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7" sheetId="1" r:id="rId1"/>
  </sheets>
  <definedNames>
    <definedName name="_xlnm._FilterDatabase" localSheetId="0" hidden="1">'2017'!$A$10:$F$1510</definedName>
    <definedName name="_xlnm.Print_Titles" localSheetId="0">'2017'!$10:$12</definedName>
    <definedName name="_xlnm.Print_Area" localSheetId="0">'2017'!$A$1:$BV$1508</definedName>
  </definedNames>
  <calcPr calcId="124519"/>
</workbook>
</file>

<file path=xl/calcChain.xml><?xml version="1.0" encoding="utf-8"?>
<calcChain xmlns="http://schemas.openxmlformats.org/spreadsheetml/2006/main">
  <c r="BQ166" i="1"/>
  <c r="BV61" l="1"/>
  <c r="BU61"/>
  <c r="BR60"/>
  <c r="BS60"/>
  <c r="BT60"/>
  <c r="BU60"/>
  <c r="BV60"/>
  <c r="BQ60"/>
  <c r="BV245"/>
  <c r="BU245"/>
  <c r="BU244" s="1"/>
  <c r="BU243" s="1"/>
  <c r="BR244"/>
  <c r="BR243" s="1"/>
  <c r="BS244"/>
  <c r="BS243" s="1"/>
  <c r="BT244"/>
  <c r="BT243" s="1"/>
  <c r="BV244"/>
  <c r="BV243" s="1"/>
  <c r="BQ244"/>
  <c r="BQ243"/>
  <c r="BT1505"/>
  <c r="BS1505"/>
  <c r="BS1504" s="1"/>
  <c r="BR1505"/>
  <c r="BR1504" s="1"/>
  <c r="BQ1505"/>
  <c r="BT1504"/>
  <c r="BQ1504"/>
  <c r="BT1502"/>
  <c r="BT1501" s="1"/>
  <c r="BT1500" s="1"/>
  <c r="BT1499" s="1"/>
  <c r="BS1502"/>
  <c r="BR1502"/>
  <c r="BQ1502"/>
  <c r="BS1501"/>
  <c r="BR1501"/>
  <c r="BR1500" s="1"/>
  <c r="BR1499" s="1"/>
  <c r="BQ1501"/>
  <c r="BQ1500"/>
  <c r="BQ1499"/>
  <c r="BT1497"/>
  <c r="BS1497"/>
  <c r="BS1496" s="1"/>
  <c r="BR1497"/>
  <c r="BR1496" s="1"/>
  <c r="BQ1497"/>
  <c r="BT1496"/>
  <c r="BQ1496"/>
  <c r="BT1494"/>
  <c r="BT1493" s="1"/>
  <c r="BT1492" s="1"/>
  <c r="BS1494"/>
  <c r="BR1494"/>
  <c r="BQ1494"/>
  <c r="BS1493"/>
  <c r="BR1493"/>
  <c r="BQ1493"/>
  <c r="BQ1492"/>
  <c r="BT1490"/>
  <c r="BT1489" s="1"/>
  <c r="BT1488" s="1"/>
  <c r="BS1490"/>
  <c r="BS1489" s="1"/>
  <c r="BS1488" s="1"/>
  <c r="BR1490"/>
  <c r="BQ1490"/>
  <c r="BR1489"/>
  <c r="BR1488" s="1"/>
  <c r="BQ1489"/>
  <c r="BQ1488"/>
  <c r="BT1486"/>
  <c r="BT1485" s="1"/>
  <c r="BT1484" s="1"/>
  <c r="BT1483" s="1"/>
  <c r="BT1482" s="1"/>
  <c r="BS1486"/>
  <c r="BS1485" s="1"/>
  <c r="BS1484" s="1"/>
  <c r="BR1486"/>
  <c r="BQ1486"/>
  <c r="BQ1485" s="1"/>
  <c r="BQ1484" s="1"/>
  <c r="BQ1483" s="1"/>
  <c r="BQ1482" s="1"/>
  <c r="BR1485"/>
  <c r="BR1484" s="1"/>
  <c r="BT1478"/>
  <c r="BS1478"/>
  <c r="BR1478"/>
  <c r="BQ1478"/>
  <c r="BT1476"/>
  <c r="BS1476"/>
  <c r="BR1476"/>
  <c r="BQ1476"/>
  <c r="BT1474"/>
  <c r="BS1474"/>
  <c r="BS1473" s="1"/>
  <c r="BS1472" s="1"/>
  <c r="BS1471" s="1"/>
  <c r="BS1470" s="1"/>
  <c r="BR1474"/>
  <c r="BR1473" s="1"/>
  <c r="BR1472" s="1"/>
  <c r="BR1471" s="1"/>
  <c r="BR1470" s="1"/>
  <c r="BQ1474"/>
  <c r="BT1473"/>
  <c r="BT1472" s="1"/>
  <c r="BT1471" s="1"/>
  <c r="BT1470" s="1"/>
  <c r="BT1468" s="1"/>
  <c r="BT1465"/>
  <c r="BT1464" s="1"/>
  <c r="BT1463" s="1"/>
  <c r="BT1462" s="1"/>
  <c r="BT1461" s="1"/>
  <c r="BT1460" s="1"/>
  <c r="BS1465"/>
  <c r="BR1465"/>
  <c r="BQ1465"/>
  <c r="BQ1464" s="1"/>
  <c r="BQ1463" s="1"/>
  <c r="BQ1462" s="1"/>
  <c r="BQ1461" s="1"/>
  <c r="BQ1460" s="1"/>
  <c r="BS1464"/>
  <c r="BS1463" s="1"/>
  <c r="BS1462" s="1"/>
  <c r="BS1461" s="1"/>
  <c r="BS1460" s="1"/>
  <c r="BR1464"/>
  <c r="BR1463" s="1"/>
  <c r="BR1462" s="1"/>
  <c r="BR1461" s="1"/>
  <c r="BR1460" s="1"/>
  <c r="BT1457"/>
  <c r="BS1457"/>
  <c r="BS1456" s="1"/>
  <c r="BS1455" s="1"/>
  <c r="BS1454" s="1"/>
  <c r="BS1453" s="1"/>
  <c r="BR1457"/>
  <c r="BR1456" s="1"/>
  <c r="BR1455" s="1"/>
  <c r="BR1454" s="1"/>
  <c r="BR1453" s="1"/>
  <c r="BQ1457"/>
  <c r="BT1456"/>
  <c r="BT1455" s="1"/>
  <c r="BT1454" s="1"/>
  <c r="BT1453" s="1"/>
  <c r="BQ1456"/>
  <c r="BQ1455"/>
  <c r="BQ1454"/>
  <c r="BQ1453"/>
  <c r="BT1450"/>
  <c r="BS1450"/>
  <c r="BR1450"/>
  <c r="BQ1450"/>
  <c r="BT1448"/>
  <c r="BS1448"/>
  <c r="BR1448"/>
  <c r="BQ1448"/>
  <c r="BT1446"/>
  <c r="BS1446"/>
  <c r="BS1445" s="1"/>
  <c r="BR1446"/>
  <c r="BR1445" s="1"/>
  <c r="BQ1446"/>
  <c r="BT1445"/>
  <c r="BQ1445"/>
  <c r="BT1443"/>
  <c r="BS1443"/>
  <c r="BR1443"/>
  <c r="BQ1443"/>
  <c r="BT1441"/>
  <c r="BS1441"/>
  <c r="BR1441"/>
  <c r="BQ1441"/>
  <c r="BT1439"/>
  <c r="BT1438" s="1"/>
  <c r="BS1439"/>
  <c r="BR1439"/>
  <c r="BQ1439"/>
  <c r="BS1438"/>
  <c r="BR1438"/>
  <c r="BQ1438"/>
  <c r="BT1436"/>
  <c r="BS1436"/>
  <c r="BR1436"/>
  <c r="BR1435" s="1"/>
  <c r="BQ1436"/>
  <c r="BT1435"/>
  <c r="BS1435"/>
  <c r="BQ1435"/>
  <c r="BT1433"/>
  <c r="BS1433"/>
  <c r="BR1433"/>
  <c r="BQ1433"/>
  <c r="BT1431"/>
  <c r="BT1430" s="1"/>
  <c r="BS1431"/>
  <c r="BS1430" s="1"/>
  <c r="BR1431"/>
  <c r="BQ1431"/>
  <c r="BR1430"/>
  <c r="BQ1430"/>
  <c r="BT1428"/>
  <c r="BS1428"/>
  <c r="BR1428"/>
  <c r="BQ1428"/>
  <c r="BT1426"/>
  <c r="BS1426"/>
  <c r="BR1426"/>
  <c r="BR1425" s="1"/>
  <c r="BQ1426"/>
  <c r="BT1425"/>
  <c r="BS1425"/>
  <c r="BQ1425"/>
  <c r="BT1423"/>
  <c r="BT1422" s="1"/>
  <c r="BS1423"/>
  <c r="BR1423"/>
  <c r="BQ1423"/>
  <c r="BS1422"/>
  <c r="BR1422"/>
  <c r="BR1421" s="1"/>
  <c r="BQ1422"/>
  <c r="BQ1421"/>
  <c r="BT1418"/>
  <c r="BS1418"/>
  <c r="BR1418"/>
  <c r="BQ1418"/>
  <c r="BT1416"/>
  <c r="BS1416"/>
  <c r="BR1416"/>
  <c r="BQ1416"/>
  <c r="BT1414"/>
  <c r="BS1414"/>
  <c r="BR1414"/>
  <c r="BR1413" s="1"/>
  <c r="BQ1414"/>
  <c r="BT1413"/>
  <c r="BT1411"/>
  <c r="BS1411"/>
  <c r="BR1411"/>
  <c r="BQ1411"/>
  <c r="BT1409"/>
  <c r="BS1409"/>
  <c r="BR1409"/>
  <c r="BQ1409"/>
  <c r="BT1407"/>
  <c r="BT1406" s="1"/>
  <c r="BT1405" s="1"/>
  <c r="BS1407"/>
  <c r="BS1406" s="1"/>
  <c r="BR1407"/>
  <c r="BQ1407"/>
  <c r="BR1406"/>
  <c r="BQ1406"/>
  <c r="BT1403"/>
  <c r="BS1403"/>
  <c r="BR1403"/>
  <c r="BQ1403"/>
  <c r="BT1401"/>
  <c r="BS1401"/>
  <c r="BR1401"/>
  <c r="BQ1401"/>
  <c r="BT1399"/>
  <c r="BT1398" s="1"/>
  <c r="BT1397" s="1"/>
  <c r="BS1399"/>
  <c r="BS1398" s="1"/>
  <c r="BS1397" s="1"/>
  <c r="BR1399"/>
  <c r="BQ1399"/>
  <c r="BR1398"/>
  <c r="BR1397" s="1"/>
  <c r="BQ1398"/>
  <c r="BQ1397" s="1"/>
  <c r="BT1394"/>
  <c r="BS1394"/>
  <c r="BR1394"/>
  <c r="BR1393" s="1"/>
  <c r="BR1392" s="1"/>
  <c r="BR1391" s="1"/>
  <c r="BQ1394"/>
  <c r="BT1393"/>
  <c r="BT1392" s="1"/>
  <c r="BT1391" s="1"/>
  <c r="BS1393"/>
  <c r="BQ1393"/>
  <c r="BS1392"/>
  <c r="BQ1392"/>
  <c r="BS1391"/>
  <c r="BQ1391"/>
  <c r="BT1388"/>
  <c r="BS1388"/>
  <c r="BS1387" s="1"/>
  <c r="BS1386" s="1"/>
  <c r="BS1385" s="1"/>
  <c r="BR1388"/>
  <c r="BR1387" s="1"/>
  <c r="BR1386" s="1"/>
  <c r="BR1385" s="1"/>
  <c r="BQ1388"/>
  <c r="BT1387"/>
  <c r="BT1386" s="1"/>
  <c r="BT1385" s="1"/>
  <c r="BQ1387"/>
  <c r="BQ1386"/>
  <c r="BQ1385"/>
  <c r="BT1383"/>
  <c r="BT1382" s="1"/>
  <c r="BT1381" s="1"/>
  <c r="BT1380" s="1"/>
  <c r="BS1383"/>
  <c r="BS1382" s="1"/>
  <c r="BS1381" s="1"/>
  <c r="BS1380" s="1"/>
  <c r="BR1383"/>
  <c r="BQ1383"/>
  <c r="BR1382"/>
  <c r="BR1381" s="1"/>
  <c r="BR1380" s="1"/>
  <c r="BQ1382"/>
  <c r="BQ1381"/>
  <c r="BQ1380"/>
  <c r="BT1376"/>
  <c r="BT1375" s="1"/>
  <c r="BS1376"/>
  <c r="BR1376"/>
  <c r="BQ1376"/>
  <c r="BS1375"/>
  <c r="BR1375"/>
  <c r="BQ1375"/>
  <c r="BT1373"/>
  <c r="BS1373"/>
  <c r="BR1373"/>
  <c r="BR1372" s="1"/>
  <c r="BQ1373"/>
  <c r="BT1372"/>
  <c r="BS1372"/>
  <c r="BQ1372"/>
  <c r="BT1370"/>
  <c r="BT1369" s="1"/>
  <c r="BS1370"/>
  <c r="BR1370"/>
  <c r="BQ1370"/>
  <c r="BS1369"/>
  <c r="BR1369"/>
  <c r="BQ1369"/>
  <c r="BT1367"/>
  <c r="BS1367"/>
  <c r="BS1366" s="1"/>
  <c r="BS1365" s="1"/>
  <c r="BR1367"/>
  <c r="BR1366" s="1"/>
  <c r="BR1365" s="1"/>
  <c r="BQ1367"/>
  <c r="BT1366"/>
  <c r="BT1365" s="1"/>
  <c r="BQ1366"/>
  <c r="BQ1365"/>
  <c r="BT1363"/>
  <c r="BS1363"/>
  <c r="BS1362" s="1"/>
  <c r="BS1361" s="1"/>
  <c r="BS1360" s="1"/>
  <c r="BS1359" s="1"/>
  <c r="BS1358" s="1"/>
  <c r="BR1363"/>
  <c r="BR1362" s="1"/>
  <c r="BR1361" s="1"/>
  <c r="BR1360" s="1"/>
  <c r="BR1359" s="1"/>
  <c r="BR1358" s="1"/>
  <c r="BQ1363"/>
  <c r="BT1362"/>
  <c r="BT1361" s="1"/>
  <c r="BT1360" s="1"/>
  <c r="BT1359" s="1"/>
  <c r="BT1358" s="1"/>
  <c r="BQ1362"/>
  <c r="BQ1361" s="1"/>
  <c r="BQ1360" s="1"/>
  <c r="BQ1359" s="1"/>
  <c r="BQ1358" s="1"/>
  <c r="BT1353"/>
  <c r="BS1353"/>
  <c r="BR1353"/>
  <c r="BR1352" s="1"/>
  <c r="BR1351" s="1"/>
  <c r="BR1350" s="1"/>
  <c r="BR1349" s="1"/>
  <c r="BQ1353"/>
  <c r="BT1352"/>
  <c r="BT1351" s="1"/>
  <c r="BT1350" s="1"/>
  <c r="BT1349" s="1"/>
  <c r="BS1352"/>
  <c r="BQ1352"/>
  <c r="BS1351"/>
  <c r="BQ1351"/>
  <c r="BS1350"/>
  <c r="BQ1350"/>
  <c r="BS1349"/>
  <c r="BQ1349"/>
  <c r="BT1346"/>
  <c r="BS1346"/>
  <c r="BS1345" s="1"/>
  <c r="BR1346"/>
  <c r="BR1345" s="1"/>
  <c r="BQ1346"/>
  <c r="BT1345"/>
  <c r="BQ1345"/>
  <c r="BT1343"/>
  <c r="BT1342" s="1"/>
  <c r="BT1341" s="1"/>
  <c r="BS1343"/>
  <c r="BR1343"/>
  <c r="BQ1343"/>
  <c r="BS1342"/>
  <c r="BR1342"/>
  <c r="BR1341" s="1"/>
  <c r="BQ1342"/>
  <c r="BS1341"/>
  <c r="BQ1341"/>
  <c r="BT1339"/>
  <c r="BT1338" s="1"/>
  <c r="BS1339"/>
  <c r="BR1339"/>
  <c r="BQ1339"/>
  <c r="BS1338"/>
  <c r="BR1338"/>
  <c r="BQ1338"/>
  <c r="BT1336"/>
  <c r="BS1336"/>
  <c r="BS1335" s="1"/>
  <c r="BR1336"/>
  <c r="BR1335" s="1"/>
  <c r="BQ1336"/>
  <c r="BT1335"/>
  <c r="BQ1335"/>
  <c r="BT1333"/>
  <c r="BT1332" s="1"/>
  <c r="BS1333"/>
  <c r="BR1333"/>
  <c r="BQ1333"/>
  <c r="BS1332"/>
  <c r="BR1332"/>
  <c r="BQ1332"/>
  <c r="BT1330"/>
  <c r="BS1330"/>
  <c r="BS1329" s="1"/>
  <c r="BR1330"/>
  <c r="BR1329" s="1"/>
  <c r="BQ1330"/>
  <c r="BT1329"/>
  <c r="BQ1329"/>
  <c r="BT1327"/>
  <c r="BT1326" s="1"/>
  <c r="BS1327"/>
  <c r="BR1327"/>
  <c r="BQ1327"/>
  <c r="BS1326"/>
  <c r="BR1326"/>
  <c r="BQ1326"/>
  <c r="BT1324"/>
  <c r="BS1324"/>
  <c r="BS1323" s="1"/>
  <c r="BR1324"/>
  <c r="BR1323" s="1"/>
  <c r="BQ1324"/>
  <c r="BT1323"/>
  <c r="BQ1323"/>
  <c r="BT1321"/>
  <c r="BT1320" s="1"/>
  <c r="BS1321"/>
  <c r="BR1321"/>
  <c r="BQ1321"/>
  <c r="BS1320"/>
  <c r="BR1320"/>
  <c r="BQ1320"/>
  <c r="BT1318"/>
  <c r="BS1318"/>
  <c r="BS1317" s="1"/>
  <c r="BR1318"/>
  <c r="BR1317" s="1"/>
  <c r="BQ1318"/>
  <c r="BT1317"/>
  <c r="BQ1317"/>
  <c r="BT1315"/>
  <c r="BT1314" s="1"/>
  <c r="BS1315"/>
  <c r="BR1315"/>
  <c r="BQ1315"/>
  <c r="BS1314"/>
  <c r="BR1314"/>
  <c r="BQ1314"/>
  <c r="BT1312"/>
  <c r="BS1312"/>
  <c r="BS1311" s="1"/>
  <c r="BR1312"/>
  <c r="BR1311" s="1"/>
  <c r="BQ1312"/>
  <c r="BT1311"/>
  <c r="BQ1311"/>
  <c r="BT1309"/>
  <c r="BT1308" s="1"/>
  <c r="BS1309"/>
  <c r="BR1309"/>
  <c r="BQ1309"/>
  <c r="BS1308"/>
  <c r="BR1308"/>
  <c r="BQ1308"/>
  <c r="BT1306"/>
  <c r="BS1306"/>
  <c r="BS1305" s="1"/>
  <c r="BR1306"/>
  <c r="BR1305" s="1"/>
  <c r="BQ1306"/>
  <c r="BT1305"/>
  <c r="BQ1305"/>
  <c r="BT1303"/>
  <c r="BT1302" s="1"/>
  <c r="BS1303"/>
  <c r="BR1303"/>
  <c r="BQ1303"/>
  <c r="BS1302"/>
  <c r="BR1302"/>
  <c r="BQ1302"/>
  <c r="BT1300"/>
  <c r="BS1300"/>
  <c r="BS1299" s="1"/>
  <c r="BR1300"/>
  <c r="BR1299" s="1"/>
  <c r="BQ1300"/>
  <c r="BT1299"/>
  <c r="BQ1299"/>
  <c r="BT1297"/>
  <c r="BT1296" s="1"/>
  <c r="BS1297"/>
  <c r="BR1297"/>
  <c r="BQ1297"/>
  <c r="BS1296"/>
  <c r="BR1296"/>
  <c r="BQ1296"/>
  <c r="BT1294"/>
  <c r="BS1294"/>
  <c r="BR1294"/>
  <c r="BR1293" s="1"/>
  <c r="BQ1294"/>
  <c r="BT1293"/>
  <c r="BS1293"/>
  <c r="BQ1293"/>
  <c r="BT1291"/>
  <c r="BT1290" s="1"/>
  <c r="BS1291"/>
  <c r="BS1290" s="1"/>
  <c r="BR1291"/>
  <c r="BQ1291"/>
  <c r="BR1290"/>
  <c r="BQ1290"/>
  <c r="BT1288"/>
  <c r="BS1288"/>
  <c r="BR1288"/>
  <c r="BR1287" s="1"/>
  <c r="BQ1288"/>
  <c r="BT1287"/>
  <c r="BS1287"/>
  <c r="BQ1287"/>
  <c r="BT1285"/>
  <c r="BT1284" s="1"/>
  <c r="BS1285"/>
  <c r="BS1284" s="1"/>
  <c r="BR1285"/>
  <c r="BQ1285"/>
  <c r="BR1284"/>
  <c r="BQ1284"/>
  <c r="BT1282"/>
  <c r="BS1282"/>
  <c r="BR1282"/>
  <c r="BR1281" s="1"/>
  <c r="BQ1282"/>
  <c r="BT1281"/>
  <c r="BS1281"/>
  <c r="BQ1281"/>
  <c r="BT1279"/>
  <c r="BT1278" s="1"/>
  <c r="BS1279"/>
  <c r="BR1279"/>
  <c r="BQ1279"/>
  <c r="BS1278"/>
  <c r="BR1278"/>
  <c r="BQ1278"/>
  <c r="BT1276"/>
  <c r="BS1276"/>
  <c r="BS1275" s="1"/>
  <c r="BR1276"/>
  <c r="BR1275" s="1"/>
  <c r="BQ1276"/>
  <c r="BT1275"/>
  <c r="BQ1275"/>
  <c r="BT1273"/>
  <c r="BT1272" s="1"/>
  <c r="BS1273"/>
  <c r="BR1273"/>
  <c r="BQ1273"/>
  <c r="BS1272"/>
  <c r="BR1272"/>
  <c r="BQ1272"/>
  <c r="BV1270"/>
  <c r="BU1270"/>
  <c r="BT1270"/>
  <c r="BT1269" s="1"/>
  <c r="BS1270"/>
  <c r="BR1270"/>
  <c r="BQ1270"/>
  <c r="BV1269"/>
  <c r="BU1269"/>
  <c r="BS1269"/>
  <c r="BR1269"/>
  <c r="BQ1269"/>
  <c r="BT1267"/>
  <c r="BS1267"/>
  <c r="BS1266" s="1"/>
  <c r="BS1265" s="1"/>
  <c r="BS1264" s="1"/>
  <c r="BS1263" s="1"/>
  <c r="BR1267"/>
  <c r="BR1266" s="1"/>
  <c r="BR1265" s="1"/>
  <c r="BR1264" s="1"/>
  <c r="BR1263" s="1"/>
  <c r="BQ1267"/>
  <c r="BT1266"/>
  <c r="BT1265" s="1"/>
  <c r="BT1264" s="1"/>
  <c r="BT1263" s="1"/>
  <c r="BQ1266"/>
  <c r="BQ1265" s="1"/>
  <c r="BQ1264" s="1"/>
  <c r="BQ1263" s="1"/>
  <c r="BT1260"/>
  <c r="BS1260"/>
  <c r="BS1259" s="1"/>
  <c r="BS1258" s="1"/>
  <c r="BS1257" s="1"/>
  <c r="BS1256" s="1"/>
  <c r="BS1255" s="1"/>
  <c r="BR1260"/>
  <c r="BR1259" s="1"/>
  <c r="BR1258" s="1"/>
  <c r="BR1257" s="1"/>
  <c r="BR1256" s="1"/>
  <c r="BR1255" s="1"/>
  <c r="BQ1260"/>
  <c r="BT1259"/>
  <c r="BT1258" s="1"/>
  <c r="BT1257" s="1"/>
  <c r="BT1256" s="1"/>
  <c r="BT1255" s="1"/>
  <c r="BQ1259"/>
  <c r="BQ1258"/>
  <c r="BQ1257"/>
  <c r="BQ1256"/>
  <c r="BQ1255"/>
  <c r="BT1252"/>
  <c r="BT1251" s="1"/>
  <c r="BT1250" s="1"/>
  <c r="BT1249" s="1"/>
  <c r="BT1248" s="1"/>
  <c r="BS1252"/>
  <c r="BS1251" s="1"/>
  <c r="BS1250" s="1"/>
  <c r="BS1249" s="1"/>
  <c r="BS1248" s="1"/>
  <c r="BR1252"/>
  <c r="BQ1252"/>
  <c r="BR1251"/>
  <c r="BR1250" s="1"/>
  <c r="BR1249" s="1"/>
  <c r="BR1248" s="1"/>
  <c r="BQ1251"/>
  <c r="BQ1250" s="1"/>
  <c r="BQ1249" s="1"/>
  <c r="BQ1248" s="1"/>
  <c r="BT1245"/>
  <c r="BT1244" s="1"/>
  <c r="BS1245"/>
  <c r="BS1244" s="1"/>
  <c r="BR1245"/>
  <c r="BQ1245"/>
  <c r="BR1244"/>
  <c r="BQ1244"/>
  <c r="BT1242"/>
  <c r="BS1242"/>
  <c r="BR1242"/>
  <c r="BR1241" s="1"/>
  <c r="BQ1242"/>
  <c r="BT1241"/>
  <c r="BS1241"/>
  <c r="BQ1241"/>
  <c r="BT1239"/>
  <c r="BT1238" s="1"/>
  <c r="BS1239"/>
  <c r="BR1239"/>
  <c r="BQ1239"/>
  <c r="BS1238"/>
  <c r="BR1238"/>
  <c r="BR1237" s="1"/>
  <c r="BQ1238"/>
  <c r="BQ1237"/>
  <c r="BT1235"/>
  <c r="BT1234" s="1"/>
  <c r="BT1233" s="1"/>
  <c r="BS1235"/>
  <c r="BR1235"/>
  <c r="BR1234" s="1"/>
  <c r="BR1233" s="1"/>
  <c r="BS1234"/>
  <c r="BS1233" s="1"/>
  <c r="BT1231"/>
  <c r="BT1230" s="1"/>
  <c r="BS1231"/>
  <c r="BR1231"/>
  <c r="BQ1231"/>
  <c r="BQ1230" s="1"/>
  <c r="BS1230"/>
  <c r="BR1230"/>
  <c r="BT1228"/>
  <c r="BS1228"/>
  <c r="BR1228"/>
  <c r="BQ1228"/>
  <c r="BT1226"/>
  <c r="BS1226"/>
  <c r="BS1225" s="1"/>
  <c r="BS1224" s="1"/>
  <c r="BR1226"/>
  <c r="BQ1226"/>
  <c r="BT1225"/>
  <c r="BR1225"/>
  <c r="BQ1225"/>
  <c r="BQ1224" s="1"/>
  <c r="BR1224"/>
  <c r="BT1222"/>
  <c r="BS1222"/>
  <c r="BS1221" s="1"/>
  <c r="BS1220" s="1"/>
  <c r="BR1222"/>
  <c r="BQ1222"/>
  <c r="BT1221"/>
  <c r="BR1221"/>
  <c r="BQ1221"/>
  <c r="BQ1220" s="1"/>
  <c r="BT1220"/>
  <c r="BR1220"/>
  <c r="BT1213"/>
  <c r="BS1213"/>
  <c r="BR1213"/>
  <c r="BQ1213"/>
  <c r="BQ1212" s="1"/>
  <c r="BQ1211" s="1"/>
  <c r="BT1212"/>
  <c r="BS1212"/>
  <c r="BS1211" s="1"/>
  <c r="BR1212"/>
  <c r="BT1211"/>
  <c r="BR1211"/>
  <c r="BT1209"/>
  <c r="BT1208" s="1"/>
  <c r="BT1207" s="1"/>
  <c r="BT1206" s="1"/>
  <c r="BT1205" s="1"/>
  <c r="BS1209"/>
  <c r="BS1208" s="1"/>
  <c r="BS1207" s="1"/>
  <c r="BS1206" s="1"/>
  <c r="BS1205" s="1"/>
  <c r="BR1209"/>
  <c r="BQ1209"/>
  <c r="BQ1208" s="1"/>
  <c r="BQ1207" s="1"/>
  <c r="BQ1206" s="1"/>
  <c r="BQ1205" s="1"/>
  <c r="BR1208"/>
  <c r="BR1207"/>
  <c r="BR1206"/>
  <c r="BR1205"/>
  <c r="BT1202"/>
  <c r="BT1201" s="1"/>
  <c r="BT1200" s="1"/>
  <c r="BT1199" s="1"/>
  <c r="BT1198" s="1"/>
  <c r="BS1202"/>
  <c r="BR1202"/>
  <c r="BQ1202"/>
  <c r="BQ1201" s="1"/>
  <c r="BQ1200" s="1"/>
  <c r="BQ1199" s="1"/>
  <c r="BQ1198" s="1"/>
  <c r="BS1201"/>
  <c r="BS1200" s="1"/>
  <c r="BS1199" s="1"/>
  <c r="BS1198" s="1"/>
  <c r="BR1201"/>
  <c r="BR1200"/>
  <c r="BR1199"/>
  <c r="BR1198"/>
  <c r="BT1195"/>
  <c r="BS1195"/>
  <c r="BR1195"/>
  <c r="BQ1195"/>
  <c r="BQ1194" s="1"/>
  <c r="BQ1193" s="1"/>
  <c r="BQ1192" s="1"/>
  <c r="BT1194"/>
  <c r="BS1194"/>
  <c r="BS1193" s="1"/>
  <c r="BS1192" s="1"/>
  <c r="BR1194"/>
  <c r="BT1193"/>
  <c r="BR1193"/>
  <c r="BT1192"/>
  <c r="BR1192"/>
  <c r="BT1190"/>
  <c r="BS1190"/>
  <c r="BS1189" s="1"/>
  <c r="BR1190"/>
  <c r="BQ1190"/>
  <c r="BT1189"/>
  <c r="BR1189"/>
  <c r="BQ1189"/>
  <c r="BT1187"/>
  <c r="BS1187"/>
  <c r="BR1187"/>
  <c r="BQ1187"/>
  <c r="BQ1186" s="1"/>
  <c r="BQ1185" s="1"/>
  <c r="BT1186"/>
  <c r="BS1186"/>
  <c r="BS1185" s="1"/>
  <c r="BR1186"/>
  <c r="BT1185"/>
  <c r="BR1185"/>
  <c r="BT1183"/>
  <c r="BS1183"/>
  <c r="BR1183"/>
  <c r="BQ1183"/>
  <c r="BQ1182" s="1"/>
  <c r="BQ1181" s="1"/>
  <c r="BQ1180" s="1"/>
  <c r="BT1182"/>
  <c r="BS1182"/>
  <c r="BS1181" s="1"/>
  <c r="BS1180" s="1"/>
  <c r="BR1182"/>
  <c r="BT1181"/>
  <c r="BR1181"/>
  <c r="BT1180"/>
  <c r="BR1180"/>
  <c r="BT1178"/>
  <c r="BT1177" s="1"/>
  <c r="BT1176" s="1"/>
  <c r="BS1178"/>
  <c r="BS1177" s="1"/>
  <c r="BR1178"/>
  <c r="BQ1178"/>
  <c r="BQ1177" s="1"/>
  <c r="BQ1176" s="1"/>
  <c r="BR1177"/>
  <c r="BR1176" s="1"/>
  <c r="BS1176"/>
  <c r="BT1174"/>
  <c r="BS1174"/>
  <c r="BS1173" s="1"/>
  <c r="BS1172" s="1"/>
  <c r="BS1171" s="1"/>
  <c r="BR1174"/>
  <c r="BQ1174"/>
  <c r="BT1173"/>
  <c r="BR1173"/>
  <c r="BQ1173"/>
  <c r="BT1172"/>
  <c r="BR1172"/>
  <c r="BQ1172"/>
  <c r="BT1171"/>
  <c r="BR1171"/>
  <c r="BT1169"/>
  <c r="BT1168" s="1"/>
  <c r="BT1167" s="1"/>
  <c r="BT1166" s="1"/>
  <c r="BT1165" s="1"/>
  <c r="BS1169"/>
  <c r="BS1168" s="1"/>
  <c r="BS1167" s="1"/>
  <c r="BS1166" s="1"/>
  <c r="BR1169"/>
  <c r="BQ1169"/>
  <c r="BR1168"/>
  <c r="BR1167" s="1"/>
  <c r="BR1166" s="1"/>
  <c r="BR1165" s="1"/>
  <c r="BQ1168"/>
  <c r="BQ1167" s="1"/>
  <c r="BQ1166" s="1"/>
  <c r="BT1162"/>
  <c r="BT1161" s="1"/>
  <c r="BT1160" s="1"/>
  <c r="BT1159" s="1"/>
  <c r="BS1162"/>
  <c r="BS1161" s="1"/>
  <c r="BS1160" s="1"/>
  <c r="BS1159" s="1"/>
  <c r="BR1162"/>
  <c r="BQ1162"/>
  <c r="BQ1161" s="1"/>
  <c r="BQ1160" s="1"/>
  <c r="BQ1159" s="1"/>
  <c r="BR1161"/>
  <c r="BR1160" s="1"/>
  <c r="BR1159" s="1"/>
  <c r="BT1157"/>
  <c r="BS1157"/>
  <c r="BR1157"/>
  <c r="BR1156" s="1"/>
  <c r="BQ1157"/>
  <c r="BQ1156" s="1"/>
  <c r="BT1156"/>
  <c r="BS1156"/>
  <c r="BT1154"/>
  <c r="BT1153" s="1"/>
  <c r="BS1154"/>
  <c r="BS1153" s="1"/>
  <c r="BR1154"/>
  <c r="BR1153" s="1"/>
  <c r="BQ1154"/>
  <c r="BQ1153"/>
  <c r="BT1151"/>
  <c r="BS1151"/>
  <c r="BR1151"/>
  <c r="BR1150" s="1"/>
  <c r="BQ1151"/>
  <c r="BQ1150" s="1"/>
  <c r="BT1150"/>
  <c r="BS1150"/>
  <c r="BT1148"/>
  <c r="BT1147" s="1"/>
  <c r="BS1148"/>
  <c r="BS1147" s="1"/>
  <c r="BR1148"/>
  <c r="BR1147" s="1"/>
  <c r="BQ1148"/>
  <c r="BQ1147" s="1"/>
  <c r="BT1145"/>
  <c r="BS1145"/>
  <c r="BR1145"/>
  <c r="BR1144" s="1"/>
  <c r="BR1143" s="1"/>
  <c r="BQ1145"/>
  <c r="BQ1144" s="1"/>
  <c r="BQ1143" s="1"/>
  <c r="BT1144"/>
  <c r="BT1143" s="1"/>
  <c r="BS1144"/>
  <c r="BS1143" s="1"/>
  <c r="BS1142" s="1"/>
  <c r="BT1140"/>
  <c r="BS1140"/>
  <c r="BS1139" s="1"/>
  <c r="BS1138" s="1"/>
  <c r="BS1137" s="1"/>
  <c r="BR1140"/>
  <c r="BQ1140"/>
  <c r="BT1139"/>
  <c r="BR1139"/>
  <c r="BR1138" s="1"/>
  <c r="BR1137" s="1"/>
  <c r="BQ1139"/>
  <c r="BQ1138" s="1"/>
  <c r="BQ1137" s="1"/>
  <c r="BT1138"/>
  <c r="BT1137"/>
  <c r="BT1135"/>
  <c r="BT1134" s="1"/>
  <c r="BT1133" s="1"/>
  <c r="BT1132" s="1"/>
  <c r="BS1135"/>
  <c r="BR1135"/>
  <c r="BQ1135"/>
  <c r="BQ1134" s="1"/>
  <c r="BQ1133" s="1"/>
  <c r="BQ1132" s="1"/>
  <c r="BS1134"/>
  <c r="BS1133" s="1"/>
  <c r="BS1132" s="1"/>
  <c r="BR1134"/>
  <c r="BR1133" s="1"/>
  <c r="BR1132" s="1"/>
  <c r="BT1130"/>
  <c r="BS1130"/>
  <c r="BS1129" s="1"/>
  <c r="BS1128" s="1"/>
  <c r="BS1127" s="1"/>
  <c r="BR1130"/>
  <c r="BR1129" s="1"/>
  <c r="BR1128" s="1"/>
  <c r="BR1127" s="1"/>
  <c r="BQ1130"/>
  <c r="BQ1129" s="1"/>
  <c r="BQ1128" s="1"/>
  <c r="BQ1127" s="1"/>
  <c r="BT1129"/>
  <c r="BT1128" s="1"/>
  <c r="BT1127" s="1"/>
  <c r="BT1123"/>
  <c r="BS1123"/>
  <c r="BS1122" s="1"/>
  <c r="BS1121" s="1"/>
  <c r="BS1120" s="1"/>
  <c r="BR1123"/>
  <c r="BQ1123"/>
  <c r="BT1122"/>
  <c r="BR1122"/>
  <c r="BQ1122"/>
  <c r="BQ1121" s="1"/>
  <c r="BQ1120" s="1"/>
  <c r="BT1121"/>
  <c r="BR1121"/>
  <c r="BT1120"/>
  <c r="BR1120"/>
  <c r="BT1118"/>
  <c r="BS1118"/>
  <c r="BR1118"/>
  <c r="BQ1118"/>
  <c r="BQ1117" s="1"/>
  <c r="BQ1116" s="1"/>
  <c r="BQ1115" s="1"/>
  <c r="BT1117"/>
  <c r="BS1117"/>
  <c r="BS1116" s="1"/>
  <c r="BR1117"/>
  <c r="BT1116"/>
  <c r="BR1116"/>
  <c r="BT1115"/>
  <c r="BS1115"/>
  <c r="BR1115"/>
  <c r="BT1113"/>
  <c r="BS1113"/>
  <c r="BS1112" s="1"/>
  <c r="BS1111" s="1"/>
  <c r="BS1110" s="1"/>
  <c r="BR1113"/>
  <c r="BR1112" s="1"/>
  <c r="BR1111" s="1"/>
  <c r="BR1110" s="1"/>
  <c r="BQ1113"/>
  <c r="BT1112"/>
  <c r="BQ1112"/>
  <c r="BQ1111" s="1"/>
  <c r="BT1111"/>
  <c r="BT1110" s="1"/>
  <c r="BQ1110"/>
  <c r="BT1108"/>
  <c r="BT1107" s="1"/>
  <c r="BT1106" s="1"/>
  <c r="BT1105" s="1"/>
  <c r="BS1108"/>
  <c r="BS1107" s="1"/>
  <c r="BS1106" s="1"/>
  <c r="BS1105" s="1"/>
  <c r="BR1108"/>
  <c r="BQ1108"/>
  <c r="BQ1107" s="1"/>
  <c r="BR1107"/>
  <c r="BR1106"/>
  <c r="BQ1106"/>
  <c r="BQ1105" s="1"/>
  <c r="BR1105"/>
  <c r="BT1101"/>
  <c r="BS1101"/>
  <c r="BR1101"/>
  <c r="BR1100" s="1"/>
  <c r="BR1099" s="1"/>
  <c r="BR1098" s="1"/>
  <c r="BQ1101"/>
  <c r="BQ1100" s="1"/>
  <c r="BQ1099" s="1"/>
  <c r="BQ1098" s="1"/>
  <c r="BT1100"/>
  <c r="BS1100"/>
  <c r="BS1099" s="1"/>
  <c r="BS1098" s="1"/>
  <c r="BT1099"/>
  <c r="BT1098"/>
  <c r="BT1096"/>
  <c r="BS1096"/>
  <c r="BS1095" s="1"/>
  <c r="BR1096"/>
  <c r="BR1095" s="1"/>
  <c r="BQ1096"/>
  <c r="BQ1095" s="1"/>
  <c r="BT1095"/>
  <c r="BT1093"/>
  <c r="BS1093"/>
  <c r="BR1093"/>
  <c r="BR1092" s="1"/>
  <c r="BQ1093"/>
  <c r="BQ1092" s="1"/>
  <c r="BT1092"/>
  <c r="BS1092"/>
  <c r="BT1090"/>
  <c r="BS1090"/>
  <c r="BS1089" s="1"/>
  <c r="BR1090"/>
  <c r="BR1089" s="1"/>
  <c r="BQ1090"/>
  <c r="BT1089"/>
  <c r="BQ1089"/>
  <c r="BT1087"/>
  <c r="BT1086" s="1"/>
  <c r="BS1087"/>
  <c r="BR1087"/>
  <c r="BS1086"/>
  <c r="BR1086"/>
  <c r="BT1084"/>
  <c r="BS1084"/>
  <c r="BR1084"/>
  <c r="BR1083" s="1"/>
  <c r="BR1082" s="1"/>
  <c r="BQ1084"/>
  <c r="BQ1083" s="1"/>
  <c r="BQ1082" s="1"/>
  <c r="BT1083"/>
  <c r="BS1083"/>
  <c r="BS1082" s="1"/>
  <c r="BS1081" s="1"/>
  <c r="BT1082"/>
  <c r="BT1081"/>
  <c r="BT1079"/>
  <c r="BS1079"/>
  <c r="BS1078" s="1"/>
  <c r="BS1077" s="1"/>
  <c r="BS1076" s="1"/>
  <c r="BR1079"/>
  <c r="BR1078" s="1"/>
  <c r="BR1077" s="1"/>
  <c r="BR1076" s="1"/>
  <c r="BQ1079"/>
  <c r="BQ1078" s="1"/>
  <c r="BQ1077" s="1"/>
  <c r="BQ1076" s="1"/>
  <c r="BT1078"/>
  <c r="BT1077"/>
  <c r="BT1076" s="1"/>
  <c r="BT1074"/>
  <c r="BT1073" s="1"/>
  <c r="BT1072" s="1"/>
  <c r="BT1071" s="1"/>
  <c r="BS1074"/>
  <c r="BR1074"/>
  <c r="BQ1074"/>
  <c r="BQ1073" s="1"/>
  <c r="BS1073"/>
  <c r="BS1072" s="1"/>
  <c r="BR1073"/>
  <c r="BR1072"/>
  <c r="BQ1072"/>
  <c r="BQ1071" s="1"/>
  <c r="BS1071"/>
  <c r="BR1071"/>
  <c r="BT1069"/>
  <c r="BT1068" s="1"/>
  <c r="BT1067" s="1"/>
  <c r="BT1066" s="1"/>
  <c r="BS1069"/>
  <c r="BS1068" s="1"/>
  <c r="BR1069"/>
  <c r="BQ1069"/>
  <c r="BR1068"/>
  <c r="BQ1068"/>
  <c r="BQ1067" s="1"/>
  <c r="BQ1066" s="1"/>
  <c r="BS1067"/>
  <c r="BS1066" s="1"/>
  <c r="BR1067"/>
  <c r="BR1066"/>
  <c r="BT1062"/>
  <c r="BS1062"/>
  <c r="BS1061" s="1"/>
  <c r="BR1062"/>
  <c r="BQ1062"/>
  <c r="BT1061"/>
  <c r="BR1061"/>
  <c r="BR1060" s="1"/>
  <c r="BR1059" s="1"/>
  <c r="BR1058" s="1"/>
  <c r="BQ1061"/>
  <c r="BQ1060" s="1"/>
  <c r="BQ1059" s="1"/>
  <c r="BQ1058" s="1"/>
  <c r="BT1060"/>
  <c r="BS1060"/>
  <c r="BS1059" s="1"/>
  <c r="BS1058" s="1"/>
  <c r="BT1059"/>
  <c r="BT1058"/>
  <c r="BT1055"/>
  <c r="BS1055"/>
  <c r="BS1054" s="1"/>
  <c r="BS1053" s="1"/>
  <c r="BS1052" s="1"/>
  <c r="BS1051" s="1"/>
  <c r="BR1055"/>
  <c r="BR1054" s="1"/>
  <c r="BR1053" s="1"/>
  <c r="BR1052" s="1"/>
  <c r="BR1051" s="1"/>
  <c r="BQ1055"/>
  <c r="BT1054"/>
  <c r="BQ1054"/>
  <c r="BQ1053" s="1"/>
  <c r="BT1053"/>
  <c r="BT1052" s="1"/>
  <c r="BT1051" s="1"/>
  <c r="BQ1052"/>
  <c r="BQ1051" s="1"/>
  <c r="BT1048"/>
  <c r="BT1047" s="1"/>
  <c r="BS1048"/>
  <c r="BS1047" s="1"/>
  <c r="BR1048"/>
  <c r="BR1047" s="1"/>
  <c r="BQ1048"/>
  <c r="BQ1047"/>
  <c r="BT1045"/>
  <c r="BS1045"/>
  <c r="BR1045"/>
  <c r="BQ1045"/>
  <c r="BT1043"/>
  <c r="BT1042" s="1"/>
  <c r="BT1041" s="1"/>
  <c r="BS1043"/>
  <c r="BR1043"/>
  <c r="BQ1043"/>
  <c r="BQ1042" s="1"/>
  <c r="BS1042"/>
  <c r="BS1041" s="1"/>
  <c r="BR1042"/>
  <c r="BR1041"/>
  <c r="BQ1041"/>
  <c r="BT1039"/>
  <c r="BT1038" s="1"/>
  <c r="BT1037" s="1"/>
  <c r="BT1036" s="1"/>
  <c r="BT1035" s="1"/>
  <c r="BS1039"/>
  <c r="BR1039"/>
  <c r="BQ1039"/>
  <c r="BQ1038" s="1"/>
  <c r="BQ1037" s="1"/>
  <c r="BQ1036" s="1"/>
  <c r="BQ1035" s="1"/>
  <c r="BS1038"/>
  <c r="BS1037" s="1"/>
  <c r="BR1038"/>
  <c r="BR1037"/>
  <c r="BR1036" s="1"/>
  <c r="BR1035" s="1"/>
  <c r="BS1036"/>
  <c r="BS1035" s="1"/>
  <c r="BT1032"/>
  <c r="BS1032"/>
  <c r="BR1032"/>
  <c r="BR1031" s="1"/>
  <c r="BR1030" s="1"/>
  <c r="BR1029" s="1"/>
  <c r="BR1028" s="1"/>
  <c r="BQ1032"/>
  <c r="BQ1031" s="1"/>
  <c r="BT1031"/>
  <c r="BT1030" s="1"/>
  <c r="BT1029" s="1"/>
  <c r="BT1028" s="1"/>
  <c r="BS1031"/>
  <c r="BS1030" s="1"/>
  <c r="BS1029" s="1"/>
  <c r="BS1028" s="1"/>
  <c r="BQ1030"/>
  <c r="BQ1029" s="1"/>
  <c r="BQ1028"/>
  <c r="BT1023"/>
  <c r="BT1022" s="1"/>
  <c r="BS1023"/>
  <c r="BR1023"/>
  <c r="BQ1023"/>
  <c r="BR1022"/>
  <c r="BQ1022"/>
  <c r="BS1021"/>
  <c r="BR1021"/>
  <c r="BQ1021"/>
  <c r="BT1020"/>
  <c r="BR1020"/>
  <c r="BR1019" s="1"/>
  <c r="BR1017" s="1"/>
  <c r="BQ1020"/>
  <c r="BQ1019" s="1"/>
  <c r="BT1019"/>
  <c r="BT1017" s="1"/>
  <c r="BQ1017"/>
  <c r="BV1015"/>
  <c r="BV1014" s="1"/>
  <c r="BV1013" s="1"/>
  <c r="BV1012" s="1"/>
  <c r="BV1011" s="1"/>
  <c r="BV1010" s="1"/>
  <c r="BU1015"/>
  <c r="BU1014"/>
  <c r="BU1013" s="1"/>
  <c r="BU1012" s="1"/>
  <c r="BU1011" s="1"/>
  <c r="BU1010" s="1"/>
  <c r="BT1014"/>
  <c r="BT1013" s="1"/>
  <c r="BT1012" s="1"/>
  <c r="BT1011" s="1"/>
  <c r="BT1010" s="1"/>
  <c r="BS1014"/>
  <c r="BR1014"/>
  <c r="BQ1014"/>
  <c r="BQ1013" s="1"/>
  <c r="BS1013"/>
  <c r="BS1012" s="1"/>
  <c r="BR1013"/>
  <c r="BR1012"/>
  <c r="BQ1012"/>
  <c r="BQ1011" s="1"/>
  <c r="BQ1010" s="1"/>
  <c r="BS1011"/>
  <c r="BS1010" s="1"/>
  <c r="BR1011"/>
  <c r="BR1010"/>
  <c r="BV1008"/>
  <c r="BU1008"/>
  <c r="BV1007"/>
  <c r="BV1006" s="1"/>
  <c r="BV1005" s="1"/>
  <c r="BV1004" s="1"/>
  <c r="BU1007"/>
  <c r="BU1006" s="1"/>
  <c r="BT1007"/>
  <c r="BS1007"/>
  <c r="BR1007"/>
  <c r="BR1006" s="1"/>
  <c r="BR1005" s="1"/>
  <c r="BR1004" s="1"/>
  <c r="BQ1007"/>
  <c r="BQ1006" s="1"/>
  <c r="BQ1005" s="1"/>
  <c r="BQ1004" s="1"/>
  <c r="BT1006"/>
  <c r="BS1006"/>
  <c r="BS1005" s="1"/>
  <c r="BS1004" s="1"/>
  <c r="BU1005"/>
  <c r="BU1004" s="1"/>
  <c r="BT1005"/>
  <c r="BT1004"/>
  <c r="BV1003"/>
  <c r="BV1002" s="1"/>
  <c r="BV1001" s="1"/>
  <c r="BV1000" s="1"/>
  <c r="BV999" s="1"/>
  <c r="BU1003"/>
  <c r="BU1002" s="1"/>
  <c r="BU1001" s="1"/>
  <c r="BU1000" s="1"/>
  <c r="BU999" s="1"/>
  <c r="BT1002"/>
  <c r="BS1002"/>
  <c r="BS1001" s="1"/>
  <c r="BS1000" s="1"/>
  <c r="BS999" s="1"/>
  <c r="BR1002"/>
  <c r="BR1001" s="1"/>
  <c r="BR1000" s="1"/>
  <c r="BR999" s="1"/>
  <c r="BQ1002"/>
  <c r="BT1001"/>
  <c r="BQ1001"/>
  <c r="BQ1000" s="1"/>
  <c r="BT1000"/>
  <c r="BT999" s="1"/>
  <c r="BQ999"/>
  <c r="BT997"/>
  <c r="BT996" s="1"/>
  <c r="BS997"/>
  <c r="BS996" s="1"/>
  <c r="BR997"/>
  <c r="BQ997"/>
  <c r="BQ996" s="1"/>
  <c r="BR996"/>
  <c r="BT994"/>
  <c r="BT993" s="1"/>
  <c r="BT992" s="1"/>
  <c r="BS994"/>
  <c r="BS993" s="1"/>
  <c r="BR994"/>
  <c r="BR993" s="1"/>
  <c r="BQ994"/>
  <c r="BQ993"/>
  <c r="BQ992" s="1"/>
  <c r="BV991"/>
  <c r="BV990" s="1"/>
  <c r="BV989" s="1"/>
  <c r="BV988" s="1"/>
  <c r="BU991"/>
  <c r="BU990" s="1"/>
  <c r="BT990"/>
  <c r="BT989" s="1"/>
  <c r="BT988" s="1"/>
  <c r="BT987" s="1"/>
  <c r="BS990"/>
  <c r="BS989" s="1"/>
  <c r="BS988" s="1"/>
  <c r="BR990"/>
  <c r="BR989" s="1"/>
  <c r="BR988" s="1"/>
  <c r="BQ990"/>
  <c r="BU989"/>
  <c r="BU988" s="1"/>
  <c r="BQ989"/>
  <c r="BQ988" s="1"/>
  <c r="BQ987"/>
  <c r="BV984"/>
  <c r="BU984"/>
  <c r="BU983" s="1"/>
  <c r="BV983"/>
  <c r="BT983"/>
  <c r="BT982" s="1"/>
  <c r="BT981" s="1"/>
  <c r="BT980" s="1"/>
  <c r="BT979" s="1"/>
  <c r="BS983"/>
  <c r="BS982" s="1"/>
  <c r="BR983"/>
  <c r="BQ983"/>
  <c r="BV982"/>
  <c r="BV981" s="1"/>
  <c r="BV980" s="1"/>
  <c r="BV979" s="1"/>
  <c r="BU982"/>
  <c r="BU981" s="1"/>
  <c r="BU980" s="1"/>
  <c r="BU979" s="1"/>
  <c r="BR982"/>
  <c r="BQ982"/>
  <c r="BQ981" s="1"/>
  <c r="BQ980" s="1"/>
  <c r="BQ979" s="1"/>
  <c r="BS981"/>
  <c r="BS980" s="1"/>
  <c r="BR981"/>
  <c r="BR980"/>
  <c r="BR979" s="1"/>
  <c r="BS979"/>
  <c r="BV977"/>
  <c r="BU977"/>
  <c r="BU976" s="1"/>
  <c r="BU975" s="1"/>
  <c r="BU974" s="1"/>
  <c r="BV976"/>
  <c r="BV975" s="1"/>
  <c r="BV974" s="1"/>
  <c r="BT976"/>
  <c r="BS976"/>
  <c r="BS975" s="1"/>
  <c r="BR976"/>
  <c r="BQ976"/>
  <c r="BT975"/>
  <c r="BR975"/>
  <c r="BR974" s="1"/>
  <c r="BQ975"/>
  <c r="BQ974" s="1"/>
  <c r="BT974"/>
  <c r="BS974"/>
  <c r="BT972"/>
  <c r="BT971" s="1"/>
  <c r="BT970" s="1"/>
  <c r="BS972"/>
  <c r="BS971" s="1"/>
  <c r="BR972"/>
  <c r="BQ972"/>
  <c r="BQ971" s="1"/>
  <c r="BQ970" s="1"/>
  <c r="BR971"/>
  <c r="BR970" s="1"/>
  <c r="BS970"/>
  <c r="BT968"/>
  <c r="BS968"/>
  <c r="BS967" s="1"/>
  <c r="BR968"/>
  <c r="BQ968"/>
  <c r="BT967"/>
  <c r="BT966" s="1"/>
  <c r="BT965" s="1"/>
  <c r="BR967"/>
  <c r="BR966" s="1"/>
  <c r="BR965" s="1"/>
  <c r="BQ967"/>
  <c r="BQ966" s="1"/>
  <c r="BQ965" s="1"/>
  <c r="BS966"/>
  <c r="BS965" s="1"/>
  <c r="BV964"/>
  <c r="BV963" s="1"/>
  <c r="BV962" s="1"/>
  <c r="BU964"/>
  <c r="BU963"/>
  <c r="BU962" s="1"/>
  <c r="BT963"/>
  <c r="BT962" s="1"/>
  <c r="BS963"/>
  <c r="BR963"/>
  <c r="BR962" s="1"/>
  <c r="BQ963"/>
  <c r="BQ962" s="1"/>
  <c r="BS962"/>
  <c r="BT960"/>
  <c r="BS960"/>
  <c r="BS959" s="1"/>
  <c r="BR960"/>
  <c r="BR959" s="1"/>
  <c r="BQ960"/>
  <c r="BQ959" s="1"/>
  <c r="BT959"/>
  <c r="BT957"/>
  <c r="BT956" s="1"/>
  <c r="BS957"/>
  <c r="BR957"/>
  <c r="BR956" s="1"/>
  <c r="BQ957"/>
  <c r="BQ956" s="1"/>
  <c r="BS956"/>
  <c r="BV955"/>
  <c r="BV954" s="1"/>
  <c r="BV953" s="1"/>
  <c r="BU955"/>
  <c r="BU954" s="1"/>
  <c r="BT954"/>
  <c r="BS954"/>
  <c r="BS953" s="1"/>
  <c r="BR954"/>
  <c r="BR953" s="1"/>
  <c r="BQ954"/>
  <c r="BU953"/>
  <c r="BT953"/>
  <c r="BQ953"/>
  <c r="BV952"/>
  <c r="BV951" s="1"/>
  <c r="BV950" s="1"/>
  <c r="BV949" s="1"/>
  <c r="BU952"/>
  <c r="BU951"/>
  <c r="BU950" s="1"/>
  <c r="BT951"/>
  <c r="BT950" s="1"/>
  <c r="BT949" s="1"/>
  <c r="BS951"/>
  <c r="BR951"/>
  <c r="BR950" s="1"/>
  <c r="BR949" s="1"/>
  <c r="BQ951"/>
  <c r="BQ950" s="1"/>
  <c r="BS950"/>
  <c r="BS949" s="1"/>
  <c r="BU949"/>
  <c r="BQ949"/>
  <c r="BV948"/>
  <c r="BV947" s="1"/>
  <c r="BV946" s="1"/>
  <c r="BV945" s="1"/>
  <c r="BU948"/>
  <c r="BU947"/>
  <c r="BU946" s="1"/>
  <c r="BU945" s="1"/>
  <c r="BT947"/>
  <c r="BT946" s="1"/>
  <c r="BT945" s="1"/>
  <c r="BS947"/>
  <c r="BR947"/>
  <c r="BQ947"/>
  <c r="BQ946" s="1"/>
  <c r="BQ945" s="1"/>
  <c r="BS946"/>
  <c r="BS945" s="1"/>
  <c r="BR946"/>
  <c r="BR945"/>
  <c r="BV944"/>
  <c r="BU944"/>
  <c r="BV943"/>
  <c r="BV942" s="1"/>
  <c r="BV941" s="1"/>
  <c r="BU943"/>
  <c r="BU942" s="1"/>
  <c r="BU941" s="1"/>
  <c r="BT943"/>
  <c r="BS943"/>
  <c r="BR943"/>
  <c r="BR942" s="1"/>
  <c r="BR941" s="1"/>
  <c r="BQ943"/>
  <c r="BT942"/>
  <c r="BT941" s="1"/>
  <c r="BS942"/>
  <c r="BQ942"/>
  <c r="BQ941" s="1"/>
  <c r="BS941"/>
  <c r="BV940"/>
  <c r="BU940"/>
  <c r="BU939" s="1"/>
  <c r="BU938" s="1"/>
  <c r="BU937" s="1"/>
  <c r="BV939"/>
  <c r="BV938" s="1"/>
  <c r="BV937" s="1"/>
  <c r="BT939"/>
  <c r="BS939"/>
  <c r="BS938" s="1"/>
  <c r="BS937" s="1"/>
  <c r="BR939"/>
  <c r="BR938" s="1"/>
  <c r="BR937" s="1"/>
  <c r="BQ939"/>
  <c r="BT938"/>
  <c r="BT937" s="1"/>
  <c r="BT936" s="1"/>
  <c r="BQ938"/>
  <c r="BQ937" s="1"/>
  <c r="BT930"/>
  <c r="BT929" s="1"/>
  <c r="BT927" s="1"/>
  <c r="BS930"/>
  <c r="BS929" s="1"/>
  <c r="BR930"/>
  <c r="BQ930"/>
  <c r="BR929"/>
  <c r="BR928" s="1"/>
  <c r="BQ929"/>
  <c r="BQ927" s="1"/>
  <c r="BQ928"/>
  <c r="BR927"/>
  <c r="BT925"/>
  <c r="BS925"/>
  <c r="BR925"/>
  <c r="BR924" s="1"/>
  <c r="BQ925"/>
  <c r="BT924"/>
  <c r="BS924"/>
  <c r="BQ924"/>
  <c r="BT922"/>
  <c r="BT921" s="1"/>
  <c r="BT920" s="1"/>
  <c r="BT919" s="1"/>
  <c r="BS922"/>
  <c r="BS921" s="1"/>
  <c r="BS920" s="1"/>
  <c r="BS919" s="1"/>
  <c r="BR922"/>
  <c r="BQ922"/>
  <c r="BQ921" s="1"/>
  <c r="BQ920" s="1"/>
  <c r="BQ919" s="1"/>
  <c r="BR921"/>
  <c r="BR920" s="1"/>
  <c r="BR919" s="1"/>
  <c r="BT917"/>
  <c r="BS917"/>
  <c r="BS916" s="1"/>
  <c r="BS915" s="1"/>
  <c r="BR917"/>
  <c r="BR916" s="1"/>
  <c r="BR915" s="1"/>
  <c r="BQ917"/>
  <c r="BT916"/>
  <c r="BT915" s="1"/>
  <c r="BQ916"/>
  <c r="BQ915" s="1"/>
  <c r="BT913"/>
  <c r="BS913"/>
  <c r="BS912" s="1"/>
  <c r="BS911" s="1"/>
  <c r="BR913"/>
  <c r="BR912" s="1"/>
  <c r="BR911" s="1"/>
  <c r="BQ913"/>
  <c r="BT912"/>
  <c r="BT911" s="1"/>
  <c r="BQ912"/>
  <c r="BQ911"/>
  <c r="BT909"/>
  <c r="BS909"/>
  <c r="BS908" s="1"/>
  <c r="BS907" s="1"/>
  <c r="BR909"/>
  <c r="BR908" s="1"/>
  <c r="BQ909"/>
  <c r="BQ908" s="1"/>
  <c r="BQ907" s="1"/>
  <c r="BT908"/>
  <c r="BT907" s="1"/>
  <c r="BT906" s="1"/>
  <c r="BT905" s="1"/>
  <c r="BR907"/>
  <c r="BT902"/>
  <c r="BS902"/>
  <c r="BS901" s="1"/>
  <c r="BS900" s="1"/>
  <c r="BS899" s="1"/>
  <c r="BS898" s="1"/>
  <c r="BR902"/>
  <c r="BR901" s="1"/>
  <c r="BR900" s="1"/>
  <c r="BR899" s="1"/>
  <c r="BR898" s="1"/>
  <c r="BQ902"/>
  <c r="BT901"/>
  <c r="BT900" s="1"/>
  <c r="BT899" s="1"/>
  <c r="BT898" s="1"/>
  <c r="BQ901"/>
  <c r="BQ900"/>
  <c r="BQ899" s="1"/>
  <c r="BQ898" s="1"/>
  <c r="BT895"/>
  <c r="BT894" s="1"/>
  <c r="BS895"/>
  <c r="BR895"/>
  <c r="BQ895"/>
  <c r="BQ894" s="1"/>
  <c r="BS894"/>
  <c r="BR894"/>
  <c r="BT892"/>
  <c r="BS892"/>
  <c r="BS891" s="1"/>
  <c r="BR892"/>
  <c r="BR891" s="1"/>
  <c r="BQ892"/>
  <c r="BT891"/>
  <c r="BQ891"/>
  <c r="BT889"/>
  <c r="BT888" s="1"/>
  <c r="BS889"/>
  <c r="BR889"/>
  <c r="BQ889"/>
  <c r="BQ888" s="1"/>
  <c r="BS888"/>
  <c r="BR888"/>
  <c r="BT886"/>
  <c r="BS886"/>
  <c r="BS885" s="1"/>
  <c r="BR886"/>
  <c r="BR885" s="1"/>
  <c r="BQ886"/>
  <c r="BT885"/>
  <c r="BQ885"/>
  <c r="BT883"/>
  <c r="BT882" s="1"/>
  <c r="BS883"/>
  <c r="BR883"/>
  <c r="BQ883"/>
  <c r="BQ882" s="1"/>
  <c r="BS882"/>
  <c r="BR882"/>
  <c r="BT880"/>
  <c r="BS880"/>
  <c r="BS879" s="1"/>
  <c r="BR880"/>
  <c r="BR879" s="1"/>
  <c r="BQ880"/>
  <c r="BT879"/>
  <c r="BQ879"/>
  <c r="BT877"/>
  <c r="BT876" s="1"/>
  <c r="BT875" s="1"/>
  <c r="BT874" s="1"/>
  <c r="BT873" s="1"/>
  <c r="BS877"/>
  <c r="BR877"/>
  <c r="BQ877"/>
  <c r="BQ876" s="1"/>
  <c r="BQ875" s="1"/>
  <c r="BQ874" s="1"/>
  <c r="BQ873" s="1"/>
  <c r="BS876"/>
  <c r="BS875" s="1"/>
  <c r="BS874" s="1"/>
  <c r="BS873" s="1"/>
  <c r="BR876"/>
  <c r="BT869"/>
  <c r="BS869"/>
  <c r="BR869"/>
  <c r="BQ869"/>
  <c r="BT867"/>
  <c r="BS867"/>
  <c r="BR867"/>
  <c r="BQ867"/>
  <c r="BT865"/>
  <c r="BS865"/>
  <c r="BS864" s="1"/>
  <c r="BS863" s="1"/>
  <c r="BS862" s="1"/>
  <c r="BS861" s="1"/>
  <c r="BR865"/>
  <c r="BR864" s="1"/>
  <c r="BR863" s="1"/>
  <c r="BR862" s="1"/>
  <c r="BR861" s="1"/>
  <c r="BQ865"/>
  <c r="BQ864" s="1"/>
  <c r="BQ863" s="1"/>
  <c r="BQ862" s="1"/>
  <c r="BQ861" s="1"/>
  <c r="BT864"/>
  <c r="BT863" s="1"/>
  <c r="BT862" s="1"/>
  <c r="BT861" s="1"/>
  <c r="BT856"/>
  <c r="BT855" s="1"/>
  <c r="BS856"/>
  <c r="BR856"/>
  <c r="BQ856"/>
  <c r="BQ855" s="1"/>
  <c r="BS855"/>
  <c r="BR855"/>
  <c r="BT853"/>
  <c r="BS853"/>
  <c r="BS852" s="1"/>
  <c r="BS851" s="1"/>
  <c r="BR853"/>
  <c r="BR852" s="1"/>
  <c r="BR851" s="1"/>
  <c r="BQ853"/>
  <c r="BT852"/>
  <c r="BT851" s="1"/>
  <c r="BQ852"/>
  <c r="BQ851" s="1"/>
  <c r="BT849"/>
  <c r="BS849"/>
  <c r="BS848" s="1"/>
  <c r="BS847" s="1"/>
  <c r="BR849"/>
  <c r="BR848" s="1"/>
  <c r="BR847" s="1"/>
  <c r="BR846" s="1"/>
  <c r="BR845" s="1"/>
  <c r="BQ849"/>
  <c r="BT848"/>
  <c r="BT847" s="1"/>
  <c r="BQ848"/>
  <c r="BQ847" s="1"/>
  <c r="BT842"/>
  <c r="BS842"/>
  <c r="BS841" s="1"/>
  <c r="BS840" s="1"/>
  <c r="BS839" s="1"/>
  <c r="BS838" s="1"/>
  <c r="BR842"/>
  <c r="BR841" s="1"/>
  <c r="BR840" s="1"/>
  <c r="BR839" s="1"/>
  <c r="BR838" s="1"/>
  <c r="BQ842"/>
  <c r="BT841"/>
  <c r="BT840" s="1"/>
  <c r="BT839" s="1"/>
  <c r="BT838" s="1"/>
  <c r="BQ841"/>
  <c r="BQ840" s="1"/>
  <c r="BQ839" s="1"/>
  <c r="BQ838" s="1"/>
  <c r="BT835"/>
  <c r="BS835"/>
  <c r="BS834" s="1"/>
  <c r="BR835"/>
  <c r="BR834" s="1"/>
  <c r="BQ835"/>
  <c r="BT834"/>
  <c r="BQ834"/>
  <c r="BT832"/>
  <c r="BT831" s="1"/>
  <c r="BT830" s="1"/>
  <c r="BT829" s="1"/>
  <c r="BT828" s="1"/>
  <c r="BS832"/>
  <c r="BR832"/>
  <c r="BQ832"/>
  <c r="BQ831" s="1"/>
  <c r="BQ830" s="1"/>
  <c r="BQ829" s="1"/>
  <c r="BQ828" s="1"/>
  <c r="BS831"/>
  <c r="BS830" s="1"/>
  <c r="BS829" s="1"/>
  <c r="BS828" s="1"/>
  <c r="BR831"/>
  <c r="BR830" s="1"/>
  <c r="BR829" s="1"/>
  <c r="BR828" s="1"/>
  <c r="BT825"/>
  <c r="BS825"/>
  <c r="BT824"/>
  <c r="BS824"/>
  <c r="BT822"/>
  <c r="BS822"/>
  <c r="BS821" s="1"/>
  <c r="BR822"/>
  <c r="BR821" s="1"/>
  <c r="BR820" s="1"/>
  <c r="BR819" s="1"/>
  <c r="BR818" s="1"/>
  <c r="BQ822"/>
  <c r="BT821"/>
  <c r="BT820" s="1"/>
  <c r="BT819" s="1"/>
  <c r="BT818" s="1"/>
  <c r="BQ821"/>
  <c r="BQ820" s="1"/>
  <c r="BQ819" s="1"/>
  <c r="BQ818" s="1"/>
  <c r="BS819"/>
  <c r="BS818" s="1"/>
  <c r="BT815"/>
  <c r="BS815"/>
  <c r="BR815"/>
  <c r="BR814" s="1"/>
  <c r="BR813" s="1"/>
  <c r="BR812" s="1"/>
  <c r="BQ815"/>
  <c r="BQ814" s="1"/>
  <c r="BQ813" s="1"/>
  <c r="BQ812" s="1"/>
  <c r="BT814"/>
  <c r="BT813" s="1"/>
  <c r="BT812" s="1"/>
  <c r="BS814"/>
  <c r="BS813" s="1"/>
  <c r="BS812" s="1"/>
  <c r="BT810"/>
  <c r="BT809" s="1"/>
  <c r="BS810"/>
  <c r="BS809" s="1"/>
  <c r="BR810"/>
  <c r="BQ810"/>
  <c r="BQ809" s="1"/>
  <c r="BR809"/>
  <c r="BT807"/>
  <c r="BS807"/>
  <c r="BR807"/>
  <c r="BR806" s="1"/>
  <c r="BQ807"/>
  <c r="BQ806" s="1"/>
  <c r="BT806"/>
  <c r="BS806"/>
  <c r="BT804"/>
  <c r="BT803" s="1"/>
  <c r="BT802" s="1"/>
  <c r="BS804"/>
  <c r="BS803" s="1"/>
  <c r="BS802" s="1"/>
  <c r="BS801" s="1"/>
  <c r="BR804"/>
  <c r="BQ804"/>
  <c r="BQ803" s="1"/>
  <c r="BQ802" s="1"/>
  <c r="BR803"/>
  <c r="BR802" s="1"/>
  <c r="BT797"/>
  <c r="BT796" s="1"/>
  <c r="BT795" s="1"/>
  <c r="BT794" s="1"/>
  <c r="BT793" s="1"/>
  <c r="BS797"/>
  <c r="BS796" s="1"/>
  <c r="BS795" s="1"/>
  <c r="BS794" s="1"/>
  <c r="BS793" s="1"/>
  <c r="BR797"/>
  <c r="BQ797"/>
  <c r="BR796"/>
  <c r="BR795" s="1"/>
  <c r="BR794" s="1"/>
  <c r="BR793" s="1"/>
  <c r="BQ796"/>
  <c r="BQ795" s="1"/>
  <c r="BQ794" s="1"/>
  <c r="BQ793" s="1"/>
  <c r="BT790"/>
  <c r="BT789" s="1"/>
  <c r="BT788" s="1"/>
  <c r="BT787" s="1"/>
  <c r="BS790"/>
  <c r="BS789" s="1"/>
  <c r="BS788" s="1"/>
  <c r="BS787" s="1"/>
  <c r="BR790"/>
  <c r="BQ790"/>
  <c r="BR789"/>
  <c r="BR788" s="1"/>
  <c r="BR787" s="1"/>
  <c r="BQ789"/>
  <c r="BQ788" s="1"/>
  <c r="BQ787" s="1"/>
  <c r="BT785"/>
  <c r="BS785"/>
  <c r="BR785"/>
  <c r="BR784" s="1"/>
  <c r="BQ785"/>
  <c r="BQ784" s="1"/>
  <c r="BT784"/>
  <c r="BS784"/>
  <c r="BT782"/>
  <c r="BT781" s="1"/>
  <c r="BT780" s="1"/>
  <c r="BS782"/>
  <c r="BS781" s="1"/>
  <c r="BS780" s="1"/>
  <c r="BR782"/>
  <c r="BQ782"/>
  <c r="BQ781" s="1"/>
  <c r="BQ780" s="1"/>
  <c r="BR781"/>
  <c r="BR780" s="1"/>
  <c r="BT778"/>
  <c r="BT777" s="1"/>
  <c r="BT776" s="1"/>
  <c r="BT775" s="1"/>
  <c r="BT774" s="1"/>
  <c r="BS778"/>
  <c r="BS777" s="1"/>
  <c r="BS776" s="1"/>
  <c r="BS775" s="1"/>
  <c r="BS774" s="1"/>
  <c r="BR778"/>
  <c r="BQ778"/>
  <c r="BR777"/>
  <c r="BR776" s="1"/>
  <c r="BR775" s="1"/>
  <c r="BR774" s="1"/>
  <c r="BQ777"/>
  <c r="BQ776" s="1"/>
  <c r="BT769"/>
  <c r="BS769"/>
  <c r="BR769"/>
  <c r="BQ769"/>
  <c r="BT767"/>
  <c r="BS767"/>
  <c r="BR767"/>
  <c r="BR766" s="1"/>
  <c r="BQ767"/>
  <c r="BQ766" s="1"/>
  <c r="BT766"/>
  <c r="BS766"/>
  <c r="BT764"/>
  <c r="BS764"/>
  <c r="BR764"/>
  <c r="BQ764"/>
  <c r="BT762"/>
  <c r="BS762"/>
  <c r="BS761" s="1"/>
  <c r="BR762"/>
  <c r="BQ762"/>
  <c r="BR761"/>
  <c r="BR760" s="1"/>
  <c r="BQ761"/>
  <c r="BQ760" s="1"/>
  <c r="BS760"/>
  <c r="BT758"/>
  <c r="BT757" s="1"/>
  <c r="BS758"/>
  <c r="BS757" s="1"/>
  <c r="BR758"/>
  <c r="BQ758"/>
  <c r="BR757"/>
  <c r="BR756" s="1"/>
  <c r="BQ757"/>
  <c r="BQ756" s="1"/>
  <c r="BT756"/>
  <c r="BS756"/>
  <c r="BT754"/>
  <c r="BT753" s="1"/>
  <c r="BS754"/>
  <c r="BS753" s="1"/>
  <c r="BR754"/>
  <c r="BQ754"/>
  <c r="BR753"/>
  <c r="BQ753"/>
  <c r="BT751"/>
  <c r="BS751"/>
  <c r="BR751"/>
  <c r="BR750" s="1"/>
  <c r="BR749" s="1"/>
  <c r="BR748" s="1"/>
  <c r="BR747" s="1"/>
  <c r="BQ751"/>
  <c r="BQ750" s="1"/>
  <c r="BT750"/>
  <c r="BT749" s="1"/>
  <c r="BS750"/>
  <c r="BS749" s="1"/>
  <c r="BQ749"/>
  <c r="BQ748" s="1"/>
  <c r="BS748"/>
  <c r="BS747" s="1"/>
  <c r="BQ747"/>
  <c r="BV744"/>
  <c r="BT744"/>
  <c r="BT743" s="1"/>
  <c r="BS744"/>
  <c r="BR744"/>
  <c r="BQ744"/>
  <c r="BQ743" s="1"/>
  <c r="BV743"/>
  <c r="BS743"/>
  <c r="BR743"/>
  <c r="BV741"/>
  <c r="BV740" s="1"/>
  <c r="BT741"/>
  <c r="BS741"/>
  <c r="BR741"/>
  <c r="BR740" s="1"/>
  <c r="BQ741"/>
  <c r="BQ740" s="1"/>
  <c r="BT740"/>
  <c r="BS740"/>
  <c r="BT738"/>
  <c r="BS738"/>
  <c r="BR738"/>
  <c r="BR737" s="1"/>
  <c r="BT737"/>
  <c r="BS737"/>
  <c r="BT735"/>
  <c r="BS735"/>
  <c r="BR735"/>
  <c r="BR734" s="1"/>
  <c r="BR733" s="1"/>
  <c r="BT734"/>
  <c r="BS734"/>
  <c r="BT733"/>
  <c r="BT731"/>
  <c r="BS731"/>
  <c r="BR731"/>
  <c r="BQ731"/>
  <c r="BT729"/>
  <c r="BS729"/>
  <c r="BR729"/>
  <c r="BQ729"/>
  <c r="BT727"/>
  <c r="BT726" s="1"/>
  <c r="BT725" s="1"/>
  <c r="BS727"/>
  <c r="BS726" s="1"/>
  <c r="BS725" s="1"/>
  <c r="BR727"/>
  <c r="BQ727"/>
  <c r="BR726"/>
  <c r="BR725" s="1"/>
  <c r="BQ726"/>
  <c r="BQ725"/>
  <c r="BT723"/>
  <c r="BT722" s="1"/>
  <c r="BT721" s="1"/>
  <c r="BS723"/>
  <c r="BS722" s="1"/>
  <c r="BS721" s="1"/>
  <c r="BR723"/>
  <c r="BQ723"/>
  <c r="BR722"/>
  <c r="BR721" s="1"/>
  <c r="BQ722"/>
  <c r="BQ721"/>
  <c r="BT719"/>
  <c r="BT718" s="1"/>
  <c r="BT717" s="1"/>
  <c r="BT716" s="1"/>
  <c r="BT715" s="1"/>
  <c r="BS719"/>
  <c r="BS718" s="1"/>
  <c r="BS717" s="1"/>
  <c r="BR719"/>
  <c r="BQ719"/>
  <c r="BR718"/>
  <c r="BR717" s="1"/>
  <c r="BQ718"/>
  <c r="BQ717"/>
  <c r="BQ716"/>
  <c r="BQ715"/>
  <c r="BT712"/>
  <c r="BT711" s="1"/>
  <c r="BS712"/>
  <c r="BR712"/>
  <c r="BQ712"/>
  <c r="BS711"/>
  <c r="BR711"/>
  <c r="BQ711"/>
  <c r="BT709"/>
  <c r="BS709"/>
  <c r="BR709"/>
  <c r="BR708" s="1"/>
  <c r="BQ709"/>
  <c r="BT708"/>
  <c r="BT707" s="1"/>
  <c r="BS708"/>
  <c r="BQ708"/>
  <c r="BQ707" s="1"/>
  <c r="BQ706" s="1"/>
  <c r="BS707"/>
  <c r="BR707"/>
  <c r="BR706" s="1"/>
  <c r="BT706"/>
  <c r="BS706"/>
  <c r="BT704"/>
  <c r="BT703" s="1"/>
  <c r="BS704"/>
  <c r="BR704"/>
  <c r="BQ704"/>
  <c r="BQ703" s="1"/>
  <c r="BS703"/>
  <c r="BR703"/>
  <c r="BT701"/>
  <c r="BS701"/>
  <c r="BR701"/>
  <c r="BT700"/>
  <c r="BS700"/>
  <c r="BR700"/>
  <c r="BR699" s="1"/>
  <c r="BT699"/>
  <c r="BS699"/>
  <c r="BT697"/>
  <c r="BT696" s="1"/>
  <c r="BT695" s="1"/>
  <c r="BS697"/>
  <c r="BS696" s="1"/>
  <c r="BS695" s="1"/>
  <c r="BR697"/>
  <c r="BQ697"/>
  <c r="BR696"/>
  <c r="BQ696"/>
  <c r="BQ695" s="1"/>
  <c r="BR695"/>
  <c r="BT693"/>
  <c r="BT692" s="1"/>
  <c r="BT691" s="1"/>
  <c r="BT690" s="1"/>
  <c r="BT689" s="1"/>
  <c r="BS693"/>
  <c r="BS692" s="1"/>
  <c r="BS691" s="1"/>
  <c r="BR693"/>
  <c r="BQ693"/>
  <c r="BR692"/>
  <c r="BQ692"/>
  <c r="BQ691" s="1"/>
  <c r="BR691"/>
  <c r="BR690"/>
  <c r="BR689"/>
  <c r="BT686"/>
  <c r="BT685" s="1"/>
  <c r="BT684" s="1"/>
  <c r="BT683" s="1"/>
  <c r="BS686"/>
  <c r="BS685" s="1"/>
  <c r="BR686"/>
  <c r="BQ686"/>
  <c r="BR685"/>
  <c r="BQ685"/>
  <c r="BQ684" s="1"/>
  <c r="BQ683" s="1"/>
  <c r="BS684"/>
  <c r="BS683" s="1"/>
  <c r="BR684"/>
  <c r="BR683"/>
  <c r="BT681"/>
  <c r="BS681"/>
  <c r="BR681"/>
  <c r="BR680" s="1"/>
  <c r="BQ681"/>
  <c r="BQ680" s="1"/>
  <c r="BT680"/>
  <c r="BS680"/>
  <c r="BT678"/>
  <c r="BS678"/>
  <c r="BS677" s="1"/>
  <c r="BR678"/>
  <c r="BQ678"/>
  <c r="BT677"/>
  <c r="BR677"/>
  <c r="BQ677"/>
  <c r="BR675"/>
  <c r="BR674" s="1"/>
  <c r="BR673" s="1"/>
  <c r="BT674"/>
  <c r="BS674"/>
  <c r="BS673" s="1"/>
  <c r="BT673"/>
  <c r="BT671"/>
  <c r="BT670" s="1"/>
  <c r="BS671"/>
  <c r="BR671"/>
  <c r="BQ671"/>
  <c r="BQ670" s="1"/>
  <c r="BQ669" s="1"/>
  <c r="BS670"/>
  <c r="BR670"/>
  <c r="BR669" s="1"/>
  <c r="BT669"/>
  <c r="BS669"/>
  <c r="BT667"/>
  <c r="BT666" s="1"/>
  <c r="BS667"/>
  <c r="BR667"/>
  <c r="BQ667"/>
  <c r="BQ666" s="1"/>
  <c r="BQ665" s="1"/>
  <c r="BS666"/>
  <c r="BR666"/>
  <c r="BR665" s="1"/>
  <c r="BT665"/>
  <c r="BS665"/>
  <c r="BT663"/>
  <c r="BT662" s="1"/>
  <c r="BS663"/>
  <c r="BS662" s="1"/>
  <c r="BS661" s="1"/>
  <c r="BS660" s="1"/>
  <c r="BS659" s="1"/>
  <c r="BR663"/>
  <c r="BQ663"/>
  <c r="BQ662" s="1"/>
  <c r="BQ661" s="1"/>
  <c r="BR662"/>
  <c r="BR661" s="1"/>
  <c r="BR660" s="1"/>
  <c r="BR659" s="1"/>
  <c r="BT661"/>
  <c r="BT660" s="1"/>
  <c r="BT656"/>
  <c r="BT655" s="1"/>
  <c r="BS656"/>
  <c r="BR656"/>
  <c r="BQ656"/>
  <c r="BS655"/>
  <c r="BS654" s="1"/>
  <c r="BS653" s="1"/>
  <c r="BR655"/>
  <c r="BR654" s="1"/>
  <c r="BQ655"/>
  <c r="BT654"/>
  <c r="BT653" s="1"/>
  <c r="BQ654"/>
  <c r="BR653"/>
  <c r="BQ653"/>
  <c r="BT651"/>
  <c r="BS651"/>
  <c r="BR651"/>
  <c r="BT650"/>
  <c r="BS650"/>
  <c r="BR650"/>
  <c r="BT648"/>
  <c r="BS648"/>
  <c r="BR648"/>
  <c r="BT647"/>
  <c r="BS647"/>
  <c r="BR647"/>
  <c r="BT644"/>
  <c r="BS644"/>
  <c r="BS643" s="1"/>
  <c r="BR644"/>
  <c r="BT643"/>
  <c r="BR643"/>
  <c r="BT641"/>
  <c r="BS641"/>
  <c r="BS640" s="1"/>
  <c r="BR641"/>
  <c r="BT640"/>
  <c r="BR640"/>
  <c r="BS639"/>
  <c r="BR639"/>
  <c r="BT637"/>
  <c r="BT636" s="1"/>
  <c r="BT635" s="1"/>
  <c r="BS637"/>
  <c r="BR637"/>
  <c r="BQ637"/>
  <c r="BQ636" s="1"/>
  <c r="BS636"/>
  <c r="BS635" s="1"/>
  <c r="BR636"/>
  <c r="BR635"/>
  <c r="BQ635"/>
  <c r="BT633"/>
  <c r="BS633"/>
  <c r="BR633"/>
  <c r="BQ633"/>
  <c r="BQ632" s="1"/>
  <c r="BQ631" s="1"/>
  <c r="BT632"/>
  <c r="BS632"/>
  <c r="BS631" s="1"/>
  <c r="BR632"/>
  <c r="BT631"/>
  <c r="BR631"/>
  <c r="BT629"/>
  <c r="BS629"/>
  <c r="BR629"/>
  <c r="BR628" s="1"/>
  <c r="BR627" s="1"/>
  <c r="BR626" s="1"/>
  <c r="BR625" s="1"/>
  <c r="BQ629"/>
  <c r="BQ628" s="1"/>
  <c r="BT628"/>
  <c r="BS628"/>
  <c r="BS627" s="1"/>
  <c r="BS626" s="1"/>
  <c r="BS625" s="1"/>
  <c r="BT627"/>
  <c r="BQ627"/>
  <c r="BT622"/>
  <c r="BT621" s="1"/>
  <c r="BS622"/>
  <c r="BR622"/>
  <c r="BQ622"/>
  <c r="BQ621" s="1"/>
  <c r="BS621"/>
  <c r="BR621"/>
  <c r="BT619"/>
  <c r="BT618" s="1"/>
  <c r="BS619"/>
  <c r="BS618" s="1"/>
  <c r="BR619"/>
  <c r="BQ619"/>
  <c r="BR618"/>
  <c r="BQ618"/>
  <c r="BT615"/>
  <c r="BS615"/>
  <c r="BR615"/>
  <c r="BR614" s="1"/>
  <c r="BT614"/>
  <c r="BS614"/>
  <c r="BT611"/>
  <c r="BS611"/>
  <c r="BR611"/>
  <c r="BR610" s="1"/>
  <c r="BT610"/>
  <c r="BS610"/>
  <c r="BS609" s="1"/>
  <c r="BT609"/>
  <c r="BQ609"/>
  <c r="BT607"/>
  <c r="BT606" s="1"/>
  <c r="BT605" s="1"/>
  <c r="BS607"/>
  <c r="BS606" s="1"/>
  <c r="BS605" s="1"/>
  <c r="BR607"/>
  <c r="BQ607"/>
  <c r="BR606"/>
  <c r="BR605" s="1"/>
  <c r="BQ606"/>
  <c r="BQ605" s="1"/>
  <c r="BT603"/>
  <c r="BT602" s="1"/>
  <c r="BT601" s="1"/>
  <c r="BS603"/>
  <c r="BS602" s="1"/>
  <c r="BS601" s="1"/>
  <c r="BR603"/>
  <c r="BQ603"/>
  <c r="BR602"/>
  <c r="BR601" s="1"/>
  <c r="BQ602"/>
  <c r="BQ601" s="1"/>
  <c r="BT598"/>
  <c r="BS598"/>
  <c r="BR598"/>
  <c r="BR597" s="1"/>
  <c r="BR596" s="1"/>
  <c r="BQ598"/>
  <c r="BQ597" s="1"/>
  <c r="BQ596" s="1"/>
  <c r="BT597"/>
  <c r="BT596" s="1"/>
  <c r="BS597"/>
  <c r="BS596" s="1"/>
  <c r="BT593"/>
  <c r="BT592" s="1"/>
  <c r="BT591" s="1"/>
  <c r="BT590" s="1"/>
  <c r="BT589" s="1"/>
  <c r="BS593"/>
  <c r="BS592" s="1"/>
  <c r="BS591" s="1"/>
  <c r="BS590" s="1"/>
  <c r="BS589" s="1"/>
  <c r="BR593"/>
  <c r="BQ593"/>
  <c r="BR592"/>
  <c r="BR591" s="1"/>
  <c r="BQ592"/>
  <c r="BQ591" s="1"/>
  <c r="BQ590" s="1"/>
  <c r="BQ589" s="1"/>
  <c r="BT584"/>
  <c r="BS584"/>
  <c r="BR584"/>
  <c r="BR583" s="1"/>
  <c r="BR582" s="1"/>
  <c r="BQ584"/>
  <c r="BQ583" s="1"/>
  <c r="BQ582" s="1"/>
  <c r="BT583"/>
  <c r="BT582" s="1"/>
  <c r="BS583"/>
  <c r="BS582" s="1"/>
  <c r="BT580"/>
  <c r="BS580"/>
  <c r="BR580"/>
  <c r="BR579" s="1"/>
  <c r="BQ580"/>
  <c r="BQ579" s="1"/>
  <c r="BT579"/>
  <c r="BT578" s="1"/>
  <c r="BT577" s="1"/>
  <c r="BT576" s="1"/>
  <c r="BS579"/>
  <c r="BS578" s="1"/>
  <c r="BS577" s="1"/>
  <c r="BS576" s="1"/>
  <c r="BT573"/>
  <c r="BS573"/>
  <c r="BR573"/>
  <c r="BR572" s="1"/>
  <c r="BR571" s="1"/>
  <c r="BR570" s="1"/>
  <c r="BR569" s="1"/>
  <c r="BQ573"/>
  <c r="BQ572" s="1"/>
  <c r="BQ571" s="1"/>
  <c r="BQ570" s="1"/>
  <c r="BQ569" s="1"/>
  <c r="BT572"/>
  <c r="BT571" s="1"/>
  <c r="BT570" s="1"/>
  <c r="BT569" s="1"/>
  <c r="BS572"/>
  <c r="BS571" s="1"/>
  <c r="BS570" s="1"/>
  <c r="BS569" s="1"/>
  <c r="BT566"/>
  <c r="BS566"/>
  <c r="BR566"/>
  <c r="BR565" s="1"/>
  <c r="BR564" s="1"/>
  <c r="BR563" s="1"/>
  <c r="BQ566"/>
  <c r="BQ565" s="1"/>
  <c r="BQ564" s="1"/>
  <c r="BQ563" s="1"/>
  <c r="BT565"/>
  <c r="BT564" s="1"/>
  <c r="BT563" s="1"/>
  <c r="BS565"/>
  <c r="BS564" s="1"/>
  <c r="BS563" s="1"/>
  <c r="BT561"/>
  <c r="BT560" s="1"/>
  <c r="BS561"/>
  <c r="BS560" s="1"/>
  <c r="BR561"/>
  <c r="BQ561"/>
  <c r="BR560"/>
  <c r="BQ560"/>
  <c r="BT558"/>
  <c r="BS558"/>
  <c r="BR558"/>
  <c r="BT557"/>
  <c r="BS557"/>
  <c r="BR557"/>
  <c r="BT555"/>
  <c r="BS555"/>
  <c r="BR555"/>
  <c r="BT554"/>
  <c r="BS554"/>
  <c r="BR554"/>
  <c r="BR553" s="1"/>
  <c r="BT550"/>
  <c r="BT549" s="1"/>
  <c r="BT548" s="1"/>
  <c r="BS550"/>
  <c r="BR550"/>
  <c r="BQ550"/>
  <c r="BQ549" s="1"/>
  <c r="BQ548" s="1"/>
  <c r="BS549"/>
  <c r="BS548" s="1"/>
  <c r="BR549"/>
  <c r="BR548" s="1"/>
  <c r="BT546"/>
  <c r="BT545" s="1"/>
  <c r="BT544" s="1"/>
  <c r="BS546"/>
  <c r="BR546"/>
  <c r="BQ546"/>
  <c r="BQ545" s="1"/>
  <c r="BQ544" s="1"/>
  <c r="BS545"/>
  <c r="BS544" s="1"/>
  <c r="BR545"/>
  <c r="BR544" s="1"/>
  <c r="BT541"/>
  <c r="BS541"/>
  <c r="BS540" s="1"/>
  <c r="BR541"/>
  <c r="BR540" s="1"/>
  <c r="BQ541"/>
  <c r="BT540"/>
  <c r="BQ540"/>
  <c r="BT538"/>
  <c r="BT537" s="1"/>
  <c r="BS538"/>
  <c r="BR538"/>
  <c r="BQ538"/>
  <c r="BQ537" s="1"/>
  <c r="BS537"/>
  <c r="BR537"/>
  <c r="BT535"/>
  <c r="BS535"/>
  <c r="BS534" s="1"/>
  <c r="BR535"/>
  <c r="BR534" s="1"/>
  <c r="BQ535"/>
  <c r="BT534"/>
  <c r="BQ534"/>
  <c r="BT531"/>
  <c r="BS531"/>
  <c r="BS530" s="1"/>
  <c r="BR531"/>
  <c r="BR530" s="1"/>
  <c r="BQ531"/>
  <c r="BT530"/>
  <c r="BQ530"/>
  <c r="BT528"/>
  <c r="BT527" s="1"/>
  <c r="BS528"/>
  <c r="BR528"/>
  <c r="BQ528"/>
  <c r="BQ527" s="1"/>
  <c r="BS527"/>
  <c r="BR527"/>
  <c r="BT523"/>
  <c r="BS523"/>
  <c r="BS522" s="1"/>
  <c r="BR523"/>
  <c r="BR522" s="1"/>
  <c r="BQ523"/>
  <c r="BT522"/>
  <c r="BQ522"/>
  <c r="BT520"/>
  <c r="BT519" s="1"/>
  <c r="BS520"/>
  <c r="BR520"/>
  <c r="BQ520"/>
  <c r="BQ519" s="1"/>
  <c r="BS519"/>
  <c r="BR519"/>
  <c r="BT517"/>
  <c r="BS517"/>
  <c r="BS516" s="1"/>
  <c r="BR517"/>
  <c r="BR516" s="1"/>
  <c r="BQ517"/>
  <c r="BT516"/>
  <c r="BQ516"/>
  <c r="BT513"/>
  <c r="BS513"/>
  <c r="BS512" s="1"/>
  <c r="BR513"/>
  <c r="BR512" s="1"/>
  <c r="BQ513"/>
  <c r="BT512"/>
  <c r="BQ512"/>
  <c r="BT510"/>
  <c r="BT509" s="1"/>
  <c r="BS510"/>
  <c r="BR510"/>
  <c r="BQ510"/>
  <c r="BQ509" s="1"/>
  <c r="BS509"/>
  <c r="BR509"/>
  <c r="BT503"/>
  <c r="BT502" s="1"/>
  <c r="BT501" s="1"/>
  <c r="BS503"/>
  <c r="BR503"/>
  <c r="BQ503"/>
  <c r="BQ502" s="1"/>
  <c r="BQ501" s="1"/>
  <c r="BS502"/>
  <c r="BS501" s="1"/>
  <c r="BR502"/>
  <c r="BR501" s="1"/>
  <c r="BT499"/>
  <c r="BT498" s="1"/>
  <c r="BT497" s="1"/>
  <c r="BS499"/>
  <c r="BS498" s="1"/>
  <c r="BS497" s="1"/>
  <c r="BR499"/>
  <c r="BQ499"/>
  <c r="BQ498" s="1"/>
  <c r="BQ497" s="1"/>
  <c r="BR498"/>
  <c r="BR497" s="1"/>
  <c r="BR496" s="1"/>
  <c r="BR495" s="1"/>
  <c r="BT492"/>
  <c r="BT491" s="1"/>
  <c r="BT490" s="1"/>
  <c r="BS492"/>
  <c r="BR492"/>
  <c r="BQ492"/>
  <c r="BQ491" s="1"/>
  <c r="BQ490" s="1"/>
  <c r="BS491"/>
  <c r="BS490" s="1"/>
  <c r="BR491"/>
  <c r="BR490" s="1"/>
  <c r="BT488"/>
  <c r="BT487" s="1"/>
  <c r="BT486" s="1"/>
  <c r="BS488"/>
  <c r="BR488"/>
  <c r="BQ488"/>
  <c r="BQ487" s="1"/>
  <c r="BQ486" s="1"/>
  <c r="BS487"/>
  <c r="BS486" s="1"/>
  <c r="BR487"/>
  <c r="BR486" s="1"/>
  <c r="BT484"/>
  <c r="BT483" s="1"/>
  <c r="BT482" s="1"/>
  <c r="BS484"/>
  <c r="BS483" s="1"/>
  <c r="BS482" s="1"/>
  <c r="BR484"/>
  <c r="BQ484"/>
  <c r="BQ483" s="1"/>
  <c r="BQ482" s="1"/>
  <c r="BQ481" s="1"/>
  <c r="BQ480" s="1"/>
  <c r="BR483"/>
  <c r="BR482" s="1"/>
  <c r="BT475"/>
  <c r="BS475"/>
  <c r="BS474" s="1"/>
  <c r="BR475"/>
  <c r="BR474" s="1"/>
  <c r="BQ475"/>
  <c r="BT474"/>
  <c r="BQ474"/>
  <c r="BT472"/>
  <c r="BS472"/>
  <c r="BR472"/>
  <c r="BQ472"/>
  <c r="BT470"/>
  <c r="BT469" s="1"/>
  <c r="BS470"/>
  <c r="BR470"/>
  <c r="BQ470"/>
  <c r="BQ469" s="1"/>
  <c r="BS469"/>
  <c r="BR469"/>
  <c r="BT467"/>
  <c r="BS467"/>
  <c r="BR467"/>
  <c r="BQ467"/>
  <c r="BT465"/>
  <c r="BS465"/>
  <c r="BS464" s="1"/>
  <c r="BR465"/>
  <c r="BR464" s="1"/>
  <c r="BQ465"/>
  <c r="BT464"/>
  <c r="BQ464"/>
  <c r="BT462"/>
  <c r="BS462"/>
  <c r="BR462"/>
  <c r="BQ462"/>
  <c r="BT460"/>
  <c r="BT459" s="1"/>
  <c r="BS460"/>
  <c r="BR460"/>
  <c r="BQ460"/>
  <c r="BQ459" s="1"/>
  <c r="BS459"/>
  <c r="BR459"/>
  <c r="BT457"/>
  <c r="BS457"/>
  <c r="BS456" s="1"/>
  <c r="BS455" s="1"/>
  <c r="BR457"/>
  <c r="BR456" s="1"/>
  <c r="BR455" s="1"/>
  <c r="BQ457"/>
  <c r="BT456"/>
  <c r="BT455" s="1"/>
  <c r="BQ456"/>
  <c r="BQ455" s="1"/>
  <c r="BT453"/>
  <c r="BS453"/>
  <c r="BS452" s="1"/>
  <c r="BS451" s="1"/>
  <c r="BR453"/>
  <c r="BR452" s="1"/>
  <c r="BR451" s="1"/>
  <c r="BQ453"/>
  <c r="BT452"/>
  <c r="BT451" s="1"/>
  <c r="BT450" s="1"/>
  <c r="BT449" s="1"/>
  <c r="BQ452"/>
  <c r="BQ451" s="1"/>
  <c r="BT446"/>
  <c r="BS446"/>
  <c r="BS445" s="1"/>
  <c r="BR446"/>
  <c r="BR445" s="1"/>
  <c r="BQ446"/>
  <c r="BQ445" s="1"/>
  <c r="BT445"/>
  <c r="BT444"/>
  <c r="BS444"/>
  <c r="BS443" s="1"/>
  <c r="BR444"/>
  <c r="BR443" s="1"/>
  <c r="BQ444"/>
  <c r="BQ443" s="1"/>
  <c r="BT443"/>
  <c r="BT441"/>
  <c r="BT440" s="1"/>
  <c r="BT439" s="1"/>
  <c r="BT438" s="1"/>
  <c r="BT437" s="1"/>
  <c r="BS441"/>
  <c r="BR441"/>
  <c r="BQ441"/>
  <c r="BQ440" s="1"/>
  <c r="BQ439" s="1"/>
  <c r="BQ438" s="1"/>
  <c r="BQ437" s="1"/>
  <c r="BS440"/>
  <c r="BS439" s="1"/>
  <c r="BS438" s="1"/>
  <c r="BS437" s="1"/>
  <c r="BR440"/>
  <c r="BR439" s="1"/>
  <c r="BR438" s="1"/>
  <c r="BR437" s="1"/>
  <c r="BT435"/>
  <c r="BT434" s="1"/>
  <c r="BT433" s="1"/>
  <c r="BT432" s="1"/>
  <c r="BS435"/>
  <c r="BR435"/>
  <c r="BQ435"/>
  <c r="BQ434" s="1"/>
  <c r="BQ433" s="1"/>
  <c r="BQ432" s="1"/>
  <c r="BS434"/>
  <c r="BS433" s="1"/>
  <c r="BS432" s="1"/>
  <c r="BR434"/>
  <c r="BR433" s="1"/>
  <c r="BR432" s="1"/>
  <c r="BR431" s="1"/>
  <c r="BT426"/>
  <c r="BS426"/>
  <c r="BS425" s="1"/>
  <c r="BS424" s="1"/>
  <c r="BS423" s="1"/>
  <c r="BR426"/>
  <c r="BR425" s="1"/>
  <c r="BR424" s="1"/>
  <c r="BR423" s="1"/>
  <c r="BQ426"/>
  <c r="BT425"/>
  <c r="BT424" s="1"/>
  <c r="BT423" s="1"/>
  <c r="BQ425"/>
  <c r="BQ424" s="1"/>
  <c r="BQ423" s="1"/>
  <c r="BT418"/>
  <c r="BT417" s="1"/>
  <c r="BT416" s="1"/>
  <c r="BT415" s="1"/>
  <c r="BT414" s="1"/>
  <c r="BT413" s="1"/>
  <c r="BS418"/>
  <c r="BR418"/>
  <c r="BQ418"/>
  <c r="BQ417" s="1"/>
  <c r="BQ416" s="1"/>
  <c r="BQ415" s="1"/>
  <c r="BQ414" s="1"/>
  <c r="BQ413" s="1"/>
  <c r="BS417"/>
  <c r="BS416" s="1"/>
  <c r="BS415" s="1"/>
  <c r="BS414" s="1"/>
  <c r="BS413" s="1"/>
  <c r="BR417"/>
  <c r="BR416" s="1"/>
  <c r="BR415" s="1"/>
  <c r="BR414" s="1"/>
  <c r="BR413" s="1"/>
  <c r="BT409"/>
  <c r="BS409"/>
  <c r="BR409"/>
  <c r="BQ409"/>
  <c r="BT407"/>
  <c r="BS407"/>
  <c r="BR407"/>
  <c r="BQ407"/>
  <c r="BT405"/>
  <c r="BT404" s="1"/>
  <c r="BT403" s="1"/>
  <c r="BS405"/>
  <c r="BR405"/>
  <c r="BQ405"/>
  <c r="BQ404" s="1"/>
  <c r="BQ403" s="1"/>
  <c r="BS404"/>
  <c r="BS403" s="1"/>
  <c r="BR404"/>
  <c r="BR403" s="1"/>
  <c r="BT401"/>
  <c r="BT400" s="1"/>
  <c r="BT399" s="1"/>
  <c r="BS401"/>
  <c r="BR401"/>
  <c r="BQ401"/>
  <c r="BQ400" s="1"/>
  <c r="BQ399" s="1"/>
  <c r="BS400"/>
  <c r="BS399" s="1"/>
  <c r="BR400"/>
  <c r="BR399" s="1"/>
  <c r="BR398" s="1"/>
  <c r="BT396"/>
  <c r="BS396"/>
  <c r="BS395" s="1"/>
  <c r="BS394" s="1"/>
  <c r="BS393" s="1"/>
  <c r="BR396"/>
  <c r="BR395" s="1"/>
  <c r="BR394" s="1"/>
  <c r="BR393" s="1"/>
  <c r="BQ396"/>
  <c r="BT395"/>
  <c r="BT394" s="1"/>
  <c r="BT393" s="1"/>
  <c r="BQ395"/>
  <c r="BQ394" s="1"/>
  <c r="BQ393" s="1"/>
  <c r="BT391"/>
  <c r="BT390" s="1"/>
  <c r="BS391"/>
  <c r="BR391"/>
  <c r="BQ391"/>
  <c r="BQ390" s="1"/>
  <c r="BS390"/>
  <c r="BR390"/>
  <c r="BT388"/>
  <c r="BS388"/>
  <c r="BS387" s="1"/>
  <c r="BS386" s="1"/>
  <c r="BR388"/>
  <c r="BR387" s="1"/>
  <c r="BR386" s="1"/>
  <c r="BQ388"/>
  <c r="BT387"/>
  <c r="BT386" s="1"/>
  <c r="BQ387"/>
  <c r="BQ386" s="1"/>
  <c r="BT384"/>
  <c r="BS384"/>
  <c r="BS383" s="1"/>
  <c r="BS382" s="1"/>
  <c r="BR384"/>
  <c r="BR383" s="1"/>
  <c r="BR382" s="1"/>
  <c r="BT383"/>
  <c r="BT382" s="1"/>
  <c r="BT380"/>
  <c r="BT379" s="1"/>
  <c r="BS380"/>
  <c r="BS379" s="1"/>
  <c r="BR380"/>
  <c r="BQ380"/>
  <c r="BQ379" s="1"/>
  <c r="BR379"/>
  <c r="BT377"/>
  <c r="BS377"/>
  <c r="BR377"/>
  <c r="BR376" s="1"/>
  <c r="BR375" s="1"/>
  <c r="BR374" s="1"/>
  <c r="BQ377"/>
  <c r="BQ376" s="1"/>
  <c r="BT376"/>
  <c r="BS376"/>
  <c r="BS375" s="1"/>
  <c r="BS374" s="1"/>
  <c r="BT372"/>
  <c r="BT371" s="1"/>
  <c r="BS372"/>
  <c r="BS371" s="1"/>
  <c r="BS370" s="1"/>
  <c r="BS369" s="1"/>
  <c r="BR372"/>
  <c r="BQ372"/>
  <c r="BQ371" s="1"/>
  <c r="BQ370" s="1"/>
  <c r="BQ369" s="1"/>
  <c r="BR371"/>
  <c r="BR370" s="1"/>
  <c r="BT370"/>
  <c r="BT369" s="1"/>
  <c r="BR369"/>
  <c r="BT366"/>
  <c r="BT365" s="1"/>
  <c r="BS366"/>
  <c r="BS365" s="1"/>
  <c r="BR366"/>
  <c r="BQ366"/>
  <c r="BR365"/>
  <c r="BR364" s="1"/>
  <c r="BR363" s="1"/>
  <c r="BQ365"/>
  <c r="BQ364" s="1"/>
  <c r="BT364"/>
  <c r="BT363" s="1"/>
  <c r="BS364"/>
  <c r="BS363" s="1"/>
  <c r="BQ363"/>
  <c r="BT359"/>
  <c r="BT358" s="1"/>
  <c r="BS359"/>
  <c r="BS358" s="1"/>
  <c r="BR359"/>
  <c r="BQ359"/>
  <c r="BR358"/>
  <c r="BQ358"/>
  <c r="BT356"/>
  <c r="BS356"/>
  <c r="BR356"/>
  <c r="BR355" s="1"/>
  <c r="BQ356"/>
  <c r="BT355"/>
  <c r="BT354" s="1"/>
  <c r="BS355"/>
  <c r="BQ355"/>
  <c r="BQ354" s="1"/>
  <c r="BS354"/>
  <c r="BR354"/>
  <c r="BT352"/>
  <c r="BS352"/>
  <c r="BR352"/>
  <c r="BR351" s="1"/>
  <c r="BQ352"/>
  <c r="BT351"/>
  <c r="BS351"/>
  <c r="BQ351"/>
  <c r="BT349"/>
  <c r="BS349"/>
  <c r="BR349"/>
  <c r="BQ349"/>
  <c r="BT346"/>
  <c r="BS346"/>
  <c r="BS345" s="1"/>
  <c r="BR346"/>
  <c r="BR345" s="1"/>
  <c r="BQ346"/>
  <c r="BT345"/>
  <c r="BQ345"/>
  <c r="BT343"/>
  <c r="BT342" s="1"/>
  <c r="BS343"/>
  <c r="BR343"/>
  <c r="BQ343"/>
  <c r="BQ342" s="1"/>
  <c r="BS342"/>
  <c r="BR342"/>
  <c r="BT340"/>
  <c r="BS340"/>
  <c r="BS339" s="1"/>
  <c r="BR340"/>
  <c r="BR339" s="1"/>
  <c r="BR338" s="1"/>
  <c r="BR337" s="1"/>
  <c r="BR336" s="1"/>
  <c r="BR335" s="1"/>
  <c r="BQ340"/>
  <c r="BT339"/>
  <c r="BT338" s="1"/>
  <c r="BT337" s="1"/>
  <c r="BT336" s="1"/>
  <c r="BT335" s="1"/>
  <c r="BQ339"/>
  <c r="BT330"/>
  <c r="BS330"/>
  <c r="BR330"/>
  <c r="BR329" s="1"/>
  <c r="BR328" s="1"/>
  <c r="BQ330"/>
  <c r="BT329"/>
  <c r="BT328" s="1"/>
  <c r="BS329"/>
  <c r="BQ329"/>
  <c r="BQ328" s="1"/>
  <c r="BS328"/>
  <c r="BT326"/>
  <c r="BS326"/>
  <c r="BS325" s="1"/>
  <c r="BS324" s="1"/>
  <c r="BS323" s="1"/>
  <c r="BS322" s="1"/>
  <c r="BR326"/>
  <c r="BR325" s="1"/>
  <c r="BR324" s="1"/>
  <c r="BQ326"/>
  <c r="BT325"/>
  <c r="BT324" s="1"/>
  <c r="BT323" s="1"/>
  <c r="BT322" s="1"/>
  <c r="BQ325"/>
  <c r="BQ324"/>
  <c r="BT320"/>
  <c r="BS320"/>
  <c r="BR320"/>
  <c r="BT319"/>
  <c r="BS319"/>
  <c r="BR319"/>
  <c r="BR318" s="1"/>
  <c r="BT318"/>
  <c r="BS318"/>
  <c r="BT316"/>
  <c r="BS316"/>
  <c r="BR316"/>
  <c r="BQ316"/>
  <c r="BT314"/>
  <c r="BS314"/>
  <c r="BR314"/>
  <c r="BQ314"/>
  <c r="BT312"/>
  <c r="BT311" s="1"/>
  <c r="BT310" s="1"/>
  <c r="BS312"/>
  <c r="BS311" s="1"/>
  <c r="BS310" s="1"/>
  <c r="BR312"/>
  <c r="BQ312"/>
  <c r="BT308"/>
  <c r="BT307" s="1"/>
  <c r="BT306" s="1"/>
  <c r="BS308"/>
  <c r="BS307" s="1"/>
  <c r="BS306" s="1"/>
  <c r="BR308"/>
  <c r="BQ308"/>
  <c r="BR307"/>
  <c r="BQ307"/>
  <c r="BQ306" s="1"/>
  <c r="BR306"/>
  <c r="BT304"/>
  <c r="BT303" s="1"/>
  <c r="BT302" s="1"/>
  <c r="BT301" s="1"/>
  <c r="BS304"/>
  <c r="BS303" s="1"/>
  <c r="BS302" s="1"/>
  <c r="BS301" s="1"/>
  <c r="BR304"/>
  <c r="BQ304"/>
  <c r="BR303"/>
  <c r="BQ303"/>
  <c r="BQ302" s="1"/>
  <c r="BR302"/>
  <c r="BT299"/>
  <c r="BS299"/>
  <c r="BR299"/>
  <c r="BR298" s="1"/>
  <c r="BR297" s="1"/>
  <c r="BR296" s="1"/>
  <c r="BQ299"/>
  <c r="BQ298" s="1"/>
  <c r="BQ297" s="1"/>
  <c r="BQ296" s="1"/>
  <c r="BT298"/>
  <c r="BS298"/>
  <c r="BS297" s="1"/>
  <c r="BS296" s="1"/>
  <c r="BT297"/>
  <c r="BT296"/>
  <c r="BT294"/>
  <c r="BS294"/>
  <c r="BS293" s="1"/>
  <c r="BR294"/>
  <c r="BR293" s="1"/>
  <c r="BR292" s="1"/>
  <c r="BR291" s="1"/>
  <c r="BQ294"/>
  <c r="BQ293" s="1"/>
  <c r="BQ292" s="1"/>
  <c r="BQ291" s="1"/>
  <c r="BT293"/>
  <c r="BT292"/>
  <c r="BT291" s="1"/>
  <c r="BS292"/>
  <c r="BS291" s="1"/>
  <c r="BT287"/>
  <c r="BS287"/>
  <c r="BS286" s="1"/>
  <c r="BS285" s="1"/>
  <c r="BS284" s="1"/>
  <c r="BS283" s="1"/>
  <c r="BR287"/>
  <c r="BR286" s="1"/>
  <c r="BR285" s="1"/>
  <c r="BR284" s="1"/>
  <c r="BR283" s="1"/>
  <c r="BQ287"/>
  <c r="BT286"/>
  <c r="BQ286"/>
  <c r="BQ285" s="1"/>
  <c r="BT285"/>
  <c r="BT284" s="1"/>
  <c r="BT283" s="1"/>
  <c r="BQ284"/>
  <c r="BQ283" s="1"/>
  <c r="BT280"/>
  <c r="BS280"/>
  <c r="BR280"/>
  <c r="BQ280"/>
  <c r="BT278"/>
  <c r="BS278"/>
  <c r="BR278"/>
  <c r="BQ278"/>
  <c r="BT276"/>
  <c r="BS276"/>
  <c r="BR276"/>
  <c r="BR275" s="1"/>
  <c r="BR274" s="1"/>
  <c r="BQ276"/>
  <c r="BT275"/>
  <c r="BT274"/>
  <c r="BT272"/>
  <c r="BS272"/>
  <c r="BS271" s="1"/>
  <c r="BR272"/>
  <c r="BR271" s="1"/>
  <c r="BR270" s="1"/>
  <c r="BQ272"/>
  <c r="BT271"/>
  <c r="BQ271"/>
  <c r="BQ270" s="1"/>
  <c r="BT270"/>
  <c r="BS270"/>
  <c r="BT263"/>
  <c r="BS263"/>
  <c r="BR263"/>
  <c r="BQ263"/>
  <c r="BT261"/>
  <c r="BS261"/>
  <c r="BR261"/>
  <c r="BQ261"/>
  <c r="BS260"/>
  <c r="BS259" s="1"/>
  <c r="BR260"/>
  <c r="BR259"/>
  <c r="BR258" s="1"/>
  <c r="BS258"/>
  <c r="BT256"/>
  <c r="BS256"/>
  <c r="BS255" s="1"/>
  <c r="BR256"/>
  <c r="BQ256"/>
  <c r="BT255"/>
  <c r="BR255"/>
  <c r="BR254" s="1"/>
  <c r="BR253" s="1"/>
  <c r="BQ255"/>
  <c r="BQ254" s="1"/>
  <c r="BQ253" s="1"/>
  <c r="BT254"/>
  <c r="BS254"/>
  <c r="BS253" s="1"/>
  <c r="BT253"/>
  <c r="BT247"/>
  <c r="BT246" s="1"/>
  <c r="BS247"/>
  <c r="BR247"/>
  <c r="BQ247"/>
  <c r="BQ246" s="1"/>
  <c r="BS246"/>
  <c r="BR246"/>
  <c r="BT238"/>
  <c r="BT237" s="1"/>
  <c r="BS238"/>
  <c r="BS237" s="1"/>
  <c r="BR238"/>
  <c r="BQ238"/>
  <c r="BR237"/>
  <c r="BQ237"/>
  <c r="BT235"/>
  <c r="BT234" s="1"/>
  <c r="BS235"/>
  <c r="BR235"/>
  <c r="BR234" s="1"/>
  <c r="BQ235"/>
  <c r="BQ234" s="1"/>
  <c r="BS234"/>
  <c r="BT232"/>
  <c r="BT231" s="1"/>
  <c r="BT230" s="1"/>
  <c r="BS232"/>
  <c r="BS231" s="1"/>
  <c r="BS230" s="1"/>
  <c r="BR232"/>
  <c r="BQ232"/>
  <c r="BR231"/>
  <c r="BQ231"/>
  <c r="BQ230" s="1"/>
  <c r="BR230"/>
  <c r="BT228"/>
  <c r="BT227" s="1"/>
  <c r="BS228"/>
  <c r="BS227" s="1"/>
  <c r="BR228"/>
  <c r="BQ228"/>
  <c r="BR227"/>
  <c r="BQ227"/>
  <c r="BT225"/>
  <c r="BT224" s="1"/>
  <c r="BS225"/>
  <c r="BR225"/>
  <c r="BQ225"/>
  <c r="BQ224" s="1"/>
  <c r="BS224"/>
  <c r="BR224"/>
  <c r="BT221"/>
  <c r="BS221"/>
  <c r="BR221"/>
  <c r="BR220" s="1"/>
  <c r="BQ221"/>
  <c r="BQ220" s="1"/>
  <c r="BT220"/>
  <c r="BS220"/>
  <c r="BT218"/>
  <c r="BT217" s="1"/>
  <c r="BT216" s="1"/>
  <c r="BS218"/>
  <c r="BS217" s="1"/>
  <c r="BR218"/>
  <c r="BQ218"/>
  <c r="BR217"/>
  <c r="BQ217"/>
  <c r="BQ216" s="1"/>
  <c r="BS216"/>
  <c r="BT214"/>
  <c r="BS214"/>
  <c r="BR214"/>
  <c r="BR213" s="1"/>
  <c r="BQ214"/>
  <c r="BQ213" s="1"/>
  <c r="BQ212" s="1"/>
  <c r="BT213"/>
  <c r="BS213"/>
  <c r="BT208"/>
  <c r="BT207" s="1"/>
  <c r="BT206" s="1"/>
  <c r="BT205" s="1"/>
  <c r="BT204" s="1"/>
  <c r="BS208"/>
  <c r="BS207" s="1"/>
  <c r="BS206" s="1"/>
  <c r="BS205" s="1"/>
  <c r="BS204" s="1"/>
  <c r="BR208"/>
  <c r="BQ208"/>
  <c r="BR207"/>
  <c r="BR206" s="1"/>
  <c r="BR205" s="1"/>
  <c r="BR204" s="1"/>
  <c r="BQ207"/>
  <c r="BQ206" s="1"/>
  <c r="BQ205" s="1"/>
  <c r="BQ204" s="1"/>
  <c r="BT201"/>
  <c r="BS201"/>
  <c r="BR201"/>
  <c r="BQ201"/>
  <c r="BT199"/>
  <c r="BS199"/>
  <c r="BR199"/>
  <c r="BQ199"/>
  <c r="BR198"/>
  <c r="BR197" s="1"/>
  <c r="BR196" s="1"/>
  <c r="BR195" s="1"/>
  <c r="BQ198"/>
  <c r="BQ197" s="1"/>
  <c r="BQ196" s="1"/>
  <c r="BQ195" s="1"/>
  <c r="BT192"/>
  <c r="BT191" s="1"/>
  <c r="BT190" s="1"/>
  <c r="BT189" s="1"/>
  <c r="BT188" s="1"/>
  <c r="BT187" s="1"/>
  <c r="BS192"/>
  <c r="BS191" s="1"/>
  <c r="BS190" s="1"/>
  <c r="BS189" s="1"/>
  <c r="BS188" s="1"/>
  <c r="BS187" s="1"/>
  <c r="BR192"/>
  <c r="BQ192"/>
  <c r="BR191"/>
  <c r="BR190" s="1"/>
  <c r="BR189" s="1"/>
  <c r="BR188" s="1"/>
  <c r="BR187" s="1"/>
  <c r="BQ191"/>
  <c r="BQ190" s="1"/>
  <c r="BQ189" s="1"/>
  <c r="BQ188" s="1"/>
  <c r="BQ187" s="1"/>
  <c r="BT184"/>
  <c r="BS184"/>
  <c r="BR184"/>
  <c r="BR183" s="1"/>
  <c r="BQ184"/>
  <c r="BQ183" s="1"/>
  <c r="BT183"/>
  <c r="BS183"/>
  <c r="BT181"/>
  <c r="BS181"/>
  <c r="BR181"/>
  <c r="BQ181"/>
  <c r="BT179"/>
  <c r="BT178" s="1"/>
  <c r="BT177" s="1"/>
  <c r="BT176" s="1"/>
  <c r="BT175" s="1"/>
  <c r="BT174" s="1"/>
  <c r="BS179"/>
  <c r="BS178" s="1"/>
  <c r="BS177" s="1"/>
  <c r="BS176" s="1"/>
  <c r="BS175" s="1"/>
  <c r="BS174" s="1"/>
  <c r="BR179"/>
  <c r="BQ179"/>
  <c r="BR178"/>
  <c r="BR177" s="1"/>
  <c r="BR176" s="1"/>
  <c r="BR175" s="1"/>
  <c r="BR174" s="1"/>
  <c r="BQ178"/>
  <c r="BQ177" s="1"/>
  <c r="BQ176" s="1"/>
  <c r="BQ175" s="1"/>
  <c r="BQ174" s="1"/>
  <c r="BT169"/>
  <c r="BT168" s="1"/>
  <c r="BT167" s="1"/>
  <c r="BS169"/>
  <c r="BS168" s="1"/>
  <c r="BS167" s="1"/>
  <c r="BR169"/>
  <c r="BQ169"/>
  <c r="BR168"/>
  <c r="BR167" s="1"/>
  <c r="BQ168"/>
  <c r="BQ167" s="1"/>
  <c r="BT165"/>
  <c r="BS165"/>
  <c r="BR165"/>
  <c r="BQ165"/>
  <c r="BT164"/>
  <c r="BS164"/>
  <c r="BR164"/>
  <c r="BR163" s="1"/>
  <c r="BR162" s="1"/>
  <c r="BQ164"/>
  <c r="BQ163" s="1"/>
  <c r="BQ162" s="1"/>
  <c r="BT159"/>
  <c r="BS159"/>
  <c r="BR159"/>
  <c r="BR158" s="1"/>
  <c r="BR157" s="1"/>
  <c r="BQ159"/>
  <c r="BQ158" s="1"/>
  <c r="BQ157" s="1"/>
  <c r="BT158"/>
  <c r="BT157" s="1"/>
  <c r="BS158"/>
  <c r="BS157" s="1"/>
  <c r="BT155"/>
  <c r="BS155"/>
  <c r="BR155"/>
  <c r="BR154" s="1"/>
  <c r="BQ155"/>
  <c r="BQ154" s="1"/>
  <c r="BT154"/>
  <c r="BS154"/>
  <c r="BT151"/>
  <c r="BS151"/>
  <c r="BR151"/>
  <c r="BQ151"/>
  <c r="BT149"/>
  <c r="BS149"/>
  <c r="BR149"/>
  <c r="BQ149"/>
  <c r="BT148"/>
  <c r="BT147" s="1"/>
  <c r="BT146" s="1"/>
  <c r="BT145" s="1"/>
  <c r="BT142"/>
  <c r="BS142"/>
  <c r="BR142"/>
  <c r="BQ142"/>
  <c r="BT141"/>
  <c r="BS141"/>
  <c r="BR141"/>
  <c r="BQ141"/>
  <c r="BT140"/>
  <c r="BS140"/>
  <c r="BR140"/>
  <c r="BQ140"/>
  <c r="BT139"/>
  <c r="BS139"/>
  <c r="BR139"/>
  <c r="BQ139"/>
  <c r="BT138"/>
  <c r="BS138"/>
  <c r="BR138"/>
  <c r="BQ138"/>
  <c r="BT135"/>
  <c r="BS135"/>
  <c r="BR135"/>
  <c r="BQ135"/>
  <c r="BT133"/>
  <c r="BS133"/>
  <c r="BR133"/>
  <c r="BQ133"/>
  <c r="BT131"/>
  <c r="BS131"/>
  <c r="BR131"/>
  <c r="BQ131"/>
  <c r="BT129"/>
  <c r="BS129"/>
  <c r="BS128" s="1"/>
  <c r="BR129"/>
  <c r="BQ129"/>
  <c r="BT128"/>
  <c r="BR128"/>
  <c r="BR127" s="1"/>
  <c r="BQ128"/>
  <c r="BQ127" s="1"/>
  <c r="BT127"/>
  <c r="BT126"/>
  <c r="BR126"/>
  <c r="BQ126"/>
  <c r="BT125"/>
  <c r="BT124" s="1"/>
  <c r="BR125"/>
  <c r="BR124"/>
  <c r="BT119"/>
  <c r="BS119"/>
  <c r="BS118" s="1"/>
  <c r="BS117" s="1"/>
  <c r="BS116" s="1"/>
  <c r="BS115" s="1"/>
  <c r="BS114" s="1"/>
  <c r="BR119"/>
  <c r="BQ119"/>
  <c r="BT118"/>
  <c r="BR118"/>
  <c r="BQ118"/>
  <c r="BQ117" s="1"/>
  <c r="BQ116" s="1"/>
  <c r="BQ115" s="1"/>
  <c r="BQ114" s="1"/>
  <c r="BT117"/>
  <c r="BR117"/>
  <c r="BT116"/>
  <c r="BR116"/>
  <c r="BT115"/>
  <c r="BR115"/>
  <c r="BT114"/>
  <c r="BR114"/>
  <c r="BT111"/>
  <c r="BS111"/>
  <c r="BR111"/>
  <c r="BQ111"/>
  <c r="BQ110" s="1"/>
  <c r="BT110"/>
  <c r="BS110"/>
  <c r="BR110"/>
  <c r="BT108"/>
  <c r="BT107" s="1"/>
  <c r="BS108"/>
  <c r="BS107" s="1"/>
  <c r="BR108"/>
  <c r="BQ108"/>
  <c r="BR107"/>
  <c r="BQ107"/>
  <c r="BT105"/>
  <c r="BS105"/>
  <c r="BR105"/>
  <c r="BQ105"/>
  <c r="BT103"/>
  <c r="BS103"/>
  <c r="BR103"/>
  <c r="BQ103"/>
  <c r="BQ102" s="1"/>
  <c r="BT102"/>
  <c r="BS102"/>
  <c r="BR102"/>
  <c r="BT100"/>
  <c r="BT99" s="1"/>
  <c r="BS100"/>
  <c r="BS99" s="1"/>
  <c r="BR100"/>
  <c r="BQ100"/>
  <c r="BR99"/>
  <c r="BQ99"/>
  <c r="BT97"/>
  <c r="BS97"/>
  <c r="BR97"/>
  <c r="BQ97"/>
  <c r="BQ96" s="1"/>
  <c r="BT96"/>
  <c r="BS96"/>
  <c r="BR96"/>
  <c r="BT94"/>
  <c r="BT93" s="1"/>
  <c r="BS94"/>
  <c r="BS93" s="1"/>
  <c r="BR94"/>
  <c r="BQ94"/>
  <c r="BR93"/>
  <c r="BQ93"/>
  <c r="BT91"/>
  <c r="BS91"/>
  <c r="BR91"/>
  <c r="BQ91"/>
  <c r="BQ90" s="1"/>
  <c r="BQ89" s="1"/>
  <c r="BT90"/>
  <c r="BS90"/>
  <c r="BR90"/>
  <c r="BR89"/>
  <c r="BT87"/>
  <c r="BS87"/>
  <c r="BR87"/>
  <c r="BQ87"/>
  <c r="BT85"/>
  <c r="BS85"/>
  <c r="BR85"/>
  <c r="BQ85"/>
  <c r="BT83"/>
  <c r="BS83"/>
  <c r="BR83"/>
  <c r="BQ83"/>
  <c r="BT81"/>
  <c r="BS81"/>
  <c r="BR81"/>
  <c r="BR80" s="1"/>
  <c r="BR79" s="1"/>
  <c r="BR78" s="1"/>
  <c r="BR77" s="1"/>
  <c r="BR76" s="1"/>
  <c r="BQ81"/>
  <c r="BQ80" s="1"/>
  <c r="BQ79" s="1"/>
  <c r="BQ78" s="1"/>
  <c r="BQ77" s="1"/>
  <c r="BQ76" s="1"/>
  <c r="BT80"/>
  <c r="BT79" s="1"/>
  <c r="BS80"/>
  <c r="BS79" s="1"/>
  <c r="BT73"/>
  <c r="BT72" s="1"/>
  <c r="BT71" s="1"/>
  <c r="BT70" s="1"/>
  <c r="BT69" s="1"/>
  <c r="BT68" s="1"/>
  <c r="BS73"/>
  <c r="BS72" s="1"/>
  <c r="BS71" s="1"/>
  <c r="BS70" s="1"/>
  <c r="BS69" s="1"/>
  <c r="BS68" s="1"/>
  <c r="BR73"/>
  <c r="BQ73"/>
  <c r="BR72"/>
  <c r="BR71" s="1"/>
  <c r="BR70" s="1"/>
  <c r="BR69" s="1"/>
  <c r="BR68" s="1"/>
  <c r="BQ72"/>
  <c r="BQ71" s="1"/>
  <c r="BQ70" s="1"/>
  <c r="BQ69" s="1"/>
  <c r="BQ68" s="1"/>
  <c r="BT63"/>
  <c r="BT62" s="1"/>
  <c r="BS63"/>
  <c r="BS62" s="1"/>
  <c r="BR63"/>
  <c r="BQ63"/>
  <c r="BR62"/>
  <c r="BQ62"/>
  <c r="BT58"/>
  <c r="BS58"/>
  <c r="BR58"/>
  <c r="BQ58"/>
  <c r="BT56"/>
  <c r="BS56"/>
  <c r="BR56"/>
  <c r="BQ56"/>
  <c r="BT51"/>
  <c r="BS51"/>
  <c r="BS50" s="1"/>
  <c r="BS49" s="1"/>
  <c r="BS48" s="1"/>
  <c r="BS47" s="1"/>
  <c r="BR51"/>
  <c r="BQ51"/>
  <c r="BT50"/>
  <c r="BR50"/>
  <c r="BQ50"/>
  <c r="BQ49" s="1"/>
  <c r="BQ48" s="1"/>
  <c r="BQ47" s="1"/>
  <c r="BT49"/>
  <c r="BR49"/>
  <c r="BT48"/>
  <c r="BR48"/>
  <c r="BT47"/>
  <c r="BR47"/>
  <c r="BT43"/>
  <c r="BS43"/>
  <c r="BR43"/>
  <c r="BQ43"/>
  <c r="BT41"/>
  <c r="BS41"/>
  <c r="BR41"/>
  <c r="BQ41"/>
  <c r="BT39"/>
  <c r="BS39"/>
  <c r="BR39"/>
  <c r="BQ39"/>
  <c r="BQ38" s="1"/>
  <c r="BQ37" s="1"/>
  <c r="BQ36" s="1"/>
  <c r="BQ35" s="1"/>
  <c r="BT38"/>
  <c r="BS38"/>
  <c r="BS37" s="1"/>
  <c r="BS36" s="1"/>
  <c r="BS35" s="1"/>
  <c r="BR38"/>
  <c r="BT37"/>
  <c r="BR37"/>
  <c r="BT36"/>
  <c r="BR36"/>
  <c r="BT35"/>
  <c r="BR35"/>
  <c r="BT31"/>
  <c r="BS31"/>
  <c r="BR31"/>
  <c r="BQ31"/>
  <c r="BT29"/>
  <c r="BS29"/>
  <c r="BR29"/>
  <c r="BQ29"/>
  <c r="BT27"/>
  <c r="BS27"/>
  <c r="BR27"/>
  <c r="BQ27"/>
  <c r="BT25"/>
  <c r="BS25"/>
  <c r="BS24" s="1"/>
  <c r="BR25"/>
  <c r="BQ25"/>
  <c r="BT24"/>
  <c r="BR24"/>
  <c r="BT22"/>
  <c r="BS22"/>
  <c r="BR22"/>
  <c r="BQ22"/>
  <c r="BQ21" s="1"/>
  <c r="BT21"/>
  <c r="BS21"/>
  <c r="BR21"/>
  <c r="BT19"/>
  <c r="BS19"/>
  <c r="BS18" s="1"/>
  <c r="BR19"/>
  <c r="BQ19"/>
  <c r="BT18"/>
  <c r="BR18"/>
  <c r="BQ18"/>
  <c r="BT17"/>
  <c r="BR17"/>
  <c r="BT16"/>
  <c r="BR16"/>
  <c r="BT15"/>
  <c r="BR15"/>
  <c r="BM152"/>
  <c r="BM320"/>
  <c r="BM319" s="1"/>
  <c r="BM318" s="1"/>
  <c r="BN320"/>
  <c r="BN319" s="1"/>
  <c r="BN318" s="1"/>
  <c r="BL320"/>
  <c r="BL319" s="1"/>
  <c r="BL318" s="1"/>
  <c r="BO321"/>
  <c r="BO320" s="1"/>
  <c r="BO319" s="1"/>
  <c r="BO318" s="1"/>
  <c r="BP321"/>
  <c r="BP320" s="1"/>
  <c r="BP319" s="1"/>
  <c r="BP318" s="1"/>
  <c r="BL1096"/>
  <c r="BM944"/>
  <c r="BN1505"/>
  <c r="BN1504" s="1"/>
  <c r="BM1505"/>
  <c r="BM1504" s="1"/>
  <c r="BL1505"/>
  <c r="BL1504" s="1"/>
  <c r="BK1505"/>
  <c r="BK1504" s="1"/>
  <c r="BN1502"/>
  <c r="BM1502"/>
  <c r="BL1502"/>
  <c r="BL1501" s="1"/>
  <c r="BK1502"/>
  <c r="BK1501" s="1"/>
  <c r="BN1501"/>
  <c r="BM1501"/>
  <c r="BN1497"/>
  <c r="BN1496" s="1"/>
  <c r="BM1497"/>
  <c r="BM1496" s="1"/>
  <c r="BL1497"/>
  <c r="BL1496" s="1"/>
  <c r="BK1497"/>
  <c r="BK1496" s="1"/>
  <c r="BN1494"/>
  <c r="BM1494"/>
  <c r="BL1494"/>
  <c r="BL1493" s="1"/>
  <c r="BK1494"/>
  <c r="BK1493" s="1"/>
  <c r="BN1493"/>
  <c r="BN1492" s="1"/>
  <c r="BM1493"/>
  <c r="BN1490"/>
  <c r="BM1490"/>
  <c r="BL1490"/>
  <c r="BL1489" s="1"/>
  <c r="BL1488" s="1"/>
  <c r="BK1490"/>
  <c r="BK1489" s="1"/>
  <c r="BK1488" s="1"/>
  <c r="BN1489"/>
  <c r="BN1488" s="1"/>
  <c r="BM1489"/>
  <c r="BM1488" s="1"/>
  <c r="BN1486"/>
  <c r="BM1486"/>
  <c r="BL1486"/>
  <c r="BL1485" s="1"/>
  <c r="BL1484" s="1"/>
  <c r="BK1486"/>
  <c r="BK1485" s="1"/>
  <c r="BK1484" s="1"/>
  <c r="BN1485"/>
  <c r="BN1484" s="1"/>
  <c r="BM1485"/>
  <c r="BM1484" s="1"/>
  <c r="BN1478"/>
  <c r="BM1478"/>
  <c r="BL1478"/>
  <c r="BK1478"/>
  <c r="BN1476"/>
  <c r="BM1476"/>
  <c r="BL1476"/>
  <c r="BK1476"/>
  <c r="BN1474"/>
  <c r="BN1473" s="1"/>
  <c r="BN1472" s="1"/>
  <c r="BN1471" s="1"/>
  <c r="BN1470" s="1"/>
  <c r="BM1474"/>
  <c r="BM1473" s="1"/>
  <c r="BM1472" s="1"/>
  <c r="BM1471" s="1"/>
  <c r="BM1470" s="1"/>
  <c r="BL1474"/>
  <c r="BL1473" s="1"/>
  <c r="BL1472" s="1"/>
  <c r="BL1471" s="1"/>
  <c r="BL1470" s="1"/>
  <c r="BK1474"/>
  <c r="BK1473" s="1"/>
  <c r="BK1472" s="1"/>
  <c r="BK1471" s="1"/>
  <c r="BK1470" s="1"/>
  <c r="BN1465"/>
  <c r="BM1465"/>
  <c r="BL1465"/>
  <c r="BL1464" s="1"/>
  <c r="BL1463" s="1"/>
  <c r="BL1462" s="1"/>
  <c r="BL1461" s="1"/>
  <c r="BL1460" s="1"/>
  <c r="BK1465"/>
  <c r="BK1464" s="1"/>
  <c r="BK1463" s="1"/>
  <c r="BK1462" s="1"/>
  <c r="BK1461" s="1"/>
  <c r="BK1460" s="1"/>
  <c r="BN1464"/>
  <c r="BN1463" s="1"/>
  <c r="BN1462" s="1"/>
  <c r="BN1461" s="1"/>
  <c r="BN1460" s="1"/>
  <c r="BM1464"/>
  <c r="BM1463" s="1"/>
  <c r="BM1462" s="1"/>
  <c r="BM1461" s="1"/>
  <c r="BM1460" s="1"/>
  <c r="BN1457"/>
  <c r="BN1456" s="1"/>
  <c r="BN1455" s="1"/>
  <c r="BN1454" s="1"/>
  <c r="BN1453" s="1"/>
  <c r="BM1457"/>
  <c r="BM1456" s="1"/>
  <c r="BM1455" s="1"/>
  <c r="BM1454" s="1"/>
  <c r="BM1453" s="1"/>
  <c r="BL1457"/>
  <c r="BL1456" s="1"/>
  <c r="BL1455" s="1"/>
  <c r="BL1454" s="1"/>
  <c r="BL1453" s="1"/>
  <c r="BK1457"/>
  <c r="BK1456" s="1"/>
  <c r="BK1455" s="1"/>
  <c r="BK1454" s="1"/>
  <c r="BK1453" s="1"/>
  <c r="BN1450"/>
  <c r="BM1450"/>
  <c r="BL1450"/>
  <c r="BK1450"/>
  <c r="BN1448"/>
  <c r="BM1448"/>
  <c r="BL1448"/>
  <c r="BK1448"/>
  <c r="BN1446"/>
  <c r="BN1445" s="1"/>
  <c r="BM1446"/>
  <c r="BM1445" s="1"/>
  <c r="BL1446"/>
  <c r="BL1445" s="1"/>
  <c r="BK1446"/>
  <c r="BK1445" s="1"/>
  <c r="BN1443"/>
  <c r="BM1443"/>
  <c r="BL1443"/>
  <c r="BK1443"/>
  <c r="BN1441"/>
  <c r="BM1441"/>
  <c r="BL1441"/>
  <c r="BK1441"/>
  <c r="BN1439"/>
  <c r="BM1439"/>
  <c r="BL1439"/>
  <c r="BL1438" s="1"/>
  <c r="BK1439"/>
  <c r="BK1438" s="1"/>
  <c r="BN1438"/>
  <c r="BM1438"/>
  <c r="BN1436"/>
  <c r="BN1435" s="1"/>
  <c r="BM1436"/>
  <c r="BM1435" s="1"/>
  <c r="BL1436"/>
  <c r="BL1435" s="1"/>
  <c r="BK1436"/>
  <c r="BK1435" s="1"/>
  <c r="BN1433"/>
  <c r="BM1433"/>
  <c r="BL1433"/>
  <c r="BK1433"/>
  <c r="BN1431"/>
  <c r="BM1431"/>
  <c r="BL1431"/>
  <c r="BL1430" s="1"/>
  <c r="BK1431"/>
  <c r="BK1430" s="1"/>
  <c r="BN1430"/>
  <c r="BM1430"/>
  <c r="BN1428"/>
  <c r="BM1428"/>
  <c r="BL1428"/>
  <c r="BK1428"/>
  <c r="BN1426"/>
  <c r="BN1425" s="1"/>
  <c r="BM1426"/>
  <c r="BM1425" s="1"/>
  <c r="BL1426"/>
  <c r="BL1425" s="1"/>
  <c r="BK1426"/>
  <c r="BK1425" s="1"/>
  <c r="BN1423"/>
  <c r="BM1423"/>
  <c r="BL1423"/>
  <c r="BL1422" s="1"/>
  <c r="BK1423"/>
  <c r="BK1422" s="1"/>
  <c r="BN1422"/>
  <c r="BM1422"/>
  <c r="BN1418"/>
  <c r="BM1418"/>
  <c r="BL1418"/>
  <c r="BK1418"/>
  <c r="BN1416"/>
  <c r="BM1416"/>
  <c r="BL1416"/>
  <c r="BK1416"/>
  <c r="BN1414"/>
  <c r="BN1413" s="1"/>
  <c r="BM1414"/>
  <c r="BM1413" s="1"/>
  <c r="BL1414"/>
  <c r="BL1413" s="1"/>
  <c r="BK1414"/>
  <c r="BK1413" s="1"/>
  <c r="BN1411"/>
  <c r="BM1411"/>
  <c r="BL1411"/>
  <c r="BK1411"/>
  <c r="BN1409"/>
  <c r="BM1409"/>
  <c r="BL1409"/>
  <c r="BK1409"/>
  <c r="BN1407"/>
  <c r="BM1407"/>
  <c r="BL1407"/>
  <c r="BK1407"/>
  <c r="BK1406" s="1"/>
  <c r="BN1406"/>
  <c r="BM1406"/>
  <c r="BL1406"/>
  <c r="BN1403"/>
  <c r="BM1403"/>
  <c r="BL1403"/>
  <c r="BK1403"/>
  <c r="BN1401"/>
  <c r="BM1401"/>
  <c r="BL1401"/>
  <c r="BK1401"/>
  <c r="BN1399"/>
  <c r="BM1399"/>
  <c r="BM1398" s="1"/>
  <c r="BM1397" s="1"/>
  <c r="BL1399"/>
  <c r="BL1398" s="1"/>
  <c r="BL1397" s="1"/>
  <c r="BK1399"/>
  <c r="BN1394"/>
  <c r="BN1393" s="1"/>
  <c r="BN1392" s="1"/>
  <c r="BN1391" s="1"/>
  <c r="BM1394"/>
  <c r="BM1393" s="1"/>
  <c r="BM1392" s="1"/>
  <c r="BM1391" s="1"/>
  <c r="BL1394"/>
  <c r="BL1393" s="1"/>
  <c r="BL1392" s="1"/>
  <c r="BL1391" s="1"/>
  <c r="BK1394"/>
  <c r="BK1393" s="1"/>
  <c r="BK1392" s="1"/>
  <c r="BK1391" s="1"/>
  <c r="BN1388"/>
  <c r="BM1388"/>
  <c r="BM1387" s="1"/>
  <c r="BM1386" s="1"/>
  <c r="BM1385" s="1"/>
  <c r="BL1388"/>
  <c r="BK1388"/>
  <c r="BK1387" s="1"/>
  <c r="BK1386" s="1"/>
  <c r="BK1385" s="1"/>
  <c r="BN1387"/>
  <c r="BN1386" s="1"/>
  <c r="BN1385" s="1"/>
  <c r="BL1387"/>
  <c r="BL1386" s="1"/>
  <c r="BL1385" s="1"/>
  <c r="BN1383"/>
  <c r="BM1383"/>
  <c r="BL1383"/>
  <c r="BK1383"/>
  <c r="BK1382" s="1"/>
  <c r="BK1381" s="1"/>
  <c r="BK1380" s="1"/>
  <c r="BN1382"/>
  <c r="BM1382"/>
  <c r="BM1381" s="1"/>
  <c r="BM1380" s="1"/>
  <c r="BL1382"/>
  <c r="BL1381" s="1"/>
  <c r="BL1380" s="1"/>
  <c r="BN1381"/>
  <c r="BN1380" s="1"/>
  <c r="BN1376"/>
  <c r="BN1375" s="1"/>
  <c r="BM1376"/>
  <c r="BM1375" s="1"/>
  <c r="BL1376"/>
  <c r="BL1375" s="1"/>
  <c r="BK1376"/>
  <c r="BK1375" s="1"/>
  <c r="BN1373"/>
  <c r="BM1373"/>
  <c r="BM1372" s="1"/>
  <c r="BL1373"/>
  <c r="BL1372" s="1"/>
  <c r="BK1373"/>
  <c r="BK1372" s="1"/>
  <c r="BN1372"/>
  <c r="BN1370"/>
  <c r="BM1370"/>
  <c r="BL1370"/>
  <c r="BK1370"/>
  <c r="BK1369" s="1"/>
  <c r="BN1369"/>
  <c r="BM1369"/>
  <c r="BL1369"/>
  <c r="BN1367"/>
  <c r="BM1367"/>
  <c r="BM1366" s="1"/>
  <c r="BL1367"/>
  <c r="BL1366" s="1"/>
  <c r="BK1367"/>
  <c r="BK1366" s="1"/>
  <c r="BN1366"/>
  <c r="BN1363"/>
  <c r="BM1363"/>
  <c r="BM1362" s="1"/>
  <c r="BM1361" s="1"/>
  <c r="BL1363"/>
  <c r="BL1362" s="1"/>
  <c r="BL1361" s="1"/>
  <c r="BK1363"/>
  <c r="BK1362" s="1"/>
  <c r="BK1361" s="1"/>
  <c r="BN1362"/>
  <c r="BN1361" s="1"/>
  <c r="BN1353"/>
  <c r="BM1353"/>
  <c r="BM1352" s="1"/>
  <c r="BM1351" s="1"/>
  <c r="BM1350" s="1"/>
  <c r="BM1349" s="1"/>
  <c r="BL1353"/>
  <c r="BL1352" s="1"/>
  <c r="BL1351" s="1"/>
  <c r="BL1350" s="1"/>
  <c r="BL1349" s="1"/>
  <c r="BK1353"/>
  <c r="BK1352" s="1"/>
  <c r="BK1351" s="1"/>
  <c r="BK1350" s="1"/>
  <c r="BK1349" s="1"/>
  <c r="BN1352"/>
  <c r="BN1351" s="1"/>
  <c r="BN1350" s="1"/>
  <c r="BN1349" s="1"/>
  <c r="BN1346"/>
  <c r="BM1346"/>
  <c r="BM1345" s="1"/>
  <c r="BL1346"/>
  <c r="BL1345" s="1"/>
  <c r="BK1346"/>
  <c r="BK1345" s="1"/>
  <c r="BN1345"/>
  <c r="BN1343"/>
  <c r="BN1342" s="1"/>
  <c r="BN1341" s="1"/>
  <c r="BM1343"/>
  <c r="BM1342" s="1"/>
  <c r="BM1341" s="1"/>
  <c r="BL1343"/>
  <c r="BL1342" s="1"/>
  <c r="BL1341" s="1"/>
  <c r="BK1343"/>
  <c r="BK1342" s="1"/>
  <c r="BK1341" s="1"/>
  <c r="BN1339"/>
  <c r="BN1338" s="1"/>
  <c r="BM1339"/>
  <c r="BM1338" s="1"/>
  <c r="BL1339"/>
  <c r="BL1338" s="1"/>
  <c r="BK1339"/>
  <c r="BK1338" s="1"/>
  <c r="BN1336"/>
  <c r="BM1336"/>
  <c r="BM1335" s="1"/>
  <c r="BL1336"/>
  <c r="BL1335" s="1"/>
  <c r="BK1336"/>
  <c r="BK1335" s="1"/>
  <c r="BN1335"/>
  <c r="BN1333"/>
  <c r="BN1332" s="1"/>
  <c r="BM1333"/>
  <c r="BM1332" s="1"/>
  <c r="BL1333"/>
  <c r="BL1332" s="1"/>
  <c r="BK1333"/>
  <c r="BK1332" s="1"/>
  <c r="BN1330"/>
  <c r="BM1330"/>
  <c r="BM1329" s="1"/>
  <c r="BL1330"/>
  <c r="BL1329" s="1"/>
  <c r="BK1330"/>
  <c r="BK1329" s="1"/>
  <c r="BN1329"/>
  <c r="BN1327"/>
  <c r="BN1326" s="1"/>
  <c r="BM1327"/>
  <c r="BM1326" s="1"/>
  <c r="BL1327"/>
  <c r="BL1326" s="1"/>
  <c r="BK1327"/>
  <c r="BK1326" s="1"/>
  <c r="BN1324"/>
  <c r="BM1324"/>
  <c r="BM1323" s="1"/>
  <c r="BL1324"/>
  <c r="BL1323" s="1"/>
  <c r="BK1324"/>
  <c r="BK1323" s="1"/>
  <c r="BN1323"/>
  <c r="BN1321"/>
  <c r="BM1321"/>
  <c r="BL1321"/>
  <c r="BK1321"/>
  <c r="BK1320" s="1"/>
  <c r="BN1320"/>
  <c r="BM1320"/>
  <c r="BL1320"/>
  <c r="BN1318"/>
  <c r="BM1318"/>
  <c r="BM1317" s="1"/>
  <c r="BL1318"/>
  <c r="BL1317" s="1"/>
  <c r="BK1318"/>
  <c r="BK1317" s="1"/>
  <c r="BN1317"/>
  <c r="BN1315"/>
  <c r="BM1315"/>
  <c r="BL1315"/>
  <c r="BK1315"/>
  <c r="BK1314" s="1"/>
  <c r="BN1314"/>
  <c r="BM1314"/>
  <c r="BL1314"/>
  <c r="BN1312"/>
  <c r="BM1312"/>
  <c r="BM1311" s="1"/>
  <c r="BL1312"/>
  <c r="BL1311" s="1"/>
  <c r="BK1312"/>
  <c r="BK1311" s="1"/>
  <c r="BN1311"/>
  <c r="BN1309"/>
  <c r="BM1309"/>
  <c r="BL1309"/>
  <c r="BK1309"/>
  <c r="BK1308" s="1"/>
  <c r="BN1308"/>
  <c r="BM1308"/>
  <c r="BL1308"/>
  <c r="BN1306"/>
  <c r="BM1306"/>
  <c r="BM1305" s="1"/>
  <c r="BL1306"/>
  <c r="BL1305" s="1"/>
  <c r="BK1306"/>
  <c r="BN1305"/>
  <c r="BK1305"/>
  <c r="BN1303"/>
  <c r="BM1303"/>
  <c r="BL1303"/>
  <c r="BK1303"/>
  <c r="BK1302" s="1"/>
  <c r="BN1302"/>
  <c r="BM1302"/>
  <c r="BL1302"/>
  <c r="BN1300"/>
  <c r="BM1300"/>
  <c r="BM1299" s="1"/>
  <c r="BL1300"/>
  <c r="BL1299" s="1"/>
  <c r="BK1300"/>
  <c r="BK1299" s="1"/>
  <c r="BN1299"/>
  <c r="BN1297"/>
  <c r="BM1297"/>
  <c r="BL1297"/>
  <c r="BK1297"/>
  <c r="BK1296" s="1"/>
  <c r="BN1296"/>
  <c r="BM1296"/>
  <c r="BL1296"/>
  <c r="BN1294"/>
  <c r="BM1294"/>
  <c r="BM1293" s="1"/>
  <c r="BL1294"/>
  <c r="BL1293" s="1"/>
  <c r="BK1294"/>
  <c r="BK1293" s="1"/>
  <c r="BN1293"/>
  <c r="BN1291"/>
  <c r="BM1291"/>
  <c r="BL1291"/>
  <c r="BK1291"/>
  <c r="BK1290" s="1"/>
  <c r="BN1290"/>
  <c r="BM1290"/>
  <c r="BL1290"/>
  <c r="BN1288"/>
  <c r="BN1287" s="1"/>
  <c r="BM1288"/>
  <c r="BM1287" s="1"/>
  <c r="BL1288"/>
  <c r="BL1287" s="1"/>
  <c r="BK1288"/>
  <c r="BK1287" s="1"/>
  <c r="BN1285"/>
  <c r="BM1285"/>
  <c r="BL1285"/>
  <c r="BK1285"/>
  <c r="BK1284" s="1"/>
  <c r="BN1284"/>
  <c r="BM1284"/>
  <c r="BL1284"/>
  <c r="BN1282"/>
  <c r="BM1282"/>
  <c r="BM1281" s="1"/>
  <c r="BL1282"/>
  <c r="BL1281" s="1"/>
  <c r="BK1282"/>
  <c r="BK1281" s="1"/>
  <c r="BN1281"/>
  <c r="BN1279"/>
  <c r="BM1279"/>
  <c r="BL1279"/>
  <c r="BK1279"/>
  <c r="BK1278" s="1"/>
  <c r="BN1278"/>
  <c r="BM1278"/>
  <c r="BL1278"/>
  <c r="BN1276"/>
  <c r="BM1276"/>
  <c r="BM1275" s="1"/>
  <c r="BL1276"/>
  <c r="BL1275" s="1"/>
  <c r="BK1276"/>
  <c r="BN1275"/>
  <c r="BK1275"/>
  <c r="BN1273"/>
  <c r="BM1273"/>
  <c r="BL1273"/>
  <c r="BK1273"/>
  <c r="BK1272" s="1"/>
  <c r="BN1272"/>
  <c r="BM1272"/>
  <c r="BL1272"/>
  <c r="BP1270"/>
  <c r="BP1269" s="1"/>
  <c r="BO1270"/>
  <c r="BO1269" s="1"/>
  <c r="BN1270"/>
  <c r="BM1270"/>
  <c r="BM1269" s="1"/>
  <c r="BL1270"/>
  <c r="BL1269" s="1"/>
  <c r="BK1270"/>
  <c r="BK1269" s="1"/>
  <c r="BN1269"/>
  <c r="BN1267"/>
  <c r="BM1267"/>
  <c r="BM1266" s="1"/>
  <c r="BL1267"/>
  <c r="BK1267"/>
  <c r="BK1266" s="1"/>
  <c r="BN1266"/>
  <c r="BL1266"/>
  <c r="BN1260"/>
  <c r="BN1259" s="1"/>
  <c r="BN1258" s="1"/>
  <c r="BN1257" s="1"/>
  <c r="BN1256" s="1"/>
  <c r="BN1255" s="1"/>
  <c r="BM1260"/>
  <c r="BM1259" s="1"/>
  <c r="BM1258" s="1"/>
  <c r="BM1257" s="1"/>
  <c r="BM1256" s="1"/>
  <c r="BM1255" s="1"/>
  <c r="BL1260"/>
  <c r="BL1259" s="1"/>
  <c r="BL1258" s="1"/>
  <c r="BL1257" s="1"/>
  <c r="BL1256" s="1"/>
  <c r="BL1255" s="1"/>
  <c r="BK1260"/>
  <c r="BK1259" s="1"/>
  <c r="BK1258" s="1"/>
  <c r="BK1257" s="1"/>
  <c r="BK1256" s="1"/>
  <c r="BK1255" s="1"/>
  <c r="BN1252"/>
  <c r="BN1251" s="1"/>
  <c r="BN1250" s="1"/>
  <c r="BN1249" s="1"/>
  <c r="BN1248" s="1"/>
  <c r="BM1252"/>
  <c r="BM1251" s="1"/>
  <c r="BM1250" s="1"/>
  <c r="BM1249" s="1"/>
  <c r="BM1248" s="1"/>
  <c r="BL1252"/>
  <c r="BL1251" s="1"/>
  <c r="BL1250" s="1"/>
  <c r="BL1249" s="1"/>
  <c r="BL1248" s="1"/>
  <c r="BK1252"/>
  <c r="BK1251" s="1"/>
  <c r="BK1250" s="1"/>
  <c r="BK1249" s="1"/>
  <c r="BK1248" s="1"/>
  <c r="BN1245"/>
  <c r="BN1244" s="1"/>
  <c r="BM1245"/>
  <c r="BM1244" s="1"/>
  <c r="BL1245"/>
  <c r="BL1244" s="1"/>
  <c r="BK1245"/>
  <c r="BK1244" s="1"/>
  <c r="BN1242"/>
  <c r="BM1242"/>
  <c r="BM1241" s="1"/>
  <c r="BL1242"/>
  <c r="BL1241" s="1"/>
  <c r="BK1242"/>
  <c r="BK1241" s="1"/>
  <c r="BN1241"/>
  <c r="BN1239"/>
  <c r="BM1239"/>
  <c r="BM1238" s="1"/>
  <c r="BL1239"/>
  <c r="BL1238" s="1"/>
  <c r="BK1239"/>
  <c r="BK1238" s="1"/>
  <c r="BN1238"/>
  <c r="BN1235"/>
  <c r="BN1234" s="1"/>
  <c r="BN1233" s="1"/>
  <c r="BM1235"/>
  <c r="BM1234" s="1"/>
  <c r="BM1233" s="1"/>
  <c r="BL1235"/>
  <c r="BL1234" s="1"/>
  <c r="BL1233" s="1"/>
  <c r="BN1231"/>
  <c r="BM1231"/>
  <c r="BL1231"/>
  <c r="BL1230" s="1"/>
  <c r="BK1231"/>
  <c r="BK1230" s="1"/>
  <c r="BN1230"/>
  <c r="BM1230"/>
  <c r="BN1228"/>
  <c r="BM1228"/>
  <c r="BL1228"/>
  <c r="BK1228"/>
  <c r="BN1226"/>
  <c r="BM1226"/>
  <c r="BM1225" s="1"/>
  <c r="BL1226"/>
  <c r="BL1225" s="1"/>
  <c r="BK1226"/>
  <c r="BK1225" s="1"/>
  <c r="BN1222"/>
  <c r="BM1222"/>
  <c r="BL1222"/>
  <c r="BL1221" s="1"/>
  <c r="BL1220" s="1"/>
  <c r="BK1222"/>
  <c r="BK1221" s="1"/>
  <c r="BK1220" s="1"/>
  <c r="BN1221"/>
  <c r="BN1220" s="1"/>
  <c r="BM1221"/>
  <c r="BM1220" s="1"/>
  <c r="BN1213"/>
  <c r="BM1213"/>
  <c r="BM1212" s="1"/>
  <c r="BM1211" s="1"/>
  <c r="BL1213"/>
  <c r="BL1212" s="1"/>
  <c r="BL1211" s="1"/>
  <c r="BK1213"/>
  <c r="BN1212"/>
  <c r="BN1211" s="1"/>
  <c r="BK1212"/>
  <c r="BK1211" s="1"/>
  <c r="BN1209"/>
  <c r="BM1209"/>
  <c r="BM1208" s="1"/>
  <c r="BM1207" s="1"/>
  <c r="BL1209"/>
  <c r="BL1208" s="1"/>
  <c r="BL1207" s="1"/>
  <c r="BK1209"/>
  <c r="BK1208" s="1"/>
  <c r="BK1207" s="1"/>
  <c r="BN1208"/>
  <c r="BN1207" s="1"/>
  <c r="BN1202"/>
  <c r="BM1202"/>
  <c r="BM1201" s="1"/>
  <c r="BM1200" s="1"/>
  <c r="BM1199" s="1"/>
  <c r="BM1198" s="1"/>
  <c r="BL1202"/>
  <c r="BL1201" s="1"/>
  <c r="BL1200" s="1"/>
  <c r="BL1199" s="1"/>
  <c r="BL1198" s="1"/>
  <c r="BK1202"/>
  <c r="BK1201" s="1"/>
  <c r="BK1200" s="1"/>
  <c r="BK1199" s="1"/>
  <c r="BK1198" s="1"/>
  <c r="BN1201"/>
  <c r="BN1200"/>
  <c r="BN1199" s="1"/>
  <c r="BN1198" s="1"/>
  <c r="BN1195"/>
  <c r="BM1195"/>
  <c r="BM1194" s="1"/>
  <c r="BM1193" s="1"/>
  <c r="BM1192" s="1"/>
  <c r="BL1195"/>
  <c r="BL1194" s="1"/>
  <c r="BL1193" s="1"/>
  <c r="BL1192" s="1"/>
  <c r="BK1195"/>
  <c r="BK1194" s="1"/>
  <c r="BK1193" s="1"/>
  <c r="BK1192" s="1"/>
  <c r="BN1194"/>
  <c r="BN1193" s="1"/>
  <c r="BN1192" s="1"/>
  <c r="BN1190"/>
  <c r="BM1190"/>
  <c r="BL1190"/>
  <c r="BK1190"/>
  <c r="BK1189" s="1"/>
  <c r="BN1189"/>
  <c r="BM1189"/>
  <c r="BL1189"/>
  <c r="BN1187"/>
  <c r="BM1187"/>
  <c r="BM1186" s="1"/>
  <c r="BM1185" s="1"/>
  <c r="BL1187"/>
  <c r="BL1186" s="1"/>
  <c r="BL1185" s="1"/>
  <c r="BK1187"/>
  <c r="BK1186" s="1"/>
  <c r="BK1185" s="1"/>
  <c r="BN1186"/>
  <c r="BN1185" s="1"/>
  <c r="BN1183"/>
  <c r="BM1183"/>
  <c r="BM1182" s="1"/>
  <c r="BM1181" s="1"/>
  <c r="BL1183"/>
  <c r="BL1182" s="1"/>
  <c r="BL1181" s="1"/>
  <c r="BK1183"/>
  <c r="BK1182" s="1"/>
  <c r="BK1181" s="1"/>
  <c r="BN1182"/>
  <c r="BN1181" s="1"/>
  <c r="BN1178"/>
  <c r="BM1178"/>
  <c r="BL1178"/>
  <c r="BK1178"/>
  <c r="BK1177" s="1"/>
  <c r="BK1176" s="1"/>
  <c r="BN1177"/>
  <c r="BN1176" s="1"/>
  <c r="BM1177"/>
  <c r="BM1176" s="1"/>
  <c r="BL1177"/>
  <c r="BL1176" s="1"/>
  <c r="BN1174"/>
  <c r="BM1174"/>
  <c r="BL1174"/>
  <c r="BK1174"/>
  <c r="BK1173" s="1"/>
  <c r="BN1173"/>
  <c r="BN1172" s="1"/>
  <c r="BM1173"/>
  <c r="BM1172" s="1"/>
  <c r="BL1173"/>
  <c r="BL1172" s="1"/>
  <c r="BK1172"/>
  <c r="BN1169"/>
  <c r="BN1168" s="1"/>
  <c r="BN1167" s="1"/>
  <c r="BN1166" s="1"/>
  <c r="BM1169"/>
  <c r="BM1168" s="1"/>
  <c r="BM1167" s="1"/>
  <c r="BM1166" s="1"/>
  <c r="BL1169"/>
  <c r="BL1168" s="1"/>
  <c r="BL1167" s="1"/>
  <c r="BL1166" s="1"/>
  <c r="BK1169"/>
  <c r="BK1168" s="1"/>
  <c r="BK1167" s="1"/>
  <c r="BK1166" s="1"/>
  <c r="BN1162"/>
  <c r="BN1161" s="1"/>
  <c r="BN1160" s="1"/>
  <c r="BN1159" s="1"/>
  <c r="BM1162"/>
  <c r="BM1161" s="1"/>
  <c r="BM1160" s="1"/>
  <c r="BM1159" s="1"/>
  <c r="BL1162"/>
  <c r="BL1161" s="1"/>
  <c r="BL1160" s="1"/>
  <c r="BL1159" s="1"/>
  <c r="BK1162"/>
  <c r="BK1161" s="1"/>
  <c r="BK1160" s="1"/>
  <c r="BK1159" s="1"/>
  <c r="BN1157"/>
  <c r="BM1157"/>
  <c r="BL1157"/>
  <c r="BL1156" s="1"/>
  <c r="BK1157"/>
  <c r="BK1156" s="1"/>
  <c r="BN1156"/>
  <c r="BM1156"/>
  <c r="BN1154"/>
  <c r="BN1153" s="1"/>
  <c r="BM1154"/>
  <c r="BM1153" s="1"/>
  <c r="BL1154"/>
  <c r="BL1153" s="1"/>
  <c r="BK1154"/>
  <c r="BK1153" s="1"/>
  <c r="BN1151"/>
  <c r="BM1151"/>
  <c r="BL1151"/>
  <c r="BL1150" s="1"/>
  <c r="BK1151"/>
  <c r="BK1150" s="1"/>
  <c r="BN1150"/>
  <c r="BM1150"/>
  <c r="BN1148"/>
  <c r="BN1147" s="1"/>
  <c r="BM1148"/>
  <c r="BM1147" s="1"/>
  <c r="BL1148"/>
  <c r="BL1147" s="1"/>
  <c r="BK1148"/>
  <c r="BK1147" s="1"/>
  <c r="BN1145"/>
  <c r="BM1145"/>
  <c r="BL1145"/>
  <c r="BL1144" s="1"/>
  <c r="BL1143" s="1"/>
  <c r="BK1145"/>
  <c r="BK1144" s="1"/>
  <c r="BK1143" s="1"/>
  <c r="BN1144"/>
  <c r="BN1143" s="1"/>
  <c r="BM1144"/>
  <c r="BM1143" s="1"/>
  <c r="BN1140"/>
  <c r="BN1139" s="1"/>
  <c r="BN1138" s="1"/>
  <c r="BN1137" s="1"/>
  <c r="BM1140"/>
  <c r="BM1139" s="1"/>
  <c r="BM1138" s="1"/>
  <c r="BM1137" s="1"/>
  <c r="BL1140"/>
  <c r="BK1140"/>
  <c r="BK1139" s="1"/>
  <c r="BK1138" s="1"/>
  <c r="BK1137" s="1"/>
  <c r="BL1139"/>
  <c r="BL1138" s="1"/>
  <c r="BL1137" s="1"/>
  <c r="BN1135"/>
  <c r="BM1135"/>
  <c r="BL1135"/>
  <c r="BL1134" s="1"/>
  <c r="BL1133" s="1"/>
  <c r="BL1132" s="1"/>
  <c r="BK1135"/>
  <c r="BK1134" s="1"/>
  <c r="BK1133" s="1"/>
  <c r="BK1132" s="1"/>
  <c r="BN1134"/>
  <c r="BN1133" s="1"/>
  <c r="BN1132" s="1"/>
  <c r="BM1134"/>
  <c r="BM1133" s="1"/>
  <c r="BM1132" s="1"/>
  <c r="BN1130"/>
  <c r="BN1129" s="1"/>
  <c r="BN1128" s="1"/>
  <c r="BN1127" s="1"/>
  <c r="BM1130"/>
  <c r="BM1129" s="1"/>
  <c r="BM1128" s="1"/>
  <c r="BM1127" s="1"/>
  <c r="BL1130"/>
  <c r="BK1130"/>
  <c r="BK1129" s="1"/>
  <c r="BK1128" s="1"/>
  <c r="BK1127" s="1"/>
  <c r="BL1129"/>
  <c r="BL1128" s="1"/>
  <c r="BL1127" s="1"/>
  <c r="BN1123"/>
  <c r="BN1122" s="1"/>
  <c r="BN1121" s="1"/>
  <c r="BN1120" s="1"/>
  <c r="BM1123"/>
  <c r="BM1122" s="1"/>
  <c r="BM1121" s="1"/>
  <c r="BM1120" s="1"/>
  <c r="BL1123"/>
  <c r="BL1122" s="1"/>
  <c r="BL1121" s="1"/>
  <c r="BL1120" s="1"/>
  <c r="BK1123"/>
  <c r="BK1122" s="1"/>
  <c r="BK1121" s="1"/>
  <c r="BK1120" s="1"/>
  <c r="BN1118"/>
  <c r="BM1118"/>
  <c r="BL1118"/>
  <c r="BL1117" s="1"/>
  <c r="BL1116" s="1"/>
  <c r="BL1115" s="1"/>
  <c r="BK1118"/>
  <c r="BK1117" s="1"/>
  <c r="BK1116" s="1"/>
  <c r="BK1115" s="1"/>
  <c r="BN1117"/>
  <c r="BN1116" s="1"/>
  <c r="BN1115" s="1"/>
  <c r="BM1117"/>
  <c r="BM1116" s="1"/>
  <c r="BM1115" s="1"/>
  <c r="BN1113"/>
  <c r="BN1112" s="1"/>
  <c r="BN1111" s="1"/>
  <c r="BN1110" s="1"/>
  <c r="BM1113"/>
  <c r="BM1112" s="1"/>
  <c r="BM1111" s="1"/>
  <c r="BM1110" s="1"/>
  <c r="BL1113"/>
  <c r="BL1112" s="1"/>
  <c r="BL1111" s="1"/>
  <c r="BL1110" s="1"/>
  <c r="BK1113"/>
  <c r="BK1112" s="1"/>
  <c r="BK1111" s="1"/>
  <c r="BK1110" s="1"/>
  <c r="BN1108"/>
  <c r="BM1108"/>
  <c r="BL1108"/>
  <c r="BL1107" s="1"/>
  <c r="BL1106" s="1"/>
  <c r="BL1105" s="1"/>
  <c r="BK1108"/>
  <c r="BK1107" s="1"/>
  <c r="BK1106" s="1"/>
  <c r="BK1105" s="1"/>
  <c r="BN1107"/>
  <c r="BN1106" s="1"/>
  <c r="BN1105" s="1"/>
  <c r="BM1107"/>
  <c r="BM1106" s="1"/>
  <c r="BM1105" s="1"/>
  <c r="BM1104" s="1"/>
  <c r="BN1101"/>
  <c r="BM1101"/>
  <c r="BL1101"/>
  <c r="BL1100" s="1"/>
  <c r="BL1099" s="1"/>
  <c r="BL1098" s="1"/>
  <c r="BK1101"/>
  <c r="BK1100" s="1"/>
  <c r="BK1099" s="1"/>
  <c r="BK1098" s="1"/>
  <c r="BN1100"/>
  <c r="BN1099" s="1"/>
  <c r="BN1098" s="1"/>
  <c r="BM1100"/>
  <c r="BM1099" s="1"/>
  <c r="BM1098" s="1"/>
  <c r="BN1096"/>
  <c r="BN1095" s="1"/>
  <c r="BM1096"/>
  <c r="BM1095" s="1"/>
  <c r="BL1095"/>
  <c r="BK1096"/>
  <c r="BK1095"/>
  <c r="BN1093"/>
  <c r="BM1093"/>
  <c r="BL1093"/>
  <c r="BL1092" s="1"/>
  <c r="BK1093"/>
  <c r="BK1092" s="1"/>
  <c r="BN1092"/>
  <c r="BM1092"/>
  <c r="BN1090"/>
  <c r="BN1089" s="1"/>
  <c r="BM1090"/>
  <c r="BM1089" s="1"/>
  <c r="BL1090"/>
  <c r="BL1089" s="1"/>
  <c r="BK1090"/>
  <c r="BK1089" s="1"/>
  <c r="BN1087"/>
  <c r="BN1086" s="1"/>
  <c r="BM1087"/>
  <c r="BM1086" s="1"/>
  <c r="BL1087"/>
  <c r="BL1086" s="1"/>
  <c r="BN1084"/>
  <c r="BM1084"/>
  <c r="BL1084"/>
  <c r="BL1083" s="1"/>
  <c r="BL1082" s="1"/>
  <c r="BK1084"/>
  <c r="BK1083" s="1"/>
  <c r="BK1082" s="1"/>
  <c r="BN1083"/>
  <c r="BN1082" s="1"/>
  <c r="BM1083"/>
  <c r="BM1082" s="1"/>
  <c r="BN1079"/>
  <c r="BN1078" s="1"/>
  <c r="BN1077" s="1"/>
  <c r="BN1076" s="1"/>
  <c r="BM1079"/>
  <c r="BM1078" s="1"/>
  <c r="BM1077" s="1"/>
  <c r="BM1076" s="1"/>
  <c r="BL1079"/>
  <c r="BK1079"/>
  <c r="BK1078" s="1"/>
  <c r="BK1077" s="1"/>
  <c r="BK1076" s="1"/>
  <c r="BL1078"/>
  <c r="BL1077" s="1"/>
  <c r="BL1076" s="1"/>
  <c r="BN1074"/>
  <c r="BM1074"/>
  <c r="BL1074"/>
  <c r="BL1073" s="1"/>
  <c r="BL1072" s="1"/>
  <c r="BL1071" s="1"/>
  <c r="BK1074"/>
  <c r="BK1073" s="1"/>
  <c r="BK1072" s="1"/>
  <c r="BK1071" s="1"/>
  <c r="BN1073"/>
  <c r="BN1072" s="1"/>
  <c r="BN1071" s="1"/>
  <c r="BM1073"/>
  <c r="BM1072" s="1"/>
  <c r="BM1071" s="1"/>
  <c r="BN1069"/>
  <c r="BN1068" s="1"/>
  <c r="BN1067" s="1"/>
  <c r="BN1066" s="1"/>
  <c r="BM1069"/>
  <c r="BM1068" s="1"/>
  <c r="BM1067" s="1"/>
  <c r="BM1066" s="1"/>
  <c r="BL1069"/>
  <c r="BL1068" s="1"/>
  <c r="BL1067" s="1"/>
  <c r="BL1066" s="1"/>
  <c r="BK1069"/>
  <c r="BK1068" s="1"/>
  <c r="BK1067" s="1"/>
  <c r="BK1066" s="1"/>
  <c r="BN1062"/>
  <c r="BN1061" s="1"/>
  <c r="BN1060" s="1"/>
  <c r="BN1059" s="1"/>
  <c r="BN1058" s="1"/>
  <c r="BM1062"/>
  <c r="BM1061" s="1"/>
  <c r="BM1060" s="1"/>
  <c r="BM1059" s="1"/>
  <c r="BM1058" s="1"/>
  <c r="BL1062"/>
  <c r="BL1061" s="1"/>
  <c r="BL1060" s="1"/>
  <c r="BL1059" s="1"/>
  <c r="BL1058" s="1"/>
  <c r="BK1062"/>
  <c r="BK1061"/>
  <c r="BK1060" s="1"/>
  <c r="BK1059" s="1"/>
  <c r="BK1058" s="1"/>
  <c r="BN1055"/>
  <c r="BN1054" s="1"/>
  <c r="BN1053" s="1"/>
  <c r="BN1052" s="1"/>
  <c r="BN1051" s="1"/>
  <c r="BM1055"/>
  <c r="BM1054" s="1"/>
  <c r="BM1053" s="1"/>
  <c r="BM1052" s="1"/>
  <c r="BM1051" s="1"/>
  <c r="BL1055"/>
  <c r="BL1054" s="1"/>
  <c r="BL1053" s="1"/>
  <c r="BL1052" s="1"/>
  <c r="BL1051" s="1"/>
  <c r="BK1055"/>
  <c r="BK1054" s="1"/>
  <c r="BK1053" s="1"/>
  <c r="BK1052" s="1"/>
  <c r="BK1051" s="1"/>
  <c r="BN1048"/>
  <c r="BN1047" s="1"/>
  <c r="BM1048"/>
  <c r="BM1047" s="1"/>
  <c r="BL1048"/>
  <c r="BL1047" s="1"/>
  <c r="BK1048"/>
  <c r="BK1047" s="1"/>
  <c r="BN1045"/>
  <c r="BM1045"/>
  <c r="BL1045"/>
  <c r="BK1045"/>
  <c r="BN1043"/>
  <c r="BM1043"/>
  <c r="BL1043"/>
  <c r="BL1042" s="1"/>
  <c r="BL1041" s="1"/>
  <c r="BK1043"/>
  <c r="BK1042" s="1"/>
  <c r="BK1041" s="1"/>
  <c r="BN1042"/>
  <c r="BN1041" s="1"/>
  <c r="BM1042"/>
  <c r="BM1041" s="1"/>
  <c r="BN1039"/>
  <c r="BN1038" s="1"/>
  <c r="BN1037" s="1"/>
  <c r="BM1039"/>
  <c r="BM1038" s="1"/>
  <c r="BM1037" s="1"/>
  <c r="BL1039"/>
  <c r="BL1038" s="1"/>
  <c r="BL1037" s="1"/>
  <c r="BN1032"/>
  <c r="BN1031" s="1"/>
  <c r="BN1030" s="1"/>
  <c r="BN1029" s="1"/>
  <c r="BN1028" s="1"/>
  <c r="BM1032"/>
  <c r="BM1031" s="1"/>
  <c r="BM1030" s="1"/>
  <c r="BM1029" s="1"/>
  <c r="BM1028" s="1"/>
  <c r="BL1032"/>
  <c r="BL1031" s="1"/>
  <c r="BL1030" s="1"/>
  <c r="BL1029" s="1"/>
  <c r="BL1028" s="1"/>
  <c r="BK1032"/>
  <c r="BK1031" s="1"/>
  <c r="BK1030" s="1"/>
  <c r="BK1029" s="1"/>
  <c r="BK1028" s="1"/>
  <c r="BN1023"/>
  <c r="BN1021" s="1"/>
  <c r="BM1023"/>
  <c r="BM1021" s="1"/>
  <c r="BL1023"/>
  <c r="BL1021" s="1"/>
  <c r="BK1023"/>
  <c r="BK1021" s="1"/>
  <c r="BN1022"/>
  <c r="BM1022"/>
  <c r="BN1020"/>
  <c r="BN1019" s="1"/>
  <c r="BN1017" s="1"/>
  <c r="BM1020"/>
  <c r="BM1019" s="1"/>
  <c r="BM1017" s="1"/>
  <c r="BN1014"/>
  <c r="BN1013" s="1"/>
  <c r="BM1014"/>
  <c r="BM1013" s="1"/>
  <c r="BM1012" s="1"/>
  <c r="BM1011" s="1"/>
  <c r="BM1010" s="1"/>
  <c r="BL1014"/>
  <c r="BL1013" s="1"/>
  <c r="BL1012" s="1"/>
  <c r="BL1011" s="1"/>
  <c r="BL1010" s="1"/>
  <c r="BK1014"/>
  <c r="BK1013" s="1"/>
  <c r="BK1012" s="1"/>
  <c r="BK1011" s="1"/>
  <c r="BK1010" s="1"/>
  <c r="BN1012"/>
  <c r="BN1011" s="1"/>
  <c r="BN1010" s="1"/>
  <c r="BN1007"/>
  <c r="BN1006" s="1"/>
  <c r="BN1005" s="1"/>
  <c r="BN1004" s="1"/>
  <c r="BM1007"/>
  <c r="BM1006" s="1"/>
  <c r="BM1005" s="1"/>
  <c r="BM1004" s="1"/>
  <c r="BL1007"/>
  <c r="BL1006" s="1"/>
  <c r="BL1005" s="1"/>
  <c r="BL1004" s="1"/>
  <c r="BK1007"/>
  <c r="BK1006" s="1"/>
  <c r="BK1005" s="1"/>
  <c r="BK1004" s="1"/>
  <c r="BN1002"/>
  <c r="BM1002"/>
  <c r="BM1001" s="1"/>
  <c r="BM1000" s="1"/>
  <c r="BM999" s="1"/>
  <c r="BL1002"/>
  <c r="BL1001" s="1"/>
  <c r="BL1000" s="1"/>
  <c r="BL999" s="1"/>
  <c r="BK1002"/>
  <c r="BN1001"/>
  <c r="BN1000" s="1"/>
  <c r="BN999" s="1"/>
  <c r="BK1001"/>
  <c r="BK1000" s="1"/>
  <c r="BK999" s="1"/>
  <c r="BN997"/>
  <c r="BN996" s="1"/>
  <c r="BM997"/>
  <c r="BM996" s="1"/>
  <c r="BL997"/>
  <c r="BL996" s="1"/>
  <c r="BK997"/>
  <c r="BK996" s="1"/>
  <c r="BN994"/>
  <c r="BM994"/>
  <c r="BL994"/>
  <c r="BL993" s="1"/>
  <c r="BK994"/>
  <c r="BK993" s="1"/>
  <c r="BN993"/>
  <c r="BM993"/>
  <c r="BN990"/>
  <c r="BM990"/>
  <c r="BL990"/>
  <c r="BL989" s="1"/>
  <c r="BL988" s="1"/>
  <c r="BK990"/>
  <c r="BK989" s="1"/>
  <c r="BK988" s="1"/>
  <c r="BN989"/>
  <c r="BN988" s="1"/>
  <c r="BM989"/>
  <c r="BM988" s="1"/>
  <c r="BN983"/>
  <c r="BM983"/>
  <c r="BM982" s="1"/>
  <c r="BM981" s="1"/>
  <c r="BM980" s="1"/>
  <c r="BM979" s="1"/>
  <c r="BL983"/>
  <c r="BL982" s="1"/>
  <c r="BL981" s="1"/>
  <c r="BL980" s="1"/>
  <c r="BL979" s="1"/>
  <c r="BK983"/>
  <c r="BK982" s="1"/>
  <c r="BK981" s="1"/>
  <c r="BK980" s="1"/>
  <c r="BK979" s="1"/>
  <c r="BN982"/>
  <c r="BN981" s="1"/>
  <c r="BN980" s="1"/>
  <c r="BN979" s="1"/>
  <c r="BN976"/>
  <c r="BM976"/>
  <c r="BL976"/>
  <c r="BL975" s="1"/>
  <c r="BL974" s="1"/>
  <c r="BK976"/>
  <c r="BK975" s="1"/>
  <c r="BK974" s="1"/>
  <c r="BN975"/>
  <c r="BN974" s="1"/>
  <c r="BM975"/>
  <c r="BM974" s="1"/>
  <c r="BN972"/>
  <c r="BM972"/>
  <c r="BM971" s="1"/>
  <c r="BM970" s="1"/>
  <c r="BL972"/>
  <c r="BL971" s="1"/>
  <c r="BL970" s="1"/>
  <c r="BK972"/>
  <c r="BK971" s="1"/>
  <c r="BK970" s="1"/>
  <c r="BN971"/>
  <c r="BN970" s="1"/>
  <c r="BN968"/>
  <c r="BM968"/>
  <c r="BM967" s="1"/>
  <c r="BM966" s="1"/>
  <c r="BM965" s="1"/>
  <c r="BL968"/>
  <c r="BL967" s="1"/>
  <c r="BL966" s="1"/>
  <c r="BL965" s="1"/>
  <c r="BK968"/>
  <c r="BN967"/>
  <c r="BN966" s="1"/>
  <c r="BN965" s="1"/>
  <c r="BK967"/>
  <c r="BK966" s="1"/>
  <c r="BK965" s="1"/>
  <c r="BN963"/>
  <c r="BN962" s="1"/>
  <c r="BM963"/>
  <c r="BM962" s="1"/>
  <c r="BL963"/>
  <c r="BL962" s="1"/>
  <c r="BK963"/>
  <c r="BK962" s="1"/>
  <c r="BN960"/>
  <c r="BM960"/>
  <c r="BL960"/>
  <c r="BL959" s="1"/>
  <c r="BK960"/>
  <c r="BK959" s="1"/>
  <c r="BN959"/>
  <c r="BM959"/>
  <c r="BN957"/>
  <c r="BN956" s="1"/>
  <c r="BM957"/>
  <c r="BM956" s="1"/>
  <c r="BL957"/>
  <c r="BL956" s="1"/>
  <c r="BK957"/>
  <c r="BK956"/>
  <c r="BN954"/>
  <c r="BM954"/>
  <c r="BL954"/>
  <c r="BL953" s="1"/>
  <c r="BK954"/>
  <c r="BK953" s="1"/>
  <c r="BN953"/>
  <c r="BM953"/>
  <c r="BN951"/>
  <c r="BN950" s="1"/>
  <c r="BN949" s="1"/>
  <c r="BM951"/>
  <c r="BM950" s="1"/>
  <c r="BM949" s="1"/>
  <c r="BL951"/>
  <c r="BL950" s="1"/>
  <c r="BL949" s="1"/>
  <c r="BK951"/>
  <c r="BK950" s="1"/>
  <c r="BK949" s="1"/>
  <c r="BN947"/>
  <c r="BN946" s="1"/>
  <c r="BN945" s="1"/>
  <c r="BM947"/>
  <c r="BM946" s="1"/>
  <c r="BM945" s="1"/>
  <c r="BL947"/>
  <c r="BL946" s="1"/>
  <c r="BL945" s="1"/>
  <c r="BK947"/>
  <c r="BK946" s="1"/>
  <c r="BK945" s="1"/>
  <c r="BN943"/>
  <c r="BM943"/>
  <c r="BL943"/>
  <c r="BL942" s="1"/>
  <c r="BL941" s="1"/>
  <c r="BK943"/>
  <c r="BK942" s="1"/>
  <c r="BK941" s="1"/>
  <c r="BN942"/>
  <c r="BN941" s="1"/>
  <c r="BM942"/>
  <c r="BM941" s="1"/>
  <c r="BN939"/>
  <c r="BM939"/>
  <c r="BL939"/>
  <c r="BL938" s="1"/>
  <c r="BL937" s="1"/>
  <c r="BK939"/>
  <c r="BK938" s="1"/>
  <c r="BK937" s="1"/>
  <c r="BN938"/>
  <c r="BN937" s="1"/>
  <c r="BM938"/>
  <c r="BM937" s="1"/>
  <c r="BN930"/>
  <c r="BN929" s="1"/>
  <c r="BM930"/>
  <c r="BM929" s="1"/>
  <c r="BM927" s="1"/>
  <c r="BL930"/>
  <c r="BL929" s="1"/>
  <c r="BL928" s="1"/>
  <c r="BK930"/>
  <c r="BK929" s="1"/>
  <c r="BK928" s="1"/>
  <c r="BN925"/>
  <c r="BM925"/>
  <c r="BL925"/>
  <c r="BL924" s="1"/>
  <c r="BK925"/>
  <c r="BK924" s="1"/>
  <c r="BN924"/>
  <c r="BM924"/>
  <c r="BN922"/>
  <c r="BN921" s="1"/>
  <c r="BM922"/>
  <c r="BM921" s="1"/>
  <c r="BL922"/>
  <c r="BL921" s="1"/>
  <c r="BK922"/>
  <c r="BK921" s="1"/>
  <c r="BN917"/>
  <c r="BN916" s="1"/>
  <c r="BN915" s="1"/>
  <c r="BM917"/>
  <c r="BM916" s="1"/>
  <c r="BM915" s="1"/>
  <c r="BL917"/>
  <c r="BL916" s="1"/>
  <c r="BL915" s="1"/>
  <c r="BK917"/>
  <c r="BK916" s="1"/>
  <c r="BK915" s="1"/>
  <c r="BN913"/>
  <c r="BN912" s="1"/>
  <c r="BN911" s="1"/>
  <c r="BM913"/>
  <c r="BM912" s="1"/>
  <c r="BM911" s="1"/>
  <c r="BL913"/>
  <c r="BL912" s="1"/>
  <c r="BL911" s="1"/>
  <c r="BK913"/>
  <c r="BK912" s="1"/>
  <c r="BK911" s="1"/>
  <c r="BN909"/>
  <c r="BN908" s="1"/>
  <c r="BN907" s="1"/>
  <c r="BM909"/>
  <c r="BM908" s="1"/>
  <c r="BM907" s="1"/>
  <c r="BL909"/>
  <c r="BL908" s="1"/>
  <c r="BL907" s="1"/>
  <c r="BK909"/>
  <c r="BK908" s="1"/>
  <c r="BK907" s="1"/>
  <c r="BN902"/>
  <c r="BN901" s="1"/>
  <c r="BN900" s="1"/>
  <c r="BN899" s="1"/>
  <c r="BN898" s="1"/>
  <c r="BM902"/>
  <c r="BL902"/>
  <c r="BL901" s="1"/>
  <c r="BL900" s="1"/>
  <c r="BL899" s="1"/>
  <c r="BL898" s="1"/>
  <c r="BK902"/>
  <c r="BK901" s="1"/>
  <c r="BK900" s="1"/>
  <c r="BK899" s="1"/>
  <c r="BK898" s="1"/>
  <c r="BM901"/>
  <c r="BM900" s="1"/>
  <c r="BM899" s="1"/>
  <c r="BM898" s="1"/>
  <c r="BN895"/>
  <c r="BN894" s="1"/>
  <c r="BM895"/>
  <c r="BM894" s="1"/>
  <c r="BL895"/>
  <c r="BL894" s="1"/>
  <c r="BK895"/>
  <c r="BK894" s="1"/>
  <c r="BN892"/>
  <c r="BM892"/>
  <c r="BM891" s="1"/>
  <c r="BL892"/>
  <c r="BL891" s="1"/>
  <c r="BK892"/>
  <c r="BK891" s="1"/>
  <c r="BN891"/>
  <c r="BN889"/>
  <c r="BN888" s="1"/>
  <c r="BM889"/>
  <c r="BM888" s="1"/>
  <c r="BL889"/>
  <c r="BL888" s="1"/>
  <c r="BK889"/>
  <c r="BK888" s="1"/>
  <c r="BN886"/>
  <c r="BM886"/>
  <c r="BM885" s="1"/>
  <c r="BL886"/>
  <c r="BL885" s="1"/>
  <c r="BK886"/>
  <c r="BK885" s="1"/>
  <c r="BN885"/>
  <c r="BN883"/>
  <c r="BN882" s="1"/>
  <c r="BM883"/>
  <c r="BM882" s="1"/>
  <c r="BL883"/>
  <c r="BL882" s="1"/>
  <c r="BK883"/>
  <c r="BK882" s="1"/>
  <c r="BN880"/>
  <c r="BM880"/>
  <c r="BM879" s="1"/>
  <c r="BL880"/>
  <c r="BL879" s="1"/>
  <c r="BK880"/>
  <c r="BK879" s="1"/>
  <c r="BN879"/>
  <c r="BN877"/>
  <c r="BN876" s="1"/>
  <c r="BM877"/>
  <c r="BM876" s="1"/>
  <c r="BL877"/>
  <c r="BL876" s="1"/>
  <c r="BK877"/>
  <c r="BK876" s="1"/>
  <c r="BN869"/>
  <c r="BM869"/>
  <c r="BL869"/>
  <c r="BK869"/>
  <c r="BN867"/>
  <c r="BM867"/>
  <c r="BL867"/>
  <c r="BK867"/>
  <c r="BN865"/>
  <c r="BM865"/>
  <c r="BM864" s="1"/>
  <c r="BM863" s="1"/>
  <c r="BM862" s="1"/>
  <c r="BM861" s="1"/>
  <c r="BL865"/>
  <c r="BL864" s="1"/>
  <c r="BL863" s="1"/>
  <c r="BL862" s="1"/>
  <c r="BL861" s="1"/>
  <c r="BK865"/>
  <c r="BK864" s="1"/>
  <c r="BK863" s="1"/>
  <c r="BK862" s="1"/>
  <c r="BK861" s="1"/>
  <c r="BN864"/>
  <c r="BN863" s="1"/>
  <c r="BN862" s="1"/>
  <c r="BN861" s="1"/>
  <c r="BN856"/>
  <c r="BN855" s="1"/>
  <c r="BM856"/>
  <c r="BM855" s="1"/>
  <c r="BL856"/>
  <c r="BL855" s="1"/>
  <c r="BK856"/>
  <c r="BK855" s="1"/>
  <c r="BN853"/>
  <c r="BM853"/>
  <c r="BM852" s="1"/>
  <c r="BM851" s="1"/>
  <c r="BL853"/>
  <c r="BL852" s="1"/>
  <c r="BL851" s="1"/>
  <c r="BK853"/>
  <c r="BK852" s="1"/>
  <c r="BK851" s="1"/>
  <c r="BN852"/>
  <c r="BN851" s="1"/>
  <c r="BN849"/>
  <c r="BM849"/>
  <c r="BM848" s="1"/>
  <c r="BM847" s="1"/>
  <c r="BL849"/>
  <c r="BL848" s="1"/>
  <c r="BL847" s="1"/>
  <c r="BK849"/>
  <c r="BK848" s="1"/>
  <c r="BK847" s="1"/>
  <c r="BN848"/>
  <c r="BN847" s="1"/>
  <c r="BN842"/>
  <c r="BM842"/>
  <c r="BM841" s="1"/>
  <c r="BM840" s="1"/>
  <c r="BM839" s="1"/>
  <c r="BM838" s="1"/>
  <c r="BL842"/>
  <c r="BL841" s="1"/>
  <c r="BL840" s="1"/>
  <c r="BL839" s="1"/>
  <c r="BL838" s="1"/>
  <c r="BK842"/>
  <c r="BK841" s="1"/>
  <c r="BK840" s="1"/>
  <c r="BK839" s="1"/>
  <c r="BK838" s="1"/>
  <c r="BN841"/>
  <c r="BN840" s="1"/>
  <c r="BN839" s="1"/>
  <c r="BN838" s="1"/>
  <c r="BN835"/>
  <c r="BM835"/>
  <c r="BM834" s="1"/>
  <c r="BL835"/>
  <c r="BL834" s="1"/>
  <c r="BK835"/>
  <c r="BK834" s="1"/>
  <c r="BN834"/>
  <c r="BN832"/>
  <c r="BN831" s="1"/>
  <c r="BM832"/>
  <c r="BM831" s="1"/>
  <c r="BL832"/>
  <c r="BL831" s="1"/>
  <c r="BK832"/>
  <c r="BK831" s="1"/>
  <c r="BN825"/>
  <c r="BN824" s="1"/>
  <c r="BM825"/>
  <c r="BM824" s="1"/>
  <c r="BM819" s="1"/>
  <c r="BM818" s="1"/>
  <c r="BN822"/>
  <c r="BM822"/>
  <c r="BM821" s="1"/>
  <c r="BL822"/>
  <c r="BL821" s="1"/>
  <c r="BL820" s="1"/>
  <c r="BL819" s="1"/>
  <c r="BL818" s="1"/>
  <c r="BK822"/>
  <c r="BK821" s="1"/>
  <c r="BK820" s="1"/>
  <c r="BK819" s="1"/>
  <c r="BK818" s="1"/>
  <c r="BN821"/>
  <c r="BN815"/>
  <c r="BM815"/>
  <c r="BL815"/>
  <c r="BL814" s="1"/>
  <c r="BL813" s="1"/>
  <c r="BL812" s="1"/>
  <c r="BK815"/>
  <c r="BK814" s="1"/>
  <c r="BK813" s="1"/>
  <c r="BK812" s="1"/>
  <c r="BN814"/>
  <c r="BN813" s="1"/>
  <c r="BN812" s="1"/>
  <c r="BM814"/>
  <c r="BM813" s="1"/>
  <c r="BM812" s="1"/>
  <c r="BN810"/>
  <c r="BN809" s="1"/>
  <c r="BM810"/>
  <c r="BM809" s="1"/>
  <c r="BL810"/>
  <c r="BL809" s="1"/>
  <c r="BK810"/>
  <c r="BK809" s="1"/>
  <c r="BN807"/>
  <c r="BM807"/>
  <c r="BL807"/>
  <c r="BL806" s="1"/>
  <c r="BK807"/>
  <c r="BK806" s="1"/>
  <c r="BN806"/>
  <c r="BM806"/>
  <c r="BN804"/>
  <c r="BN803" s="1"/>
  <c r="BN802" s="1"/>
  <c r="BM804"/>
  <c r="BM803" s="1"/>
  <c r="BM802" s="1"/>
  <c r="BM801" s="1"/>
  <c r="BL804"/>
  <c r="BL803" s="1"/>
  <c r="BL802" s="1"/>
  <c r="BK804"/>
  <c r="BK803"/>
  <c r="BK802" s="1"/>
  <c r="BN797"/>
  <c r="BN796" s="1"/>
  <c r="BN795" s="1"/>
  <c r="BN794" s="1"/>
  <c r="BN793" s="1"/>
  <c r="BM797"/>
  <c r="BM796" s="1"/>
  <c r="BM795" s="1"/>
  <c r="BM794" s="1"/>
  <c r="BM793" s="1"/>
  <c r="BL797"/>
  <c r="BK797"/>
  <c r="BK796" s="1"/>
  <c r="BK795" s="1"/>
  <c r="BK794" s="1"/>
  <c r="BK793" s="1"/>
  <c r="BL796"/>
  <c r="BL795" s="1"/>
  <c r="BL794" s="1"/>
  <c r="BL793" s="1"/>
  <c r="BN790"/>
  <c r="BN789" s="1"/>
  <c r="BN788" s="1"/>
  <c r="BN787" s="1"/>
  <c r="BM790"/>
  <c r="BM789" s="1"/>
  <c r="BM788" s="1"/>
  <c r="BM787" s="1"/>
  <c r="BL790"/>
  <c r="BL789" s="1"/>
  <c r="BL788" s="1"/>
  <c r="BL787" s="1"/>
  <c r="BK790"/>
  <c r="BK789" s="1"/>
  <c r="BK788" s="1"/>
  <c r="BK787" s="1"/>
  <c r="BN785"/>
  <c r="BM785"/>
  <c r="BL785"/>
  <c r="BL784" s="1"/>
  <c r="BK785"/>
  <c r="BK784" s="1"/>
  <c r="BN784"/>
  <c r="BM784"/>
  <c r="BN782"/>
  <c r="BN781" s="1"/>
  <c r="BM782"/>
  <c r="BM781" s="1"/>
  <c r="BL782"/>
  <c r="BL781" s="1"/>
  <c r="BK782"/>
  <c r="BK781" s="1"/>
  <c r="BN778"/>
  <c r="BN777" s="1"/>
  <c r="BN776" s="1"/>
  <c r="BM778"/>
  <c r="BM777" s="1"/>
  <c r="BM776" s="1"/>
  <c r="BL778"/>
  <c r="BL777" s="1"/>
  <c r="BL776" s="1"/>
  <c r="BK778"/>
  <c r="BK777" s="1"/>
  <c r="BK776" s="1"/>
  <c r="BN769"/>
  <c r="BM769"/>
  <c r="BL769"/>
  <c r="BK769"/>
  <c r="BN767"/>
  <c r="BM767"/>
  <c r="BL767"/>
  <c r="BL766" s="1"/>
  <c r="BK767"/>
  <c r="BK766" s="1"/>
  <c r="BN766"/>
  <c r="BM766"/>
  <c r="BN764"/>
  <c r="BM764"/>
  <c r="BL764"/>
  <c r="BK764"/>
  <c r="BN762"/>
  <c r="BN761" s="1"/>
  <c r="BN760" s="1"/>
  <c r="BM762"/>
  <c r="BM761" s="1"/>
  <c r="BM760" s="1"/>
  <c r="BL762"/>
  <c r="BL761" s="1"/>
  <c r="BL760" s="1"/>
  <c r="BK762"/>
  <c r="BK761"/>
  <c r="BK760" s="1"/>
  <c r="BN758"/>
  <c r="BN757" s="1"/>
  <c r="BN756" s="1"/>
  <c r="BM758"/>
  <c r="BM757" s="1"/>
  <c r="BM756" s="1"/>
  <c r="BL758"/>
  <c r="BK758"/>
  <c r="BK757" s="1"/>
  <c r="BK756" s="1"/>
  <c r="BL757"/>
  <c r="BL756" s="1"/>
  <c r="BN754"/>
  <c r="BN753" s="1"/>
  <c r="BM754"/>
  <c r="BM753" s="1"/>
  <c r="BL754"/>
  <c r="BL753" s="1"/>
  <c r="BK754"/>
  <c r="BK753" s="1"/>
  <c r="BN751"/>
  <c r="BM751"/>
  <c r="BL751"/>
  <c r="BL750" s="1"/>
  <c r="BK751"/>
  <c r="BK750" s="1"/>
  <c r="BN750"/>
  <c r="BM750"/>
  <c r="BP744"/>
  <c r="BP743" s="1"/>
  <c r="BN744"/>
  <c r="BN743" s="1"/>
  <c r="BM744"/>
  <c r="BL744"/>
  <c r="BK744"/>
  <c r="BK743" s="1"/>
  <c r="BM743"/>
  <c r="BL743"/>
  <c r="BP741"/>
  <c r="BP740" s="1"/>
  <c r="BN741"/>
  <c r="BM741"/>
  <c r="BL741"/>
  <c r="BL740" s="1"/>
  <c r="BK741"/>
  <c r="BK740" s="1"/>
  <c r="BN740"/>
  <c r="BM740"/>
  <c r="BN738"/>
  <c r="BN737" s="1"/>
  <c r="BM738"/>
  <c r="BM737" s="1"/>
  <c r="BL738"/>
  <c r="BL737" s="1"/>
  <c r="BN735"/>
  <c r="BN734" s="1"/>
  <c r="BM735"/>
  <c r="BM734" s="1"/>
  <c r="BM733" s="1"/>
  <c r="BL735"/>
  <c r="BL734" s="1"/>
  <c r="BL733" s="1"/>
  <c r="BN731"/>
  <c r="BM731"/>
  <c r="BL731"/>
  <c r="BK731"/>
  <c r="BN729"/>
  <c r="BM729"/>
  <c r="BL729"/>
  <c r="BK729"/>
  <c r="BN727"/>
  <c r="BN726" s="1"/>
  <c r="BN725" s="1"/>
  <c r="BM727"/>
  <c r="BM726" s="1"/>
  <c r="BM725" s="1"/>
  <c r="BL727"/>
  <c r="BL726" s="1"/>
  <c r="BL725" s="1"/>
  <c r="BK727"/>
  <c r="BK726" s="1"/>
  <c r="BK725" s="1"/>
  <c r="BN723"/>
  <c r="BN722" s="1"/>
  <c r="BN721" s="1"/>
  <c r="BM723"/>
  <c r="BM722" s="1"/>
  <c r="BM721" s="1"/>
  <c r="BL723"/>
  <c r="BL722" s="1"/>
  <c r="BL721" s="1"/>
  <c r="BK723"/>
  <c r="BK722" s="1"/>
  <c r="BK721" s="1"/>
  <c r="BN719"/>
  <c r="BN718" s="1"/>
  <c r="BN717" s="1"/>
  <c r="BM719"/>
  <c r="BM718" s="1"/>
  <c r="BM717" s="1"/>
  <c r="BL719"/>
  <c r="BL718" s="1"/>
  <c r="BL717" s="1"/>
  <c r="BK719"/>
  <c r="BK718" s="1"/>
  <c r="BK717" s="1"/>
  <c r="BN712"/>
  <c r="BN711" s="1"/>
  <c r="BM712"/>
  <c r="BM711" s="1"/>
  <c r="BL712"/>
  <c r="BL711" s="1"/>
  <c r="BK712"/>
  <c r="BK711" s="1"/>
  <c r="BN709"/>
  <c r="BM709"/>
  <c r="BM708" s="1"/>
  <c r="BL709"/>
  <c r="BL708" s="1"/>
  <c r="BK709"/>
  <c r="BK708" s="1"/>
  <c r="BN708"/>
  <c r="BN704"/>
  <c r="BN703" s="1"/>
  <c r="BM704"/>
  <c r="BM703" s="1"/>
  <c r="BL704"/>
  <c r="BL703" s="1"/>
  <c r="BK704"/>
  <c r="BK703" s="1"/>
  <c r="BN701"/>
  <c r="BN700" s="1"/>
  <c r="BN699" s="1"/>
  <c r="BM701"/>
  <c r="BM700" s="1"/>
  <c r="BM699" s="1"/>
  <c r="BL701"/>
  <c r="BL700" s="1"/>
  <c r="BL699" s="1"/>
  <c r="BN697"/>
  <c r="BN696" s="1"/>
  <c r="BN695" s="1"/>
  <c r="BM697"/>
  <c r="BM696" s="1"/>
  <c r="BM695" s="1"/>
  <c r="BL697"/>
  <c r="BL696" s="1"/>
  <c r="BL695" s="1"/>
  <c r="BK697"/>
  <c r="BK696" s="1"/>
  <c r="BK695" s="1"/>
  <c r="BN693"/>
  <c r="BN692" s="1"/>
  <c r="BN691" s="1"/>
  <c r="BM693"/>
  <c r="BM692" s="1"/>
  <c r="BM691" s="1"/>
  <c r="BL693"/>
  <c r="BL692" s="1"/>
  <c r="BL691" s="1"/>
  <c r="BK693"/>
  <c r="BK692" s="1"/>
  <c r="BK691" s="1"/>
  <c r="BN686"/>
  <c r="BN685" s="1"/>
  <c r="BN684" s="1"/>
  <c r="BN683" s="1"/>
  <c r="BM686"/>
  <c r="BM685" s="1"/>
  <c r="BM684" s="1"/>
  <c r="BM683" s="1"/>
  <c r="BL686"/>
  <c r="BL685" s="1"/>
  <c r="BL684" s="1"/>
  <c r="BL683" s="1"/>
  <c r="BK686"/>
  <c r="BK685" s="1"/>
  <c r="BK684" s="1"/>
  <c r="BK683" s="1"/>
  <c r="BN681"/>
  <c r="BM681"/>
  <c r="BL681"/>
  <c r="BL680" s="1"/>
  <c r="BK681"/>
  <c r="BK680" s="1"/>
  <c r="BN680"/>
  <c r="BM680"/>
  <c r="BN678"/>
  <c r="BN677" s="1"/>
  <c r="BM678"/>
  <c r="BM677" s="1"/>
  <c r="BL678"/>
  <c r="BL677" s="1"/>
  <c r="BK678"/>
  <c r="BK677" s="1"/>
  <c r="BL675"/>
  <c r="BL674" s="1"/>
  <c r="BL673" s="1"/>
  <c r="BN674"/>
  <c r="BN673" s="1"/>
  <c r="BM674"/>
  <c r="BM673" s="1"/>
  <c r="BN671"/>
  <c r="BN670" s="1"/>
  <c r="BN669" s="1"/>
  <c r="BM671"/>
  <c r="BM670" s="1"/>
  <c r="BM669" s="1"/>
  <c r="BL671"/>
  <c r="BL670" s="1"/>
  <c r="BL669" s="1"/>
  <c r="BK671"/>
  <c r="BK670" s="1"/>
  <c r="BK669" s="1"/>
  <c r="BN667"/>
  <c r="BN666" s="1"/>
  <c r="BN665" s="1"/>
  <c r="BM667"/>
  <c r="BM666" s="1"/>
  <c r="BM665" s="1"/>
  <c r="BL667"/>
  <c r="BL666" s="1"/>
  <c r="BL665" s="1"/>
  <c r="BK667"/>
  <c r="BK666" s="1"/>
  <c r="BK665" s="1"/>
  <c r="BN663"/>
  <c r="BN662" s="1"/>
  <c r="BN661" s="1"/>
  <c r="BM663"/>
  <c r="BL663"/>
  <c r="BL662" s="1"/>
  <c r="BL661" s="1"/>
  <c r="BK663"/>
  <c r="BK662" s="1"/>
  <c r="BK661" s="1"/>
  <c r="BM662"/>
  <c r="BM661" s="1"/>
  <c r="BN656"/>
  <c r="BN655" s="1"/>
  <c r="BN654" s="1"/>
  <c r="BN653" s="1"/>
  <c r="BM656"/>
  <c r="BM655" s="1"/>
  <c r="BM654" s="1"/>
  <c r="BM653" s="1"/>
  <c r="BL656"/>
  <c r="BL655" s="1"/>
  <c r="BL654" s="1"/>
  <c r="BL653" s="1"/>
  <c r="BK656"/>
  <c r="BK655" s="1"/>
  <c r="BK654" s="1"/>
  <c r="BK653" s="1"/>
  <c r="BN651"/>
  <c r="BN650" s="1"/>
  <c r="BM651"/>
  <c r="BM650" s="1"/>
  <c r="BL651"/>
  <c r="BL650" s="1"/>
  <c r="BN648"/>
  <c r="BN647" s="1"/>
  <c r="BM648"/>
  <c r="BM647" s="1"/>
  <c r="BL648"/>
  <c r="BL647" s="1"/>
  <c r="BN644"/>
  <c r="BN643" s="1"/>
  <c r="BM644"/>
  <c r="BM643" s="1"/>
  <c r="BL644"/>
  <c r="BL643" s="1"/>
  <c r="BN641"/>
  <c r="BN640" s="1"/>
  <c r="BM641"/>
  <c r="BM640" s="1"/>
  <c r="BL641"/>
  <c r="BL640" s="1"/>
  <c r="BN637"/>
  <c r="BM637"/>
  <c r="BL637"/>
  <c r="BL636" s="1"/>
  <c r="BL635" s="1"/>
  <c r="BK637"/>
  <c r="BK636" s="1"/>
  <c r="BK635" s="1"/>
  <c r="BN636"/>
  <c r="BN635" s="1"/>
  <c r="BM636"/>
  <c r="BM635" s="1"/>
  <c r="BN633"/>
  <c r="BM633"/>
  <c r="BM632" s="1"/>
  <c r="BM631" s="1"/>
  <c r="BL633"/>
  <c r="BL632" s="1"/>
  <c r="BL631" s="1"/>
  <c r="BK633"/>
  <c r="BK632" s="1"/>
  <c r="BK631" s="1"/>
  <c r="BN632"/>
  <c r="BN631" s="1"/>
  <c r="BN629"/>
  <c r="BM629"/>
  <c r="BM628" s="1"/>
  <c r="BM627" s="1"/>
  <c r="BL629"/>
  <c r="BL628" s="1"/>
  <c r="BL627" s="1"/>
  <c r="BK629"/>
  <c r="BK628" s="1"/>
  <c r="BK627" s="1"/>
  <c r="BN628"/>
  <c r="BN627" s="1"/>
  <c r="BN622"/>
  <c r="BM622"/>
  <c r="BM621" s="1"/>
  <c r="BL622"/>
  <c r="BL621" s="1"/>
  <c r="BK622"/>
  <c r="BK621" s="1"/>
  <c r="BN621"/>
  <c r="BN619"/>
  <c r="BN618" s="1"/>
  <c r="BM619"/>
  <c r="BM618" s="1"/>
  <c r="BL619"/>
  <c r="BL618" s="1"/>
  <c r="BK619"/>
  <c r="BK618" s="1"/>
  <c r="BN615"/>
  <c r="BN614" s="1"/>
  <c r="BM615"/>
  <c r="BM614" s="1"/>
  <c r="BL615"/>
  <c r="BL614" s="1"/>
  <c r="BN611"/>
  <c r="BM611"/>
  <c r="BM610" s="1"/>
  <c r="BL611"/>
  <c r="BL610" s="1"/>
  <c r="BN610"/>
  <c r="BK609"/>
  <c r="BN607"/>
  <c r="BN606" s="1"/>
  <c r="BN605" s="1"/>
  <c r="BM607"/>
  <c r="BM606" s="1"/>
  <c r="BM605" s="1"/>
  <c r="BL607"/>
  <c r="BL606" s="1"/>
  <c r="BL605" s="1"/>
  <c r="BK607"/>
  <c r="BK606" s="1"/>
  <c r="BK605" s="1"/>
  <c r="BN603"/>
  <c r="BN602" s="1"/>
  <c r="BN601" s="1"/>
  <c r="BM603"/>
  <c r="BL603"/>
  <c r="BL602" s="1"/>
  <c r="BL601" s="1"/>
  <c r="BK603"/>
  <c r="BK602" s="1"/>
  <c r="BK601" s="1"/>
  <c r="BM602"/>
  <c r="BM601" s="1"/>
  <c r="BN598"/>
  <c r="BM598"/>
  <c r="BM597" s="1"/>
  <c r="BM596" s="1"/>
  <c r="BL598"/>
  <c r="BL597" s="1"/>
  <c r="BL596" s="1"/>
  <c r="BK598"/>
  <c r="BK597" s="1"/>
  <c r="BK596" s="1"/>
  <c r="BN597"/>
  <c r="BN596" s="1"/>
  <c r="BN593"/>
  <c r="BN592" s="1"/>
  <c r="BN591" s="1"/>
  <c r="BM593"/>
  <c r="BL593"/>
  <c r="BL592" s="1"/>
  <c r="BL591" s="1"/>
  <c r="BK593"/>
  <c r="BK592" s="1"/>
  <c r="BK591" s="1"/>
  <c r="BM592"/>
  <c r="BM591" s="1"/>
  <c r="BN584"/>
  <c r="BM584"/>
  <c r="BM583" s="1"/>
  <c r="BM582" s="1"/>
  <c r="BL584"/>
  <c r="BL583" s="1"/>
  <c r="BL582" s="1"/>
  <c r="BK584"/>
  <c r="BK583" s="1"/>
  <c r="BK582" s="1"/>
  <c r="BN583"/>
  <c r="BN582" s="1"/>
  <c r="BN580"/>
  <c r="BM580"/>
  <c r="BM579" s="1"/>
  <c r="BL580"/>
  <c r="BL579" s="1"/>
  <c r="BK580"/>
  <c r="BK579" s="1"/>
  <c r="BN579"/>
  <c r="BN573"/>
  <c r="BM573"/>
  <c r="BM572" s="1"/>
  <c r="BM571" s="1"/>
  <c r="BM570" s="1"/>
  <c r="BM569" s="1"/>
  <c r="BL573"/>
  <c r="BL572" s="1"/>
  <c r="BL571" s="1"/>
  <c r="BL570" s="1"/>
  <c r="BL569" s="1"/>
  <c r="BK573"/>
  <c r="BK572" s="1"/>
  <c r="BK571" s="1"/>
  <c r="BK570" s="1"/>
  <c r="BK569" s="1"/>
  <c r="BN572"/>
  <c r="BN571" s="1"/>
  <c r="BN570" s="1"/>
  <c r="BN569" s="1"/>
  <c r="BN566"/>
  <c r="BM566"/>
  <c r="BM565" s="1"/>
  <c r="BM564" s="1"/>
  <c r="BM563" s="1"/>
  <c r="BL566"/>
  <c r="BL565" s="1"/>
  <c r="BL564" s="1"/>
  <c r="BL563" s="1"/>
  <c r="BK566"/>
  <c r="BK565" s="1"/>
  <c r="BK564" s="1"/>
  <c r="BK563" s="1"/>
  <c r="BN565"/>
  <c r="BN564" s="1"/>
  <c r="BN563" s="1"/>
  <c r="BN561"/>
  <c r="BN560" s="1"/>
  <c r="BM561"/>
  <c r="BM560" s="1"/>
  <c r="BL561"/>
  <c r="BL560" s="1"/>
  <c r="BK561"/>
  <c r="BK560" s="1"/>
  <c r="BN558"/>
  <c r="BN557" s="1"/>
  <c r="BM558"/>
  <c r="BM557" s="1"/>
  <c r="BL558"/>
  <c r="BL557" s="1"/>
  <c r="BN555"/>
  <c r="BN554" s="1"/>
  <c r="BM555"/>
  <c r="BM554" s="1"/>
  <c r="BL555"/>
  <c r="BL554" s="1"/>
  <c r="BN550"/>
  <c r="BM550"/>
  <c r="BL550"/>
  <c r="BL549" s="1"/>
  <c r="BL548" s="1"/>
  <c r="BK550"/>
  <c r="BK549" s="1"/>
  <c r="BK548" s="1"/>
  <c r="BN549"/>
  <c r="BN548" s="1"/>
  <c r="BM549"/>
  <c r="BM548" s="1"/>
  <c r="BN546"/>
  <c r="BM546"/>
  <c r="BL546"/>
  <c r="BL545" s="1"/>
  <c r="BL544" s="1"/>
  <c r="BK546"/>
  <c r="BK545" s="1"/>
  <c r="BK544" s="1"/>
  <c r="BN545"/>
  <c r="BN544" s="1"/>
  <c r="BM545"/>
  <c r="BM544" s="1"/>
  <c r="BN541"/>
  <c r="BN540" s="1"/>
  <c r="BM541"/>
  <c r="BM540" s="1"/>
  <c r="BL541"/>
  <c r="BL540" s="1"/>
  <c r="BK541"/>
  <c r="BK540" s="1"/>
  <c r="BN538"/>
  <c r="BM538"/>
  <c r="BL538"/>
  <c r="BL537" s="1"/>
  <c r="BK538"/>
  <c r="BK537" s="1"/>
  <c r="BN537"/>
  <c r="BM537"/>
  <c r="BN535"/>
  <c r="BN534" s="1"/>
  <c r="BM535"/>
  <c r="BM534" s="1"/>
  <c r="BL535"/>
  <c r="BL534" s="1"/>
  <c r="BK535"/>
  <c r="BK534" s="1"/>
  <c r="BN531"/>
  <c r="BN530" s="1"/>
  <c r="BM531"/>
  <c r="BM530" s="1"/>
  <c r="BL531"/>
  <c r="BL530" s="1"/>
  <c r="BK531"/>
  <c r="BK530" s="1"/>
  <c r="BN528"/>
  <c r="BM528"/>
  <c r="BL528"/>
  <c r="BL527" s="1"/>
  <c r="BK528"/>
  <c r="BK527" s="1"/>
  <c r="BN527"/>
  <c r="BM527"/>
  <c r="BN523"/>
  <c r="BN522" s="1"/>
  <c r="BM523"/>
  <c r="BM522" s="1"/>
  <c r="BL523"/>
  <c r="BL522" s="1"/>
  <c r="BK523"/>
  <c r="BK522"/>
  <c r="BN520"/>
  <c r="BM520"/>
  <c r="BL520"/>
  <c r="BL519" s="1"/>
  <c r="BK520"/>
  <c r="BK519" s="1"/>
  <c r="BN519"/>
  <c r="BM519"/>
  <c r="BN517"/>
  <c r="BN516" s="1"/>
  <c r="BM517"/>
  <c r="BM516" s="1"/>
  <c r="BL517"/>
  <c r="BL516" s="1"/>
  <c r="BK517"/>
  <c r="BK516" s="1"/>
  <c r="BN513"/>
  <c r="BN512" s="1"/>
  <c r="BM513"/>
  <c r="BM512" s="1"/>
  <c r="BL513"/>
  <c r="BK513"/>
  <c r="BK512" s="1"/>
  <c r="BL512"/>
  <c r="BN510"/>
  <c r="BM510"/>
  <c r="BL510"/>
  <c r="BL509" s="1"/>
  <c r="BK510"/>
  <c r="BK509" s="1"/>
  <c r="BN509"/>
  <c r="BM509"/>
  <c r="BN503"/>
  <c r="BM503"/>
  <c r="BL503"/>
  <c r="BL502" s="1"/>
  <c r="BL501" s="1"/>
  <c r="BK503"/>
  <c r="BK502" s="1"/>
  <c r="BK501" s="1"/>
  <c r="BN502"/>
  <c r="BN501" s="1"/>
  <c r="BM502"/>
  <c r="BM501" s="1"/>
  <c r="BN499"/>
  <c r="BM499"/>
  <c r="BL499"/>
  <c r="BL498" s="1"/>
  <c r="BL497" s="1"/>
  <c r="BL496" s="1"/>
  <c r="BL495" s="1"/>
  <c r="BK499"/>
  <c r="BK498" s="1"/>
  <c r="BK497" s="1"/>
  <c r="BN498"/>
  <c r="BN497" s="1"/>
  <c r="BM498"/>
  <c r="BM497" s="1"/>
  <c r="BN492"/>
  <c r="BM492"/>
  <c r="BL492"/>
  <c r="BL491" s="1"/>
  <c r="BL490" s="1"/>
  <c r="BK492"/>
  <c r="BK491" s="1"/>
  <c r="BK490" s="1"/>
  <c r="BN491"/>
  <c r="BN490" s="1"/>
  <c r="BM491"/>
  <c r="BM490" s="1"/>
  <c r="BN488"/>
  <c r="BM488"/>
  <c r="BL488"/>
  <c r="BL487" s="1"/>
  <c r="BL486" s="1"/>
  <c r="BK488"/>
  <c r="BK487" s="1"/>
  <c r="BK486" s="1"/>
  <c r="BN487"/>
  <c r="BN486" s="1"/>
  <c r="BM487"/>
  <c r="BM486" s="1"/>
  <c r="BN484"/>
  <c r="BM484"/>
  <c r="BL484"/>
  <c r="BL483" s="1"/>
  <c r="BL482" s="1"/>
  <c r="BK484"/>
  <c r="BK483" s="1"/>
  <c r="BK482" s="1"/>
  <c r="BN483"/>
  <c r="BN482" s="1"/>
  <c r="BN481" s="1"/>
  <c r="BN480" s="1"/>
  <c r="BM483"/>
  <c r="BM482" s="1"/>
  <c r="BN475"/>
  <c r="BN474" s="1"/>
  <c r="BM475"/>
  <c r="BM474" s="1"/>
  <c r="BL475"/>
  <c r="BL474" s="1"/>
  <c r="BK475"/>
  <c r="BK474" s="1"/>
  <c r="BN472"/>
  <c r="BM472"/>
  <c r="BL472"/>
  <c r="BK472"/>
  <c r="BN470"/>
  <c r="BM470"/>
  <c r="BL470"/>
  <c r="BL469" s="1"/>
  <c r="BK470"/>
  <c r="BK469" s="1"/>
  <c r="BN469"/>
  <c r="BN467"/>
  <c r="BM467"/>
  <c r="BL467"/>
  <c r="BK467"/>
  <c r="BN465"/>
  <c r="BN464" s="1"/>
  <c r="BM465"/>
  <c r="BM464" s="1"/>
  <c r="BL465"/>
  <c r="BL464" s="1"/>
  <c r="BK465"/>
  <c r="BK464" s="1"/>
  <c r="BN462"/>
  <c r="BM462"/>
  <c r="BL462"/>
  <c r="BK462"/>
  <c r="BN460"/>
  <c r="BM460"/>
  <c r="BL460"/>
  <c r="BL459" s="1"/>
  <c r="BK460"/>
  <c r="BK459" s="1"/>
  <c r="BN459"/>
  <c r="BM459"/>
  <c r="BN457"/>
  <c r="BN456" s="1"/>
  <c r="BN455" s="1"/>
  <c r="BM457"/>
  <c r="BM456" s="1"/>
  <c r="BM455" s="1"/>
  <c r="BL457"/>
  <c r="BL456" s="1"/>
  <c r="BL455" s="1"/>
  <c r="BK457"/>
  <c r="BK456" s="1"/>
  <c r="BK455" s="1"/>
  <c r="BN453"/>
  <c r="BN452" s="1"/>
  <c r="BN451" s="1"/>
  <c r="BM453"/>
  <c r="BM452" s="1"/>
  <c r="BM451" s="1"/>
  <c r="BL453"/>
  <c r="BL452" s="1"/>
  <c r="BL451" s="1"/>
  <c r="BK453"/>
  <c r="BK452" s="1"/>
  <c r="BK451" s="1"/>
  <c r="BN446"/>
  <c r="BN445" s="1"/>
  <c r="BM446"/>
  <c r="BM445" s="1"/>
  <c r="BL446"/>
  <c r="BL445" s="1"/>
  <c r="BK446"/>
  <c r="BK445" s="1"/>
  <c r="BN444"/>
  <c r="BN443" s="1"/>
  <c r="BN441"/>
  <c r="BM441"/>
  <c r="BL441"/>
  <c r="BL440" s="1"/>
  <c r="BL439" s="1"/>
  <c r="BL438" s="1"/>
  <c r="BL437" s="1"/>
  <c r="BK441"/>
  <c r="BK440" s="1"/>
  <c r="BK439" s="1"/>
  <c r="BK438" s="1"/>
  <c r="BK437" s="1"/>
  <c r="BN440"/>
  <c r="BN439" s="1"/>
  <c r="BN438" s="1"/>
  <c r="BN437" s="1"/>
  <c r="BM440"/>
  <c r="BM439" s="1"/>
  <c r="BM438" s="1"/>
  <c r="BM437" s="1"/>
  <c r="BN435"/>
  <c r="BM435"/>
  <c r="BL435"/>
  <c r="BL434" s="1"/>
  <c r="BL433" s="1"/>
  <c r="BL432" s="1"/>
  <c r="BK435"/>
  <c r="BK434" s="1"/>
  <c r="BK433" s="1"/>
  <c r="BK432" s="1"/>
  <c r="BN434"/>
  <c r="BN433" s="1"/>
  <c r="BN432" s="1"/>
  <c r="BM434"/>
  <c r="BM433" s="1"/>
  <c r="BM432" s="1"/>
  <c r="BN426"/>
  <c r="BN425" s="1"/>
  <c r="BN424" s="1"/>
  <c r="BN423" s="1"/>
  <c r="BM426"/>
  <c r="BM425" s="1"/>
  <c r="BM424" s="1"/>
  <c r="BM423" s="1"/>
  <c r="BL426"/>
  <c r="BL425" s="1"/>
  <c r="BL424" s="1"/>
  <c r="BL423" s="1"/>
  <c r="BK426"/>
  <c r="BK425" s="1"/>
  <c r="BK424" s="1"/>
  <c r="BK423" s="1"/>
  <c r="BN418"/>
  <c r="BM418"/>
  <c r="BL418"/>
  <c r="BL417" s="1"/>
  <c r="BL416" s="1"/>
  <c r="BL415" s="1"/>
  <c r="BL414" s="1"/>
  <c r="BL413" s="1"/>
  <c r="BK418"/>
  <c r="BK417" s="1"/>
  <c r="BK416" s="1"/>
  <c r="BK415" s="1"/>
  <c r="BK414" s="1"/>
  <c r="BK413" s="1"/>
  <c r="BN417"/>
  <c r="BN416" s="1"/>
  <c r="BN415" s="1"/>
  <c r="BN414" s="1"/>
  <c r="BN413" s="1"/>
  <c r="BM417"/>
  <c r="BM416" s="1"/>
  <c r="BM415" s="1"/>
  <c r="BM414" s="1"/>
  <c r="BM413" s="1"/>
  <c r="BN409"/>
  <c r="BM409"/>
  <c r="BL409"/>
  <c r="BK409"/>
  <c r="BN407"/>
  <c r="BM407"/>
  <c r="BL407"/>
  <c r="BK407"/>
  <c r="BN405"/>
  <c r="BM405"/>
  <c r="BL405"/>
  <c r="BL404" s="1"/>
  <c r="BL403" s="1"/>
  <c r="BK405"/>
  <c r="BK404" s="1"/>
  <c r="BK403" s="1"/>
  <c r="BN404"/>
  <c r="BN403" s="1"/>
  <c r="BM404"/>
  <c r="BM403" s="1"/>
  <c r="BN401"/>
  <c r="BM401"/>
  <c r="BL401"/>
  <c r="BL400" s="1"/>
  <c r="BL399" s="1"/>
  <c r="BK401"/>
  <c r="BK400" s="1"/>
  <c r="BK399" s="1"/>
  <c r="BN400"/>
  <c r="BN399" s="1"/>
  <c r="BM400"/>
  <c r="BM399" s="1"/>
  <c r="BN396"/>
  <c r="BN395" s="1"/>
  <c r="BN394" s="1"/>
  <c r="BN393" s="1"/>
  <c r="BM396"/>
  <c r="BM395" s="1"/>
  <c r="BM394" s="1"/>
  <c r="BM393" s="1"/>
  <c r="BL396"/>
  <c r="BL395" s="1"/>
  <c r="BL394" s="1"/>
  <c r="BL393" s="1"/>
  <c r="BK396"/>
  <c r="BK395" s="1"/>
  <c r="BK394" s="1"/>
  <c r="BK393" s="1"/>
  <c r="BN391"/>
  <c r="BM391"/>
  <c r="BM390" s="1"/>
  <c r="BL391"/>
  <c r="BL390" s="1"/>
  <c r="BK391"/>
  <c r="BK390" s="1"/>
  <c r="BN390"/>
  <c r="BN388"/>
  <c r="BN387" s="1"/>
  <c r="BN386" s="1"/>
  <c r="BM388"/>
  <c r="BM387" s="1"/>
  <c r="BM386" s="1"/>
  <c r="BL388"/>
  <c r="BL387" s="1"/>
  <c r="BL386" s="1"/>
  <c r="BK388"/>
  <c r="BK387" s="1"/>
  <c r="BK386" s="1"/>
  <c r="BN384"/>
  <c r="BN383" s="1"/>
  <c r="BN382" s="1"/>
  <c r="BM384"/>
  <c r="BM383" s="1"/>
  <c r="BM382" s="1"/>
  <c r="BL384"/>
  <c r="BL383" s="1"/>
  <c r="BL382" s="1"/>
  <c r="BN380"/>
  <c r="BN379" s="1"/>
  <c r="BM380"/>
  <c r="BM379" s="1"/>
  <c r="BL380"/>
  <c r="BL379" s="1"/>
  <c r="BK380"/>
  <c r="BK379" s="1"/>
  <c r="BN377"/>
  <c r="BM377"/>
  <c r="BM376" s="1"/>
  <c r="BL377"/>
  <c r="BL376" s="1"/>
  <c r="BK377"/>
  <c r="BK376" s="1"/>
  <c r="BN376"/>
  <c r="BN372"/>
  <c r="BN371" s="1"/>
  <c r="BN370" s="1"/>
  <c r="BN369" s="1"/>
  <c r="BM372"/>
  <c r="BM371" s="1"/>
  <c r="BM370" s="1"/>
  <c r="BM369" s="1"/>
  <c r="BL372"/>
  <c r="BL371" s="1"/>
  <c r="BL370" s="1"/>
  <c r="BL369" s="1"/>
  <c r="BK372"/>
  <c r="BK371" s="1"/>
  <c r="BK370" s="1"/>
  <c r="BK369" s="1"/>
  <c r="BN366"/>
  <c r="BN365" s="1"/>
  <c r="BN364" s="1"/>
  <c r="BN363" s="1"/>
  <c r="BM366"/>
  <c r="BM365" s="1"/>
  <c r="BM364" s="1"/>
  <c r="BM363" s="1"/>
  <c r="BL366"/>
  <c r="BL365" s="1"/>
  <c r="BL364" s="1"/>
  <c r="BL363" s="1"/>
  <c r="BK366"/>
  <c r="BK365" s="1"/>
  <c r="BK364" s="1"/>
  <c r="BK363" s="1"/>
  <c r="BN359"/>
  <c r="BN358" s="1"/>
  <c r="BM359"/>
  <c r="BM358" s="1"/>
  <c r="BL359"/>
  <c r="BL358" s="1"/>
  <c r="BK359"/>
  <c r="BK358" s="1"/>
  <c r="BN356"/>
  <c r="BN355" s="1"/>
  <c r="BN354" s="1"/>
  <c r="BM356"/>
  <c r="BM355" s="1"/>
  <c r="BM354" s="1"/>
  <c r="BL356"/>
  <c r="BL355" s="1"/>
  <c r="BL354" s="1"/>
  <c r="BK356"/>
  <c r="BK355"/>
  <c r="BK354" s="1"/>
  <c r="BN352"/>
  <c r="BM352"/>
  <c r="BM351" s="1"/>
  <c r="BL352"/>
  <c r="BL351" s="1"/>
  <c r="BK352"/>
  <c r="BK351" s="1"/>
  <c r="BN351"/>
  <c r="BN349"/>
  <c r="BM349"/>
  <c r="BL349"/>
  <c r="BK349"/>
  <c r="BN346"/>
  <c r="BM346"/>
  <c r="BM345" s="1"/>
  <c r="BL346"/>
  <c r="BL345" s="1"/>
  <c r="BK346"/>
  <c r="BK345" s="1"/>
  <c r="BN345"/>
  <c r="BN343"/>
  <c r="BN342" s="1"/>
  <c r="BM343"/>
  <c r="BM342" s="1"/>
  <c r="BL343"/>
  <c r="BL342" s="1"/>
  <c r="BK343"/>
  <c r="BK342" s="1"/>
  <c r="BN340"/>
  <c r="BM340"/>
  <c r="BM339" s="1"/>
  <c r="BL340"/>
  <c r="BL339" s="1"/>
  <c r="BK340"/>
  <c r="BN339"/>
  <c r="BK339"/>
  <c r="BN330"/>
  <c r="BN329" s="1"/>
  <c r="BN328" s="1"/>
  <c r="BM330"/>
  <c r="BM329" s="1"/>
  <c r="BM328" s="1"/>
  <c r="BL330"/>
  <c r="BL329" s="1"/>
  <c r="BL328" s="1"/>
  <c r="BK330"/>
  <c r="BK329" s="1"/>
  <c r="BK328" s="1"/>
  <c r="BN326"/>
  <c r="BM326"/>
  <c r="BM325" s="1"/>
  <c r="BM324" s="1"/>
  <c r="BL326"/>
  <c r="BL325" s="1"/>
  <c r="BL324" s="1"/>
  <c r="BK326"/>
  <c r="BK325" s="1"/>
  <c r="BK324" s="1"/>
  <c r="BN325"/>
  <c r="BN324" s="1"/>
  <c r="BN316"/>
  <c r="BM316"/>
  <c r="BL316"/>
  <c r="BK316"/>
  <c r="BN314"/>
  <c r="BM314"/>
  <c r="BL314"/>
  <c r="BK314"/>
  <c r="BN312"/>
  <c r="BM312"/>
  <c r="BM311" s="1"/>
  <c r="BM310" s="1"/>
  <c r="BL312"/>
  <c r="BK312"/>
  <c r="BK311" s="1"/>
  <c r="BK310" s="1"/>
  <c r="BN311"/>
  <c r="BN310" s="1"/>
  <c r="BN308"/>
  <c r="BN307" s="1"/>
  <c r="BN306" s="1"/>
  <c r="BM308"/>
  <c r="BM307" s="1"/>
  <c r="BM306" s="1"/>
  <c r="BL308"/>
  <c r="BL307" s="1"/>
  <c r="BL306" s="1"/>
  <c r="BK308"/>
  <c r="BK307" s="1"/>
  <c r="BK306" s="1"/>
  <c r="BN304"/>
  <c r="BM304"/>
  <c r="BM303" s="1"/>
  <c r="BL304"/>
  <c r="BL303" s="1"/>
  <c r="BK304"/>
  <c r="BK303" s="1"/>
  <c r="BK302" s="1"/>
  <c r="BN303"/>
  <c r="BN302" s="1"/>
  <c r="BN301" s="1"/>
  <c r="BN299"/>
  <c r="BN298" s="1"/>
  <c r="BN297" s="1"/>
  <c r="BN296" s="1"/>
  <c r="BM299"/>
  <c r="BM298" s="1"/>
  <c r="BM297" s="1"/>
  <c r="BM296" s="1"/>
  <c r="BL299"/>
  <c r="BL298" s="1"/>
  <c r="BL297" s="1"/>
  <c r="BL296" s="1"/>
  <c r="BK299"/>
  <c r="BK298" s="1"/>
  <c r="BK297" s="1"/>
  <c r="BK296" s="1"/>
  <c r="BN294"/>
  <c r="BM294"/>
  <c r="BM293" s="1"/>
  <c r="BM292" s="1"/>
  <c r="BM291" s="1"/>
  <c r="BL294"/>
  <c r="BL293" s="1"/>
  <c r="BL292" s="1"/>
  <c r="BL291" s="1"/>
  <c r="BK294"/>
  <c r="BK293" s="1"/>
  <c r="BK292" s="1"/>
  <c r="BK291" s="1"/>
  <c r="BN293"/>
  <c r="BN292" s="1"/>
  <c r="BN291" s="1"/>
  <c r="BN287"/>
  <c r="BN286" s="1"/>
  <c r="BN285" s="1"/>
  <c r="BN284" s="1"/>
  <c r="BN283" s="1"/>
  <c r="BM287"/>
  <c r="BM286" s="1"/>
  <c r="BM285" s="1"/>
  <c r="BM284" s="1"/>
  <c r="BM283" s="1"/>
  <c r="BL287"/>
  <c r="BL286" s="1"/>
  <c r="BL285" s="1"/>
  <c r="BL284" s="1"/>
  <c r="BL283" s="1"/>
  <c r="BK287"/>
  <c r="BK286" s="1"/>
  <c r="BK285" s="1"/>
  <c r="BK284" s="1"/>
  <c r="BK283" s="1"/>
  <c r="BN280"/>
  <c r="BM280"/>
  <c r="BL280"/>
  <c r="BK280"/>
  <c r="BN278"/>
  <c r="BM278"/>
  <c r="BL278"/>
  <c r="BK278"/>
  <c r="BN276"/>
  <c r="BN275" s="1"/>
  <c r="BN274" s="1"/>
  <c r="BM276"/>
  <c r="BL276"/>
  <c r="BK276"/>
  <c r="BK275" s="1"/>
  <c r="BK274" s="1"/>
  <c r="BL275"/>
  <c r="BL274" s="1"/>
  <c r="BN272"/>
  <c r="BN271" s="1"/>
  <c r="BN270" s="1"/>
  <c r="BM272"/>
  <c r="BM271" s="1"/>
  <c r="BM270" s="1"/>
  <c r="BL272"/>
  <c r="BL271" s="1"/>
  <c r="BL270" s="1"/>
  <c r="BK272"/>
  <c r="BK271" s="1"/>
  <c r="BK270" s="1"/>
  <c r="BN263"/>
  <c r="BM263"/>
  <c r="BL263"/>
  <c r="BK263"/>
  <c r="BN261"/>
  <c r="BM261"/>
  <c r="BL261"/>
  <c r="BL260" s="1"/>
  <c r="BL259" s="1"/>
  <c r="BL258" s="1"/>
  <c r="BK261"/>
  <c r="BK260" s="1"/>
  <c r="BK259" s="1"/>
  <c r="BK258" s="1"/>
  <c r="BN260"/>
  <c r="BN259" s="1"/>
  <c r="BN258" s="1"/>
  <c r="BN256"/>
  <c r="BM256"/>
  <c r="BM255" s="1"/>
  <c r="BM254" s="1"/>
  <c r="BM253" s="1"/>
  <c r="BL256"/>
  <c r="BK256"/>
  <c r="BK255" s="1"/>
  <c r="BK254" s="1"/>
  <c r="BK253" s="1"/>
  <c r="BN255"/>
  <c r="BN254" s="1"/>
  <c r="BN253" s="1"/>
  <c r="BL255"/>
  <c r="BL254" s="1"/>
  <c r="BL253" s="1"/>
  <c r="BN247"/>
  <c r="BM247"/>
  <c r="BM246" s="1"/>
  <c r="BM242" s="1"/>
  <c r="BL247"/>
  <c r="BK247"/>
  <c r="BK246" s="1"/>
  <c r="BK241" s="1"/>
  <c r="BN246"/>
  <c r="BN241" s="1"/>
  <c r="BL246"/>
  <c r="BL242" s="1"/>
  <c r="BN238"/>
  <c r="BN237" s="1"/>
  <c r="BM238"/>
  <c r="BM237" s="1"/>
  <c r="BL238"/>
  <c r="BL237" s="1"/>
  <c r="BK238"/>
  <c r="BK237" s="1"/>
  <c r="BN235"/>
  <c r="BN234" s="1"/>
  <c r="BM235"/>
  <c r="BM234" s="1"/>
  <c r="BL235"/>
  <c r="BL234" s="1"/>
  <c r="BK235"/>
  <c r="BK234" s="1"/>
  <c r="BN232"/>
  <c r="BM232"/>
  <c r="BM231" s="1"/>
  <c r="BM230" s="1"/>
  <c r="BL232"/>
  <c r="BK232"/>
  <c r="BK231" s="1"/>
  <c r="BK230" s="1"/>
  <c r="BN231"/>
  <c r="BN230" s="1"/>
  <c r="BL231"/>
  <c r="BL230" s="1"/>
  <c r="BN228"/>
  <c r="BM228"/>
  <c r="BL228"/>
  <c r="BK228"/>
  <c r="BK227" s="1"/>
  <c r="BN227"/>
  <c r="BM227"/>
  <c r="BL227"/>
  <c r="BN225"/>
  <c r="BM225"/>
  <c r="BL225"/>
  <c r="BK225"/>
  <c r="BN224"/>
  <c r="BM224"/>
  <c r="BL224"/>
  <c r="BK224"/>
  <c r="BN221"/>
  <c r="BM221"/>
  <c r="BM220" s="1"/>
  <c r="BL221"/>
  <c r="BL220" s="1"/>
  <c r="BK221"/>
  <c r="BK220" s="1"/>
  <c r="BN220"/>
  <c r="BN218"/>
  <c r="BM218"/>
  <c r="BM217" s="1"/>
  <c r="BL218"/>
  <c r="BL217" s="1"/>
  <c r="BK218"/>
  <c r="BK217" s="1"/>
  <c r="BN217"/>
  <c r="BN214"/>
  <c r="BM214"/>
  <c r="BM213" s="1"/>
  <c r="BL214"/>
  <c r="BL213" s="1"/>
  <c r="BK214"/>
  <c r="BN213"/>
  <c r="BK213"/>
  <c r="BN208"/>
  <c r="BM208"/>
  <c r="BL208"/>
  <c r="BL207" s="1"/>
  <c r="BL206" s="1"/>
  <c r="BL205" s="1"/>
  <c r="BL204" s="1"/>
  <c r="BK208"/>
  <c r="BN207"/>
  <c r="BN206" s="1"/>
  <c r="BN205" s="1"/>
  <c r="BN204" s="1"/>
  <c r="BM207"/>
  <c r="BK207"/>
  <c r="BK206" s="1"/>
  <c r="BK205" s="1"/>
  <c r="BK204" s="1"/>
  <c r="BM206"/>
  <c r="BM205" s="1"/>
  <c r="BM204" s="1"/>
  <c r="BN201"/>
  <c r="BM201"/>
  <c r="BL201"/>
  <c r="BK201"/>
  <c r="BN199"/>
  <c r="BM199"/>
  <c r="BM198" s="1"/>
  <c r="BM197" s="1"/>
  <c r="BM196" s="1"/>
  <c r="BM195" s="1"/>
  <c r="BL199"/>
  <c r="BK199"/>
  <c r="BN198"/>
  <c r="BN197" s="1"/>
  <c r="BN196" s="1"/>
  <c r="BN195" s="1"/>
  <c r="BN192"/>
  <c r="BN191" s="1"/>
  <c r="BN190" s="1"/>
  <c r="BN189" s="1"/>
  <c r="BN188" s="1"/>
  <c r="BN187" s="1"/>
  <c r="BM192"/>
  <c r="BM191" s="1"/>
  <c r="BM190" s="1"/>
  <c r="BM189" s="1"/>
  <c r="BM188" s="1"/>
  <c r="BM187" s="1"/>
  <c r="BL192"/>
  <c r="BK192"/>
  <c r="BL191"/>
  <c r="BL190" s="1"/>
  <c r="BL189" s="1"/>
  <c r="BL188" s="1"/>
  <c r="BL187" s="1"/>
  <c r="BK191"/>
  <c r="BK190" s="1"/>
  <c r="BK189" s="1"/>
  <c r="BK188" s="1"/>
  <c r="BK187" s="1"/>
  <c r="BN184"/>
  <c r="BN183" s="1"/>
  <c r="BM184"/>
  <c r="BM183" s="1"/>
  <c r="BL184"/>
  <c r="BL183" s="1"/>
  <c r="BK184"/>
  <c r="BK183" s="1"/>
  <c r="BN181"/>
  <c r="BM181"/>
  <c r="BL181"/>
  <c r="BK181"/>
  <c r="BN179"/>
  <c r="BM179"/>
  <c r="BM178" s="1"/>
  <c r="BL179"/>
  <c r="BL178" s="1"/>
  <c r="BK179"/>
  <c r="BN169"/>
  <c r="BN168" s="1"/>
  <c r="BN167" s="1"/>
  <c r="BM169"/>
  <c r="BM168" s="1"/>
  <c r="BM167" s="1"/>
  <c r="BL169"/>
  <c r="BL168" s="1"/>
  <c r="BL167" s="1"/>
  <c r="BK169"/>
  <c r="BK168" s="1"/>
  <c r="BK167" s="1"/>
  <c r="BN165"/>
  <c r="BM165"/>
  <c r="BL165"/>
  <c r="BK165"/>
  <c r="BN164"/>
  <c r="BM164"/>
  <c r="BL164"/>
  <c r="BK164"/>
  <c r="BN159"/>
  <c r="BN158" s="1"/>
  <c r="BN157" s="1"/>
  <c r="BM159"/>
  <c r="BM158" s="1"/>
  <c r="BM157" s="1"/>
  <c r="BL159"/>
  <c r="BL158" s="1"/>
  <c r="BL157" s="1"/>
  <c r="BK159"/>
  <c r="BK158" s="1"/>
  <c r="BK157" s="1"/>
  <c r="BN155"/>
  <c r="BN154" s="1"/>
  <c r="BM155"/>
  <c r="BM154" s="1"/>
  <c r="BL155"/>
  <c r="BL154" s="1"/>
  <c r="BK155"/>
  <c r="BK154" s="1"/>
  <c r="BN151"/>
  <c r="BM151"/>
  <c r="BL151"/>
  <c r="BK151"/>
  <c r="BN149"/>
  <c r="BM149"/>
  <c r="BL149"/>
  <c r="BK149"/>
  <c r="BN142"/>
  <c r="BM142"/>
  <c r="BL142"/>
  <c r="BK142"/>
  <c r="BN141"/>
  <c r="BM141"/>
  <c r="BL141"/>
  <c r="BK141"/>
  <c r="BN140"/>
  <c r="BM140"/>
  <c r="BL140"/>
  <c r="BK140"/>
  <c r="BN139"/>
  <c r="BM139"/>
  <c r="BL139"/>
  <c r="BK139"/>
  <c r="BN138"/>
  <c r="BM138"/>
  <c r="BL138"/>
  <c r="BK138"/>
  <c r="BN135"/>
  <c r="BM135"/>
  <c r="BL135"/>
  <c r="BK135"/>
  <c r="BN133"/>
  <c r="BM133"/>
  <c r="BL133"/>
  <c r="BK133"/>
  <c r="BN131"/>
  <c r="BM131"/>
  <c r="BL131"/>
  <c r="BK131"/>
  <c r="BN129"/>
  <c r="BN128" s="1"/>
  <c r="BM129"/>
  <c r="BL129"/>
  <c r="BL128" s="1"/>
  <c r="BL127" s="1"/>
  <c r="BK129"/>
  <c r="BK128" s="1"/>
  <c r="BN119"/>
  <c r="BN118" s="1"/>
  <c r="BN117" s="1"/>
  <c r="BN116" s="1"/>
  <c r="BN115" s="1"/>
  <c r="BN114" s="1"/>
  <c r="BM119"/>
  <c r="BM118" s="1"/>
  <c r="BM117" s="1"/>
  <c r="BM116" s="1"/>
  <c r="BM115" s="1"/>
  <c r="BM114" s="1"/>
  <c r="BL119"/>
  <c r="BL118" s="1"/>
  <c r="BL117" s="1"/>
  <c r="BL116" s="1"/>
  <c r="BL115" s="1"/>
  <c r="BL114" s="1"/>
  <c r="BK119"/>
  <c r="BK118" s="1"/>
  <c r="BK117" s="1"/>
  <c r="BK116" s="1"/>
  <c r="BK115" s="1"/>
  <c r="BK114" s="1"/>
  <c r="BN111"/>
  <c r="BM111"/>
  <c r="BM110" s="1"/>
  <c r="BL111"/>
  <c r="BL110" s="1"/>
  <c r="BK111"/>
  <c r="BK110" s="1"/>
  <c r="BN110"/>
  <c r="BN108"/>
  <c r="BM108"/>
  <c r="BL108"/>
  <c r="BL107" s="1"/>
  <c r="BK108"/>
  <c r="BK107" s="1"/>
  <c r="BN107"/>
  <c r="BM107"/>
  <c r="BN105"/>
  <c r="BM105"/>
  <c r="BL105"/>
  <c r="BK105"/>
  <c r="BN103"/>
  <c r="BM103"/>
  <c r="BM102" s="1"/>
  <c r="BL103"/>
  <c r="BL102" s="1"/>
  <c r="BK103"/>
  <c r="BN102"/>
  <c r="BN100"/>
  <c r="BN99" s="1"/>
  <c r="BM100"/>
  <c r="BM99" s="1"/>
  <c r="BL100"/>
  <c r="BL99" s="1"/>
  <c r="BK100"/>
  <c r="BK99" s="1"/>
  <c r="BN97"/>
  <c r="BM97"/>
  <c r="BM96" s="1"/>
  <c r="BL97"/>
  <c r="BL96" s="1"/>
  <c r="BK97"/>
  <c r="BK96" s="1"/>
  <c r="BN96"/>
  <c r="BN94"/>
  <c r="BN93" s="1"/>
  <c r="BM94"/>
  <c r="BM93" s="1"/>
  <c r="BL94"/>
  <c r="BL93" s="1"/>
  <c r="BK94"/>
  <c r="BK93" s="1"/>
  <c r="BN91"/>
  <c r="BN90" s="1"/>
  <c r="BM91"/>
  <c r="BM90" s="1"/>
  <c r="BL91"/>
  <c r="BL90" s="1"/>
  <c r="BK91"/>
  <c r="BK90" s="1"/>
  <c r="BN87"/>
  <c r="BM87"/>
  <c r="BL87"/>
  <c r="BK87"/>
  <c r="BN85"/>
  <c r="BM85"/>
  <c r="BL85"/>
  <c r="BK85"/>
  <c r="BN83"/>
  <c r="BM83"/>
  <c r="BL83"/>
  <c r="BK83"/>
  <c r="BN81"/>
  <c r="BM81"/>
  <c r="BL81"/>
  <c r="BL80" s="1"/>
  <c r="BL79" s="1"/>
  <c r="BK81"/>
  <c r="BK80" s="1"/>
  <c r="BK79" s="1"/>
  <c r="BN73"/>
  <c r="BN72" s="1"/>
  <c r="BN71" s="1"/>
  <c r="BN70" s="1"/>
  <c r="BN69" s="1"/>
  <c r="BN68" s="1"/>
  <c r="BM73"/>
  <c r="BM72" s="1"/>
  <c r="BM71" s="1"/>
  <c r="BM70" s="1"/>
  <c r="BM69" s="1"/>
  <c r="BM68" s="1"/>
  <c r="BL73"/>
  <c r="BK73"/>
  <c r="BL72"/>
  <c r="BL71" s="1"/>
  <c r="BL70" s="1"/>
  <c r="BL69" s="1"/>
  <c r="BL68" s="1"/>
  <c r="BK72"/>
  <c r="BK71" s="1"/>
  <c r="BK70" s="1"/>
  <c r="BK69" s="1"/>
  <c r="BK68" s="1"/>
  <c r="BN63"/>
  <c r="BM63"/>
  <c r="BM62" s="1"/>
  <c r="BL63"/>
  <c r="BL62" s="1"/>
  <c r="BK63"/>
  <c r="BK62" s="1"/>
  <c r="BN62"/>
  <c r="BN58"/>
  <c r="BM58"/>
  <c r="BL58"/>
  <c r="BK58"/>
  <c r="BN56"/>
  <c r="BN55" s="1"/>
  <c r="BN54" s="1"/>
  <c r="BN53" s="1"/>
  <c r="BM56"/>
  <c r="BL56"/>
  <c r="BK56"/>
  <c r="BL55"/>
  <c r="BK55"/>
  <c r="BN51"/>
  <c r="BN50" s="1"/>
  <c r="BN49" s="1"/>
  <c r="BN48" s="1"/>
  <c r="BN47" s="1"/>
  <c r="BM51"/>
  <c r="BM50" s="1"/>
  <c r="BM49" s="1"/>
  <c r="BM48" s="1"/>
  <c r="BM47" s="1"/>
  <c r="BL51"/>
  <c r="BL50" s="1"/>
  <c r="BL49" s="1"/>
  <c r="BL48" s="1"/>
  <c r="BL47" s="1"/>
  <c r="BK51"/>
  <c r="BK50" s="1"/>
  <c r="BK49" s="1"/>
  <c r="BK48" s="1"/>
  <c r="BK47" s="1"/>
  <c r="BN43"/>
  <c r="BM43"/>
  <c r="BL43"/>
  <c r="BK43"/>
  <c r="BN41"/>
  <c r="BM41"/>
  <c r="BL41"/>
  <c r="BK41"/>
  <c r="BN39"/>
  <c r="BM39"/>
  <c r="BM38" s="1"/>
  <c r="BM37" s="1"/>
  <c r="BM36" s="1"/>
  <c r="BM35" s="1"/>
  <c r="BL39"/>
  <c r="BL38" s="1"/>
  <c r="BL37" s="1"/>
  <c r="BL36" s="1"/>
  <c r="BL35" s="1"/>
  <c r="BK39"/>
  <c r="BN38"/>
  <c r="BN37" s="1"/>
  <c r="BN36" s="1"/>
  <c r="BN35" s="1"/>
  <c r="BN31"/>
  <c r="BM31"/>
  <c r="BL31"/>
  <c r="BK31"/>
  <c r="BN29"/>
  <c r="BM29"/>
  <c r="BL29"/>
  <c r="BK29"/>
  <c r="BN27"/>
  <c r="BM27"/>
  <c r="BL27"/>
  <c r="BK27"/>
  <c r="BN25"/>
  <c r="BM25"/>
  <c r="BL25"/>
  <c r="BK25"/>
  <c r="BN24"/>
  <c r="BM24"/>
  <c r="BL24"/>
  <c r="BK24"/>
  <c r="BN22"/>
  <c r="BM22"/>
  <c r="BL22"/>
  <c r="BK22"/>
  <c r="BN21"/>
  <c r="BM21"/>
  <c r="BL21"/>
  <c r="BK21"/>
  <c r="BN19"/>
  <c r="BN18" s="1"/>
  <c r="BN17" s="1"/>
  <c r="BN16" s="1"/>
  <c r="BN15" s="1"/>
  <c r="BM19"/>
  <c r="BL19"/>
  <c r="BK19"/>
  <c r="BM18"/>
  <c r="BM17" s="1"/>
  <c r="BM16" s="1"/>
  <c r="BM15" s="1"/>
  <c r="BL18"/>
  <c r="BL17" s="1"/>
  <c r="BL16" s="1"/>
  <c r="BL15" s="1"/>
  <c r="BK18"/>
  <c r="BK17"/>
  <c r="BK16" s="1"/>
  <c r="BK15" s="1"/>
  <c r="BE166"/>
  <c r="BS1065" l="1"/>
  <c r="BR1104"/>
  <c r="BS1165"/>
  <c r="BT1224"/>
  <c r="BR1219"/>
  <c r="BR1218" s="1"/>
  <c r="BS1237"/>
  <c r="BS1219" s="1"/>
  <c r="BS1218" s="1"/>
  <c r="BS1216" s="1"/>
  <c r="BR1405"/>
  <c r="BR1396" s="1"/>
  <c r="BR1390" s="1"/>
  <c r="BR1379" s="1"/>
  <c r="BR1356" s="1"/>
  <c r="BQ1413"/>
  <c r="BQ1405" s="1"/>
  <c r="BS1421"/>
  <c r="BS1492"/>
  <c r="BS1500"/>
  <c r="BS1499" s="1"/>
  <c r="BQ55"/>
  <c r="BQ54" s="1"/>
  <c r="BQ53" s="1"/>
  <c r="BQ46" s="1"/>
  <c r="BQ24"/>
  <c r="BR55"/>
  <c r="BR54" s="1"/>
  <c r="BR53" s="1"/>
  <c r="BR46" s="1"/>
  <c r="BR13" s="1"/>
  <c r="BS55"/>
  <c r="BS54" s="1"/>
  <c r="BS53" s="1"/>
  <c r="BT55"/>
  <c r="BT54"/>
  <c r="BT53" s="1"/>
  <c r="BT46" s="1"/>
  <c r="BT13" s="1"/>
  <c r="BT89"/>
  <c r="BT78" s="1"/>
  <c r="BT77" s="1"/>
  <c r="BT76" s="1"/>
  <c r="BT66" s="1"/>
  <c r="BR148"/>
  <c r="BR147" s="1"/>
  <c r="BR146" s="1"/>
  <c r="BR145" s="1"/>
  <c r="BR122" s="1"/>
  <c r="BS148"/>
  <c r="BS147" s="1"/>
  <c r="BS146" s="1"/>
  <c r="BS145" s="1"/>
  <c r="BS163"/>
  <c r="BS162" s="1"/>
  <c r="BT163"/>
  <c r="BT162" s="1"/>
  <c r="BS198"/>
  <c r="BS197" s="1"/>
  <c r="BS196" s="1"/>
  <c r="BS195" s="1"/>
  <c r="BT198"/>
  <c r="BT197" s="1"/>
  <c r="BT196" s="1"/>
  <c r="BT195" s="1"/>
  <c r="BS212"/>
  <c r="BT212"/>
  <c r="BR223"/>
  <c r="BS252"/>
  <c r="BS250" s="1"/>
  <c r="BR252"/>
  <c r="BR250" s="1"/>
  <c r="BT260"/>
  <c r="BT259" s="1"/>
  <c r="BT258" s="1"/>
  <c r="BT252" s="1"/>
  <c r="BT250" s="1"/>
  <c r="BT269"/>
  <c r="BT268" s="1"/>
  <c r="BR269"/>
  <c r="BR268" s="1"/>
  <c r="BQ311"/>
  <c r="BQ310" s="1"/>
  <c r="BR311"/>
  <c r="BR310" s="1"/>
  <c r="BR301" s="1"/>
  <c r="BU321"/>
  <c r="BU320" s="1"/>
  <c r="BU319" s="1"/>
  <c r="BU318" s="1"/>
  <c r="BV321"/>
  <c r="BV320" s="1"/>
  <c r="BV319" s="1"/>
  <c r="BV318" s="1"/>
  <c r="BQ323"/>
  <c r="BQ322" s="1"/>
  <c r="BQ338"/>
  <c r="BR368"/>
  <c r="BS508"/>
  <c r="BR526"/>
  <c r="BQ526"/>
  <c r="BS553"/>
  <c r="BT553"/>
  <c r="BQ242"/>
  <c r="BQ241" s="1"/>
  <c r="BT242"/>
  <c r="BT241" s="1"/>
  <c r="BS242"/>
  <c r="BS241" s="1"/>
  <c r="BR242"/>
  <c r="BR241" s="1"/>
  <c r="BT659"/>
  <c r="BQ690"/>
  <c r="BR716"/>
  <c r="BR715" s="1"/>
  <c r="BQ775"/>
  <c r="BQ774" s="1"/>
  <c r="BT859"/>
  <c r="BQ148"/>
  <c r="BQ17"/>
  <c r="BQ16" s="1"/>
  <c r="BQ15" s="1"/>
  <c r="BQ1396"/>
  <c r="BQ1390" s="1"/>
  <c r="BQ1379" s="1"/>
  <c r="BQ1356"/>
  <c r="BN242"/>
  <c r="BQ801"/>
  <c r="BT935"/>
  <c r="BQ936"/>
  <c r="BQ935" s="1"/>
  <c r="BR992"/>
  <c r="BR987"/>
  <c r="BS992"/>
  <c r="BS987" s="1"/>
  <c r="BS986" s="1"/>
  <c r="BQ1473"/>
  <c r="BQ1472" s="1"/>
  <c r="BQ1471" s="1"/>
  <c r="BQ1470" s="1"/>
  <c r="BQ1468"/>
  <c r="BS1413"/>
  <c r="BS1405"/>
  <c r="BS1396" s="1"/>
  <c r="BS1390" s="1"/>
  <c r="BS1379" s="1"/>
  <c r="BS1356" s="1"/>
  <c r="BQ1171"/>
  <c r="BT1142"/>
  <c r="BR1142"/>
  <c r="BQ1104"/>
  <c r="BR1081"/>
  <c r="BR1065" s="1"/>
  <c r="BQ1081"/>
  <c r="BQ1065" s="1"/>
  <c r="BS936"/>
  <c r="BS935" s="1"/>
  <c r="BQ906"/>
  <c r="BQ905" s="1"/>
  <c r="BQ859"/>
  <c r="BR609"/>
  <c r="BR590"/>
  <c r="BR589" s="1"/>
  <c r="BR587" s="1"/>
  <c r="BQ375"/>
  <c r="BQ301"/>
  <c r="BQ290"/>
  <c r="BQ275"/>
  <c r="BQ274" s="1"/>
  <c r="BQ269" s="1"/>
  <c r="BQ268" s="1"/>
  <c r="BQ223"/>
  <c r="BQ211"/>
  <c r="BQ172" s="1"/>
  <c r="BR66"/>
  <c r="BQ66"/>
  <c r="BS89"/>
  <c r="BS78" s="1"/>
  <c r="BS77" s="1"/>
  <c r="BS76" s="1"/>
  <c r="BS66" s="1"/>
  <c r="BQ147"/>
  <c r="BQ146" s="1"/>
  <c r="BQ145" s="1"/>
  <c r="BQ337"/>
  <c r="BQ336" s="1"/>
  <c r="BQ335" s="1"/>
  <c r="BS17"/>
  <c r="BS16" s="1"/>
  <c r="BS15" s="1"/>
  <c r="BT122"/>
  <c r="BR216"/>
  <c r="BR212" s="1"/>
  <c r="BR211" s="1"/>
  <c r="BR172" s="1"/>
  <c r="BT223"/>
  <c r="BT211" s="1"/>
  <c r="BT172" s="1"/>
  <c r="BT290"/>
  <c r="BT266" s="1"/>
  <c r="BR290"/>
  <c r="BR323"/>
  <c r="BR322" s="1"/>
  <c r="BR362"/>
  <c r="BS290"/>
  <c r="BS127"/>
  <c r="BS125"/>
  <c r="BS124" s="1"/>
  <c r="BS122" s="1"/>
  <c r="BS126"/>
  <c r="BS46"/>
  <c r="BQ266"/>
  <c r="BS338"/>
  <c r="BS337" s="1"/>
  <c r="BS336" s="1"/>
  <c r="BS335" s="1"/>
  <c r="BQ125"/>
  <c r="BQ124" s="1"/>
  <c r="BQ374"/>
  <c r="BS398"/>
  <c r="BS368" s="1"/>
  <c r="BS362" s="1"/>
  <c r="BT398"/>
  <c r="BS431"/>
  <c r="BT431"/>
  <c r="BT429" s="1"/>
  <c r="BR450"/>
  <c r="BR449" s="1"/>
  <c r="BR481"/>
  <c r="BR480" s="1"/>
  <c r="BS496"/>
  <c r="BS495" s="1"/>
  <c r="BT496"/>
  <c r="BT495" s="1"/>
  <c r="BQ508"/>
  <c r="BQ507" s="1"/>
  <c r="BQ506" s="1"/>
  <c r="BT526"/>
  <c r="BR578"/>
  <c r="BR577" s="1"/>
  <c r="BR576" s="1"/>
  <c r="BQ660"/>
  <c r="BQ659" s="1"/>
  <c r="BS690"/>
  <c r="BS689" s="1"/>
  <c r="BT421"/>
  <c r="BT422"/>
  <c r="BS223"/>
  <c r="BS211" s="1"/>
  <c r="BS172" s="1"/>
  <c r="BS275"/>
  <c r="BS274" s="1"/>
  <c r="BS269" s="1"/>
  <c r="BS268" s="1"/>
  <c r="BS266" s="1"/>
  <c r="BT375"/>
  <c r="BT374" s="1"/>
  <c r="BT368" s="1"/>
  <c r="BT362" s="1"/>
  <c r="BT333" s="1"/>
  <c r="BR429"/>
  <c r="BT508"/>
  <c r="BT507" s="1"/>
  <c r="BT506" s="1"/>
  <c r="BS526"/>
  <c r="BQ578"/>
  <c r="BQ577" s="1"/>
  <c r="BQ576" s="1"/>
  <c r="BQ689"/>
  <c r="BQ421"/>
  <c r="BQ422"/>
  <c r="BS422"/>
  <c r="BS421"/>
  <c r="BQ260"/>
  <c r="BQ259" s="1"/>
  <c r="BQ258" s="1"/>
  <c r="BQ252" s="1"/>
  <c r="BQ250" s="1"/>
  <c r="BS507"/>
  <c r="BS506" s="1"/>
  <c r="BR422"/>
  <c r="BR421"/>
  <c r="BQ398"/>
  <c r="BQ431"/>
  <c r="BQ450"/>
  <c r="BQ449" s="1"/>
  <c r="BS450"/>
  <c r="BS449" s="1"/>
  <c r="BS481"/>
  <c r="BS480" s="1"/>
  <c r="BT481"/>
  <c r="BT480" s="1"/>
  <c r="BQ496"/>
  <c r="BQ495" s="1"/>
  <c r="BR508"/>
  <c r="BR507" s="1"/>
  <c r="BR506" s="1"/>
  <c r="BS733"/>
  <c r="BS716" s="1"/>
  <c r="BS715" s="1"/>
  <c r="BS587" s="1"/>
  <c r="BT761"/>
  <c r="BT760" s="1"/>
  <c r="BT748" s="1"/>
  <c r="BT747" s="1"/>
  <c r="BR801"/>
  <c r="BR800" s="1"/>
  <c r="BR772" s="1"/>
  <c r="BT801"/>
  <c r="BT800" s="1"/>
  <c r="BQ846"/>
  <c r="BQ845" s="1"/>
  <c r="BS846"/>
  <c r="BS845" s="1"/>
  <c r="BR875"/>
  <c r="BR874" s="1"/>
  <c r="BR873" s="1"/>
  <c r="BS906"/>
  <c r="BR936"/>
  <c r="BR935" s="1"/>
  <c r="BR986"/>
  <c r="BT1065"/>
  <c r="BT1104"/>
  <c r="BQ626"/>
  <c r="BQ625" s="1"/>
  <c r="BQ587" s="1"/>
  <c r="BT639"/>
  <c r="BT626" s="1"/>
  <c r="BT625" s="1"/>
  <c r="BT587" s="1"/>
  <c r="BQ800"/>
  <c r="BT986"/>
  <c r="BT933" s="1"/>
  <c r="BS928"/>
  <c r="BS927"/>
  <c r="BS800"/>
  <c r="BS772" s="1"/>
  <c r="BT846"/>
  <c r="BT845" s="1"/>
  <c r="BT1021"/>
  <c r="BQ1142"/>
  <c r="BQ1126" s="1"/>
  <c r="BQ1165"/>
  <c r="BR906"/>
  <c r="BR905" s="1"/>
  <c r="BS1104"/>
  <c r="BT1126"/>
  <c r="BQ986"/>
  <c r="BR1126"/>
  <c r="BS1126"/>
  <c r="BS1022"/>
  <c r="BS1020"/>
  <c r="BS1019" s="1"/>
  <c r="BS1017" s="1"/>
  <c r="BT928"/>
  <c r="BQ1219"/>
  <c r="BQ1218" s="1"/>
  <c r="BQ1216" s="1"/>
  <c r="BT1237"/>
  <c r="BT1219" s="1"/>
  <c r="BT1218" s="1"/>
  <c r="BT1216" s="1"/>
  <c r="BT1421"/>
  <c r="BR1492"/>
  <c r="BR1483" s="1"/>
  <c r="BR1482" s="1"/>
  <c r="BR1468" s="1"/>
  <c r="BR1216"/>
  <c r="BT1396"/>
  <c r="BT1390" s="1"/>
  <c r="BT1379" s="1"/>
  <c r="BT1356" s="1"/>
  <c r="BS1483"/>
  <c r="BS1482" s="1"/>
  <c r="BS1468" s="1"/>
  <c r="BM1365"/>
  <c r="BK301"/>
  <c r="BK148"/>
  <c r="BK147" s="1"/>
  <c r="BK146" s="1"/>
  <c r="BK145" s="1"/>
  <c r="BK242"/>
  <c r="BM55"/>
  <c r="BM54" s="1"/>
  <c r="BM53" s="1"/>
  <c r="BM46" s="1"/>
  <c r="BM13" s="1"/>
  <c r="BM469"/>
  <c r="BM450" s="1"/>
  <c r="BM449" s="1"/>
  <c r="BL148"/>
  <c r="BL147" s="1"/>
  <c r="BL146" s="1"/>
  <c r="BL145" s="1"/>
  <c r="BN553"/>
  <c r="BN1180"/>
  <c r="BN252"/>
  <c r="BN250" s="1"/>
  <c r="BK375"/>
  <c r="BK374" s="1"/>
  <c r="BM830"/>
  <c r="BM829" s="1"/>
  <c r="BM828" s="1"/>
  <c r="BK216"/>
  <c r="BK212" s="1"/>
  <c r="BL241"/>
  <c r="BN431"/>
  <c r="BK450"/>
  <c r="BK449" s="1"/>
  <c r="BM481"/>
  <c r="BM480" s="1"/>
  <c r="BK496"/>
  <c r="BK495" s="1"/>
  <c r="BL830"/>
  <c r="BL829" s="1"/>
  <c r="BL828" s="1"/>
  <c r="BM920"/>
  <c r="BM919" s="1"/>
  <c r="BN1036"/>
  <c r="BN1035" s="1"/>
  <c r="BK1237"/>
  <c r="BM1171"/>
  <c r="BL707"/>
  <c r="BL706" s="1"/>
  <c r="BN920"/>
  <c r="BN919" s="1"/>
  <c r="BK1224"/>
  <c r="BK54"/>
  <c r="BK53" s="1"/>
  <c r="BN1171"/>
  <c r="BN1165" s="1"/>
  <c r="BK38"/>
  <c r="BK37" s="1"/>
  <c r="BK36" s="1"/>
  <c r="BK35" s="1"/>
  <c r="BM80"/>
  <c r="BM79" s="1"/>
  <c r="BN163"/>
  <c r="BN162" s="1"/>
  <c r="BM241"/>
  <c r="BK444"/>
  <c r="BK443" s="1"/>
  <c r="BK431" s="1"/>
  <c r="BL609"/>
  <c r="BN733"/>
  <c r="BN716" s="1"/>
  <c r="BN715" s="1"/>
  <c r="BL780"/>
  <c r="BL775" s="1"/>
  <c r="BL774" s="1"/>
  <c r="BK920"/>
  <c r="BK919" s="1"/>
  <c r="BL1405"/>
  <c r="BN46"/>
  <c r="BN13" s="1"/>
  <c r="BL198"/>
  <c r="BL197" s="1"/>
  <c r="BL196" s="1"/>
  <c r="BL195" s="1"/>
  <c r="BK801"/>
  <c r="BK102"/>
  <c r="BK89" s="1"/>
  <c r="BK78" s="1"/>
  <c r="BK77" s="1"/>
  <c r="BK76" s="1"/>
  <c r="BK66" s="1"/>
  <c r="BK198"/>
  <c r="BK197" s="1"/>
  <c r="BK196" s="1"/>
  <c r="BK195" s="1"/>
  <c r="BL992"/>
  <c r="BL987" s="1"/>
  <c r="BL986" s="1"/>
  <c r="BL1180"/>
  <c r="BK163"/>
  <c r="BK162" s="1"/>
  <c r="BK749"/>
  <c r="BK748" s="1"/>
  <c r="BK747" s="1"/>
  <c r="BM780"/>
  <c r="BM775" s="1"/>
  <c r="BM774" s="1"/>
  <c r="BM1036"/>
  <c r="BM1035" s="1"/>
  <c r="BL1365"/>
  <c r="BL1360" s="1"/>
  <c r="BL1359" s="1"/>
  <c r="BL1358" s="1"/>
  <c r="BK1500"/>
  <c r="BK1499" s="1"/>
  <c r="BN89"/>
  <c r="BM1360"/>
  <c r="BM1359" s="1"/>
  <c r="BM1358" s="1"/>
  <c r="BL177"/>
  <c r="BL176" s="1"/>
  <c r="BL175" s="1"/>
  <c r="BL174" s="1"/>
  <c r="BN216"/>
  <c r="BN212" s="1"/>
  <c r="BK178"/>
  <c r="BK177" s="1"/>
  <c r="BK176" s="1"/>
  <c r="BK175" s="1"/>
  <c r="BK174" s="1"/>
  <c r="BM177"/>
  <c r="BM176" s="1"/>
  <c r="BM175" s="1"/>
  <c r="BM174" s="1"/>
  <c r="BL216"/>
  <c r="BL212" s="1"/>
  <c r="BN398"/>
  <c r="BM578"/>
  <c r="BM577" s="1"/>
  <c r="BM576" s="1"/>
  <c r="BK590"/>
  <c r="BK589" s="1"/>
  <c r="BM609"/>
  <c r="BM590" s="1"/>
  <c r="BM589" s="1"/>
  <c r="BM639"/>
  <c r="BM626" s="1"/>
  <c r="BM625" s="1"/>
  <c r="BM707"/>
  <c r="BM706" s="1"/>
  <c r="BL749"/>
  <c r="BL748" s="1"/>
  <c r="BL747" s="1"/>
  <c r="BN780"/>
  <c r="BN775" s="1"/>
  <c r="BN774" s="1"/>
  <c r="BN820"/>
  <c r="BN819" s="1"/>
  <c r="BN818" s="1"/>
  <c r="BL846"/>
  <c r="BL845" s="1"/>
  <c r="BL936"/>
  <c r="BL935" s="1"/>
  <c r="BN1104"/>
  <c r="BN1206"/>
  <c r="BN1205" s="1"/>
  <c r="BM1224"/>
  <c r="BL1237"/>
  <c r="BN148"/>
  <c r="BN147" s="1"/>
  <c r="BN146" s="1"/>
  <c r="BN145" s="1"/>
  <c r="BN178"/>
  <c r="BL223"/>
  <c r="BM260"/>
  <c r="BM259" s="1"/>
  <c r="BM258" s="1"/>
  <c r="BM252" s="1"/>
  <c r="BM250" s="1"/>
  <c r="BK626"/>
  <c r="BK625" s="1"/>
  <c r="BK690"/>
  <c r="BL1171"/>
  <c r="BK1180"/>
  <c r="BM1206"/>
  <c r="BM1205" s="1"/>
  <c r="BM1265"/>
  <c r="BM1264" s="1"/>
  <c r="BM1263" s="1"/>
  <c r="BM148"/>
  <c r="BM147" s="1"/>
  <c r="BM146" s="1"/>
  <c r="BM145" s="1"/>
  <c r="BM338"/>
  <c r="BM337" s="1"/>
  <c r="BM336" s="1"/>
  <c r="BM335" s="1"/>
  <c r="BN375"/>
  <c r="BN374" s="1"/>
  <c r="BM508"/>
  <c r="BK992"/>
  <c r="BK987" s="1"/>
  <c r="BK986" s="1"/>
  <c r="BL1081"/>
  <c r="BL1065" s="1"/>
  <c r="BL1206"/>
  <c r="BL1205" s="1"/>
  <c r="BK1265"/>
  <c r="BK1264" s="1"/>
  <c r="BK1263" s="1"/>
  <c r="BN1398"/>
  <c r="BN1397" s="1"/>
  <c r="BM1500"/>
  <c r="BM1499" s="1"/>
  <c r="BL323"/>
  <c r="BL322" s="1"/>
  <c r="BK398"/>
  <c r="BM526"/>
  <c r="BM716"/>
  <c r="BM715" s="1"/>
  <c r="BM749"/>
  <c r="BM748" s="1"/>
  <c r="BM747" s="1"/>
  <c r="BK780"/>
  <c r="BK775" s="1"/>
  <c r="BK774" s="1"/>
  <c r="BN830"/>
  <c r="BN829" s="1"/>
  <c r="BN828" s="1"/>
  <c r="BM846"/>
  <c r="BM845" s="1"/>
  <c r="BL927"/>
  <c r="BK1081"/>
  <c r="BK1065" s="1"/>
  <c r="BK1206"/>
  <c r="BK1205" s="1"/>
  <c r="BN1225"/>
  <c r="BN1224" s="1"/>
  <c r="BL1492"/>
  <c r="BL1483" s="1"/>
  <c r="BL54"/>
  <c r="BL53" s="1"/>
  <c r="BL46" s="1"/>
  <c r="BL13" s="1"/>
  <c r="BL89"/>
  <c r="BL78" s="1"/>
  <c r="BL77" s="1"/>
  <c r="BL76" s="1"/>
  <c r="BL66" s="1"/>
  <c r="BK223"/>
  <c r="BL252"/>
  <c r="BL250" s="1"/>
  <c r="BK252"/>
  <c r="BK250" s="1"/>
  <c r="BK127"/>
  <c r="BK126"/>
  <c r="BN80"/>
  <c r="BN79" s="1"/>
  <c r="BM128"/>
  <c r="BM127" s="1"/>
  <c r="BL163"/>
  <c r="BL162" s="1"/>
  <c r="BM275"/>
  <c r="BM274" s="1"/>
  <c r="BM269" s="1"/>
  <c r="BM268" s="1"/>
  <c r="BL311"/>
  <c r="BL310" s="1"/>
  <c r="BL375"/>
  <c r="BL374" s="1"/>
  <c r="BM444"/>
  <c r="BM443" s="1"/>
  <c r="BM431" s="1"/>
  <c r="BK1492"/>
  <c r="BL126"/>
  <c r="BN223"/>
  <c r="BL444"/>
  <c r="BL443" s="1"/>
  <c r="BL431" s="1"/>
  <c r="BK1483"/>
  <c r="BN177"/>
  <c r="BN176" s="1"/>
  <c r="BN175" s="1"/>
  <c r="BN174" s="1"/>
  <c r="BM216"/>
  <c r="BM212" s="1"/>
  <c r="BK338"/>
  <c r="BK337" s="1"/>
  <c r="BK336" s="1"/>
  <c r="BK335" s="1"/>
  <c r="BM163"/>
  <c r="BM162" s="1"/>
  <c r="BL269"/>
  <c r="BL268" s="1"/>
  <c r="BL338"/>
  <c r="BL337" s="1"/>
  <c r="BL336" s="1"/>
  <c r="BL335" s="1"/>
  <c r="BM375"/>
  <c r="BM374" s="1"/>
  <c r="BK578"/>
  <c r="BK577" s="1"/>
  <c r="BK576" s="1"/>
  <c r="BL690"/>
  <c r="BL689" s="1"/>
  <c r="BL1036"/>
  <c r="BL1035" s="1"/>
  <c r="BK1171"/>
  <c r="BK1165" s="1"/>
  <c r="BK1398"/>
  <c r="BK1397" s="1"/>
  <c r="BN578"/>
  <c r="BN577" s="1"/>
  <c r="BN576" s="1"/>
  <c r="BK846"/>
  <c r="BK845" s="1"/>
  <c r="BN1237"/>
  <c r="BN1265"/>
  <c r="BN1264" s="1"/>
  <c r="BN1263" s="1"/>
  <c r="BN1365"/>
  <c r="BN1360" s="1"/>
  <c r="BN1359" s="1"/>
  <c r="BN1358" s="1"/>
  <c r="BN1405"/>
  <c r="BL1421"/>
  <c r="BL1396" s="1"/>
  <c r="BL1390" s="1"/>
  <c r="BL1379" s="1"/>
  <c r="BN508"/>
  <c r="BN526"/>
  <c r="BL553"/>
  <c r="BK660"/>
  <c r="BK659" s="1"/>
  <c r="BK830"/>
  <c r="BK829" s="1"/>
  <c r="BK828" s="1"/>
  <c r="BM992"/>
  <c r="BM987" s="1"/>
  <c r="BM986" s="1"/>
  <c r="BL1142"/>
  <c r="BL1126" s="1"/>
  <c r="BL1265"/>
  <c r="BL1264" s="1"/>
  <c r="BL1263" s="1"/>
  <c r="BK1365"/>
  <c r="BK1360" s="1"/>
  <c r="BK1359" s="1"/>
  <c r="BK1358" s="1"/>
  <c r="BK1405"/>
  <c r="BK1421"/>
  <c r="BL639"/>
  <c r="BL626" s="1"/>
  <c r="BL625" s="1"/>
  <c r="BK875"/>
  <c r="BK874" s="1"/>
  <c r="BK873" s="1"/>
  <c r="BK1142"/>
  <c r="BK1126" s="1"/>
  <c r="BL1224"/>
  <c r="BN1483"/>
  <c r="BL1500"/>
  <c r="BL1499" s="1"/>
  <c r="BN127"/>
  <c r="BN125"/>
  <c r="BN124" s="1"/>
  <c r="BN126"/>
  <c r="BM125"/>
  <c r="BM124" s="1"/>
  <c r="BK421"/>
  <c r="BK422"/>
  <c r="BM422"/>
  <c r="BM421"/>
  <c r="BN269"/>
  <c r="BN268" s="1"/>
  <c r="BN290"/>
  <c r="BN323"/>
  <c r="BN322" s="1"/>
  <c r="BM223"/>
  <c r="BK269"/>
  <c r="BK268" s="1"/>
  <c r="BK290"/>
  <c r="BK323"/>
  <c r="BK322" s="1"/>
  <c r="BM323"/>
  <c r="BM322" s="1"/>
  <c r="BM398"/>
  <c r="BM302"/>
  <c r="BM301" s="1"/>
  <c r="BM290" s="1"/>
  <c r="BK46"/>
  <c r="BK13" s="1"/>
  <c r="BM89"/>
  <c r="BM78" s="1"/>
  <c r="BM77" s="1"/>
  <c r="BM76" s="1"/>
  <c r="BM66" s="1"/>
  <c r="BN338"/>
  <c r="BN337" s="1"/>
  <c r="BN336" s="1"/>
  <c r="BN335" s="1"/>
  <c r="BL398"/>
  <c r="BL450"/>
  <c r="BL449" s="1"/>
  <c r="BN450"/>
  <c r="BN449" s="1"/>
  <c r="BN429" s="1"/>
  <c r="BL302"/>
  <c r="BL301" s="1"/>
  <c r="BL290" s="1"/>
  <c r="BL421"/>
  <c r="BL422"/>
  <c r="BN422"/>
  <c r="BN421"/>
  <c r="BK368"/>
  <c r="BK362" s="1"/>
  <c r="BL125"/>
  <c r="BL124" s="1"/>
  <c r="BL481"/>
  <c r="BL480" s="1"/>
  <c r="BN496"/>
  <c r="BN495" s="1"/>
  <c r="BL590"/>
  <c r="BL589" s="1"/>
  <c r="BN639"/>
  <c r="BN626" s="1"/>
  <c r="BN625" s="1"/>
  <c r="BL660"/>
  <c r="BL659" s="1"/>
  <c r="BN690"/>
  <c r="BN707"/>
  <c r="BN706" s="1"/>
  <c r="BM800"/>
  <c r="BN846"/>
  <c r="BN845" s="1"/>
  <c r="BM875"/>
  <c r="BM874" s="1"/>
  <c r="BM873" s="1"/>
  <c r="BN875"/>
  <c r="BN874" s="1"/>
  <c r="BN873" s="1"/>
  <c r="BM906"/>
  <c r="BN906"/>
  <c r="BL920"/>
  <c r="BL919" s="1"/>
  <c r="BN936"/>
  <c r="BN935" s="1"/>
  <c r="BK125"/>
  <c r="BK124" s="1"/>
  <c r="BK481"/>
  <c r="BK480" s="1"/>
  <c r="BM496"/>
  <c r="BM495" s="1"/>
  <c r="BM553"/>
  <c r="BM690"/>
  <c r="BK707"/>
  <c r="BK706" s="1"/>
  <c r="BK689" s="1"/>
  <c r="BK716"/>
  <c r="BK715" s="1"/>
  <c r="BN749"/>
  <c r="BN748" s="1"/>
  <c r="BN747" s="1"/>
  <c r="BL801"/>
  <c r="BL800" s="1"/>
  <c r="BN801"/>
  <c r="BN800" s="1"/>
  <c r="BL875"/>
  <c r="BL874" s="1"/>
  <c r="BL873" s="1"/>
  <c r="BL906"/>
  <c r="BM936"/>
  <c r="BM935" s="1"/>
  <c r="BN927"/>
  <c r="BN928"/>
  <c r="BL508"/>
  <c r="BL526"/>
  <c r="BK800"/>
  <c r="BK508"/>
  <c r="BK526"/>
  <c r="BL578"/>
  <c r="BL577" s="1"/>
  <c r="BL576" s="1"/>
  <c r="BN609"/>
  <c r="BN590" s="1"/>
  <c r="BN589" s="1"/>
  <c r="BM660"/>
  <c r="BM659" s="1"/>
  <c r="BN660"/>
  <c r="BN659" s="1"/>
  <c r="BL716"/>
  <c r="BL715" s="1"/>
  <c r="BK906"/>
  <c r="BK1039"/>
  <c r="BK1038" s="1"/>
  <c r="BK1037" s="1"/>
  <c r="BK1036" s="1"/>
  <c r="BK1035" s="1"/>
  <c r="BN992"/>
  <c r="BN987" s="1"/>
  <c r="BN986" s="1"/>
  <c r="BM1081"/>
  <c r="BM1065" s="1"/>
  <c r="BL1104"/>
  <c r="BN1142"/>
  <c r="BN1126" s="1"/>
  <c r="BL1165"/>
  <c r="BK1219"/>
  <c r="BK1218" s="1"/>
  <c r="BM928"/>
  <c r="BK936"/>
  <c r="BK935" s="1"/>
  <c r="BK1104"/>
  <c r="BM1142"/>
  <c r="BM1126" s="1"/>
  <c r="BL1022"/>
  <c r="BL1020"/>
  <c r="BL1019" s="1"/>
  <c r="BL1017" s="1"/>
  <c r="BK1022"/>
  <c r="BK1020"/>
  <c r="BK1019" s="1"/>
  <c r="BK1017" s="1"/>
  <c r="BK927"/>
  <c r="BN1081"/>
  <c r="BN1065" s="1"/>
  <c r="BM1237"/>
  <c r="BM1219" s="1"/>
  <c r="BM1218" s="1"/>
  <c r="BM1216" s="1"/>
  <c r="BM1492"/>
  <c r="BM1483" s="1"/>
  <c r="BM1482" s="1"/>
  <c r="BM1468" s="1"/>
  <c r="BN1421"/>
  <c r="BN1500"/>
  <c r="BN1499" s="1"/>
  <c r="BM1180"/>
  <c r="BM1165" s="1"/>
  <c r="BM1405"/>
  <c r="BM1421"/>
  <c r="BJ973"/>
  <c r="BP973" s="1"/>
  <c r="BI973"/>
  <c r="BF972"/>
  <c r="BF971" s="1"/>
  <c r="BF970" s="1"/>
  <c r="BG972"/>
  <c r="BG971" s="1"/>
  <c r="BG970" s="1"/>
  <c r="BH972"/>
  <c r="BH971" s="1"/>
  <c r="BH970" s="1"/>
  <c r="BE972"/>
  <c r="BE971" s="1"/>
  <c r="BE970" s="1"/>
  <c r="BJ1149"/>
  <c r="BP1149" s="1"/>
  <c r="BI1149"/>
  <c r="BO1149" s="1"/>
  <c r="BT772" l="1"/>
  <c r="BR333"/>
  <c r="BR266"/>
  <c r="BQ1026"/>
  <c r="BQ13"/>
  <c r="BQ772"/>
  <c r="BQ933"/>
  <c r="BP972"/>
  <c r="BP971" s="1"/>
  <c r="BP970" s="1"/>
  <c r="BV973"/>
  <c r="BV972" s="1"/>
  <c r="BV971" s="1"/>
  <c r="BV970" s="1"/>
  <c r="BR933"/>
  <c r="BS933"/>
  <c r="BO1148"/>
  <c r="BO1147" s="1"/>
  <c r="BU1149"/>
  <c r="BU1148" s="1"/>
  <c r="BU1147" s="1"/>
  <c r="BP1148"/>
  <c r="BP1147" s="1"/>
  <c r="BV1149"/>
  <c r="BV1148" s="1"/>
  <c r="BV1147" s="1"/>
  <c r="BT1026"/>
  <c r="BS1026"/>
  <c r="BR1026"/>
  <c r="BQ478"/>
  <c r="BS905"/>
  <c r="BS859" s="1"/>
  <c r="BT478"/>
  <c r="BR478"/>
  <c r="BS429"/>
  <c r="BQ122"/>
  <c r="BS333"/>
  <c r="BR859"/>
  <c r="BS13"/>
  <c r="BS478"/>
  <c r="BQ429"/>
  <c r="BQ368"/>
  <c r="BQ362" s="1"/>
  <c r="BQ333" s="1"/>
  <c r="BM905"/>
  <c r="BN122"/>
  <c r="BK429"/>
  <c r="BK1216"/>
  <c r="BK211"/>
  <c r="BK172" s="1"/>
  <c r="BK122"/>
  <c r="BK1482"/>
  <c r="BK1468" s="1"/>
  <c r="BL266"/>
  <c r="BL1482"/>
  <c r="BL1468" s="1"/>
  <c r="BM211"/>
  <c r="BM172" s="1"/>
  <c r="BK1396"/>
  <c r="BK1390" s="1"/>
  <c r="BK1379" s="1"/>
  <c r="BL1356"/>
  <c r="BN78"/>
  <c r="BN77" s="1"/>
  <c r="BN76" s="1"/>
  <c r="BN66" s="1"/>
  <c r="BM507"/>
  <c r="BM506" s="1"/>
  <c r="BM478" s="1"/>
  <c r="BL368"/>
  <c r="BL362" s="1"/>
  <c r="BL333" s="1"/>
  <c r="BL429"/>
  <c r="BM429"/>
  <c r="BN689"/>
  <c r="BN587" s="1"/>
  <c r="BM689"/>
  <c r="BM587" s="1"/>
  <c r="BN772"/>
  <c r="BK587"/>
  <c r="BL122"/>
  <c r="BN1396"/>
  <c r="BN1390" s="1"/>
  <c r="BN1379" s="1"/>
  <c r="BN1356" s="1"/>
  <c r="BN211"/>
  <c r="BN172" s="1"/>
  <c r="BN1219"/>
  <c r="BN1218" s="1"/>
  <c r="BN1216" s="1"/>
  <c r="BM368"/>
  <c r="BM362" s="1"/>
  <c r="BM333" s="1"/>
  <c r="BN368"/>
  <c r="BN362" s="1"/>
  <c r="BN333" s="1"/>
  <c r="BK1026"/>
  <c r="BK933"/>
  <c r="BL772"/>
  <c r="BN266"/>
  <c r="BL1219"/>
  <c r="BL1218" s="1"/>
  <c r="BL1216" s="1"/>
  <c r="BN507"/>
  <c r="BN506" s="1"/>
  <c r="BN478" s="1"/>
  <c r="BL211"/>
  <c r="BL172" s="1"/>
  <c r="BN933"/>
  <c r="BM122"/>
  <c r="BN1482"/>
  <c r="BN1468" s="1"/>
  <c r="BM126"/>
  <c r="BK1356"/>
  <c r="BJ972"/>
  <c r="BJ971" s="1"/>
  <c r="BJ970" s="1"/>
  <c r="BN1026"/>
  <c r="BL1026"/>
  <c r="BL905"/>
  <c r="BL859" s="1"/>
  <c r="BK333"/>
  <c r="BL933"/>
  <c r="BK905"/>
  <c r="BK859" s="1"/>
  <c r="BI972"/>
  <c r="BI971" s="1"/>
  <c r="BI970" s="1"/>
  <c r="BO973"/>
  <c r="BM1026"/>
  <c r="BK772"/>
  <c r="BL507"/>
  <c r="BL506" s="1"/>
  <c r="BL478" s="1"/>
  <c r="BM933"/>
  <c r="BN905"/>
  <c r="BN859" s="1"/>
  <c r="BM772"/>
  <c r="BL587"/>
  <c r="BM1396"/>
  <c r="BM1390" s="1"/>
  <c r="BM1379" s="1"/>
  <c r="BM1356" s="1"/>
  <c r="BK507"/>
  <c r="BK506" s="1"/>
  <c r="BK478" s="1"/>
  <c r="BM859"/>
  <c r="BK266"/>
  <c r="BM266"/>
  <c r="BE807"/>
  <c r="BE806" s="1"/>
  <c r="BT1508" l="1"/>
  <c r="BO972"/>
  <c r="BO971" s="1"/>
  <c r="BO970" s="1"/>
  <c r="BU973"/>
  <c r="BU972" s="1"/>
  <c r="BU971" s="1"/>
  <c r="BU970" s="1"/>
  <c r="BR1508"/>
  <c r="BQ1508"/>
  <c r="BS1508"/>
  <c r="BM1508"/>
  <c r="BK1508"/>
  <c r="BL1508"/>
  <c r="BN1508"/>
  <c r="BJ1498"/>
  <c r="BP1498" s="1"/>
  <c r="BI1498"/>
  <c r="BF1497"/>
  <c r="BF1496" s="1"/>
  <c r="BG1497"/>
  <c r="BG1496" s="1"/>
  <c r="BH1497"/>
  <c r="BH1496" s="1"/>
  <c r="BJ1497"/>
  <c r="BJ1496" s="1"/>
  <c r="BE1497"/>
  <c r="BE1496" s="1"/>
  <c r="BP1497" l="1"/>
  <c r="BP1496" s="1"/>
  <c r="BV1498"/>
  <c r="BV1497" s="1"/>
  <c r="BV1496" s="1"/>
  <c r="BI1497"/>
  <c r="BI1496" s="1"/>
  <c r="BO1498"/>
  <c r="BG944"/>
  <c r="BO1497" l="1"/>
  <c r="BO1496" s="1"/>
  <c r="BU1498"/>
  <c r="BU1497" s="1"/>
  <c r="BU1496" s="1"/>
  <c r="BG1040"/>
  <c r="BE1040"/>
  <c r="BJ1191" l="1"/>
  <c r="BP1191" s="1"/>
  <c r="BI1191"/>
  <c r="BJ1188"/>
  <c r="BI1188"/>
  <c r="BF1190"/>
  <c r="BF1189" s="1"/>
  <c r="BG1190"/>
  <c r="BG1189" s="1"/>
  <c r="BH1190"/>
  <c r="BH1189" s="1"/>
  <c r="BJ1190"/>
  <c r="BJ1189" s="1"/>
  <c r="BF1187"/>
  <c r="BF1186" s="1"/>
  <c r="BF1185" s="1"/>
  <c r="BG1187"/>
  <c r="BG1186" s="1"/>
  <c r="BG1185" s="1"/>
  <c r="BH1187"/>
  <c r="BH1186" s="1"/>
  <c r="BH1185" s="1"/>
  <c r="BE1190"/>
  <c r="BE1189" s="1"/>
  <c r="BE1187"/>
  <c r="BE1186" s="1"/>
  <c r="BE1185" s="1"/>
  <c r="BJ1155"/>
  <c r="BI1155"/>
  <c r="BF1154"/>
  <c r="BF1153" s="1"/>
  <c r="BG1154"/>
  <c r="BG1153" s="1"/>
  <c r="BH1154"/>
  <c r="BH1153" s="1"/>
  <c r="BE1154"/>
  <c r="BE1153" s="1"/>
  <c r="BJ1148"/>
  <c r="BJ1147" s="1"/>
  <c r="BI1148"/>
  <c r="BI1147" s="1"/>
  <c r="BF1148"/>
  <c r="BF1147" s="1"/>
  <c r="BG1148"/>
  <c r="BG1147" s="1"/>
  <c r="BH1148"/>
  <c r="BH1147" s="1"/>
  <c r="BE1148"/>
  <c r="BE1147" s="1"/>
  <c r="BP1190" l="1"/>
  <c r="BP1189" s="1"/>
  <c r="BV1191"/>
  <c r="BV1190" s="1"/>
  <c r="BV1189" s="1"/>
  <c r="BI1190"/>
  <c r="BI1189" s="1"/>
  <c r="BO1191"/>
  <c r="BJ1154"/>
  <c r="BJ1153" s="1"/>
  <c r="BP1155"/>
  <c r="BI1187"/>
  <c r="BI1186" s="1"/>
  <c r="BI1185" s="1"/>
  <c r="BO1188"/>
  <c r="BI1154"/>
  <c r="BI1153" s="1"/>
  <c r="BO1155"/>
  <c r="BJ1187"/>
  <c r="BJ1186" s="1"/>
  <c r="BJ1185" s="1"/>
  <c r="BP1188"/>
  <c r="BF807"/>
  <c r="BF806" s="1"/>
  <c r="BG807"/>
  <c r="BG806" s="1"/>
  <c r="BH807"/>
  <c r="BH806" s="1"/>
  <c r="BJ808"/>
  <c r="BP808" s="1"/>
  <c r="BI808"/>
  <c r="BJ811"/>
  <c r="BI811"/>
  <c r="BO811" s="1"/>
  <c r="BF810"/>
  <c r="BF809" s="1"/>
  <c r="BG810"/>
  <c r="BG809" s="1"/>
  <c r="BH810"/>
  <c r="BH809" s="1"/>
  <c r="BE810"/>
  <c r="BE809" s="1"/>
  <c r="BP1187" l="1"/>
  <c r="BP1186" s="1"/>
  <c r="BP1185" s="1"/>
  <c r="BV1188"/>
  <c r="BV1187" s="1"/>
  <c r="BV1186" s="1"/>
  <c r="BV1185" s="1"/>
  <c r="BO1187"/>
  <c r="BO1186" s="1"/>
  <c r="BO1185" s="1"/>
  <c r="BU1188"/>
  <c r="BU1187" s="1"/>
  <c r="BU1186" s="1"/>
  <c r="BU1185" s="1"/>
  <c r="BO1190"/>
  <c r="BO1189" s="1"/>
  <c r="BU1191"/>
  <c r="BU1190" s="1"/>
  <c r="BU1189" s="1"/>
  <c r="BP807"/>
  <c r="BP806" s="1"/>
  <c r="BV808"/>
  <c r="BV807" s="1"/>
  <c r="BV806" s="1"/>
  <c r="BO810"/>
  <c r="BO809" s="1"/>
  <c r="BU811"/>
  <c r="BU810" s="1"/>
  <c r="BU809" s="1"/>
  <c r="BO1154"/>
  <c r="BO1153" s="1"/>
  <c r="BU1155"/>
  <c r="BU1154" s="1"/>
  <c r="BU1153" s="1"/>
  <c r="BP1154"/>
  <c r="BP1153" s="1"/>
  <c r="BV1155"/>
  <c r="BV1154" s="1"/>
  <c r="BV1153" s="1"/>
  <c r="BJ807"/>
  <c r="BJ806" s="1"/>
  <c r="BI810"/>
  <c r="BI809" s="1"/>
  <c r="BJ810"/>
  <c r="BJ809" s="1"/>
  <c r="BP811"/>
  <c r="BI807"/>
  <c r="BI806" s="1"/>
  <c r="BO808"/>
  <c r="BJ410"/>
  <c r="BP410" s="1"/>
  <c r="BV410" s="1"/>
  <c r="BI410"/>
  <c r="BO410" s="1"/>
  <c r="BU410" s="1"/>
  <c r="BF409"/>
  <c r="BG409"/>
  <c r="BH409"/>
  <c r="BE409"/>
  <c r="BG634"/>
  <c r="BJ682"/>
  <c r="BP682" s="1"/>
  <c r="BI682"/>
  <c r="BH681"/>
  <c r="BG681"/>
  <c r="BF681"/>
  <c r="BF680" s="1"/>
  <c r="BE681"/>
  <c r="BE680" s="1"/>
  <c r="BH680"/>
  <c r="BG680"/>
  <c r="BJ623"/>
  <c r="BP623" s="1"/>
  <c r="BI623"/>
  <c r="BF622"/>
  <c r="BF621" s="1"/>
  <c r="BG622"/>
  <c r="BG621" s="1"/>
  <c r="BH622"/>
  <c r="BH621" s="1"/>
  <c r="BJ622"/>
  <c r="BJ621" s="1"/>
  <c r="BE622"/>
  <c r="BE621" s="1"/>
  <c r="BH1505"/>
  <c r="BH1504" s="1"/>
  <c r="BG1505"/>
  <c r="BG1504" s="1"/>
  <c r="BF1505"/>
  <c r="BF1504" s="1"/>
  <c r="BE1505"/>
  <c r="BE1504" s="1"/>
  <c r="BH1502"/>
  <c r="BG1502"/>
  <c r="BG1501" s="1"/>
  <c r="BF1502"/>
  <c r="BF1501" s="1"/>
  <c r="BE1502"/>
  <c r="BE1501" s="1"/>
  <c r="BH1501"/>
  <c r="BH1494"/>
  <c r="BH1493" s="1"/>
  <c r="BH1492" s="1"/>
  <c r="BG1494"/>
  <c r="BG1493" s="1"/>
  <c r="BG1492" s="1"/>
  <c r="BF1494"/>
  <c r="BF1493" s="1"/>
  <c r="BF1492" s="1"/>
  <c r="BE1494"/>
  <c r="BE1493" s="1"/>
  <c r="BE1492" s="1"/>
  <c r="BH1490"/>
  <c r="BH1489" s="1"/>
  <c r="BH1488" s="1"/>
  <c r="BG1490"/>
  <c r="BG1489" s="1"/>
  <c r="BG1488" s="1"/>
  <c r="BF1490"/>
  <c r="BF1489" s="1"/>
  <c r="BF1488" s="1"/>
  <c r="BE1490"/>
  <c r="BE1489" s="1"/>
  <c r="BE1488" s="1"/>
  <c r="BH1486"/>
  <c r="BH1485" s="1"/>
  <c r="BH1484" s="1"/>
  <c r="BG1486"/>
  <c r="BG1485" s="1"/>
  <c r="BG1484" s="1"/>
  <c r="BF1486"/>
  <c r="BF1485" s="1"/>
  <c r="BF1484" s="1"/>
  <c r="BE1486"/>
  <c r="BE1485" s="1"/>
  <c r="BE1484" s="1"/>
  <c r="BH1478"/>
  <c r="BG1478"/>
  <c r="BF1478"/>
  <c r="BE1478"/>
  <c r="BH1476"/>
  <c r="BG1476"/>
  <c r="BF1476"/>
  <c r="BE1476"/>
  <c r="BH1474"/>
  <c r="BG1474"/>
  <c r="BG1473" s="1"/>
  <c r="BG1472" s="1"/>
  <c r="BG1471" s="1"/>
  <c r="BG1470" s="1"/>
  <c r="BF1474"/>
  <c r="BE1474"/>
  <c r="BE1473" s="1"/>
  <c r="BE1472" s="1"/>
  <c r="BE1471" s="1"/>
  <c r="BE1470" s="1"/>
  <c r="BH1465"/>
  <c r="BH1464" s="1"/>
  <c r="BH1463" s="1"/>
  <c r="BH1462" s="1"/>
  <c r="BH1461" s="1"/>
  <c r="BH1460" s="1"/>
  <c r="BG1465"/>
  <c r="BG1464" s="1"/>
  <c r="BG1463" s="1"/>
  <c r="BG1462" s="1"/>
  <c r="BG1461" s="1"/>
  <c r="BG1460" s="1"/>
  <c r="BF1465"/>
  <c r="BF1464" s="1"/>
  <c r="BF1463" s="1"/>
  <c r="BF1462" s="1"/>
  <c r="BF1461" s="1"/>
  <c r="BF1460" s="1"/>
  <c r="BE1465"/>
  <c r="BE1464" s="1"/>
  <c r="BE1463" s="1"/>
  <c r="BE1462" s="1"/>
  <c r="BE1461" s="1"/>
  <c r="BE1460" s="1"/>
  <c r="BH1457"/>
  <c r="BH1456" s="1"/>
  <c r="BH1455" s="1"/>
  <c r="BH1454" s="1"/>
  <c r="BH1453" s="1"/>
  <c r="BG1457"/>
  <c r="BG1456" s="1"/>
  <c r="BG1455" s="1"/>
  <c r="BG1454" s="1"/>
  <c r="BG1453" s="1"/>
  <c r="BF1457"/>
  <c r="BF1456" s="1"/>
  <c r="BF1455" s="1"/>
  <c r="BF1454" s="1"/>
  <c r="BF1453" s="1"/>
  <c r="BE1457"/>
  <c r="BE1456" s="1"/>
  <c r="BE1455" s="1"/>
  <c r="BE1454" s="1"/>
  <c r="BE1453" s="1"/>
  <c r="BH1450"/>
  <c r="BG1450"/>
  <c r="BF1450"/>
  <c r="BE1450"/>
  <c r="BH1448"/>
  <c r="BG1448"/>
  <c r="BF1448"/>
  <c r="BE1448"/>
  <c r="BH1446"/>
  <c r="BG1446"/>
  <c r="BF1446"/>
  <c r="BF1445" s="1"/>
  <c r="BE1446"/>
  <c r="BE1445" s="1"/>
  <c r="BH1445"/>
  <c r="BH1443"/>
  <c r="BG1443"/>
  <c r="BF1443"/>
  <c r="BE1443"/>
  <c r="BH1441"/>
  <c r="BG1441"/>
  <c r="BF1441"/>
  <c r="BE1441"/>
  <c r="BH1439"/>
  <c r="BH1438" s="1"/>
  <c r="BG1439"/>
  <c r="BG1438" s="1"/>
  <c r="BF1439"/>
  <c r="BE1439"/>
  <c r="BE1438" s="1"/>
  <c r="BH1436"/>
  <c r="BG1436"/>
  <c r="BG1435" s="1"/>
  <c r="BF1436"/>
  <c r="BF1435" s="1"/>
  <c r="BE1436"/>
  <c r="BE1435" s="1"/>
  <c r="BH1435"/>
  <c r="BH1433"/>
  <c r="BG1433"/>
  <c r="BF1433"/>
  <c r="BE1433"/>
  <c r="BH1431"/>
  <c r="BG1431"/>
  <c r="BF1431"/>
  <c r="BF1430" s="1"/>
  <c r="BE1431"/>
  <c r="BH1430"/>
  <c r="BH1428"/>
  <c r="BG1428"/>
  <c r="BF1428"/>
  <c r="BE1428"/>
  <c r="BH1426"/>
  <c r="BG1426"/>
  <c r="BG1425" s="1"/>
  <c r="BF1426"/>
  <c r="BE1426"/>
  <c r="BE1425" s="1"/>
  <c r="BH1425"/>
  <c r="BH1423"/>
  <c r="BG1423"/>
  <c r="BF1423"/>
  <c r="BE1423"/>
  <c r="BE1422" s="1"/>
  <c r="BH1422"/>
  <c r="BG1422"/>
  <c r="BF1422"/>
  <c r="BH1418"/>
  <c r="BG1418"/>
  <c r="BF1418"/>
  <c r="BE1418"/>
  <c r="BH1416"/>
  <c r="BG1416"/>
  <c r="BF1416"/>
  <c r="BE1416"/>
  <c r="BH1414"/>
  <c r="BG1414"/>
  <c r="BF1414"/>
  <c r="BF1413" s="1"/>
  <c r="BE1414"/>
  <c r="BE1413" s="1"/>
  <c r="BH1411"/>
  <c r="BG1411"/>
  <c r="BF1411"/>
  <c r="BE1411"/>
  <c r="BH1409"/>
  <c r="BG1409"/>
  <c r="BF1409"/>
  <c r="BE1409"/>
  <c r="BH1407"/>
  <c r="BH1406" s="1"/>
  <c r="BG1407"/>
  <c r="BG1406" s="1"/>
  <c r="BF1407"/>
  <c r="BF1406" s="1"/>
  <c r="BE1407"/>
  <c r="BH1403"/>
  <c r="BG1403"/>
  <c r="BF1403"/>
  <c r="BE1403"/>
  <c r="BH1401"/>
  <c r="BG1401"/>
  <c r="BF1401"/>
  <c r="BE1401"/>
  <c r="BH1399"/>
  <c r="BH1398" s="1"/>
  <c r="BH1397" s="1"/>
  <c r="BG1399"/>
  <c r="BG1398" s="1"/>
  <c r="BG1397" s="1"/>
  <c r="BF1399"/>
  <c r="BF1398" s="1"/>
  <c r="BF1397" s="1"/>
  <c r="BE1399"/>
  <c r="BE1398" s="1"/>
  <c r="BE1397" s="1"/>
  <c r="BH1394"/>
  <c r="BG1394"/>
  <c r="BG1393" s="1"/>
  <c r="BG1392" s="1"/>
  <c r="BG1391" s="1"/>
  <c r="BF1394"/>
  <c r="BF1393" s="1"/>
  <c r="BF1392" s="1"/>
  <c r="BF1391" s="1"/>
  <c r="BE1394"/>
  <c r="BE1393" s="1"/>
  <c r="BE1392" s="1"/>
  <c r="BE1391" s="1"/>
  <c r="BH1393"/>
  <c r="BH1392" s="1"/>
  <c r="BH1391" s="1"/>
  <c r="BH1388"/>
  <c r="BG1388"/>
  <c r="BG1387" s="1"/>
  <c r="BG1386" s="1"/>
  <c r="BG1385" s="1"/>
  <c r="BF1388"/>
  <c r="BF1387" s="1"/>
  <c r="BF1386" s="1"/>
  <c r="BF1385" s="1"/>
  <c r="BE1388"/>
  <c r="BE1387" s="1"/>
  <c r="BE1386" s="1"/>
  <c r="BE1385" s="1"/>
  <c r="BH1387"/>
  <c r="BH1386" s="1"/>
  <c r="BH1385" s="1"/>
  <c r="BH1383"/>
  <c r="BG1383"/>
  <c r="BF1383"/>
  <c r="BE1383"/>
  <c r="BE1382" s="1"/>
  <c r="BE1381" s="1"/>
  <c r="BE1380" s="1"/>
  <c r="BH1382"/>
  <c r="BH1381" s="1"/>
  <c r="BH1380" s="1"/>
  <c r="BG1382"/>
  <c r="BG1381" s="1"/>
  <c r="BG1380" s="1"/>
  <c r="BF1382"/>
  <c r="BF1381" s="1"/>
  <c r="BF1380" s="1"/>
  <c r="BH1376"/>
  <c r="BH1375" s="1"/>
  <c r="BG1376"/>
  <c r="BG1375" s="1"/>
  <c r="BF1376"/>
  <c r="BF1375" s="1"/>
  <c r="BE1376"/>
  <c r="BE1375" s="1"/>
  <c r="BH1373"/>
  <c r="BG1373"/>
  <c r="BG1372" s="1"/>
  <c r="BF1373"/>
  <c r="BF1372" s="1"/>
  <c r="BE1373"/>
  <c r="BE1372" s="1"/>
  <c r="BH1372"/>
  <c r="BH1370"/>
  <c r="BG1370"/>
  <c r="BF1370"/>
  <c r="BE1370"/>
  <c r="BE1369" s="1"/>
  <c r="BH1369"/>
  <c r="BG1369"/>
  <c r="BF1369"/>
  <c r="BH1367"/>
  <c r="BG1367"/>
  <c r="BG1366" s="1"/>
  <c r="BF1367"/>
  <c r="BF1366" s="1"/>
  <c r="BE1367"/>
  <c r="BE1366" s="1"/>
  <c r="BH1366"/>
  <c r="BH1363"/>
  <c r="BG1363"/>
  <c r="BG1362" s="1"/>
  <c r="BG1361" s="1"/>
  <c r="BF1363"/>
  <c r="BF1362" s="1"/>
  <c r="BF1361" s="1"/>
  <c r="BE1363"/>
  <c r="BE1362" s="1"/>
  <c r="BE1361" s="1"/>
  <c r="BH1362"/>
  <c r="BH1361" s="1"/>
  <c r="BH1353"/>
  <c r="BG1353"/>
  <c r="BG1352" s="1"/>
  <c r="BG1351" s="1"/>
  <c r="BG1350" s="1"/>
  <c r="BG1349" s="1"/>
  <c r="BF1353"/>
  <c r="BF1352" s="1"/>
  <c r="BF1351" s="1"/>
  <c r="BF1350" s="1"/>
  <c r="BF1349" s="1"/>
  <c r="BE1353"/>
  <c r="BE1352" s="1"/>
  <c r="BE1351" s="1"/>
  <c r="BE1350" s="1"/>
  <c r="BE1349" s="1"/>
  <c r="BH1352"/>
  <c r="BH1351" s="1"/>
  <c r="BH1350" s="1"/>
  <c r="BH1349" s="1"/>
  <c r="BH1346"/>
  <c r="BG1346"/>
  <c r="BG1345" s="1"/>
  <c r="BF1346"/>
  <c r="BF1345" s="1"/>
  <c r="BE1346"/>
  <c r="BE1345" s="1"/>
  <c r="BH1345"/>
  <c r="BH1343"/>
  <c r="BG1343"/>
  <c r="BG1342" s="1"/>
  <c r="BG1341" s="1"/>
  <c r="BF1343"/>
  <c r="BF1342" s="1"/>
  <c r="BF1341" s="1"/>
  <c r="BE1343"/>
  <c r="BE1342" s="1"/>
  <c r="BE1341" s="1"/>
  <c r="BH1342"/>
  <c r="BH1341" s="1"/>
  <c r="BH1339"/>
  <c r="BG1339"/>
  <c r="BF1339"/>
  <c r="BE1339"/>
  <c r="BE1338" s="1"/>
  <c r="BH1338"/>
  <c r="BG1338"/>
  <c r="BF1338"/>
  <c r="BH1336"/>
  <c r="BG1336"/>
  <c r="BG1335" s="1"/>
  <c r="BF1336"/>
  <c r="BF1335" s="1"/>
  <c r="BE1336"/>
  <c r="BE1335" s="1"/>
  <c r="BH1335"/>
  <c r="BH1333"/>
  <c r="BG1333"/>
  <c r="BF1333"/>
  <c r="BE1333"/>
  <c r="BE1332" s="1"/>
  <c r="BH1332"/>
  <c r="BG1332"/>
  <c r="BF1332"/>
  <c r="BH1330"/>
  <c r="BG1330"/>
  <c r="BG1329" s="1"/>
  <c r="BF1330"/>
  <c r="BF1329" s="1"/>
  <c r="BE1330"/>
  <c r="BE1329" s="1"/>
  <c r="BH1329"/>
  <c r="BH1327"/>
  <c r="BG1327"/>
  <c r="BF1327"/>
  <c r="BE1327"/>
  <c r="BE1326" s="1"/>
  <c r="BH1326"/>
  <c r="BG1326"/>
  <c r="BF1326"/>
  <c r="BH1324"/>
  <c r="BG1324"/>
  <c r="BG1323" s="1"/>
  <c r="BF1324"/>
  <c r="BF1323" s="1"/>
  <c r="BE1324"/>
  <c r="BE1323" s="1"/>
  <c r="BH1323"/>
  <c r="BH1321"/>
  <c r="BG1321"/>
  <c r="BF1321"/>
  <c r="BE1321"/>
  <c r="BE1320" s="1"/>
  <c r="BH1320"/>
  <c r="BG1320"/>
  <c r="BF1320"/>
  <c r="BH1318"/>
  <c r="BG1318"/>
  <c r="BG1317" s="1"/>
  <c r="BF1318"/>
  <c r="BF1317" s="1"/>
  <c r="BE1318"/>
  <c r="BE1317" s="1"/>
  <c r="BH1317"/>
  <c r="BH1315"/>
  <c r="BG1315"/>
  <c r="BF1315"/>
  <c r="BE1315"/>
  <c r="BE1314" s="1"/>
  <c r="BH1314"/>
  <c r="BG1314"/>
  <c r="BF1314"/>
  <c r="BH1312"/>
  <c r="BG1312"/>
  <c r="BG1311" s="1"/>
  <c r="BF1312"/>
  <c r="BF1311" s="1"/>
  <c r="BE1312"/>
  <c r="BE1311" s="1"/>
  <c r="BH1311"/>
  <c r="BH1309"/>
  <c r="BH1308" s="1"/>
  <c r="BG1309"/>
  <c r="BG1308" s="1"/>
  <c r="BF1309"/>
  <c r="BF1308" s="1"/>
  <c r="BE1309"/>
  <c r="BE1308" s="1"/>
  <c r="BH1306"/>
  <c r="BG1306"/>
  <c r="BG1305" s="1"/>
  <c r="BF1306"/>
  <c r="BF1305" s="1"/>
  <c r="BE1306"/>
  <c r="BE1305" s="1"/>
  <c r="BH1305"/>
  <c r="BH1303"/>
  <c r="BG1303"/>
  <c r="BF1303"/>
  <c r="BE1303"/>
  <c r="BE1302" s="1"/>
  <c r="BH1302"/>
  <c r="BG1302"/>
  <c r="BF1302"/>
  <c r="BH1300"/>
  <c r="BG1300"/>
  <c r="BG1299" s="1"/>
  <c r="BF1300"/>
  <c r="BF1299" s="1"/>
  <c r="BE1300"/>
  <c r="BE1299" s="1"/>
  <c r="BH1299"/>
  <c r="BH1297"/>
  <c r="BG1297"/>
  <c r="BF1297"/>
  <c r="BF1296" s="1"/>
  <c r="BE1297"/>
  <c r="BE1296" s="1"/>
  <c r="BH1296"/>
  <c r="BG1296"/>
  <c r="BH1294"/>
  <c r="BG1294"/>
  <c r="BG1293" s="1"/>
  <c r="BF1294"/>
  <c r="BF1293" s="1"/>
  <c r="BE1294"/>
  <c r="BE1293" s="1"/>
  <c r="BH1293"/>
  <c r="BH1291"/>
  <c r="BG1291"/>
  <c r="BF1291"/>
  <c r="BE1291"/>
  <c r="BE1290" s="1"/>
  <c r="BH1290"/>
  <c r="BG1290"/>
  <c r="BF1290"/>
  <c r="BH1288"/>
  <c r="BG1288"/>
  <c r="BF1288"/>
  <c r="BE1288"/>
  <c r="BH1287"/>
  <c r="BG1287"/>
  <c r="BF1287"/>
  <c r="BE1287"/>
  <c r="BH1285"/>
  <c r="BG1285"/>
  <c r="BF1285"/>
  <c r="BE1285"/>
  <c r="BH1284"/>
  <c r="BG1284"/>
  <c r="BF1284"/>
  <c r="BE1284"/>
  <c r="BH1282"/>
  <c r="BG1282"/>
  <c r="BG1281" s="1"/>
  <c r="BF1282"/>
  <c r="BF1281" s="1"/>
  <c r="BE1282"/>
  <c r="BE1281" s="1"/>
  <c r="BH1281"/>
  <c r="BH1279"/>
  <c r="BG1279"/>
  <c r="BF1279"/>
  <c r="BE1279"/>
  <c r="BH1278"/>
  <c r="BG1278"/>
  <c r="BF1278"/>
  <c r="BE1278"/>
  <c r="BH1276"/>
  <c r="BG1276"/>
  <c r="BF1276"/>
  <c r="BE1276"/>
  <c r="BH1275"/>
  <c r="BG1275"/>
  <c r="BF1275"/>
  <c r="BE1275"/>
  <c r="BH1273"/>
  <c r="BH1272" s="1"/>
  <c r="BG1273"/>
  <c r="BG1272" s="1"/>
  <c r="BF1273"/>
  <c r="BF1272" s="1"/>
  <c r="BE1273"/>
  <c r="BE1272" s="1"/>
  <c r="BJ1270"/>
  <c r="BJ1269" s="1"/>
  <c r="BI1270"/>
  <c r="BI1269" s="1"/>
  <c r="BH1270"/>
  <c r="BH1269" s="1"/>
  <c r="BG1270"/>
  <c r="BG1269" s="1"/>
  <c r="BF1270"/>
  <c r="BF1269" s="1"/>
  <c r="BE1270"/>
  <c r="BE1269" s="1"/>
  <c r="BH1267"/>
  <c r="BG1267"/>
  <c r="BF1267"/>
  <c r="BE1267"/>
  <c r="BE1266" s="1"/>
  <c r="BH1266"/>
  <c r="BG1266"/>
  <c r="BF1266"/>
  <c r="BH1260"/>
  <c r="BG1260"/>
  <c r="BG1259" s="1"/>
  <c r="BG1258" s="1"/>
  <c r="BG1257" s="1"/>
  <c r="BG1256" s="1"/>
  <c r="BG1255" s="1"/>
  <c r="BF1260"/>
  <c r="BF1259" s="1"/>
  <c r="BF1258" s="1"/>
  <c r="BF1257" s="1"/>
  <c r="BF1256" s="1"/>
  <c r="BF1255" s="1"/>
  <c r="BE1260"/>
  <c r="BE1259" s="1"/>
  <c r="BE1258" s="1"/>
  <c r="BE1257" s="1"/>
  <c r="BE1256" s="1"/>
  <c r="BE1255" s="1"/>
  <c r="BH1259"/>
  <c r="BH1258" s="1"/>
  <c r="BH1257" s="1"/>
  <c r="BH1256" s="1"/>
  <c r="BH1255" s="1"/>
  <c r="BH1252"/>
  <c r="BH1251" s="1"/>
  <c r="BH1250" s="1"/>
  <c r="BH1249" s="1"/>
  <c r="BH1248" s="1"/>
  <c r="BG1252"/>
  <c r="BG1251" s="1"/>
  <c r="BG1250" s="1"/>
  <c r="BG1249" s="1"/>
  <c r="BG1248" s="1"/>
  <c r="BF1252"/>
  <c r="BF1251" s="1"/>
  <c r="BF1250" s="1"/>
  <c r="BF1249" s="1"/>
  <c r="BF1248" s="1"/>
  <c r="BE1252"/>
  <c r="BE1251" s="1"/>
  <c r="BE1250" s="1"/>
  <c r="BE1249" s="1"/>
  <c r="BE1248" s="1"/>
  <c r="BH1245"/>
  <c r="BH1244" s="1"/>
  <c r="BG1245"/>
  <c r="BG1244" s="1"/>
  <c r="BF1245"/>
  <c r="BF1244" s="1"/>
  <c r="BE1245"/>
  <c r="BE1244" s="1"/>
  <c r="BH1242"/>
  <c r="BG1242"/>
  <c r="BF1242"/>
  <c r="BE1242"/>
  <c r="BH1241"/>
  <c r="BG1241"/>
  <c r="BF1241"/>
  <c r="BE1241"/>
  <c r="BH1239"/>
  <c r="BG1239"/>
  <c r="BG1238" s="1"/>
  <c r="BF1239"/>
  <c r="BF1238" s="1"/>
  <c r="BE1239"/>
  <c r="BE1238" s="1"/>
  <c r="BH1238"/>
  <c r="BH1235"/>
  <c r="BH1234" s="1"/>
  <c r="BH1233" s="1"/>
  <c r="BG1235"/>
  <c r="BG1234" s="1"/>
  <c r="BG1233" s="1"/>
  <c r="BF1235"/>
  <c r="BF1234" s="1"/>
  <c r="BF1233" s="1"/>
  <c r="BH1231"/>
  <c r="BH1230" s="1"/>
  <c r="BG1231"/>
  <c r="BG1230" s="1"/>
  <c r="BF1231"/>
  <c r="BF1230" s="1"/>
  <c r="BE1231"/>
  <c r="BE1230" s="1"/>
  <c r="BH1228"/>
  <c r="BG1228"/>
  <c r="BF1228"/>
  <c r="BE1228"/>
  <c r="BG1227"/>
  <c r="BG1226" s="1"/>
  <c r="BH1226"/>
  <c r="BF1226"/>
  <c r="BF1225" s="1"/>
  <c r="BE1226"/>
  <c r="BE1225" s="1"/>
  <c r="BH1222"/>
  <c r="BH1221" s="1"/>
  <c r="BH1220" s="1"/>
  <c r="BG1222"/>
  <c r="BG1221" s="1"/>
  <c r="BG1220" s="1"/>
  <c r="BF1222"/>
  <c r="BF1221" s="1"/>
  <c r="BF1220" s="1"/>
  <c r="BE1222"/>
  <c r="BE1221" s="1"/>
  <c r="BE1220" s="1"/>
  <c r="BH1213"/>
  <c r="BG1213"/>
  <c r="BF1213"/>
  <c r="BE1213"/>
  <c r="BH1212"/>
  <c r="BH1211" s="1"/>
  <c r="BG1212"/>
  <c r="BG1211" s="1"/>
  <c r="BF1212"/>
  <c r="BF1211" s="1"/>
  <c r="BE1212"/>
  <c r="BE1211" s="1"/>
  <c r="BH1209"/>
  <c r="BG1209"/>
  <c r="BF1209"/>
  <c r="BF1208" s="1"/>
  <c r="BF1207" s="1"/>
  <c r="BE1209"/>
  <c r="BE1208" s="1"/>
  <c r="BE1207" s="1"/>
  <c r="BH1208"/>
  <c r="BH1207" s="1"/>
  <c r="BH1206" s="1"/>
  <c r="BH1205" s="1"/>
  <c r="BG1208"/>
  <c r="BG1207" s="1"/>
  <c r="BH1202"/>
  <c r="BG1202"/>
  <c r="BF1202"/>
  <c r="BE1202"/>
  <c r="BH1201"/>
  <c r="BG1201"/>
  <c r="BF1201"/>
  <c r="BE1201"/>
  <c r="BH1200"/>
  <c r="BG1200"/>
  <c r="BF1200"/>
  <c r="BF1199" s="1"/>
  <c r="BF1198" s="1"/>
  <c r="BE1200"/>
  <c r="BE1199" s="1"/>
  <c r="BE1198" s="1"/>
  <c r="BH1199"/>
  <c r="BH1198" s="1"/>
  <c r="BG1199"/>
  <c r="BG1198" s="1"/>
  <c r="BH1195"/>
  <c r="BG1195"/>
  <c r="BG1194" s="1"/>
  <c r="BG1193" s="1"/>
  <c r="BG1192" s="1"/>
  <c r="BF1195"/>
  <c r="BF1194" s="1"/>
  <c r="BF1193" s="1"/>
  <c r="BF1192" s="1"/>
  <c r="BE1195"/>
  <c r="BE1194" s="1"/>
  <c r="BE1193" s="1"/>
  <c r="BE1192" s="1"/>
  <c r="BH1194"/>
  <c r="BH1193" s="1"/>
  <c r="BH1192" s="1"/>
  <c r="BH1183"/>
  <c r="BG1183"/>
  <c r="BG1182" s="1"/>
  <c r="BG1181" s="1"/>
  <c r="BG1180" s="1"/>
  <c r="BF1183"/>
  <c r="BE1183"/>
  <c r="BE1182" s="1"/>
  <c r="BE1181" s="1"/>
  <c r="BE1180" s="1"/>
  <c r="BH1182"/>
  <c r="BH1181" s="1"/>
  <c r="BH1180" s="1"/>
  <c r="BF1182"/>
  <c r="BF1181" s="1"/>
  <c r="BF1180" s="1"/>
  <c r="BH1178"/>
  <c r="BH1177" s="1"/>
  <c r="BH1176" s="1"/>
  <c r="BG1178"/>
  <c r="BG1177" s="1"/>
  <c r="BG1176" s="1"/>
  <c r="BF1178"/>
  <c r="BF1177" s="1"/>
  <c r="BF1176" s="1"/>
  <c r="BE1178"/>
  <c r="BE1177" s="1"/>
  <c r="BE1176" s="1"/>
  <c r="BH1174"/>
  <c r="BG1174"/>
  <c r="BG1173" s="1"/>
  <c r="BG1172" s="1"/>
  <c r="BF1174"/>
  <c r="BF1173" s="1"/>
  <c r="BF1172" s="1"/>
  <c r="BE1174"/>
  <c r="BE1173" s="1"/>
  <c r="BE1172" s="1"/>
  <c r="BH1173"/>
  <c r="BH1172" s="1"/>
  <c r="BH1171" s="1"/>
  <c r="BH1169"/>
  <c r="BG1169"/>
  <c r="BF1169"/>
  <c r="BF1168" s="1"/>
  <c r="BF1167" s="1"/>
  <c r="BF1166" s="1"/>
  <c r="BE1169"/>
  <c r="BE1168" s="1"/>
  <c r="BE1167" s="1"/>
  <c r="BE1166" s="1"/>
  <c r="BH1168"/>
  <c r="BH1167" s="1"/>
  <c r="BH1166" s="1"/>
  <c r="BG1168"/>
  <c r="BG1167" s="1"/>
  <c r="BG1166" s="1"/>
  <c r="BH1162"/>
  <c r="BG1162"/>
  <c r="BG1161" s="1"/>
  <c r="BG1160" s="1"/>
  <c r="BG1159" s="1"/>
  <c r="BF1162"/>
  <c r="BF1161" s="1"/>
  <c r="BF1160" s="1"/>
  <c r="BF1159" s="1"/>
  <c r="BE1162"/>
  <c r="BE1161" s="1"/>
  <c r="BE1160" s="1"/>
  <c r="BE1159" s="1"/>
  <c r="BH1161"/>
  <c r="BH1160" s="1"/>
  <c r="BH1159" s="1"/>
  <c r="BH1157"/>
  <c r="BG1157"/>
  <c r="BF1157"/>
  <c r="BF1156" s="1"/>
  <c r="BE1157"/>
  <c r="BE1156" s="1"/>
  <c r="BH1156"/>
  <c r="BG1156"/>
  <c r="BH1151"/>
  <c r="BG1151"/>
  <c r="BG1150" s="1"/>
  <c r="BF1151"/>
  <c r="BF1150" s="1"/>
  <c r="BE1151"/>
  <c r="BE1150" s="1"/>
  <c r="BH1150"/>
  <c r="BH1145"/>
  <c r="BG1145"/>
  <c r="BG1144" s="1"/>
  <c r="BG1143" s="1"/>
  <c r="BF1145"/>
  <c r="BF1144" s="1"/>
  <c r="BF1143" s="1"/>
  <c r="BE1145"/>
  <c r="BE1144" s="1"/>
  <c r="BE1143" s="1"/>
  <c r="BH1144"/>
  <c r="BH1143" s="1"/>
  <c r="BH1140"/>
  <c r="BG1140"/>
  <c r="BG1139" s="1"/>
  <c r="BG1138" s="1"/>
  <c r="BG1137" s="1"/>
  <c r="BF1140"/>
  <c r="BF1139" s="1"/>
  <c r="BF1138" s="1"/>
  <c r="BF1137" s="1"/>
  <c r="BE1140"/>
  <c r="BE1139" s="1"/>
  <c r="BE1138" s="1"/>
  <c r="BE1137" s="1"/>
  <c r="BH1139"/>
  <c r="BH1138" s="1"/>
  <c r="BH1137" s="1"/>
  <c r="BH1135"/>
  <c r="BG1135"/>
  <c r="BF1135"/>
  <c r="BE1135"/>
  <c r="BE1134" s="1"/>
  <c r="BE1133" s="1"/>
  <c r="BE1132" s="1"/>
  <c r="BH1134"/>
  <c r="BH1133" s="1"/>
  <c r="BH1132" s="1"/>
  <c r="BG1134"/>
  <c r="BG1133" s="1"/>
  <c r="BG1132" s="1"/>
  <c r="BF1134"/>
  <c r="BF1133" s="1"/>
  <c r="BF1132" s="1"/>
  <c r="BH1130"/>
  <c r="BG1130"/>
  <c r="BG1129" s="1"/>
  <c r="BG1128" s="1"/>
  <c r="BG1127" s="1"/>
  <c r="BF1130"/>
  <c r="BF1129" s="1"/>
  <c r="BF1128" s="1"/>
  <c r="BF1127" s="1"/>
  <c r="BE1130"/>
  <c r="BE1129" s="1"/>
  <c r="BE1128" s="1"/>
  <c r="BE1127" s="1"/>
  <c r="BH1129"/>
  <c r="BH1128" s="1"/>
  <c r="BH1127" s="1"/>
  <c r="BH1123"/>
  <c r="BG1123"/>
  <c r="BG1122" s="1"/>
  <c r="BG1121" s="1"/>
  <c r="BG1120" s="1"/>
  <c r="BF1123"/>
  <c r="BF1122" s="1"/>
  <c r="BF1121" s="1"/>
  <c r="BF1120" s="1"/>
  <c r="BE1123"/>
  <c r="BE1122" s="1"/>
  <c r="BE1121" s="1"/>
  <c r="BE1120" s="1"/>
  <c r="BH1122"/>
  <c r="BH1121" s="1"/>
  <c r="BH1120" s="1"/>
  <c r="BH1118"/>
  <c r="BH1117" s="1"/>
  <c r="BH1116" s="1"/>
  <c r="BH1115" s="1"/>
  <c r="BG1118"/>
  <c r="BG1117" s="1"/>
  <c r="BG1116" s="1"/>
  <c r="BG1115" s="1"/>
  <c r="BF1118"/>
  <c r="BF1117" s="1"/>
  <c r="BF1116" s="1"/>
  <c r="BF1115" s="1"/>
  <c r="BE1118"/>
  <c r="BE1117" s="1"/>
  <c r="BE1116" s="1"/>
  <c r="BE1115" s="1"/>
  <c r="BH1113"/>
  <c r="BH1112" s="1"/>
  <c r="BH1111" s="1"/>
  <c r="BH1110" s="1"/>
  <c r="BG1113"/>
  <c r="BG1112" s="1"/>
  <c r="BG1111" s="1"/>
  <c r="BG1110" s="1"/>
  <c r="BF1113"/>
  <c r="BF1112" s="1"/>
  <c r="BF1111" s="1"/>
  <c r="BF1110" s="1"/>
  <c r="BE1113"/>
  <c r="BE1112" s="1"/>
  <c r="BE1111" s="1"/>
  <c r="BE1110" s="1"/>
  <c r="BH1108"/>
  <c r="BG1108"/>
  <c r="BF1108"/>
  <c r="BE1108"/>
  <c r="BE1107" s="1"/>
  <c r="BE1106" s="1"/>
  <c r="BE1105" s="1"/>
  <c r="BH1107"/>
  <c r="BH1106" s="1"/>
  <c r="BH1105" s="1"/>
  <c r="BG1107"/>
  <c r="BG1106" s="1"/>
  <c r="BG1105" s="1"/>
  <c r="BF1107"/>
  <c r="BF1106" s="1"/>
  <c r="BF1105" s="1"/>
  <c r="BH1101"/>
  <c r="BH1100" s="1"/>
  <c r="BH1099" s="1"/>
  <c r="BH1098" s="1"/>
  <c r="BG1101"/>
  <c r="BG1100" s="1"/>
  <c r="BG1099" s="1"/>
  <c r="BG1098" s="1"/>
  <c r="BF1101"/>
  <c r="BF1100" s="1"/>
  <c r="BF1099" s="1"/>
  <c r="BF1098" s="1"/>
  <c r="BE1101"/>
  <c r="BE1100" s="1"/>
  <c r="BE1099" s="1"/>
  <c r="BE1098" s="1"/>
  <c r="BH1096"/>
  <c r="BH1095" s="1"/>
  <c r="BG1096"/>
  <c r="BG1095" s="1"/>
  <c r="BE1096"/>
  <c r="BE1095" s="1"/>
  <c r="BH1093"/>
  <c r="BG1093"/>
  <c r="BG1092" s="1"/>
  <c r="BF1093"/>
  <c r="BF1092" s="1"/>
  <c r="BE1093"/>
  <c r="BE1092" s="1"/>
  <c r="BH1092"/>
  <c r="BH1090"/>
  <c r="BG1090"/>
  <c r="BF1090"/>
  <c r="BE1090"/>
  <c r="BH1089"/>
  <c r="BG1089"/>
  <c r="BF1089"/>
  <c r="BE1089"/>
  <c r="BH1087"/>
  <c r="BH1086" s="1"/>
  <c r="BG1087"/>
  <c r="BG1086" s="1"/>
  <c r="BF1087"/>
  <c r="BF1086" s="1"/>
  <c r="BH1084"/>
  <c r="BG1084"/>
  <c r="BG1083" s="1"/>
  <c r="BG1082" s="1"/>
  <c r="BF1084"/>
  <c r="BF1083" s="1"/>
  <c r="BF1082" s="1"/>
  <c r="BE1084"/>
  <c r="BE1083" s="1"/>
  <c r="BE1082" s="1"/>
  <c r="BH1083"/>
  <c r="BH1082" s="1"/>
  <c r="BH1079"/>
  <c r="BG1079"/>
  <c r="BG1078" s="1"/>
  <c r="BG1077" s="1"/>
  <c r="BG1076" s="1"/>
  <c r="BF1079"/>
  <c r="BF1078" s="1"/>
  <c r="BF1077" s="1"/>
  <c r="BF1076" s="1"/>
  <c r="BE1079"/>
  <c r="BE1078" s="1"/>
  <c r="BE1077" s="1"/>
  <c r="BE1076" s="1"/>
  <c r="BH1078"/>
  <c r="BH1077" s="1"/>
  <c r="BH1076" s="1"/>
  <c r="BH1074"/>
  <c r="BG1074"/>
  <c r="BG1073" s="1"/>
  <c r="BG1072" s="1"/>
  <c r="BG1071" s="1"/>
  <c r="BF1074"/>
  <c r="BF1073" s="1"/>
  <c r="BF1072" s="1"/>
  <c r="BF1071" s="1"/>
  <c r="BE1074"/>
  <c r="BE1073" s="1"/>
  <c r="BE1072" s="1"/>
  <c r="BE1071" s="1"/>
  <c r="BH1073"/>
  <c r="BH1072" s="1"/>
  <c r="BH1071" s="1"/>
  <c r="BH1069"/>
  <c r="BH1068" s="1"/>
  <c r="BH1067" s="1"/>
  <c r="BH1066" s="1"/>
  <c r="BG1069"/>
  <c r="BG1068" s="1"/>
  <c r="BG1067" s="1"/>
  <c r="BG1066" s="1"/>
  <c r="BF1069"/>
  <c r="BF1068" s="1"/>
  <c r="BF1067" s="1"/>
  <c r="BF1066" s="1"/>
  <c r="BE1069"/>
  <c r="BE1068" s="1"/>
  <c r="BE1067" s="1"/>
  <c r="BE1066" s="1"/>
  <c r="BH1062"/>
  <c r="BH1061" s="1"/>
  <c r="BH1060" s="1"/>
  <c r="BH1059" s="1"/>
  <c r="BH1058" s="1"/>
  <c r="BG1062"/>
  <c r="BF1062"/>
  <c r="BF1061" s="1"/>
  <c r="BF1060" s="1"/>
  <c r="BF1059" s="1"/>
  <c r="BF1058" s="1"/>
  <c r="BE1062"/>
  <c r="BE1061" s="1"/>
  <c r="BE1060" s="1"/>
  <c r="BE1059" s="1"/>
  <c r="BE1058" s="1"/>
  <c r="BG1061"/>
  <c r="BG1060" s="1"/>
  <c r="BG1059" s="1"/>
  <c r="BG1058" s="1"/>
  <c r="BH1055"/>
  <c r="BH1054" s="1"/>
  <c r="BH1053" s="1"/>
  <c r="BH1052" s="1"/>
  <c r="BH1051" s="1"/>
  <c r="BG1055"/>
  <c r="BG1054" s="1"/>
  <c r="BG1053" s="1"/>
  <c r="BG1052" s="1"/>
  <c r="BG1051" s="1"/>
  <c r="BF1055"/>
  <c r="BF1054" s="1"/>
  <c r="BF1053" s="1"/>
  <c r="BF1052" s="1"/>
  <c r="BF1051" s="1"/>
  <c r="BE1055"/>
  <c r="BE1054" s="1"/>
  <c r="BE1053" s="1"/>
  <c r="BE1052" s="1"/>
  <c r="BE1051" s="1"/>
  <c r="BH1048"/>
  <c r="BH1047" s="1"/>
  <c r="BG1048"/>
  <c r="BG1047" s="1"/>
  <c r="BF1048"/>
  <c r="BF1047" s="1"/>
  <c r="BE1048"/>
  <c r="BE1047" s="1"/>
  <c r="BH1045"/>
  <c r="BG1045"/>
  <c r="BF1045"/>
  <c r="BE1045"/>
  <c r="BH1043"/>
  <c r="BG1043"/>
  <c r="BG1042" s="1"/>
  <c r="BG1041" s="1"/>
  <c r="BF1043"/>
  <c r="BF1042" s="1"/>
  <c r="BF1041" s="1"/>
  <c r="BE1043"/>
  <c r="BE1042" s="1"/>
  <c r="BE1041" s="1"/>
  <c r="BH1039"/>
  <c r="BG1039"/>
  <c r="BG1038" s="1"/>
  <c r="BG1037" s="1"/>
  <c r="BF1039"/>
  <c r="BF1038" s="1"/>
  <c r="BF1037" s="1"/>
  <c r="BE1039"/>
  <c r="BE1038" s="1"/>
  <c r="BE1037" s="1"/>
  <c r="BH1038"/>
  <c r="BH1037" s="1"/>
  <c r="BH1032"/>
  <c r="BG1032"/>
  <c r="BG1031" s="1"/>
  <c r="BG1030" s="1"/>
  <c r="BG1029" s="1"/>
  <c r="BG1028" s="1"/>
  <c r="BF1032"/>
  <c r="BF1031" s="1"/>
  <c r="BF1030" s="1"/>
  <c r="BF1029" s="1"/>
  <c r="BF1028" s="1"/>
  <c r="BE1032"/>
  <c r="BE1031" s="1"/>
  <c r="BE1030" s="1"/>
  <c r="BE1029" s="1"/>
  <c r="BE1028" s="1"/>
  <c r="BH1031"/>
  <c r="BH1030" s="1"/>
  <c r="BH1029" s="1"/>
  <c r="BH1028" s="1"/>
  <c r="BH1023"/>
  <c r="BH1022" s="1"/>
  <c r="BG1023"/>
  <c r="BG1021" s="1"/>
  <c r="BF1023"/>
  <c r="BF1022" s="1"/>
  <c r="BE1023"/>
  <c r="BE1022" s="1"/>
  <c r="BH1021"/>
  <c r="BH1014"/>
  <c r="BG1014"/>
  <c r="BG1013" s="1"/>
  <c r="BG1012" s="1"/>
  <c r="BG1011" s="1"/>
  <c r="BG1010" s="1"/>
  <c r="BF1014"/>
  <c r="BF1013" s="1"/>
  <c r="BF1012" s="1"/>
  <c r="BF1011" s="1"/>
  <c r="BF1010" s="1"/>
  <c r="BE1014"/>
  <c r="BE1013" s="1"/>
  <c r="BE1012" s="1"/>
  <c r="BE1011" s="1"/>
  <c r="BE1010" s="1"/>
  <c r="BH1013"/>
  <c r="BH1012" s="1"/>
  <c r="BH1011" s="1"/>
  <c r="BH1010" s="1"/>
  <c r="BH1007"/>
  <c r="BG1007"/>
  <c r="BG1006" s="1"/>
  <c r="BG1005" s="1"/>
  <c r="BG1004" s="1"/>
  <c r="BF1007"/>
  <c r="BF1006" s="1"/>
  <c r="BF1005" s="1"/>
  <c r="BF1004" s="1"/>
  <c r="BE1007"/>
  <c r="BE1006" s="1"/>
  <c r="BE1005" s="1"/>
  <c r="BE1004" s="1"/>
  <c r="BH1006"/>
  <c r="BH1005" s="1"/>
  <c r="BH1004" s="1"/>
  <c r="BH1002"/>
  <c r="BG1002"/>
  <c r="BF1002"/>
  <c r="BE1002"/>
  <c r="BE1001" s="1"/>
  <c r="BE1000" s="1"/>
  <c r="BE999" s="1"/>
  <c r="BH1001"/>
  <c r="BH1000" s="1"/>
  <c r="BH999" s="1"/>
  <c r="BG1001"/>
  <c r="BG1000" s="1"/>
  <c r="BG999" s="1"/>
  <c r="BF1001"/>
  <c r="BF1000" s="1"/>
  <c r="BF999" s="1"/>
  <c r="BH997"/>
  <c r="BG997"/>
  <c r="BG996" s="1"/>
  <c r="BF997"/>
  <c r="BF996" s="1"/>
  <c r="BE997"/>
  <c r="BE996" s="1"/>
  <c r="BH996"/>
  <c r="BH994"/>
  <c r="BH993" s="1"/>
  <c r="BG994"/>
  <c r="BG993" s="1"/>
  <c r="BF994"/>
  <c r="BF993" s="1"/>
  <c r="BE994"/>
  <c r="BE993" s="1"/>
  <c r="BH990"/>
  <c r="BG990"/>
  <c r="BF990"/>
  <c r="BE990"/>
  <c r="BE989" s="1"/>
  <c r="BE988" s="1"/>
  <c r="BH989"/>
  <c r="BH988" s="1"/>
  <c r="BG989"/>
  <c r="BG988" s="1"/>
  <c r="BF989"/>
  <c r="BF988" s="1"/>
  <c r="BH983"/>
  <c r="BH982" s="1"/>
  <c r="BH981" s="1"/>
  <c r="BH980" s="1"/>
  <c r="BH979" s="1"/>
  <c r="BG983"/>
  <c r="BG982" s="1"/>
  <c r="BG981" s="1"/>
  <c r="BG980" s="1"/>
  <c r="BG979" s="1"/>
  <c r="BF983"/>
  <c r="BF982" s="1"/>
  <c r="BF981" s="1"/>
  <c r="BF980" s="1"/>
  <c r="BF979" s="1"/>
  <c r="BE983"/>
  <c r="BE982" s="1"/>
  <c r="BE981" s="1"/>
  <c r="BE980" s="1"/>
  <c r="BE979" s="1"/>
  <c r="BH976"/>
  <c r="BG976"/>
  <c r="BG975" s="1"/>
  <c r="BG974" s="1"/>
  <c r="BF976"/>
  <c r="BF975" s="1"/>
  <c r="BF974" s="1"/>
  <c r="BE976"/>
  <c r="BE975" s="1"/>
  <c r="BE974" s="1"/>
  <c r="BH975"/>
  <c r="BH974" s="1"/>
  <c r="BH968"/>
  <c r="BG968"/>
  <c r="BG967" s="1"/>
  <c r="BG966" s="1"/>
  <c r="BG965" s="1"/>
  <c r="BF968"/>
  <c r="BF967" s="1"/>
  <c r="BF966" s="1"/>
  <c r="BF965" s="1"/>
  <c r="BE968"/>
  <c r="BE967" s="1"/>
  <c r="BE966" s="1"/>
  <c r="BE965" s="1"/>
  <c r="BH967"/>
  <c r="BH966" s="1"/>
  <c r="BH965" s="1"/>
  <c r="BH963"/>
  <c r="BH962" s="1"/>
  <c r="BG963"/>
  <c r="BG962" s="1"/>
  <c r="BF963"/>
  <c r="BF962" s="1"/>
  <c r="BE963"/>
  <c r="BE962" s="1"/>
  <c r="BH960"/>
  <c r="BG960"/>
  <c r="BG959" s="1"/>
  <c r="BF960"/>
  <c r="BF959" s="1"/>
  <c r="BE960"/>
  <c r="BE959" s="1"/>
  <c r="BH959"/>
  <c r="BH957"/>
  <c r="BH956" s="1"/>
  <c r="BG957"/>
  <c r="BG956" s="1"/>
  <c r="BF957"/>
  <c r="BF956" s="1"/>
  <c r="BE957"/>
  <c r="BE956" s="1"/>
  <c r="BH954"/>
  <c r="BG954"/>
  <c r="BG953" s="1"/>
  <c r="BF954"/>
  <c r="BF953" s="1"/>
  <c r="BE954"/>
  <c r="BE953" s="1"/>
  <c r="BH953"/>
  <c r="BH951"/>
  <c r="BH950" s="1"/>
  <c r="BH949" s="1"/>
  <c r="BG951"/>
  <c r="BG950" s="1"/>
  <c r="BG949" s="1"/>
  <c r="BF951"/>
  <c r="BF950" s="1"/>
  <c r="BF949" s="1"/>
  <c r="BE951"/>
  <c r="BE950" s="1"/>
  <c r="BE949" s="1"/>
  <c r="BH947"/>
  <c r="BH946" s="1"/>
  <c r="BH945" s="1"/>
  <c r="BG947"/>
  <c r="BG946" s="1"/>
  <c r="BG945" s="1"/>
  <c r="BF947"/>
  <c r="BF946" s="1"/>
  <c r="BF945" s="1"/>
  <c r="BE947"/>
  <c r="BE946" s="1"/>
  <c r="BE945" s="1"/>
  <c r="BH943"/>
  <c r="BH942" s="1"/>
  <c r="BH941" s="1"/>
  <c r="BG943"/>
  <c r="BG942" s="1"/>
  <c r="BG941" s="1"/>
  <c r="BF943"/>
  <c r="BF942" s="1"/>
  <c r="BF941" s="1"/>
  <c r="BE943"/>
  <c r="BE942" s="1"/>
  <c r="BE941" s="1"/>
  <c r="BH939"/>
  <c r="BH938" s="1"/>
  <c r="BH937" s="1"/>
  <c r="BG939"/>
  <c r="BG938" s="1"/>
  <c r="BG937" s="1"/>
  <c r="BF939"/>
  <c r="BF938" s="1"/>
  <c r="BF937" s="1"/>
  <c r="BE939"/>
  <c r="BE938" s="1"/>
  <c r="BE937" s="1"/>
  <c r="BH930"/>
  <c r="BG930"/>
  <c r="BF930"/>
  <c r="BF929" s="1"/>
  <c r="BF927" s="1"/>
  <c r="BE930"/>
  <c r="BE929" s="1"/>
  <c r="BE928" s="1"/>
  <c r="BH929"/>
  <c r="BH928" s="1"/>
  <c r="BG929"/>
  <c r="BG927" s="1"/>
  <c r="BH925"/>
  <c r="BH924" s="1"/>
  <c r="BG925"/>
  <c r="BG924" s="1"/>
  <c r="BF925"/>
  <c r="BF924" s="1"/>
  <c r="BE925"/>
  <c r="BE924" s="1"/>
  <c r="BH922"/>
  <c r="BG922"/>
  <c r="BG921" s="1"/>
  <c r="BF922"/>
  <c r="BF921" s="1"/>
  <c r="BE922"/>
  <c r="BE921" s="1"/>
  <c r="BH921"/>
  <c r="BH917"/>
  <c r="BH916" s="1"/>
  <c r="BG917"/>
  <c r="BG916" s="1"/>
  <c r="BG915" s="1"/>
  <c r="BF917"/>
  <c r="BF916" s="1"/>
  <c r="BF915" s="1"/>
  <c r="BE917"/>
  <c r="BE916" s="1"/>
  <c r="BE915" s="1"/>
  <c r="BH915"/>
  <c r="BH913"/>
  <c r="BH912" s="1"/>
  <c r="BH911" s="1"/>
  <c r="BG913"/>
  <c r="BG912" s="1"/>
  <c r="BG911" s="1"/>
  <c r="BF913"/>
  <c r="BF912" s="1"/>
  <c r="BF911" s="1"/>
  <c r="BE913"/>
  <c r="BE912" s="1"/>
  <c r="BE911" s="1"/>
  <c r="BH909"/>
  <c r="BH908" s="1"/>
  <c r="BG909"/>
  <c r="BG908" s="1"/>
  <c r="BG907" s="1"/>
  <c r="BF909"/>
  <c r="BF908" s="1"/>
  <c r="BF907" s="1"/>
  <c r="BE909"/>
  <c r="BE908" s="1"/>
  <c r="BE907" s="1"/>
  <c r="BH907"/>
  <c r="BH902"/>
  <c r="BH901" s="1"/>
  <c r="BH900" s="1"/>
  <c r="BH899" s="1"/>
  <c r="BH898" s="1"/>
  <c r="BG902"/>
  <c r="BG901" s="1"/>
  <c r="BG900" s="1"/>
  <c r="BG899" s="1"/>
  <c r="BG898" s="1"/>
  <c r="BF902"/>
  <c r="BF901" s="1"/>
  <c r="BF900" s="1"/>
  <c r="BF899" s="1"/>
  <c r="BF898" s="1"/>
  <c r="BE902"/>
  <c r="BE901"/>
  <c r="BE900" s="1"/>
  <c r="BE899" s="1"/>
  <c r="BE898" s="1"/>
  <c r="BH895"/>
  <c r="BH894" s="1"/>
  <c r="BG895"/>
  <c r="BG894" s="1"/>
  <c r="BF895"/>
  <c r="BF894" s="1"/>
  <c r="BE895"/>
  <c r="BE894" s="1"/>
  <c r="BH892"/>
  <c r="BG892"/>
  <c r="BF892"/>
  <c r="BF891" s="1"/>
  <c r="BE892"/>
  <c r="BE891" s="1"/>
  <c r="BH891"/>
  <c r="BG891"/>
  <c r="BH889"/>
  <c r="BH888" s="1"/>
  <c r="BG889"/>
  <c r="BG888" s="1"/>
  <c r="BF889"/>
  <c r="BF888" s="1"/>
  <c r="BE889"/>
  <c r="BE888" s="1"/>
  <c r="BH886"/>
  <c r="BG886"/>
  <c r="BF886"/>
  <c r="BF885" s="1"/>
  <c r="BE886"/>
  <c r="BE885" s="1"/>
  <c r="BH885"/>
  <c r="BG885"/>
  <c r="BH883"/>
  <c r="BH882" s="1"/>
  <c r="BG883"/>
  <c r="BG882" s="1"/>
  <c r="BF883"/>
  <c r="BF882" s="1"/>
  <c r="BE883"/>
  <c r="BE882" s="1"/>
  <c r="BH880"/>
  <c r="BG880"/>
  <c r="BF880"/>
  <c r="BF879" s="1"/>
  <c r="BE880"/>
  <c r="BE879" s="1"/>
  <c r="BH879"/>
  <c r="BG879"/>
  <c r="BH877"/>
  <c r="BH876" s="1"/>
  <c r="BG877"/>
  <c r="BG876" s="1"/>
  <c r="BF877"/>
  <c r="BF876" s="1"/>
  <c r="BE877"/>
  <c r="BE876" s="1"/>
  <c r="BH869"/>
  <c r="BG869"/>
  <c r="BF869"/>
  <c r="BE869"/>
  <c r="BH867"/>
  <c r="BG867"/>
  <c r="BF867"/>
  <c r="BE867"/>
  <c r="BH865"/>
  <c r="BG865"/>
  <c r="BF865"/>
  <c r="BF864" s="1"/>
  <c r="BF863" s="1"/>
  <c r="BF862" s="1"/>
  <c r="BF861" s="1"/>
  <c r="BE865"/>
  <c r="BH864"/>
  <c r="BH863" s="1"/>
  <c r="BH862" s="1"/>
  <c r="BH861" s="1"/>
  <c r="BG864"/>
  <c r="BG863" s="1"/>
  <c r="BG862" s="1"/>
  <c r="BG861" s="1"/>
  <c r="BH856"/>
  <c r="BH855" s="1"/>
  <c r="BG856"/>
  <c r="BG855" s="1"/>
  <c r="BF856"/>
  <c r="BF855" s="1"/>
  <c r="BE856"/>
  <c r="BE855" s="1"/>
  <c r="BH853"/>
  <c r="BG853"/>
  <c r="BG852" s="1"/>
  <c r="BG851" s="1"/>
  <c r="BF853"/>
  <c r="BF852" s="1"/>
  <c r="BF851" s="1"/>
  <c r="BE853"/>
  <c r="BE852" s="1"/>
  <c r="BE851" s="1"/>
  <c r="BH852"/>
  <c r="BH851" s="1"/>
  <c r="BH849"/>
  <c r="BG849"/>
  <c r="BG848" s="1"/>
  <c r="BG847" s="1"/>
  <c r="BF849"/>
  <c r="BF848" s="1"/>
  <c r="BF847" s="1"/>
  <c r="BE849"/>
  <c r="BE848" s="1"/>
  <c r="BE847" s="1"/>
  <c r="BH848"/>
  <c r="BH847" s="1"/>
  <c r="BH842"/>
  <c r="BG842"/>
  <c r="BF842"/>
  <c r="BF841" s="1"/>
  <c r="BF840" s="1"/>
  <c r="BF839" s="1"/>
  <c r="BF838" s="1"/>
  <c r="BE842"/>
  <c r="BE841" s="1"/>
  <c r="BE840" s="1"/>
  <c r="BE839" s="1"/>
  <c r="BE838" s="1"/>
  <c r="BH841"/>
  <c r="BH840" s="1"/>
  <c r="BH839" s="1"/>
  <c r="BH838" s="1"/>
  <c r="BG841"/>
  <c r="BG840" s="1"/>
  <c r="BG839" s="1"/>
  <c r="BG838" s="1"/>
  <c r="BH835"/>
  <c r="BG835"/>
  <c r="BG834" s="1"/>
  <c r="BF835"/>
  <c r="BF834" s="1"/>
  <c r="BE835"/>
  <c r="BE834" s="1"/>
  <c r="BH834"/>
  <c r="BH832"/>
  <c r="BH831" s="1"/>
  <c r="BG832"/>
  <c r="BG831" s="1"/>
  <c r="BF832"/>
  <c r="BF831" s="1"/>
  <c r="BE832"/>
  <c r="BE831" s="1"/>
  <c r="BH825"/>
  <c r="BH824" s="1"/>
  <c r="BG825"/>
  <c r="BG824" s="1"/>
  <c r="BG819" s="1"/>
  <c r="BG818" s="1"/>
  <c r="BH822"/>
  <c r="BG822"/>
  <c r="BF822"/>
  <c r="BF821" s="1"/>
  <c r="BF820" s="1"/>
  <c r="BF819" s="1"/>
  <c r="BF818" s="1"/>
  <c r="BE822"/>
  <c r="BE821" s="1"/>
  <c r="BE820" s="1"/>
  <c r="BE819" s="1"/>
  <c r="BE818" s="1"/>
  <c r="BH821"/>
  <c r="BG821"/>
  <c r="BH815"/>
  <c r="BG815"/>
  <c r="BF815"/>
  <c r="BF814" s="1"/>
  <c r="BF813" s="1"/>
  <c r="BF812" s="1"/>
  <c r="BE815"/>
  <c r="BE814" s="1"/>
  <c r="BE813" s="1"/>
  <c r="BE812" s="1"/>
  <c r="BH814"/>
  <c r="BH813" s="1"/>
  <c r="BH812" s="1"/>
  <c r="BG814"/>
  <c r="BG813" s="1"/>
  <c r="BG812" s="1"/>
  <c r="BH804"/>
  <c r="BG804"/>
  <c r="BG803" s="1"/>
  <c r="BG802" s="1"/>
  <c r="BG801" s="1"/>
  <c r="BF804"/>
  <c r="BF803" s="1"/>
  <c r="BF802" s="1"/>
  <c r="BF801" s="1"/>
  <c r="BE804"/>
  <c r="BE803" s="1"/>
  <c r="BE802" s="1"/>
  <c r="BE801" s="1"/>
  <c r="BH803"/>
  <c r="BH802" s="1"/>
  <c r="BH801" s="1"/>
  <c r="BH797"/>
  <c r="BH796" s="1"/>
  <c r="BH795" s="1"/>
  <c r="BH794" s="1"/>
  <c r="BH793" s="1"/>
  <c r="BG797"/>
  <c r="BG796" s="1"/>
  <c r="BG795" s="1"/>
  <c r="BG794" s="1"/>
  <c r="BG793" s="1"/>
  <c r="BF797"/>
  <c r="BF796" s="1"/>
  <c r="BF795" s="1"/>
  <c r="BF794" s="1"/>
  <c r="BF793" s="1"/>
  <c r="BE797"/>
  <c r="BE796" s="1"/>
  <c r="BE795" s="1"/>
  <c r="BE794" s="1"/>
  <c r="BE793" s="1"/>
  <c r="BH790"/>
  <c r="BH789" s="1"/>
  <c r="BH788" s="1"/>
  <c r="BH787" s="1"/>
  <c r="BG790"/>
  <c r="BF790"/>
  <c r="BF789" s="1"/>
  <c r="BF788" s="1"/>
  <c r="BF787" s="1"/>
  <c r="BE790"/>
  <c r="BE789" s="1"/>
  <c r="BE788" s="1"/>
  <c r="BE787" s="1"/>
  <c r="BG789"/>
  <c r="BG788" s="1"/>
  <c r="BG787" s="1"/>
  <c r="BH785"/>
  <c r="BG785"/>
  <c r="BG784" s="1"/>
  <c r="BF785"/>
  <c r="BF784" s="1"/>
  <c r="BE785"/>
  <c r="BE784" s="1"/>
  <c r="BH784"/>
  <c r="BH782"/>
  <c r="BH781" s="1"/>
  <c r="BG782"/>
  <c r="BG781" s="1"/>
  <c r="BG780" s="1"/>
  <c r="BF782"/>
  <c r="BF781" s="1"/>
  <c r="BF780" s="1"/>
  <c r="BE782"/>
  <c r="BE781" s="1"/>
  <c r="BH778"/>
  <c r="BH777" s="1"/>
  <c r="BH776" s="1"/>
  <c r="BG778"/>
  <c r="BG777" s="1"/>
  <c r="BG776" s="1"/>
  <c r="BF778"/>
  <c r="BF777" s="1"/>
  <c r="BF776" s="1"/>
  <c r="BE778"/>
  <c r="BE777" s="1"/>
  <c r="BE776" s="1"/>
  <c r="BH769"/>
  <c r="BG769"/>
  <c r="BF769"/>
  <c r="BE769"/>
  <c r="BH767"/>
  <c r="BG767"/>
  <c r="BG766" s="1"/>
  <c r="BF767"/>
  <c r="BE767"/>
  <c r="BH766"/>
  <c r="BH764"/>
  <c r="BG764"/>
  <c r="BF764"/>
  <c r="BE764"/>
  <c r="BH762"/>
  <c r="BG762"/>
  <c r="BG761" s="1"/>
  <c r="BG760" s="1"/>
  <c r="BF762"/>
  <c r="BE762"/>
  <c r="BE761" s="1"/>
  <c r="BE760" s="1"/>
  <c r="BH758"/>
  <c r="BH757" s="1"/>
  <c r="BH756" s="1"/>
  <c r="BG758"/>
  <c r="BG757" s="1"/>
  <c r="BG756" s="1"/>
  <c r="BF758"/>
  <c r="BF757" s="1"/>
  <c r="BF756" s="1"/>
  <c r="BE758"/>
  <c r="BE757" s="1"/>
  <c r="BE756" s="1"/>
  <c r="BH754"/>
  <c r="BH753" s="1"/>
  <c r="BG754"/>
  <c r="BG753" s="1"/>
  <c r="BF754"/>
  <c r="BF753" s="1"/>
  <c r="BE754"/>
  <c r="BE753" s="1"/>
  <c r="BH751"/>
  <c r="BG751"/>
  <c r="BG750" s="1"/>
  <c r="BF751"/>
  <c r="BF750" s="1"/>
  <c r="BE751"/>
  <c r="BE750" s="1"/>
  <c r="BH750"/>
  <c r="BJ744"/>
  <c r="BJ743" s="1"/>
  <c r="BH744"/>
  <c r="BG744"/>
  <c r="BF744"/>
  <c r="BF743" s="1"/>
  <c r="BE744"/>
  <c r="BE743" s="1"/>
  <c r="BH743"/>
  <c r="BG743"/>
  <c r="BJ741"/>
  <c r="BJ740" s="1"/>
  <c r="BH741"/>
  <c r="BG741"/>
  <c r="BG740" s="1"/>
  <c r="BF741"/>
  <c r="BF740" s="1"/>
  <c r="BE741"/>
  <c r="BE740" s="1"/>
  <c r="BH740"/>
  <c r="BH738"/>
  <c r="BH737" s="1"/>
  <c r="BG738"/>
  <c r="BG737" s="1"/>
  <c r="BF738"/>
  <c r="BF737" s="1"/>
  <c r="BH735"/>
  <c r="BH734" s="1"/>
  <c r="BG735"/>
  <c r="BG734" s="1"/>
  <c r="BF735"/>
  <c r="BF734" s="1"/>
  <c r="BH731"/>
  <c r="BG731"/>
  <c r="BF731"/>
  <c r="BE731"/>
  <c r="BH729"/>
  <c r="BG729"/>
  <c r="BF729"/>
  <c r="BE729"/>
  <c r="BH727"/>
  <c r="BG727"/>
  <c r="BF727"/>
  <c r="BF726" s="1"/>
  <c r="BF725" s="1"/>
  <c r="BE727"/>
  <c r="BE726" s="1"/>
  <c r="BE725" s="1"/>
  <c r="BH726"/>
  <c r="BH725" s="1"/>
  <c r="BG726"/>
  <c r="BG725" s="1"/>
  <c r="BH723"/>
  <c r="BG723"/>
  <c r="BF723"/>
  <c r="BF722" s="1"/>
  <c r="BF721" s="1"/>
  <c r="BE723"/>
  <c r="BE722" s="1"/>
  <c r="BE721" s="1"/>
  <c r="BH722"/>
  <c r="BH721" s="1"/>
  <c r="BG722"/>
  <c r="BG721" s="1"/>
  <c r="BH719"/>
  <c r="BG719"/>
  <c r="BF719"/>
  <c r="BF718" s="1"/>
  <c r="BF717" s="1"/>
  <c r="BE719"/>
  <c r="BE718" s="1"/>
  <c r="BE717" s="1"/>
  <c r="BH718"/>
  <c r="BH717" s="1"/>
  <c r="BG718"/>
  <c r="BG717" s="1"/>
  <c r="BH712"/>
  <c r="BG712"/>
  <c r="BF712"/>
  <c r="BF711" s="1"/>
  <c r="BE712"/>
  <c r="BE711" s="1"/>
  <c r="BH711"/>
  <c r="BG711"/>
  <c r="BH709"/>
  <c r="BH708" s="1"/>
  <c r="BG709"/>
  <c r="BG708" s="1"/>
  <c r="BF709"/>
  <c r="BF708" s="1"/>
  <c r="BE709"/>
  <c r="BE708" s="1"/>
  <c r="BH704"/>
  <c r="BG704"/>
  <c r="BF704"/>
  <c r="BF703" s="1"/>
  <c r="BE704"/>
  <c r="BE703" s="1"/>
  <c r="BH703"/>
  <c r="BG703"/>
  <c r="BH701"/>
  <c r="BH700" s="1"/>
  <c r="BH699" s="1"/>
  <c r="BG701"/>
  <c r="BG700" s="1"/>
  <c r="BG699" s="1"/>
  <c r="BF701"/>
  <c r="BF700" s="1"/>
  <c r="BF699" s="1"/>
  <c r="BH697"/>
  <c r="BH696" s="1"/>
  <c r="BH695" s="1"/>
  <c r="BG697"/>
  <c r="BG696" s="1"/>
  <c r="BG695" s="1"/>
  <c r="BF697"/>
  <c r="BF696" s="1"/>
  <c r="BF695" s="1"/>
  <c r="BE697"/>
  <c r="BE696" s="1"/>
  <c r="BE695" s="1"/>
  <c r="BH693"/>
  <c r="BH692" s="1"/>
  <c r="BH691" s="1"/>
  <c r="BG693"/>
  <c r="BG692" s="1"/>
  <c r="BG691" s="1"/>
  <c r="BF693"/>
  <c r="BF692" s="1"/>
  <c r="BF691" s="1"/>
  <c r="BE693"/>
  <c r="BE692" s="1"/>
  <c r="BE691" s="1"/>
  <c r="BH686"/>
  <c r="BH685" s="1"/>
  <c r="BH684" s="1"/>
  <c r="BH683" s="1"/>
  <c r="BG686"/>
  <c r="BG685" s="1"/>
  <c r="BG684" s="1"/>
  <c r="BG683" s="1"/>
  <c r="BF686"/>
  <c r="BF685" s="1"/>
  <c r="BF684" s="1"/>
  <c r="BF683" s="1"/>
  <c r="BE686"/>
  <c r="BE685" s="1"/>
  <c r="BE684" s="1"/>
  <c r="BE683" s="1"/>
  <c r="BH678"/>
  <c r="BG678"/>
  <c r="BG677" s="1"/>
  <c r="BF678"/>
  <c r="BF677" s="1"/>
  <c r="BE678"/>
  <c r="BE677" s="1"/>
  <c r="BH677"/>
  <c r="BF675"/>
  <c r="BF674" s="1"/>
  <c r="BF673" s="1"/>
  <c r="BH674"/>
  <c r="BH673" s="1"/>
  <c r="BG674"/>
  <c r="BG673" s="1"/>
  <c r="BH671"/>
  <c r="BH670" s="1"/>
  <c r="BH669" s="1"/>
  <c r="BG671"/>
  <c r="BG670" s="1"/>
  <c r="BG669" s="1"/>
  <c r="BF671"/>
  <c r="BF670" s="1"/>
  <c r="BF669" s="1"/>
  <c r="BE671"/>
  <c r="BE670" s="1"/>
  <c r="BE669" s="1"/>
  <c r="BH667"/>
  <c r="BH666" s="1"/>
  <c r="BH665" s="1"/>
  <c r="BG667"/>
  <c r="BG666" s="1"/>
  <c r="BG665" s="1"/>
  <c r="BF667"/>
  <c r="BF666" s="1"/>
  <c r="BF665" s="1"/>
  <c r="BE667"/>
  <c r="BE666" s="1"/>
  <c r="BE665" s="1"/>
  <c r="BH663"/>
  <c r="BH662" s="1"/>
  <c r="BH661" s="1"/>
  <c r="BG663"/>
  <c r="BG662" s="1"/>
  <c r="BG661" s="1"/>
  <c r="BF663"/>
  <c r="BF662" s="1"/>
  <c r="BF661" s="1"/>
  <c r="BE663"/>
  <c r="BE662" s="1"/>
  <c r="BE661" s="1"/>
  <c r="BH656"/>
  <c r="BH655" s="1"/>
  <c r="BH654" s="1"/>
  <c r="BH653" s="1"/>
  <c r="BG656"/>
  <c r="BG655" s="1"/>
  <c r="BG654" s="1"/>
  <c r="BG653" s="1"/>
  <c r="BF656"/>
  <c r="BF655" s="1"/>
  <c r="BF654" s="1"/>
  <c r="BF653" s="1"/>
  <c r="BE656"/>
  <c r="BE655" s="1"/>
  <c r="BE654" s="1"/>
  <c r="BE653" s="1"/>
  <c r="BH651"/>
  <c r="BH650" s="1"/>
  <c r="BG651"/>
  <c r="BG650" s="1"/>
  <c r="BF651"/>
  <c r="BF650" s="1"/>
  <c r="BH648"/>
  <c r="BH647" s="1"/>
  <c r="BG648"/>
  <c r="BG647" s="1"/>
  <c r="BF648"/>
  <c r="BF647" s="1"/>
  <c r="BH644"/>
  <c r="BH643" s="1"/>
  <c r="BG644"/>
  <c r="BG643" s="1"/>
  <c r="BF644"/>
  <c r="BF643" s="1"/>
  <c r="BH641"/>
  <c r="BH640" s="1"/>
  <c r="BG641"/>
  <c r="BG640" s="1"/>
  <c r="BF641"/>
  <c r="BF640" s="1"/>
  <c r="BH637"/>
  <c r="BH636" s="1"/>
  <c r="BH635" s="1"/>
  <c r="BG637"/>
  <c r="BG636" s="1"/>
  <c r="BG635" s="1"/>
  <c r="BF637"/>
  <c r="BF636" s="1"/>
  <c r="BF635" s="1"/>
  <c r="BE637"/>
  <c r="BE636" s="1"/>
  <c r="BE635" s="1"/>
  <c r="BH633"/>
  <c r="BH632" s="1"/>
  <c r="BH631" s="1"/>
  <c r="BG633"/>
  <c r="BG632" s="1"/>
  <c r="BG631" s="1"/>
  <c r="BF633"/>
  <c r="BF632" s="1"/>
  <c r="BF631" s="1"/>
  <c r="BE633"/>
  <c r="BE632" s="1"/>
  <c r="BE631" s="1"/>
  <c r="BH629"/>
  <c r="BH628" s="1"/>
  <c r="BH627" s="1"/>
  <c r="BG629"/>
  <c r="BG628" s="1"/>
  <c r="BG627" s="1"/>
  <c r="BF629"/>
  <c r="BF628" s="1"/>
  <c r="BF627" s="1"/>
  <c r="BE629"/>
  <c r="BE628" s="1"/>
  <c r="BE627" s="1"/>
  <c r="BH619"/>
  <c r="BH618" s="1"/>
  <c r="BG619"/>
  <c r="BG618" s="1"/>
  <c r="BF619"/>
  <c r="BF618" s="1"/>
  <c r="BE619"/>
  <c r="BE618" s="1"/>
  <c r="BH615"/>
  <c r="BH614" s="1"/>
  <c r="BG615"/>
  <c r="BG614" s="1"/>
  <c r="BF615"/>
  <c r="BF614" s="1"/>
  <c r="BH611"/>
  <c r="BH610" s="1"/>
  <c r="BG611"/>
  <c r="BG610" s="1"/>
  <c r="BF611"/>
  <c r="BF610" s="1"/>
  <c r="BE609"/>
  <c r="BH607"/>
  <c r="BH606" s="1"/>
  <c r="BH605" s="1"/>
  <c r="BG607"/>
  <c r="BG606" s="1"/>
  <c r="BG605" s="1"/>
  <c r="BF607"/>
  <c r="BF606" s="1"/>
  <c r="BF605" s="1"/>
  <c r="BE607"/>
  <c r="BE606" s="1"/>
  <c r="BE605" s="1"/>
  <c r="BH603"/>
  <c r="BH602" s="1"/>
  <c r="BH601" s="1"/>
  <c r="BG603"/>
  <c r="BG602" s="1"/>
  <c r="BG601" s="1"/>
  <c r="BF603"/>
  <c r="BF602" s="1"/>
  <c r="BF601" s="1"/>
  <c r="BE603"/>
  <c r="BE602" s="1"/>
  <c r="BE601" s="1"/>
  <c r="BH598"/>
  <c r="BG598"/>
  <c r="BG597" s="1"/>
  <c r="BG596" s="1"/>
  <c r="BF598"/>
  <c r="BF597" s="1"/>
  <c r="BF596" s="1"/>
  <c r="BE598"/>
  <c r="BE597" s="1"/>
  <c r="BE596" s="1"/>
  <c r="BH597"/>
  <c r="BH596" s="1"/>
  <c r="BH593"/>
  <c r="BH592" s="1"/>
  <c r="BH591" s="1"/>
  <c r="BG593"/>
  <c r="BG592" s="1"/>
  <c r="BG591" s="1"/>
  <c r="BF593"/>
  <c r="BF592" s="1"/>
  <c r="BF591" s="1"/>
  <c r="BE593"/>
  <c r="BE592" s="1"/>
  <c r="BE591" s="1"/>
  <c r="BH584"/>
  <c r="BG584"/>
  <c r="BG583" s="1"/>
  <c r="BG582" s="1"/>
  <c r="BF584"/>
  <c r="BF583" s="1"/>
  <c r="BF582" s="1"/>
  <c r="BE584"/>
  <c r="BE583" s="1"/>
  <c r="BE582" s="1"/>
  <c r="BH583"/>
  <c r="BH582" s="1"/>
  <c r="BH580"/>
  <c r="BG580"/>
  <c r="BG579" s="1"/>
  <c r="BF580"/>
  <c r="BF579" s="1"/>
  <c r="BE580"/>
  <c r="BE579" s="1"/>
  <c r="BH579"/>
  <c r="BH573"/>
  <c r="BG573"/>
  <c r="BG572" s="1"/>
  <c r="BG571" s="1"/>
  <c r="BG570" s="1"/>
  <c r="BG569" s="1"/>
  <c r="BF573"/>
  <c r="BF572" s="1"/>
  <c r="BF571" s="1"/>
  <c r="BF570" s="1"/>
  <c r="BF569" s="1"/>
  <c r="BE573"/>
  <c r="BE572" s="1"/>
  <c r="BE571" s="1"/>
  <c r="BE570" s="1"/>
  <c r="BE569" s="1"/>
  <c r="BH572"/>
  <c r="BH571" s="1"/>
  <c r="BH570" s="1"/>
  <c r="BH569" s="1"/>
  <c r="BH566"/>
  <c r="BG566"/>
  <c r="BG565" s="1"/>
  <c r="BG564" s="1"/>
  <c r="BG563" s="1"/>
  <c r="BF566"/>
  <c r="BF565" s="1"/>
  <c r="BF564" s="1"/>
  <c r="BF563" s="1"/>
  <c r="BE566"/>
  <c r="BE565" s="1"/>
  <c r="BE564" s="1"/>
  <c r="BE563" s="1"/>
  <c r="BH565"/>
  <c r="BH564" s="1"/>
  <c r="BH563" s="1"/>
  <c r="BH561"/>
  <c r="BH560" s="1"/>
  <c r="BG561"/>
  <c r="BG560" s="1"/>
  <c r="BF561"/>
  <c r="BF560" s="1"/>
  <c r="BE561"/>
  <c r="BE560" s="1"/>
  <c r="BH558"/>
  <c r="BH557" s="1"/>
  <c r="BG558"/>
  <c r="BG557" s="1"/>
  <c r="BF558"/>
  <c r="BF557" s="1"/>
  <c r="BH555"/>
  <c r="BH554" s="1"/>
  <c r="BG555"/>
  <c r="BG554" s="1"/>
  <c r="BF555"/>
  <c r="BF554" s="1"/>
  <c r="BH550"/>
  <c r="BG550"/>
  <c r="BF550"/>
  <c r="BF549" s="1"/>
  <c r="BF548" s="1"/>
  <c r="BE550"/>
  <c r="BE549" s="1"/>
  <c r="BE548" s="1"/>
  <c r="BH549"/>
  <c r="BH548" s="1"/>
  <c r="BG549"/>
  <c r="BG548" s="1"/>
  <c r="BH546"/>
  <c r="BG546"/>
  <c r="BF546"/>
  <c r="BF545" s="1"/>
  <c r="BF544" s="1"/>
  <c r="BE546"/>
  <c r="BE545" s="1"/>
  <c r="BE544" s="1"/>
  <c r="BH545"/>
  <c r="BH544" s="1"/>
  <c r="BG545"/>
  <c r="BG544" s="1"/>
  <c r="BH541"/>
  <c r="BH540" s="1"/>
  <c r="BG541"/>
  <c r="BG540" s="1"/>
  <c r="BF541"/>
  <c r="BF540" s="1"/>
  <c r="BE541"/>
  <c r="BE540" s="1"/>
  <c r="BH538"/>
  <c r="BG538"/>
  <c r="BF538"/>
  <c r="BF537" s="1"/>
  <c r="BE538"/>
  <c r="BE537" s="1"/>
  <c r="BH537"/>
  <c r="BG537"/>
  <c r="BH535"/>
  <c r="BH534" s="1"/>
  <c r="BG535"/>
  <c r="BG534" s="1"/>
  <c r="BF535"/>
  <c r="BF534" s="1"/>
  <c r="BE535"/>
  <c r="BE534" s="1"/>
  <c r="BH531"/>
  <c r="BH530" s="1"/>
  <c r="BG531"/>
  <c r="BG530" s="1"/>
  <c r="BF531"/>
  <c r="BF530" s="1"/>
  <c r="BE531"/>
  <c r="BE530" s="1"/>
  <c r="BH528"/>
  <c r="BG528"/>
  <c r="BF528"/>
  <c r="BF527" s="1"/>
  <c r="BE528"/>
  <c r="BE527" s="1"/>
  <c r="BH527"/>
  <c r="BG527"/>
  <c r="BH523"/>
  <c r="BH522" s="1"/>
  <c r="BG523"/>
  <c r="BG522" s="1"/>
  <c r="BF523"/>
  <c r="BF522" s="1"/>
  <c r="BE523"/>
  <c r="BE522" s="1"/>
  <c r="BH520"/>
  <c r="BG520"/>
  <c r="BF520"/>
  <c r="BF519" s="1"/>
  <c r="BE520"/>
  <c r="BE519" s="1"/>
  <c r="BH519"/>
  <c r="BG519"/>
  <c r="BH517"/>
  <c r="BH516" s="1"/>
  <c r="BG517"/>
  <c r="BG516" s="1"/>
  <c r="BF517"/>
  <c r="BF516" s="1"/>
  <c r="BE517"/>
  <c r="BE516" s="1"/>
  <c r="BH513"/>
  <c r="BH512" s="1"/>
  <c r="BG513"/>
  <c r="BG512" s="1"/>
  <c r="BF513"/>
  <c r="BF512" s="1"/>
  <c r="BE513"/>
  <c r="BE512" s="1"/>
  <c r="BH510"/>
  <c r="BG510"/>
  <c r="BF510"/>
  <c r="BF509" s="1"/>
  <c r="BE510"/>
  <c r="BE509" s="1"/>
  <c r="BH509"/>
  <c r="BG509"/>
  <c r="BH503"/>
  <c r="BG503"/>
  <c r="BF503"/>
  <c r="BF502" s="1"/>
  <c r="BF501" s="1"/>
  <c r="BE503"/>
  <c r="BE502" s="1"/>
  <c r="BE501" s="1"/>
  <c r="BH502"/>
  <c r="BH501" s="1"/>
  <c r="BG502"/>
  <c r="BG501" s="1"/>
  <c r="BH499"/>
  <c r="BG499"/>
  <c r="BF499"/>
  <c r="BF498" s="1"/>
  <c r="BF497" s="1"/>
  <c r="BE499"/>
  <c r="BE498" s="1"/>
  <c r="BE497" s="1"/>
  <c r="BH498"/>
  <c r="BH497" s="1"/>
  <c r="BG498"/>
  <c r="BG497" s="1"/>
  <c r="BH492"/>
  <c r="BG492"/>
  <c r="BF492"/>
  <c r="BF491" s="1"/>
  <c r="BF490" s="1"/>
  <c r="BE492"/>
  <c r="BE491" s="1"/>
  <c r="BE490" s="1"/>
  <c r="BH491"/>
  <c r="BH490" s="1"/>
  <c r="BG491"/>
  <c r="BG490" s="1"/>
  <c r="BH488"/>
  <c r="BG488"/>
  <c r="BF488"/>
  <c r="BF487" s="1"/>
  <c r="BF486" s="1"/>
  <c r="BE488"/>
  <c r="BE487" s="1"/>
  <c r="BE486" s="1"/>
  <c r="BH487"/>
  <c r="BH486" s="1"/>
  <c r="BG487"/>
  <c r="BG486" s="1"/>
  <c r="BH484"/>
  <c r="BG484"/>
  <c r="BF484"/>
  <c r="BF483" s="1"/>
  <c r="BF482" s="1"/>
  <c r="BE484"/>
  <c r="BE483" s="1"/>
  <c r="BE482" s="1"/>
  <c r="BH483"/>
  <c r="BH482" s="1"/>
  <c r="BG483"/>
  <c r="BG482" s="1"/>
  <c r="BH475"/>
  <c r="BH474" s="1"/>
  <c r="BG475"/>
  <c r="BG474" s="1"/>
  <c r="BF475"/>
  <c r="BF474" s="1"/>
  <c r="BE475"/>
  <c r="BE474" s="1"/>
  <c r="BH472"/>
  <c r="BG472"/>
  <c r="BF472"/>
  <c r="BE472"/>
  <c r="BH470"/>
  <c r="BG470"/>
  <c r="BG469" s="1"/>
  <c r="BF470"/>
  <c r="BF469" s="1"/>
  <c r="BE470"/>
  <c r="BE469" s="1"/>
  <c r="BH467"/>
  <c r="BG467"/>
  <c r="BF467"/>
  <c r="BE467"/>
  <c r="BH465"/>
  <c r="BH464" s="1"/>
  <c r="BG465"/>
  <c r="BG464" s="1"/>
  <c r="BF465"/>
  <c r="BE465"/>
  <c r="BE464" s="1"/>
  <c r="BH462"/>
  <c r="BG462"/>
  <c r="BF462"/>
  <c r="BE462"/>
  <c r="BH460"/>
  <c r="BG460"/>
  <c r="BF460"/>
  <c r="BF459" s="1"/>
  <c r="BE460"/>
  <c r="BE459" s="1"/>
  <c r="BH459"/>
  <c r="BG459"/>
  <c r="BH457"/>
  <c r="BH456" s="1"/>
  <c r="BH455" s="1"/>
  <c r="BG457"/>
  <c r="BG456" s="1"/>
  <c r="BG455" s="1"/>
  <c r="BF457"/>
  <c r="BF456" s="1"/>
  <c r="BF455" s="1"/>
  <c r="BE457"/>
  <c r="BE456" s="1"/>
  <c r="BE455" s="1"/>
  <c r="BH453"/>
  <c r="BH452" s="1"/>
  <c r="BH451" s="1"/>
  <c r="BG453"/>
  <c r="BG452" s="1"/>
  <c r="BG451" s="1"/>
  <c r="BF453"/>
  <c r="BF452" s="1"/>
  <c r="BF451" s="1"/>
  <c r="BE453"/>
  <c r="BE452" s="1"/>
  <c r="BE451" s="1"/>
  <c r="BH446"/>
  <c r="BH445" s="1"/>
  <c r="BG446"/>
  <c r="BG445" s="1"/>
  <c r="BF446"/>
  <c r="BF444" s="1"/>
  <c r="BF443" s="1"/>
  <c r="BE446"/>
  <c r="BE445" s="1"/>
  <c r="BH441"/>
  <c r="BG441"/>
  <c r="BF441"/>
  <c r="BF440" s="1"/>
  <c r="BF439" s="1"/>
  <c r="BF438" s="1"/>
  <c r="BF437" s="1"/>
  <c r="BE441"/>
  <c r="BE440" s="1"/>
  <c r="BE439" s="1"/>
  <c r="BE438" s="1"/>
  <c r="BE437" s="1"/>
  <c r="BH440"/>
  <c r="BH439" s="1"/>
  <c r="BH438" s="1"/>
  <c r="BH437" s="1"/>
  <c r="BG440"/>
  <c r="BG439" s="1"/>
  <c r="BG438" s="1"/>
  <c r="BG437" s="1"/>
  <c r="BH435"/>
  <c r="BG435"/>
  <c r="BF435"/>
  <c r="BF434" s="1"/>
  <c r="BF433" s="1"/>
  <c r="BF432" s="1"/>
  <c r="BE435"/>
  <c r="BE434" s="1"/>
  <c r="BE433" s="1"/>
  <c r="BE432" s="1"/>
  <c r="BH434"/>
  <c r="BH433" s="1"/>
  <c r="BH432" s="1"/>
  <c r="BG434"/>
  <c r="BG433" s="1"/>
  <c r="BG432" s="1"/>
  <c r="BH426"/>
  <c r="BH425" s="1"/>
  <c r="BH424" s="1"/>
  <c r="BH423" s="1"/>
  <c r="BG426"/>
  <c r="BG425" s="1"/>
  <c r="BG424" s="1"/>
  <c r="BG423" s="1"/>
  <c r="BF426"/>
  <c r="BF425" s="1"/>
  <c r="BF424" s="1"/>
  <c r="BF423" s="1"/>
  <c r="BE426"/>
  <c r="BE425" s="1"/>
  <c r="BE424" s="1"/>
  <c r="BE423" s="1"/>
  <c r="BH418"/>
  <c r="BG418"/>
  <c r="BF418"/>
  <c r="BF417" s="1"/>
  <c r="BF416" s="1"/>
  <c r="BF415" s="1"/>
  <c r="BF414" s="1"/>
  <c r="BF413" s="1"/>
  <c r="BE418"/>
  <c r="BE417" s="1"/>
  <c r="BE416" s="1"/>
  <c r="BE415" s="1"/>
  <c r="BE414" s="1"/>
  <c r="BE413" s="1"/>
  <c r="BH417"/>
  <c r="BH416" s="1"/>
  <c r="BH415" s="1"/>
  <c r="BH414" s="1"/>
  <c r="BH413" s="1"/>
  <c r="BG417"/>
  <c r="BG416" s="1"/>
  <c r="BG415" s="1"/>
  <c r="BG414" s="1"/>
  <c r="BG413" s="1"/>
  <c r="BH407"/>
  <c r="BG407"/>
  <c r="BF407"/>
  <c r="BE407"/>
  <c r="BH405"/>
  <c r="BH404" s="1"/>
  <c r="BH403" s="1"/>
  <c r="BG405"/>
  <c r="BG404" s="1"/>
  <c r="BG403" s="1"/>
  <c r="BF405"/>
  <c r="BE405"/>
  <c r="BE404" s="1"/>
  <c r="BE403" s="1"/>
  <c r="BH401"/>
  <c r="BH400" s="1"/>
  <c r="BH399" s="1"/>
  <c r="BH398" s="1"/>
  <c r="BG401"/>
  <c r="BG400" s="1"/>
  <c r="BG399" s="1"/>
  <c r="BF401"/>
  <c r="BF400" s="1"/>
  <c r="BF399" s="1"/>
  <c r="BE401"/>
  <c r="BE400" s="1"/>
  <c r="BE399" s="1"/>
  <c r="BH396"/>
  <c r="BG396"/>
  <c r="BF396"/>
  <c r="BF395" s="1"/>
  <c r="BE396"/>
  <c r="BE395" s="1"/>
  <c r="BE394" s="1"/>
  <c r="BE393" s="1"/>
  <c r="BH395"/>
  <c r="BH394" s="1"/>
  <c r="BH393" s="1"/>
  <c r="BG395"/>
  <c r="BG394" s="1"/>
  <c r="BG393" s="1"/>
  <c r="BF394"/>
  <c r="BF393" s="1"/>
  <c r="BH391"/>
  <c r="BH390" s="1"/>
  <c r="BG391"/>
  <c r="BG390" s="1"/>
  <c r="BF391"/>
  <c r="BF390" s="1"/>
  <c r="BE391"/>
  <c r="BE390" s="1"/>
  <c r="BH388"/>
  <c r="BH387" s="1"/>
  <c r="BH386" s="1"/>
  <c r="BG388"/>
  <c r="BG387" s="1"/>
  <c r="BG386" s="1"/>
  <c r="BF388"/>
  <c r="BF387" s="1"/>
  <c r="BF386" s="1"/>
  <c r="BE388"/>
  <c r="BE387" s="1"/>
  <c r="BE386" s="1"/>
  <c r="BH384"/>
  <c r="BH383" s="1"/>
  <c r="BH382" s="1"/>
  <c r="BG384"/>
  <c r="BG383" s="1"/>
  <c r="BG382" s="1"/>
  <c r="BF384"/>
  <c r="BF383" s="1"/>
  <c r="BF382" s="1"/>
  <c r="BH380"/>
  <c r="BH379" s="1"/>
  <c r="BG380"/>
  <c r="BG379" s="1"/>
  <c r="BF380"/>
  <c r="BF379" s="1"/>
  <c r="BE380"/>
  <c r="BE379" s="1"/>
  <c r="BH377"/>
  <c r="BH376" s="1"/>
  <c r="BG377"/>
  <c r="BG376" s="1"/>
  <c r="BF377"/>
  <c r="BF376" s="1"/>
  <c r="BF375" s="1"/>
  <c r="BE377"/>
  <c r="BE376" s="1"/>
  <c r="BH372"/>
  <c r="BG372"/>
  <c r="BG371" s="1"/>
  <c r="BG370" s="1"/>
  <c r="BG369" s="1"/>
  <c r="BF372"/>
  <c r="BF371" s="1"/>
  <c r="BF370" s="1"/>
  <c r="BF369" s="1"/>
  <c r="BE372"/>
  <c r="BE371" s="1"/>
  <c r="BE370" s="1"/>
  <c r="BE369" s="1"/>
  <c r="BH371"/>
  <c r="BH370" s="1"/>
  <c r="BH369" s="1"/>
  <c r="BH366"/>
  <c r="BH365" s="1"/>
  <c r="BH364" s="1"/>
  <c r="BH363" s="1"/>
  <c r="BG366"/>
  <c r="BG365" s="1"/>
  <c r="BG364" s="1"/>
  <c r="BG363" s="1"/>
  <c r="BF366"/>
  <c r="BF365" s="1"/>
  <c r="BF364" s="1"/>
  <c r="BF363" s="1"/>
  <c r="BE366"/>
  <c r="BE365" s="1"/>
  <c r="BE364" s="1"/>
  <c r="BE363" s="1"/>
  <c r="BH359"/>
  <c r="BG359"/>
  <c r="BG358" s="1"/>
  <c r="BF359"/>
  <c r="BF358" s="1"/>
  <c r="BE359"/>
  <c r="BE358" s="1"/>
  <c r="BH358"/>
  <c r="BH356"/>
  <c r="BH355" s="1"/>
  <c r="BH354" s="1"/>
  <c r="BG356"/>
  <c r="BG355" s="1"/>
  <c r="BG354" s="1"/>
  <c r="BF356"/>
  <c r="BF355" s="1"/>
  <c r="BF354" s="1"/>
  <c r="BE356"/>
  <c r="BE355" s="1"/>
  <c r="BE354" s="1"/>
  <c r="BH352"/>
  <c r="BH351" s="1"/>
  <c r="BG352"/>
  <c r="BG351" s="1"/>
  <c r="BF352"/>
  <c r="BF351" s="1"/>
  <c r="BE352"/>
  <c r="BE351" s="1"/>
  <c r="BH349"/>
  <c r="BG349"/>
  <c r="BF349"/>
  <c r="BE349"/>
  <c r="BH346"/>
  <c r="BH345" s="1"/>
  <c r="BG346"/>
  <c r="BG345" s="1"/>
  <c r="BF346"/>
  <c r="BF345" s="1"/>
  <c r="BE346"/>
  <c r="BE345" s="1"/>
  <c r="BH343"/>
  <c r="BG343"/>
  <c r="BF343"/>
  <c r="BF342" s="1"/>
  <c r="BE343"/>
  <c r="BE342" s="1"/>
  <c r="BH342"/>
  <c r="BG342"/>
  <c r="BH340"/>
  <c r="BH339" s="1"/>
  <c r="BG340"/>
  <c r="BG339" s="1"/>
  <c r="BF340"/>
  <c r="BF339" s="1"/>
  <c r="BE340"/>
  <c r="BE339" s="1"/>
  <c r="BH330"/>
  <c r="BH329" s="1"/>
  <c r="BH328" s="1"/>
  <c r="BG330"/>
  <c r="BG329" s="1"/>
  <c r="BG328" s="1"/>
  <c r="BF330"/>
  <c r="BF329" s="1"/>
  <c r="BF328" s="1"/>
  <c r="BE330"/>
  <c r="BE329" s="1"/>
  <c r="BE328" s="1"/>
  <c r="BH326"/>
  <c r="BH325" s="1"/>
  <c r="BH324" s="1"/>
  <c r="BH323" s="1"/>
  <c r="BH322" s="1"/>
  <c r="BG326"/>
  <c r="BG325" s="1"/>
  <c r="BG324" s="1"/>
  <c r="BF326"/>
  <c r="BF325" s="1"/>
  <c r="BF324" s="1"/>
  <c r="BE326"/>
  <c r="BE325" s="1"/>
  <c r="BE324" s="1"/>
  <c r="BE323" s="1"/>
  <c r="BE322" s="1"/>
  <c r="BH316"/>
  <c r="BG316"/>
  <c r="BF316"/>
  <c r="BE316"/>
  <c r="BH314"/>
  <c r="BG314"/>
  <c r="BF314"/>
  <c r="BE314"/>
  <c r="BH312"/>
  <c r="BG312"/>
  <c r="BG311" s="1"/>
  <c r="BG310" s="1"/>
  <c r="BF312"/>
  <c r="BF311" s="1"/>
  <c r="BF310" s="1"/>
  <c r="BE312"/>
  <c r="BH308"/>
  <c r="BH307" s="1"/>
  <c r="BG308"/>
  <c r="BG307" s="1"/>
  <c r="BG306" s="1"/>
  <c r="BF308"/>
  <c r="BF307" s="1"/>
  <c r="BF306" s="1"/>
  <c r="BE308"/>
  <c r="BE307" s="1"/>
  <c r="BE306" s="1"/>
  <c r="BH306"/>
  <c r="BH304"/>
  <c r="BH303" s="1"/>
  <c r="BG304"/>
  <c r="BG303" s="1"/>
  <c r="BG302" s="1"/>
  <c r="BF304"/>
  <c r="BF303" s="1"/>
  <c r="BE304"/>
  <c r="BE303" s="1"/>
  <c r="BE302" s="1"/>
  <c r="BH302"/>
  <c r="BH299"/>
  <c r="BH298" s="1"/>
  <c r="BH297" s="1"/>
  <c r="BH296" s="1"/>
  <c r="BG299"/>
  <c r="BG298" s="1"/>
  <c r="BG297" s="1"/>
  <c r="BG296" s="1"/>
  <c r="BF299"/>
  <c r="BF298" s="1"/>
  <c r="BF297" s="1"/>
  <c r="BF296" s="1"/>
  <c r="BE299"/>
  <c r="BE298" s="1"/>
  <c r="BE297" s="1"/>
  <c r="BE296" s="1"/>
  <c r="BH294"/>
  <c r="BH293" s="1"/>
  <c r="BH292" s="1"/>
  <c r="BH291" s="1"/>
  <c r="BG294"/>
  <c r="BG293" s="1"/>
  <c r="BG292" s="1"/>
  <c r="BG291" s="1"/>
  <c r="BF294"/>
  <c r="BF293" s="1"/>
  <c r="BF292" s="1"/>
  <c r="BF291" s="1"/>
  <c r="BE294"/>
  <c r="BE293" s="1"/>
  <c r="BE292" s="1"/>
  <c r="BE291" s="1"/>
  <c r="BH287"/>
  <c r="BH286" s="1"/>
  <c r="BG287"/>
  <c r="BG286" s="1"/>
  <c r="BG285" s="1"/>
  <c r="BG284" s="1"/>
  <c r="BG283" s="1"/>
  <c r="BF287"/>
  <c r="BF286" s="1"/>
  <c r="BF285" s="1"/>
  <c r="BF284" s="1"/>
  <c r="BF283" s="1"/>
  <c r="BE287"/>
  <c r="BE286" s="1"/>
  <c r="BE285" s="1"/>
  <c r="BE284" s="1"/>
  <c r="BE283" s="1"/>
  <c r="BH285"/>
  <c r="BH284" s="1"/>
  <c r="BH283" s="1"/>
  <c r="BH280"/>
  <c r="BG280"/>
  <c r="BF280"/>
  <c r="BE280"/>
  <c r="BH278"/>
  <c r="BG278"/>
  <c r="BF278"/>
  <c r="BE278"/>
  <c r="BH276"/>
  <c r="BG276"/>
  <c r="BF276"/>
  <c r="BF275" s="1"/>
  <c r="BF274" s="1"/>
  <c r="BE276"/>
  <c r="BE275" s="1"/>
  <c r="BE274" s="1"/>
  <c r="BH275"/>
  <c r="BH274" s="1"/>
  <c r="BG275"/>
  <c r="BG274" s="1"/>
  <c r="BH272"/>
  <c r="BG272"/>
  <c r="BF272"/>
  <c r="BF271" s="1"/>
  <c r="BF270" s="1"/>
  <c r="BE272"/>
  <c r="BE271" s="1"/>
  <c r="BE270" s="1"/>
  <c r="BH271"/>
  <c r="BH270" s="1"/>
  <c r="BG271"/>
  <c r="BG270" s="1"/>
  <c r="BH263"/>
  <c r="BG263"/>
  <c r="BF263"/>
  <c r="BE263"/>
  <c r="BH261"/>
  <c r="BG261"/>
  <c r="BF261"/>
  <c r="BE261"/>
  <c r="BH256"/>
  <c r="BG256"/>
  <c r="BF256"/>
  <c r="BF255" s="1"/>
  <c r="BF254" s="1"/>
  <c r="BF253" s="1"/>
  <c r="BE256"/>
  <c r="BE255" s="1"/>
  <c r="BE254" s="1"/>
  <c r="BE253" s="1"/>
  <c r="BH255"/>
  <c r="BH254" s="1"/>
  <c r="BH253" s="1"/>
  <c r="BG255"/>
  <c r="BG254" s="1"/>
  <c r="BG253" s="1"/>
  <c r="BH247"/>
  <c r="BH246" s="1"/>
  <c r="BG247"/>
  <c r="BG246" s="1"/>
  <c r="BF247"/>
  <c r="BF246" s="1"/>
  <c r="BF242" s="1"/>
  <c r="BE247"/>
  <c r="BE246" s="1"/>
  <c r="BH238"/>
  <c r="BG238"/>
  <c r="BF238"/>
  <c r="BF237" s="1"/>
  <c r="BE238"/>
  <c r="BE237" s="1"/>
  <c r="BH237"/>
  <c r="BG237"/>
  <c r="BH235"/>
  <c r="BH234" s="1"/>
  <c r="BG235"/>
  <c r="BG234" s="1"/>
  <c r="BF235"/>
  <c r="BF234" s="1"/>
  <c r="BE235"/>
  <c r="BE234" s="1"/>
  <c r="BH232"/>
  <c r="BG232"/>
  <c r="BF232"/>
  <c r="BF231" s="1"/>
  <c r="BF230" s="1"/>
  <c r="BE232"/>
  <c r="BE231" s="1"/>
  <c r="BE230" s="1"/>
  <c r="BH231"/>
  <c r="BH230" s="1"/>
  <c r="BG231"/>
  <c r="BG230" s="1"/>
  <c r="BH228"/>
  <c r="BG228"/>
  <c r="BF228"/>
  <c r="BF227" s="1"/>
  <c r="BE228"/>
  <c r="BE227" s="1"/>
  <c r="BH227"/>
  <c r="BG227"/>
  <c r="BH225"/>
  <c r="BH224" s="1"/>
  <c r="BG225"/>
  <c r="BG224" s="1"/>
  <c r="BF225"/>
  <c r="BF224" s="1"/>
  <c r="BE225"/>
  <c r="BE224" s="1"/>
  <c r="BH221"/>
  <c r="BH220" s="1"/>
  <c r="BG221"/>
  <c r="BG220" s="1"/>
  <c r="BF221"/>
  <c r="BF220" s="1"/>
  <c r="BE221"/>
  <c r="BE220" s="1"/>
  <c r="BH218"/>
  <c r="BG218"/>
  <c r="BF218"/>
  <c r="BF217" s="1"/>
  <c r="BE218"/>
  <c r="BE217" s="1"/>
  <c r="BH217"/>
  <c r="BG217"/>
  <c r="BH214"/>
  <c r="BG214"/>
  <c r="BG213" s="1"/>
  <c r="BF214"/>
  <c r="BF213" s="1"/>
  <c r="BE214"/>
  <c r="BE213" s="1"/>
  <c r="BH213"/>
  <c r="BH208"/>
  <c r="BH207" s="1"/>
  <c r="BH206" s="1"/>
  <c r="BH205" s="1"/>
  <c r="BH204" s="1"/>
  <c r="BG208"/>
  <c r="BG207" s="1"/>
  <c r="BG206" s="1"/>
  <c r="BG205" s="1"/>
  <c r="BG204" s="1"/>
  <c r="BF208"/>
  <c r="BF207" s="1"/>
  <c r="BF206" s="1"/>
  <c r="BF205" s="1"/>
  <c r="BF204" s="1"/>
  <c r="BE208"/>
  <c r="BE207" s="1"/>
  <c r="BE206" s="1"/>
  <c r="BE205" s="1"/>
  <c r="BE204" s="1"/>
  <c r="BH201"/>
  <c r="BG201"/>
  <c r="BF201"/>
  <c r="BE201"/>
  <c r="BH199"/>
  <c r="BG199"/>
  <c r="BF199"/>
  <c r="BE199"/>
  <c r="BE198" s="1"/>
  <c r="BE197" s="1"/>
  <c r="BE196" s="1"/>
  <c r="BE195" s="1"/>
  <c r="BH192"/>
  <c r="BH191" s="1"/>
  <c r="BH190" s="1"/>
  <c r="BH189" s="1"/>
  <c r="BH188" s="1"/>
  <c r="BH187" s="1"/>
  <c r="BG192"/>
  <c r="BG191" s="1"/>
  <c r="BG190" s="1"/>
  <c r="BG189" s="1"/>
  <c r="BG188" s="1"/>
  <c r="BG187" s="1"/>
  <c r="BF192"/>
  <c r="BF191" s="1"/>
  <c r="BF190" s="1"/>
  <c r="BF189" s="1"/>
  <c r="BF188" s="1"/>
  <c r="BF187" s="1"/>
  <c r="BE192"/>
  <c r="BE191" s="1"/>
  <c r="BE190" s="1"/>
  <c r="BE189" s="1"/>
  <c r="BE188" s="1"/>
  <c r="BE187" s="1"/>
  <c r="BH184"/>
  <c r="BG184"/>
  <c r="BF184"/>
  <c r="BF183" s="1"/>
  <c r="BE184"/>
  <c r="BE183" s="1"/>
  <c r="BH183"/>
  <c r="BG183"/>
  <c r="BH181"/>
  <c r="BG181"/>
  <c r="BF181"/>
  <c r="BE181"/>
  <c r="BH179"/>
  <c r="BH178" s="1"/>
  <c r="BG179"/>
  <c r="BF179"/>
  <c r="BF178" s="1"/>
  <c r="BE179"/>
  <c r="BE178" s="1"/>
  <c r="BH169"/>
  <c r="BH168" s="1"/>
  <c r="BH167" s="1"/>
  <c r="BG169"/>
  <c r="BG168" s="1"/>
  <c r="BG167" s="1"/>
  <c r="BF169"/>
  <c r="BF168" s="1"/>
  <c r="BF167" s="1"/>
  <c r="BE169"/>
  <c r="BE168" s="1"/>
  <c r="BE167" s="1"/>
  <c r="BH165"/>
  <c r="BG165"/>
  <c r="BF165"/>
  <c r="BE165"/>
  <c r="BH164"/>
  <c r="BG164"/>
  <c r="BG163" s="1"/>
  <c r="BG162" s="1"/>
  <c r="BF164"/>
  <c r="BE164"/>
  <c r="BH159"/>
  <c r="BG159"/>
  <c r="BG158" s="1"/>
  <c r="BG157" s="1"/>
  <c r="BF159"/>
  <c r="BF158" s="1"/>
  <c r="BF157" s="1"/>
  <c r="BE159"/>
  <c r="BE158" s="1"/>
  <c r="BE157" s="1"/>
  <c r="BH158"/>
  <c r="BH157" s="1"/>
  <c r="BH155"/>
  <c r="BH154" s="1"/>
  <c r="BG155"/>
  <c r="BG154" s="1"/>
  <c r="BF155"/>
  <c r="BF154" s="1"/>
  <c r="BE155"/>
  <c r="BE154" s="1"/>
  <c r="BH151"/>
  <c r="BG151"/>
  <c r="BF151"/>
  <c r="BE151"/>
  <c r="BH149"/>
  <c r="BG149"/>
  <c r="BF149"/>
  <c r="BE149"/>
  <c r="BH148"/>
  <c r="BH142"/>
  <c r="BG142"/>
  <c r="BF142"/>
  <c r="BE142"/>
  <c r="BH141"/>
  <c r="BG141"/>
  <c r="BF141"/>
  <c r="BE141"/>
  <c r="BH140"/>
  <c r="BG140"/>
  <c r="BF140"/>
  <c r="BE140"/>
  <c r="BH139"/>
  <c r="BG139"/>
  <c r="BF139"/>
  <c r="BE139"/>
  <c r="BH138"/>
  <c r="BG138"/>
  <c r="BF138"/>
  <c r="BE138"/>
  <c r="BH135"/>
  <c r="BG135"/>
  <c r="BF135"/>
  <c r="BE135"/>
  <c r="BH133"/>
  <c r="BG133"/>
  <c r="BF133"/>
  <c r="BE133"/>
  <c r="BH131"/>
  <c r="BG131"/>
  <c r="BF131"/>
  <c r="BE131"/>
  <c r="BH129"/>
  <c r="BG129"/>
  <c r="BF129"/>
  <c r="BE129"/>
  <c r="BH119"/>
  <c r="BG119"/>
  <c r="BG118" s="1"/>
  <c r="BG117" s="1"/>
  <c r="BG116" s="1"/>
  <c r="BG115" s="1"/>
  <c r="BG114" s="1"/>
  <c r="BF119"/>
  <c r="BF118" s="1"/>
  <c r="BF117" s="1"/>
  <c r="BF116" s="1"/>
  <c r="BF115" s="1"/>
  <c r="BF114" s="1"/>
  <c r="BE119"/>
  <c r="BE118" s="1"/>
  <c r="BE117" s="1"/>
  <c r="BE116" s="1"/>
  <c r="BE115" s="1"/>
  <c r="BE114" s="1"/>
  <c r="BH118"/>
  <c r="BH117" s="1"/>
  <c r="BH116" s="1"/>
  <c r="BH115" s="1"/>
  <c r="BH114" s="1"/>
  <c r="BH111"/>
  <c r="BH110" s="1"/>
  <c r="BG111"/>
  <c r="BG110" s="1"/>
  <c r="BF111"/>
  <c r="BF110" s="1"/>
  <c r="BE111"/>
  <c r="BE110" s="1"/>
  <c r="BH108"/>
  <c r="BH107" s="1"/>
  <c r="BG108"/>
  <c r="BG107" s="1"/>
  <c r="BF108"/>
  <c r="BF107" s="1"/>
  <c r="BE108"/>
  <c r="BE107" s="1"/>
  <c r="BH105"/>
  <c r="BG105"/>
  <c r="BF105"/>
  <c r="BE105"/>
  <c r="BH103"/>
  <c r="BG103"/>
  <c r="BG102" s="1"/>
  <c r="BF103"/>
  <c r="BE103"/>
  <c r="BE102" s="1"/>
  <c r="BH100"/>
  <c r="BH99" s="1"/>
  <c r="BG100"/>
  <c r="BG99" s="1"/>
  <c r="BF100"/>
  <c r="BF99" s="1"/>
  <c r="BE100"/>
  <c r="BE99" s="1"/>
  <c r="BH97"/>
  <c r="BH96" s="1"/>
  <c r="BG97"/>
  <c r="BG96" s="1"/>
  <c r="BF97"/>
  <c r="BF96" s="1"/>
  <c r="BE97"/>
  <c r="BE96" s="1"/>
  <c r="BH94"/>
  <c r="BG94"/>
  <c r="BG93" s="1"/>
  <c r="BF94"/>
  <c r="BF93" s="1"/>
  <c r="BE94"/>
  <c r="BE93" s="1"/>
  <c r="BH93"/>
  <c r="BH91"/>
  <c r="BH90" s="1"/>
  <c r="BG91"/>
  <c r="BG90" s="1"/>
  <c r="BF91"/>
  <c r="BF90" s="1"/>
  <c r="BE91"/>
  <c r="BE90" s="1"/>
  <c r="BH87"/>
  <c r="BG87"/>
  <c r="BF87"/>
  <c r="BE87"/>
  <c r="BH85"/>
  <c r="BG85"/>
  <c r="BF85"/>
  <c r="BE85"/>
  <c r="BH83"/>
  <c r="BG83"/>
  <c r="BF83"/>
  <c r="BE83"/>
  <c r="BH81"/>
  <c r="BG81"/>
  <c r="BF81"/>
  <c r="BF80" s="1"/>
  <c r="BF79" s="1"/>
  <c r="BE81"/>
  <c r="BH73"/>
  <c r="BH72" s="1"/>
  <c r="BH71" s="1"/>
  <c r="BH70" s="1"/>
  <c r="BH69" s="1"/>
  <c r="BH68" s="1"/>
  <c r="BG73"/>
  <c r="BG72" s="1"/>
  <c r="BG71" s="1"/>
  <c r="BG70" s="1"/>
  <c r="BG69" s="1"/>
  <c r="BG68" s="1"/>
  <c r="BF73"/>
  <c r="BF72" s="1"/>
  <c r="BF71" s="1"/>
  <c r="BF70" s="1"/>
  <c r="BF69" s="1"/>
  <c r="BF68" s="1"/>
  <c r="BE73"/>
  <c r="BE72" s="1"/>
  <c r="BE71" s="1"/>
  <c r="BE70" s="1"/>
  <c r="BE69" s="1"/>
  <c r="BE68" s="1"/>
  <c r="BH63"/>
  <c r="BG63"/>
  <c r="BG62" s="1"/>
  <c r="BF63"/>
  <c r="BF62" s="1"/>
  <c r="BE63"/>
  <c r="BE62" s="1"/>
  <c r="BH62"/>
  <c r="BH58"/>
  <c r="BG58"/>
  <c r="BF58"/>
  <c r="BE58"/>
  <c r="BH56"/>
  <c r="BG56"/>
  <c r="BF56"/>
  <c r="BE56"/>
  <c r="BH51"/>
  <c r="BG51"/>
  <c r="BG50" s="1"/>
  <c r="BG49" s="1"/>
  <c r="BG48" s="1"/>
  <c r="BG47" s="1"/>
  <c r="BF51"/>
  <c r="BF50" s="1"/>
  <c r="BF49" s="1"/>
  <c r="BF48" s="1"/>
  <c r="BF47" s="1"/>
  <c r="BE51"/>
  <c r="BE50" s="1"/>
  <c r="BE49" s="1"/>
  <c r="BE48" s="1"/>
  <c r="BE47" s="1"/>
  <c r="BH50"/>
  <c r="BH49" s="1"/>
  <c r="BH48" s="1"/>
  <c r="BH47" s="1"/>
  <c r="BH43"/>
  <c r="BG43"/>
  <c r="BF43"/>
  <c r="BE43"/>
  <c r="BH41"/>
  <c r="BG41"/>
  <c r="BF41"/>
  <c r="BE41"/>
  <c r="BH39"/>
  <c r="BG39"/>
  <c r="BF39"/>
  <c r="BF38" s="1"/>
  <c r="BF37" s="1"/>
  <c r="BF36" s="1"/>
  <c r="BF35" s="1"/>
  <c r="BE39"/>
  <c r="BE38" s="1"/>
  <c r="BE37" s="1"/>
  <c r="BE36" s="1"/>
  <c r="BE35" s="1"/>
  <c r="BH31"/>
  <c r="BG31"/>
  <c r="BF31"/>
  <c r="BE31"/>
  <c r="BH29"/>
  <c r="BG29"/>
  <c r="BF29"/>
  <c r="BE29"/>
  <c r="BH27"/>
  <c r="BG27"/>
  <c r="BF27"/>
  <c r="BE27"/>
  <c r="BH25"/>
  <c r="BG25"/>
  <c r="BF25"/>
  <c r="BF24" s="1"/>
  <c r="BE25"/>
  <c r="BH22"/>
  <c r="BH21" s="1"/>
  <c r="BG22"/>
  <c r="BG21" s="1"/>
  <c r="BF22"/>
  <c r="BF21" s="1"/>
  <c r="BE22"/>
  <c r="BE21" s="1"/>
  <c r="BH19"/>
  <c r="BH18" s="1"/>
  <c r="BG19"/>
  <c r="BG18" s="1"/>
  <c r="BF19"/>
  <c r="BF18" s="1"/>
  <c r="BE19"/>
  <c r="BE18" s="1"/>
  <c r="AY166"/>
  <c r="BP622" l="1"/>
  <c r="BP621" s="1"/>
  <c r="BV623"/>
  <c r="BV622" s="1"/>
  <c r="BV621" s="1"/>
  <c r="BP681"/>
  <c r="BP680" s="1"/>
  <c r="BV682"/>
  <c r="BV681" s="1"/>
  <c r="BV680" s="1"/>
  <c r="BO807"/>
  <c r="BO806" s="1"/>
  <c r="BU808"/>
  <c r="BU807" s="1"/>
  <c r="BU806" s="1"/>
  <c r="BP810"/>
  <c r="BP809" s="1"/>
  <c r="BV811"/>
  <c r="BV810" s="1"/>
  <c r="BV809" s="1"/>
  <c r="BH992"/>
  <c r="BF830"/>
  <c r="BF829" s="1"/>
  <c r="BF828" s="1"/>
  <c r="BF1142"/>
  <c r="BF177"/>
  <c r="BF176" s="1"/>
  <c r="BF175" s="1"/>
  <c r="BF174" s="1"/>
  <c r="BH102"/>
  <c r="BE223"/>
  <c r="BG733"/>
  <c r="BG716" s="1"/>
  <c r="BG715" s="1"/>
  <c r="BJ681"/>
  <c r="BJ680" s="1"/>
  <c r="BF260"/>
  <c r="BF259" s="1"/>
  <c r="BF258" s="1"/>
  <c r="BH177"/>
  <c r="BH176" s="1"/>
  <c r="BH175" s="1"/>
  <c r="BH174" s="1"/>
  <c r="BF198"/>
  <c r="BF197" s="1"/>
  <c r="BF196" s="1"/>
  <c r="BF195" s="1"/>
  <c r="BH660"/>
  <c r="BH659" s="1"/>
  <c r="BG707"/>
  <c r="BG706" s="1"/>
  <c r="BH780"/>
  <c r="BE830"/>
  <c r="BE829" s="1"/>
  <c r="BE828" s="1"/>
  <c r="BG1225"/>
  <c r="BG1224" s="1"/>
  <c r="BF1365"/>
  <c r="BF1360" s="1"/>
  <c r="BF1359" s="1"/>
  <c r="BF1358" s="1"/>
  <c r="BF553"/>
  <c r="BH1020"/>
  <c r="BH1019" s="1"/>
  <c r="BH1017" s="1"/>
  <c r="BE260"/>
  <c r="BE259" s="1"/>
  <c r="BE258" s="1"/>
  <c r="BH1142"/>
  <c r="BH1126" s="1"/>
  <c r="BE444"/>
  <c r="BE443" s="1"/>
  <c r="BH481"/>
  <c r="BH480" s="1"/>
  <c r="BE780"/>
  <c r="BG906"/>
  <c r="BG1022"/>
  <c r="BG1142"/>
  <c r="BG1126" s="1"/>
  <c r="BF338"/>
  <c r="BF337" s="1"/>
  <c r="BF336" s="1"/>
  <c r="BF335" s="1"/>
  <c r="BH875"/>
  <c r="BH874" s="1"/>
  <c r="BH873" s="1"/>
  <c r="BG1020"/>
  <c r="BG1019" s="1"/>
  <c r="BG1017" s="1"/>
  <c r="BF660"/>
  <c r="BH927"/>
  <c r="BE338"/>
  <c r="BE337" s="1"/>
  <c r="BE336" s="1"/>
  <c r="BE335" s="1"/>
  <c r="BF445"/>
  <c r="BH830"/>
  <c r="BH829" s="1"/>
  <c r="BH828" s="1"/>
  <c r="BH920"/>
  <c r="BH919" s="1"/>
  <c r="BE177"/>
  <c r="BE176" s="1"/>
  <c r="BE175" s="1"/>
  <c r="BE174" s="1"/>
  <c r="BG660"/>
  <c r="BG659" s="1"/>
  <c r="BH690"/>
  <c r="BH846"/>
  <c r="BH845" s="1"/>
  <c r="BH707"/>
  <c r="BH706" s="1"/>
  <c r="BG846"/>
  <c r="BG845" s="1"/>
  <c r="BH1225"/>
  <c r="BI681"/>
  <c r="BI680" s="1"/>
  <c r="BO682"/>
  <c r="BG1036"/>
  <c r="BG1035" s="1"/>
  <c r="BF1265"/>
  <c r="BF1264" s="1"/>
  <c r="BF1263" s="1"/>
  <c r="BI622"/>
  <c r="BI621" s="1"/>
  <c r="BO623"/>
  <c r="BG1171"/>
  <c r="BG875"/>
  <c r="BG874" s="1"/>
  <c r="BG873" s="1"/>
  <c r="BF1405"/>
  <c r="BG450"/>
  <c r="BG449" s="1"/>
  <c r="BG830"/>
  <c r="BG829" s="1"/>
  <c r="BG828" s="1"/>
  <c r="BE1142"/>
  <c r="BE1126" s="1"/>
  <c r="BG936"/>
  <c r="BG935" s="1"/>
  <c r="BE1036"/>
  <c r="BE1035" s="1"/>
  <c r="BE660"/>
  <c r="BF302"/>
  <c r="BF301"/>
  <c r="BG38"/>
  <c r="BG37" s="1"/>
  <c r="BG36" s="1"/>
  <c r="BG35" s="1"/>
  <c r="BF148"/>
  <c r="BF147" s="1"/>
  <c r="BF146" s="1"/>
  <c r="BF145" s="1"/>
  <c r="BF223"/>
  <c r="BE311"/>
  <c r="BE310" s="1"/>
  <c r="BE301" s="1"/>
  <c r="BE290" s="1"/>
  <c r="BG690"/>
  <c r="BG689" s="1"/>
  <c r="BE707"/>
  <c r="BE706" s="1"/>
  <c r="BF875"/>
  <c r="BF874" s="1"/>
  <c r="BF873" s="1"/>
  <c r="BH1042"/>
  <c r="BH1041" s="1"/>
  <c r="BH1036" s="1"/>
  <c r="BH1035" s="1"/>
  <c r="BG1206"/>
  <c r="BG1205" s="1"/>
  <c r="BH1413"/>
  <c r="BF102"/>
  <c r="BE148"/>
  <c r="BE147" s="1"/>
  <c r="BE146" s="1"/>
  <c r="BE145" s="1"/>
  <c r="BF269"/>
  <c r="BF268" s="1"/>
  <c r="BF404"/>
  <c r="BF403" s="1"/>
  <c r="BF398" s="1"/>
  <c r="BF775"/>
  <c r="BF774" s="1"/>
  <c r="BE936"/>
  <c r="BE935" s="1"/>
  <c r="BF1171"/>
  <c r="BF1165" s="1"/>
  <c r="BH1473"/>
  <c r="BH1472" s="1"/>
  <c r="BH1471" s="1"/>
  <c r="BH1470" s="1"/>
  <c r="BG55"/>
  <c r="BG54" s="1"/>
  <c r="BG53" s="1"/>
  <c r="BG46" s="1"/>
  <c r="BH147"/>
  <c r="BH146" s="1"/>
  <c r="BH145" s="1"/>
  <c r="BH163"/>
  <c r="BH162" s="1"/>
  <c r="BG198"/>
  <c r="BG197" s="1"/>
  <c r="BG196" s="1"/>
  <c r="BG195" s="1"/>
  <c r="BH526"/>
  <c r="BF936"/>
  <c r="BF935" s="1"/>
  <c r="BH1165"/>
  <c r="BF1224"/>
  <c r="BG1430"/>
  <c r="BG1500"/>
  <c r="BG1499" s="1"/>
  <c r="BH24"/>
  <c r="BH17" s="1"/>
  <c r="BH16" s="1"/>
  <c r="BH15" s="1"/>
  <c r="BF55"/>
  <c r="BG80"/>
  <c r="BG79" s="1"/>
  <c r="BH128"/>
  <c r="BH126" s="1"/>
  <c r="BE216"/>
  <c r="BE212" s="1"/>
  <c r="BE211" s="1"/>
  <c r="BH260"/>
  <c r="BH259" s="1"/>
  <c r="BH258" s="1"/>
  <c r="BH469"/>
  <c r="BH450" s="1"/>
  <c r="BH449" s="1"/>
  <c r="BE1206"/>
  <c r="BE1205" s="1"/>
  <c r="BG398"/>
  <c r="BE398"/>
  <c r="BE242"/>
  <c r="BE241"/>
  <c r="BE80"/>
  <c r="BE79" s="1"/>
  <c r="BH38"/>
  <c r="BH37" s="1"/>
  <c r="BH36" s="1"/>
  <c r="BH35" s="1"/>
  <c r="BH80"/>
  <c r="BH79" s="1"/>
  <c r="BG178"/>
  <c r="BG177" s="1"/>
  <c r="BG176" s="1"/>
  <c r="BG175" s="1"/>
  <c r="BG174" s="1"/>
  <c r="BG24"/>
  <c r="BG17" s="1"/>
  <c r="BG16" s="1"/>
  <c r="BG15" s="1"/>
  <c r="BH55"/>
  <c r="BH54" s="1"/>
  <c r="BH53" s="1"/>
  <c r="BH46" s="1"/>
  <c r="BG128"/>
  <c r="BG127" s="1"/>
  <c r="BG148"/>
  <c r="BG147" s="1"/>
  <c r="BG146" s="1"/>
  <c r="BG145" s="1"/>
  <c r="BH198"/>
  <c r="BH197" s="1"/>
  <c r="BH196" s="1"/>
  <c r="BH195" s="1"/>
  <c r="BF216"/>
  <c r="BF212" s="1"/>
  <c r="BH223"/>
  <c r="BF241"/>
  <c r="BH311"/>
  <c r="BH310" s="1"/>
  <c r="BH301" s="1"/>
  <c r="BH290" s="1"/>
  <c r="BE375"/>
  <c r="BE374" s="1"/>
  <c r="BG444"/>
  <c r="BG443" s="1"/>
  <c r="BE481"/>
  <c r="BE480" s="1"/>
  <c r="BG496"/>
  <c r="BG495" s="1"/>
  <c r="BF1104"/>
  <c r="BE89"/>
  <c r="BF128"/>
  <c r="BF127" s="1"/>
  <c r="BG269"/>
  <c r="BG268" s="1"/>
  <c r="BH338"/>
  <c r="BH337" s="1"/>
  <c r="BH336" s="1"/>
  <c r="BH335" s="1"/>
  <c r="BH375"/>
  <c r="BH374" s="1"/>
  <c r="BH368" s="1"/>
  <c r="BH362" s="1"/>
  <c r="BF496"/>
  <c r="BF495" s="1"/>
  <c r="BF733"/>
  <c r="BF716" s="1"/>
  <c r="BF715" s="1"/>
  <c r="BF374"/>
  <c r="BG375"/>
  <c r="BG374" s="1"/>
  <c r="BE431"/>
  <c r="BH508"/>
  <c r="BE55"/>
  <c r="BE54" s="1"/>
  <c r="BE53" s="1"/>
  <c r="BE46" s="1"/>
  <c r="BG260"/>
  <c r="BG259" s="1"/>
  <c r="BG258" s="1"/>
  <c r="BG252" s="1"/>
  <c r="BG250" s="1"/>
  <c r="BF323"/>
  <c r="BF322" s="1"/>
  <c r="BH444"/>
  <c r="BH443" s="1"/>
  <c r="BH431" s="1"/>
  <c r="BE578"/>
  <c r="BE577" s="1"/>
  <c r="BE576" s="1"/>
  <c r="BG578"/>
  <c r="BG577" s="1"/>
  <c r="BG576" s="1"/>
  <c r="BG639"/>
  <c r="BF659"/>
  <c r="BH749"/>
  <c r="BH761"/>
  <c r="BH760" s="1"/>
  <c r="BF766"/>
  <c r="BE800"/>
  <c r="BH936"/>
  <c r="BH935" s="1"/>
  <c r="BF1020"/>
  <c r="BF1019" s="1"/>
  <c r="BF1017" s="1"/>
  <c r="BF1021"/>
  <c r="BG1265"/>
  <c r="BG1264" s="1"/>
  <c r="BG1263" s="1"/>
  <c r="BH1365"/>
  <c r="BH1360" s="1"/>
  <c r="BH1359" s="1"/>
  <c r="BH1358" s="1"/>
  <c r="BE1406"/>
  <c r="BE1405" s="1"/>
  <c r="BF1425"/>
  <c r="BG1445"/>
  <c r="BF1473"/>
  <c r="BF1472" s="1"/>
  <c r="BF1471" s="1"/>
  <c r="BF1470" s="1"/>
  <c r="BF1500"/>
  <c r="BF1499" s="1"/>
  <c r="BG749"/>
  <c r="BE846"/>
  <c r="BE845" s="1"/>
  <c r="BE1021"/>
  <c r="BF1126"/>
  <c r="BF1237"/>
  <c r="BF1219" s="1"/>
  <c r="BF1218" s="1"/>
  <c r="BF1216" s="1"/>
  <c r="BH1405"/>
  <c r="BG1413"/>
  <c r="BG1405" s="1"/>
  <c r="BE590"/>
  <c r="BE589" s="1"/>
  <c r="BF609"/>
  <c r="BF590" s="1"/>
  <c r="BF589" s="1"/>
  <c r="BH609"/>
  <c r="BH590" s="1"/>
  <c r="BH589" s="1"/>
  <c r="BE626"/>
  <c r="BE625" s="1"/>
  <c r="BF749"/>
  <c r="BH987"/>
  <c r="BH986" s="1"/>
  <c r="BH1104"/>
  <c r="BE1224"/>
  <c r="BE1430"/>
  <c r="BF1438"/>
  <c r="BE716"/>
  <c r="BE715" s="1"/>
  <c r="BF800"/>
  <c r="BF906"/>
  <c r="BG920"/>
  <c r="BG919" s="1"/>
  <c r="BG928"/>
  <c r="BE1171"/>
  <c r="BE1237"/>
  <c r="BH1237"/>
  <c r="BH1265"/>
  <c r="BH1264" s="1"/>
  <c r="BH1263" s="1"/>
  <c r="BG1365"/>
  <c r="BG1360" s="1"/>
  <c r="BG1359" s="1"/>
  <c r="BG1358" s="1"/>
  <c r="BE1421"/>
  <c r="BH1421"/>
  <c r="BH1081"/>
  <c r="BG992"/>
  <c r="BG987" s="1"/>
  <c r="BG986" s="1"/>
  <c r="BG933" s="1"/>
  <c r="BE992"/>
  <c r="BE987" s="1"/>
  <c r="BE986" s="1"/>
  <c r="BF992"/>
  <c r="BF987" s="1"/>
  <c r="BF986" s="1"/>
  <c r="BF920"/>
  <c r="BF919" s="1"/>
  <c r="BE906"/>
  <c r="BE920"/>
  <c r="BE919" s="1"/>
  <c r="BH906"/>
  <c r="BH905" s="1"/>
  <c r="BH859" s="1"/>
  <c r="BE1500"/>
  <c r="BE1499" s="1"/>
  <c r="BE1265"/>
  <c r="BE1264" s="1"/>
  <c r="BE1263" s="1"/>
  <c r="BF1206"/>
  <c r="BF1205" s="1"/>
  <c r="BE1081"/>
  <c r="BE1065" s="1"/>
  <c r="BE864"/>
  <c r="BE863" s="1"/>
  <c r="BE862" s="1"/>
  <c r="BE861" s="1"/>
  <c r="BE775"/>
  <c r="BE774" s="1"/>
  <c r="BE766"/>
  <c r="BF761"/>
  <c r="BF760" s="1"/>
  <c r="BE450"/>
  <c r="BE449" s="1"/>
  <c r="BF464"/>
  <c r="BG223"/>
  <c r="BF163"/>
  <c r="BF162" s="1"/>
  <c r="BE163"/>
  <c r="BE162" s="1"/>
  <c r="BE128"/>
  <c r="BE126" s="1"/>
  <c r="BE24"/>
  <c r="BE17" s="1"/>
  <c r="BE16" s="1"/>
  <c r="BE15" s="1"/>
  <c r="BH89"/>
  <c r="BH78" s="1"/>
  <c r="BH77" s="1"/>
  <c r="BH76" s="1"/>
  <c r="BH66" s="1"/>
  <c r="BH216"/>
  <c r="BH212" s="1"/>
  <c r="BG323"/>
  <c r="BG322" s="1"/>
  <c r="BF54"/>
  <c r="BF53" s="1"/>
  <c r="BF46" s="1"/>
  <c r="BE78"/>
  <c r="BE77" s="1"/>
  <c r="BE76" s="1"/>
  <c r="BE66" s="1"/>
  <c r="BF89"/>
  <c r="BF78" s="1"/>
  <c r="BF77" s="1"/>
  <c r="BF76" s="1"/>
  <c r="BF66" s="1"/>
  <c r="BG216"/>
  <c r="BG212" s="1"/>
  <c r="BF252"/>
  <c r="BF250" s="1"/>
  <c r="BH269"/>
  <c r="BH268" s="1"/>
  <c r="BG338"/>
  <c r="BG337" s="1"/>
  <c r="BG336" s="1"/>
  <c r="BG335" s="1"/>
  <c r="BE252"/>
  <c r="BE250" s="1"/>
  <c r="BH241"/>
  <c r="BH242"/>
  <c r="BH252"/>
  <c r="BH250" s="1"/>
  <c r="BG242"/>
  <c r="BG241"/>
  <c r="BF17"/>
  <c r="BF16" s="1"/>
  <c r="BF15" s="1"/>
  <c r="BG89"/>
  <c r="BE269"/>
  <c r="BE268" s="1"/>
  <c r="BE421"/>
  <c r="BE422"/>
  <c r="BG422"/>
  <c r="BG421"/>
  <c r="BE125"/>
  <c r="BE124" s="1"/>
  <c r="BH125"/>
  <c r="BH124" s="1"/>
  <c r="BH122" s="1"/>
  <c r="BG301"/>
  <c r="BG290" s="1"/>
  <c r="BG431"/>
  <c r="BG481"/>
  <c r="BG480" s="1"/>
  <c r="BE496"/>
  <c r="BE495" s="1"/>
  <c r="BG508"/>
  <c r="BE508"/>
  <c r="BG526"/>
  <c r="BE526"/>
  <c r="BH553"/>
  <c r="BH507" s="1"/>
  <c r="BH506" s="1"/>
  <c r="BF578"/>
  <c r="BF577" s="1"/>
  <c r="BF576" s="1"/>
  <c r="BG609"/>
  <c r="BG590" s="1"/>
  <c r="BG589" s="1"/>
  <c r="BH639"/>
  <c r="BH626" s="1"/>
  <c r="BH625" s="1"/>
  <c r="BE690"/>
  <c r="BE689" s="1"/>
  <c r="BF707"/>
  <c r="BF706" s="1"/>
  <c r="BG800"/>
  <c r="BE875"/>
  <c r="BE874" s="1"/>
  <c r="BE873" s="1"/>
  <c r="BF290"/>
  <c r="BF431"/>
  <c r="BF450"/>
  <c r="BF449" s="1"/>
  <c r="BF481"/>
  <c r="BF480" s="1"/>
  <c r="BH496"/>
  <c r="BH495" s="1"/>
  <c r="BG553"/>
  <c r="BH578"/>
  <c r="BH577" s="1"/>
  <c r="BH576" s="1"/>
  <c r="BG626"/>
  <c r="BG625" s="1"/>
  <c r="BE659"/>
  <c r="BF690"/>
  <c r="BH733"/>
  <c r="BH716" s="1"/>
  <c r="BH715" s="1"/>
  <c r="BE749"/>
  <c r="BG748"/>
  <c r="BG747" s="1"/>
  <c r="BG775"/>
  <c r="BG774" s="1"/>
  <c r="BH775"/>
  <c r="BH774" s="1"/>
  <c r="BF422"/>
  <c r="BF421"/>
  <c r="BH421"/>
  <c r="BH422"/>
  <c r="BF508"/>
  <c r="BF526"/>
  <c r="BF639"/>
  <c r="BF626" s="1"/>
  <c r="BF625" s="1"/>
  <c r="BH800"/>
  <c r="BH820"/>
  <c r="BH819" s="1"/>
  <c r="BH818" s="1"/>
  <c r="BE927"/>
  <c r="BH1065"/>
  <c r="BF846"/>
  <c r="BF845" s="1"/>
  <c r="BF1036"/>
  <c r="BF1035" s="1"/>
  <c r="BF928"/>
  <c r="BE1020"/>
  <c r="BE1019" s="1"/>
  <c r="BE1017" s="1"/>
  <c r="BG1104"/>
  <c r="BH1224"/>
  <c r="BF1483"/>
  <c r="BH1500"/>
  <c r="BH1499" s="1"/>
  <c r="BE1104"/>
  <c r="BH1219"/>
  <c r="BH1218" s="1"/>
  <c r="BH1216" s="1"/>
  <c r="BG1237"/>
  <c r="BG1219" s="1"/>
  <c r="BG1218" s="1"/>
  <c r="BG1216" s="1"/>
  <c r="BE1365"/>
  <c r="BE1360" s="1"/>
  <c r="BE1359" s="1"/>
  <c r="BE1358" s="1"/>
  <c r="BG1081"/>
  <c r="BG1065" s="1"/>
  <c r="BG1165"/>
  <c r="BE1483"/>
  <c r="BE1482" s="1"/>
  <c r="BE1468" s="1"/>
  <c r="BE1165"/>
  <c r="BG1483"/>
  <c r="BG1482" s="1"/>
  <c r="BG1468" s="1"/>
  <c r="BH1483"/>
  <c r="BF1096"/>
  <c r="BF1095" s="1"/>
  <c r="BF1081" s="1"/>
  <c r="BF1065" s="1"/>
  <c r="BD515"/>
  <c r="BJ515" s="1"/>
  <c r="BP515" s="1"/>
  <c r="BV515" s="1"/>
  <c r="AZ1151"/>
  <c r="AZ1150" s="1"/>
  <c r="BA1151"/>
  <c r="BA1150" s="1"/>
  <c r="BB1151"/>
  <c r="BB1150" s="1"/>
  <c r="AY1151"/>
  <c r="AY1150" s="1"/>
  <c r="BD1152"/>
  <c r="BC1152"/>
  <c r="BD1158"/>
  <c r="BJ1158" s="1"/>
  <c r="BC1158"/>
  <c r="AZ1157"/>
  <c r="AZ1156" s="1"/>
  <c r="BA1157"/>
  <c r="BA1156" s="1"/>
  <c r="BB1157"/>
  <c r="BB1156" s="1"/>
  <c r="AY1157"/>
  <c r="AY1156" s="1"/>
  <c r="AZ1097"/>
  <c r="BD1097" s="1"/>
  <c r="BD1096" s="1"/>
  <c r="BD1095" s="1"/>
  <c r="BD1094"/>
  <c r="BC1094"/>
  <c r="AZ1093"/>
  <c r="AZ1092" s="1"/>
  <c r="BA1093"/>
  <c r="BA1092" s="1"/>
  <c r="BB1093"/>
  <c r="BB1092" s="1"/>
  <c r="BA1096"/>
  <c r="BA1095" s="1"/>
  <c r="BB1096"/>
  <c r="BB1095" s="1"/>
  <c r="AY1093"/>
  <c r="AY1092" s="1"/>
  <c r="AY1096"/>
  <c r="AY1095" s="1"/>
  <c r="BO622" l="1"/>
  <c r="BO621" s="1"/>
  <c r="BU623"/>
  <c r="BU622" s="1"/>
  <c r="BU621" s="1"/>
  <c r="BO681"/>
  <c r="BO680" s="1"/>
  <c r="BU682"/>
  <c r="BU681" s="1"/>
  <c r="BU680" s="1"/>
  <c r="BE172"/>
  <c r="BG429"/>
  <c r="BF905"/>
  <c r="BF859" s="1"/>
  <c r="BF125"/>
  <c r="BF124" s="1"/>
  <c r="BF122" s="1"/>
  <c r="BF1482"/>
  <c r="BF126"/>
  <c r="BH933"/>
  <c r="BH1396"/>
  <c r="BH1390" s="1"/>
  <c r="BH1379" s="1"/>
  <c r="BH1356" s="1"/>
  <c r="BH689"/>
  <c r="BG368"/>
  <c r="BG362" s="1"/>
  <c r="BG333" s="1"/>
  <c r="BG78"/>
  <c r="BG77" s="1"/>
  <c r="BG76" s="1"/>
  <c r="BG66" s="1"/>
  <c r="BG125"/>
  <c r="BG124" s="1"/>
  <c r="BG122" s="1"/>
  <c r="BG1421"/>
  <c r="BG1396" s="1"/>
  <c r="BG1390" s="1"/>
  <c r="BG1379" s="1"/>
  <c r="BG1356" s="1"/>
  <c r="BH211"/>
  <c r="BH172" s="1"/>
  <c r="BG126"/>
  <c r="BH1482"/>
  <c r="BH1468" s="1"/>
  <c r="BF1468"/>
  <c r="BG905"/>
  <c r="BG859" s="1"/>
  <c r="BH478"/>
  <c r="BH13"/>
  <c r="BH748"/>
  <c r="BH747" s="1"/>
  <c r="BE748"/>
  <c r="BE747" s="1"/>
  <c r="BE587" s="1"/>
  <c r="BE933"/>
  <c r="BG587"/>
  <c r="BE429"/>
  <c r="BH429"/>
  <c r="BJ1157"/>
  <c r="BJ1156" s="1"/>
  <c r="BP1158"/>
  <c r="BF13"/>
  <c r="BF1421"/>
  <c r="BF1396" s="1"/>
  <c r="BF1390" s="1"/>
  <c r="BF1379" s="1"/>
  <c r="BF1356" s="1"/>
  <c r="BG13"/>
  <c r="BF772"/>
  <c r="BF266"/>
  <c r="BE772"/>
  <c r="BE507"/>
  <c r="BE506" s="1"/>
  <c r="BE478" s="1"/>
  <c r="BF211"/>
  <c r="BF172" s="1"/>
  <c r="BG266"/>
  <c r="BJ1097"/>
  <c r="BE1396"/>
  <c r="BE1390" s="1"/>
  <c r="BE1379" s="1"/>
  <c r="BE1356" s="1"/>
  <c r="BE368"/>
  <c r="BE362" s="1"/>
  <c r="BE333" s="1"/>
  <c r="BF933"/>
  <c r="BE127"/>
  <c r="BH127"/>
  <c r="BE1219"/>
  <c r="BE1218" s="1"/>
  <c r="BE1216" s="1"/>
  <c r="BG772"/>
  <c r="BD1093"/>
  <c r="BD1092" s="1"/>
  <c r="BJ1094"/>
  <c r="BC1093"/>
  <c r="BC1092" s="1"/>
  <c r="BI1094"/>
  <c r="BC1157"/>
  <c r="BC1156" s="1"/>
  <c r="BI1158"/>
  <c r="AZ1096"/>
  <c r="AZ1095" s="1"/>
  <c r="BD1157"/>
  <c r="BD1156" s="1"/>
  <c r="BH1026"/>
  <c r="BF507"/>
  <c r="BF506" s="1"/>
  <c r="BF478" s="1"/>
  <c r="BF689"/>
  <c r="BH266"/>
  <c r="BG211"/>
  <c r="BG172" s="1"/>
  <c r="BF748"/>
  <c r="BF747" s="1"/>
  <c r="BH333"/>
  <c r="BD1151"/>
  <c r="BD1150" s="1"/>
  <c r="BJ1152"/>
  <c r="BC1151"/>
  <c r="BC1150" s="1"/>
  <c r="BI1152"/>
  <c r="BF368"/>
  <c r="BF362" s="1"/>
  <c r="BF333" s="1"/>
  <c r="BE905"/>
  <c r="BE859" s="1"/>
  <c r="BG1026"/>
  <c r="BE1026"/>
  <c r="BE13"/>
  <c r="BF1026"/>
  <c r="BH772"/>
  <c r="BF429"/>
  <c r="BG507"/>
  <c r="BG506" s="1"/>
  <c r="BG478" s="1"/>
  <c r="BE266"/>
  <c r="BE122"/>
  <c r="BC1097"/>
  <c r="BP1157" l="1"/>
  <c r="BP1156" s="1"/>
  <c r="BV1158"/>
  <c r="BV1157" s="1"/>
  <c r="BV1156" s="1"/>
  <c r="BH587"/>
  <c r="BF587"/>
  <c r="BF1508" s="1"/>
  <c r="BJ1096"/>
  <c r="BJ1095" s="1"/>
  <c r="BP1097"/>
  <c r="BI1151"/>
  <c r="BI1150" s="1"/>
  <c r="BO1152"/>
  <c r="BI1093"/>
  <c r="BI1092" s="1"/>
  <c r="BO1094"/>
  <c r="BJ1151"/>
  <c r="BJ1150" s="1"/>
  <c r="BP1152"/>
  <c r="BI1157"/>
  <c r="BI1156" s="1"/>
  <c r="BO1158"/>
  <c r="BJ1093"/>
  <c r="BJ1092" s="1"/>
  <c r="BP1094"/>
  <c r="BH1508"/>
  <c r="BC1096"/>
  <c r="BC1095" s="1"/>
  <c r="BI1097"/>
  <c r="BE1508"/>
  <c r="BG1508"/>
  <c r="AZ1090"/>
  <c r="AZ1089" s="1"/>
  <c r="BA1090"/>
  <c r="BA1089" s="1"/>
  <c r="BB1090"/>
  <c r="BB1089" s="1"/>
  <c r="AY1090"/>
  <c r="AY1089" s="1"/>
  <c r="BD1214"/>
  <c r="BJ1214" s="1"/>
  <c r="BC1214"/>
  <c r="AZ1213"/>
  <c r="AZ1212" s="1"/>
  <c r="AZ1211" s="1"/>
  <c r="BA1213"/>
  <c r="BA1212" s="1"/>
  <c r="BA1211" s="1"/>
  <c r="BB1213"/>
  <c r="BB1212" s="1"/>
  <c r="BB1211" s="1"/>
  <c r="AY1213"/>
  <c r="AY1212" s="1"/>
  <c r="AY1211" s="1"/>
  <c r="AZ1486"/>
  <c r="AZ1485" s="1"/>
  <c r="AZ1484" s="1"/>
  <c r="BA1486"/>
  <c r="BA1485" s="1"/>
  <c r="BA1484" s="1"/>
  <c r="BB1486"/>
  <c r="BB1485" s="1"/>
  <c r="BB1484" s="1"/>
  <c r="AY1486"/>
  <c r="AY1485" s="1"/>
  <c r="AY1484" s="1"/>
  <c r="AZ1505"/>
  <c r="AZ1504" s="1"/>
  <c r="BA1505"/>
  <c r="BA1504" s="1"/>
  <c r="BB1505"/>
  <c r="BB1504" s="1"/>
  <c r="AY1505"/>
  <c r="AY1504" s="1"/>
  <c r="AZ1502"/>
  <c r="AZ1501" s="1"/>
  <c r="BA1502"/>
  <c r="BA1501" s="1"/>
  <c r="BA1500" s="1"/>
  <c r="BA1499" s="1"/>
  <c r="BB1502"/>
  <c r="BB1501" s="1"/>
  <c r="AY1502"/>
  <c r="AY1501" s="1"/>
  <c r="AZ1494"/>
  <c r="AZ1493" s="1"/>
  <c r="AZ1492" s="1"/>
  <c r="BA1494"/>
  <c r="BA1493" s="1"/>
  <c r="BA1492" s="1"/>
  <c r="BB1494"/>
  <c r="BB1493" s="1"/>
  <c r="BB1492" s="1"/>
  <c r="AY1494"/>
  <c r="AY1493" s="1"/>
  <c r="AY1492" s="1"/>
  <c r="AZ1490"/>
  <c r="AZ1489" s="1"/>
  <c r="AZ1488" s="1"/>
  <c r="BA1490"/>
  <c r="BA1489" s="1"/>
  <c r="BA1488" s="1"/>
  <c r="BB1490"/>
  <c r="BB1489" s="1"/>
  <c r="BB1488" s="1"/>
  <c r="AY1490"/>
  <c r="AY1489" s="1"/>
  <c r="AY1488" s="1"/>
  <c r="BD1506"/>
  <c r="BC1506"/>
  <c r="BD1503"/>
  <c r="BC1503"/>
  <c r="BD1495"/>
  <c r="BC1495"/>
  <c r="BD1491"/>
  <c r="BC1491"/>
  <c r="BD1487"/>
  <c r="BC1487"/>
  <c r="BD1480"/>
  <c r="BC1480"/>
  <c r="BI1480" s="1"/>
  <c r="BO1480" s="1"/>
  <c r="BU1480" s="1"/>
  <c r="BD1479"/>
  <c r="BJ1479" s="1"/>
  <c r="BP1479" s="1"/>
  <c r="BV1479" s="1"/>
  <c r="BC1479"/>
  <c r="BI1479" s="1"/>
  <c r="BO1479" s="1"/>
  <c r="BU1479" s="1"/>
  <c r="BU1478" s="1"/>
  <c r="BD1477"/>
  <c r="BJ1477" s="1"/>
  <c r="BC1477"/>
  <c r="BD1475"/>
  <c r="BJ1475" s="1"/>
  <c r="BC1475"/>
  <c r="AZ1478"/>
  <c r="BA1478"/>
  <c r="BB1478"/>
  <c r="AY1478"/>
  <c r="AZ1476"/>
  <c r="BA1476"/>
  <c r="BB1476"/>
  <c r="AY1476"/>
  <c r="AZ1474"/>
  <c r="BA1474"/>
  <c r="BB1474"/>
  <c r="AY1474"/>
  <c r="BD926"/>
  <c r="BJ926" s="1"/>
  <c r="BC926"/>
  <c r="BI926" s="1"/>
  <c r="BD755"/>
  <c r="BC755"/>
  <c r="AZ754"/>
  <c r="AZ753" s="1"/>
  <c r="BA754"/>
  <c r="BA753" s="1"/>
  <c r="BB754"/>
  <c r="BB753" s="1"/>
  <c r="AY754"/>
  <c r="AY753" s="1"/>
  <c r="BD770"/>
  <c r="BC770"/>
  <c r="BD768"/>
  <c r="BC768"/>
  <c r="BD765"/>
  <c r="BJ765" s="1"/>
  <c r="BC765"/>
  <c r="BD763"/>
  <c r="BC763"/>
  <c r="BI763" s="1"/>
  <c r="AZ767"/>
  <c r="BA767"/>
  <c r="BB767"/>
  <c r="AZ769"/>
  <c r="BA769"/>
  <c r="BB769"/>
  <c r="AY769"/>
  <c r="AY767"/>
  <c r="AZ764"/>
  <c r="BA764"/>
  <c r="BB764"/>
  <c r="AZ762"/>
  <c r="BA762"/>
  <c r="BB762"/>
  <c r="BC762"/>
  <c r="AY764"/>
  <c r="AY762"/>
  <c r="BA977"/>
  <c r="BC977" s="1"/>
  <c r="BD977"/>
  <c r="AZ976"/>
  <c r="AZ975" s="1"/>
  <c r="AZ974" s="1"/>
  <c r="BB976"/>
  <c r="BB975" s="1"/>
  <c r="BB974" s="1"/>
  <c r="AY976"/>
  <c r="AY975" s="1"/>
  <c r="AY974" s="1"/>
  <c r="BD476"/>
  <c r="BC476"/>
  <c r="AZ475"/>
  <c r="AZ474" s="1"/>
  <c r="BA475"/>
  <c r="BA474" s="1"/>
  <c r="BB475"/>
  <c r="BB474" s="1"/>
  <c r="AY475"/>
  <c r="AY474" s="1"/>
  <c r="BD468"/>
  <c r="BC468"/>
  <c r="BD466"/>
  <c r="BJ466" s="1"/>
  <c r="BC466"/>
  <c r="BD473"/>
  <c r="BC473"/>
  <c r="BD471"/>
  <c r="BC471"/>
  <c r="AZ470"/>
  <c r="BA470"/>
  <c r="BB470"/>
  <c r="AY470"/>
  <c r="AZ472"/>
  <c r="BA472"/>
  <c r="BA469" s="1"/>
  <c r="BB472"/>
  <c r="BB469" s="1"/>
  <c r="AY472"/>
  <c r="AZ465"/>
  <c r="BA465"/>
  <c r="BB465"/>
  <c r="AY465"/>
  <c r="AZ467"/>
  <c r="BA467"/>
  <c r="BB467"/>
  <c r="AY467"/>
  <c r="BD160"/>
  <c r="BC160"/>
  <c r="BI160" s="1"/>
  <c r="AZ159"/>
  <c r="AZ158" s="1"/>
  <c r="AZ157" s="1"/>
  <c r="BA159"/>
  <c r="BA158" s="1"/>
  <c r="BA157" s="1"/>
  <c r="BB159"/>
  <c r="BB158" s="1"/>
  <c r="BB157" s="1"/>
  <c r="BC159"/>
  <c r="BC158" s="1"/>
  <c r="BC157" s="1"/>
  <c r="AY159"/>
  <c r="AY158" s="1"/>
  <c r="AY157" s="1"/>
  <c r="BD239"/>
  <c r="BC239"/>
  <c r="AZ238"/>
  <c r="AZ237" s="1"/>
  <c r="BA238"/>
  <c r="BA237" s="1"/>
  <c r="BB238"/>
  <c r="BB237" s="1"/>
  <c r="AY238"/>
  <c r="AY237" s="1"/>
  <c r="BP1093" l="1"/>
  <c r="BP1092" s="1"/>
  <c r="BV1094"/>
  <c r="BV1093" s="1"/>
  <c r="BV1092" s="1"/>
  <c r="BO1157"/>
  <c r="BO1156" s="1"/>
  <c r="BU1158"/>
  <c r="BU1157" s="1"/>
  <c r="BU1156" s="1"/>
  <c r="BO1093"/>
  <c r="BO1092" s="1"/>
  <c r="BU1094"/>
  <c r="BU1093" s="1"/>
  <c r="BU1092" s="1"/>
  <c r="BP1096"/>
  <c r="BP1095" s="1"/>
  <c r="BV1097"/>
  <c r="BV1096" s="1"/>
  <c r="BV1095" s="1"/>
  <c r="BP1151"/>
  <c r="BP1150" s="1"/>
  <c r="BV1152"/>
  <c r="BV1151" s="1"/>
  <c r="BV1150" s="1"/>
  <c r="BO1151"/>
  <c r="BO1150" s="1"/>
  <c r="BU1152"/>
  <c r="BU1151" s="1"/>
  <c r="BU1150" s="1"/>
  <c r="BD1213"/>
  <c r="BD1212" s="1"/>
  <c r="BD1211" s="1"/>
  <c r="BD1476"/>
  <c r="AZ761"/>
  <c r="AZ760" s="1"/>
  <c r="BD764"/>
  <c r="BO1478"/>
  <c r="BJ764"/>
  <c r="BP765"/>
  <c r="BJ925"/>
  <c r="BJ924" s="1"/>
  <c r="BP926"/>
  <c r="BI925"/>
  <c r="BI924" s="1"/>
  <c r="BO926"/>
  <c r="BJ1474"/>
  <c r="BP1475"/>
  <c r="BI159"/>
  <c r="BI158" s="1"/>
  <c r="BI157" s="1"/>
  <c r="BO160"/>
  <c r="BJ1213"/>
  <c r="BJ1212" s="1"/>
  <c r="BJ1211" s="1"/>
  <c r="BP1214"/>
  <c r="BI1096"/>
  <c r="BI1095" s="1"/>
  <c r="BO1097"/>
  <c r="BJ465"/>
  <c r="BP466"/>
  <c r="BI762"/>
  <c r="BO763"/>
  <c r="BJ1476"/>
  <c r="BP1477"/>
  <c r="BI1478"/>
  <c r="BD1474"/>
  <c r="BC467"/>
  <c r="BI468"/>
  <c r="BC976"/>
  <c r="BC975" s="1"/>
  <c r="BC974" s="1"/>
  <c r="BI977"/>
  <c r="BD767"/>
  <c r="BJ768"/>
  <c r="BD754"/>
  <c r="BD753" s="1"/>
  <c r="BJ755"/>
  <c r="BD1502"/>
  <c r="BD1501" s="1"/>
  <c r="BJ1503"/>
  <c r="BD470"/>
  <c r="BJ471"/>
  <c r="BD475"/>
  <c r="BD474" s="1"/>
  <c r="BJ476"/>
  <c r="BD976"/>
  <c r="BD975" s="1"/>
  <c r="BD974" s="1"/>
  <c r="BJ977"/>
  <c r="BC767"/>
  <c r="BI768"/>
  <c r="BC754"/>
  <c r="BC753" s="1"/>
  <c r="BI755"/>
  <c r="BC1476"/>
  <c r="BI1477"/>
  <c r="BC1490"/>
  <c r="BC1489" s="1"/>
  <c r="BC1488" s="1"/>
  <c r="BI1491"/>
  <c r="BC1502"/>
  <c r="BC1501" s="1"/>
  <c r="BI1503"/>
  <c r="BC470"/>
  <c r="BI471"/>
  <c r="BC465"/>
  <c r="BC464" s="1"/>
  <c r="BI466"/>
  <c r="BC475"/>
  <c r="BC474" s="1"/>
  <c r="BI476"/>
  <c r="BD769"/>
  <c r="BJ770"/>
  <c r="BD1486"/>
  <c r="BD1485" s="1"/>
  <c r="BD1484" s="1"/>
  <c r="BJ1487"/>
  <c r="BD1494"/>
  <c r="BD1493" s="1"/>
  <c r="BD1492" s="1"/>
  <c r="BJ1495"/>
  <c r="BD1505"/>
  <c r="BD1504" s="1"/>
  <c r="BJ1506"/>
  <c r="BD465"/>
  <c r="BC1474"/>
  <c r="BI1475"/>
  <c r="BC1486"/>
  <c r="BC1485" s="1"/>
  <c r="BC1484" s="1"/>
  <c r="BI1487"/>
  <c r="BC1494"/>
  <c r="BC1493" s="1"/>
  <c r="BC1492" s="1"/>
  <c r="BI1495"/>
  <c r="BC1505"/>
  <c r="BC1504" s="1"/>
  <c r="BI1506"/>
  <c r="BC764"/>
  <c r="BI765"/>
  <c r="BC472"/>
  <c r="BI473"/>
  <c r="BD1490"/>
  <c r="BD1489" s="1"/>
  <c r="BD1488" s="1"/>
  <c r="BJ1491"/>
  <c r="BC1213"/>
  <c r="BC1212" s="1"/>
  <c r="BC1211" s="1"/>
  <c r="BI1214"/>
  <c r="BD238"/>
  <c r="BD237" s="1"/>
  <c r="BJ239"/>
  <c r="BD472"/>
  <c r="BD469" s="1"/>
  <c r="BJ473"/>
  <c r="BD467"/>
  <c r="BJ468"/>
  <c r="BC769"/>
  <c r="BI770"/>
  <c r="BC238"/>
  <c r="BC237" s="1"/>
  <c r="BI239"/>
  <c r="BD159"/>
  <c r="BD158" s="1"/>
  <c r="BD157" s="1"/>
  <c r="BJ160"/>
  <c r="BD762"/>
  <c r="BJ763"/>
  <c r="BD1478"/>
  <c r="BJ1480"/>
  <c r="AZ1473"/>
  <c r="AZ1472" s="1"/>
  <c r="AZ1471" s="1"/>
  <c r="AZ1470" s="1"/>
  <c r="BA1473"/>
  <c r="BA1472" s="1"/>
  <c r="BA1471" s="1"/>
  <c r="BA1470" s="1"/>
  <c r="AY761"/>
  <c r="AY760" s="1"/>
  <c r="BA976"/>
  <c r="BA975" s="1"/>
  <c r="BA974" s="1"/>
  <c r="BA766"/>
  <c r="BB1473"/>
  <c r="BB1472" s="1"/>
  <c r="BB1471" s="1"/>
  <c r="BB1470" s="1"/>
  <c r="BD1473"/>
  <c r="BD1472" s="1"/>
  <c r="BD1471" s="1"/>
  <c r="BD1470" s="1"/>
  <c r="BA1483"/>
  <c r="BA1482" s="1"/>
  <c r="AY766"/>
  <c r="BB1500"/>
  <c r="BB1499" s="1"/>
  <c r="AZ1500"/>
  <c r="AZ1499" s="1"/>
  <c r="BB1483"/>
  <c r="AZ1483"/>
  <c r="AY1500"/>
  <c r="AY1499" s="1"/>
  <c r="AY1483"/>
  <c r="AY1473"/>
  <c r="AY1472" s="1"/>
  <c r="AY1471" s="1"/>
  <c r="AY1470" s="1"/>
  <c r="BC1478"/>
  <c r="BB761"/>
  <c r="BB760" s="1"/>
  <c r="AZ766"/>
  <c r="BB766"/>
  <c r="BC761"/>
  <c r="BC760" s="1"/>
  <c r="BA761"/>
  <c r="BA760" s="1"/>
  <c r="AY464"/>
  <c r="BA464"/>
  <c r="AZ464"/>
  <c r="AY469"/>
  <c r="AZ469"/>
  <c r="BB464"/>
  <c r="BP1476" l="1"/>
  <c r="BV1477"/>
  <c r="BV1476" s="1"/>
  <c r="BO1096"/>
  <c r="BO1095" s="1"/>
  <c r="BU1097"/>
  <c r="BU1096" s="1"/>
  <c r="BU1095" s="1"/>
  <c r="BP1213"/>
  <c r="BP1212" s="1"/>
  <c r="BP1211" s="1"/>
  <c r="BV1214"/>
  <c r="BV1213" s="1"/>
  <c r="BV1212" s="1"/>
  <c r="BV1211" s="1"/>
  <c r="BP1474"/>
  <c r="BV1475"/>
  <c r="BV1474" s="1"/>
  <c r="BO762"/>
  <c r="BU763"/>
  <c r="BU762" s="1"/>
  <c r="BP465"/>
  <c r="BV466"/>
  <c r="BV465" s="1"/>
  <c r="BO159"/>
  <c r="BO158" s="1"/>
  <c r="BO157" s="1"/>
  <c r="BU160"/>
  <c r="BU159" s="1"/>
  <c r="BU158" s="1"/>
  <c r="BU157" s="1"/>
  <c r="BO925"/>
  <c r="BO924" s="1"/>
  <c r="BU926"/>
  <c r="BU925" s="1"/>
  <c r="BU924" s="1"/>
  <c r="BP925"/>
  <c r="BP924" s="1"/>
  <c r="BV926"/>
  <c r="BV925" s="1"/>
  <c r="BV924" s="1"/>
  <c r="BP764"/>
  <c r="BV765"/>
  <c r="BV764" s="1"/>
  <c r="BD1500"/>
  <c r="BD1499" s="1"/>
  <c r="BD766"/>
  <c r="BC766"/>
  <c r="BC1500"/>
  <c r="BC1499" s="1"/>
  <c r="BD761"/>
  <c r="BD760" s="1"/>
  <c r="BC1483"/>
  <c r="BD1483"/>
  <c r="BJ1494"/>
  <c r="BJ1493" s="1"/>
  <c r="BJ1492" s="1"/>
  <c r="BP1495"/>
  <c r="BJ769"/>
  <c r="BP770"/>
  <c r="BI465"/>
  <c r="BO466"/>
  <c r="BI1502"/>
  <c r="BI1501" s="1"/>
  <c r="BO1503"/>
  <c r="BI1476"/>
  <c r="BO1477"/>
  <c r="BI767"/>
  <c r="BO768"/>
  <c r="BJ475"/>
  <c r="BJ474" s="1"/>
  <c r="BP476"/>
  <c r="BJ1502"/>
  <c r="BJ1501" s="1"/>
  <c r="BP1503"/>
  <c r="BJ767"/>
  <c r="BP768"/>
  <c r="BI467"/>
  <c r="BO468"/>
  <c r="BJ762"/>
  <c r="BJ761" s="1"/>
  <c r="BJ760" s="1"/>
  <c r="BP763"/>
  <c r="BI238"/>
  <c r="BI237" s="1"/>
  <c r="BO239"/>
  <c r="BJ467"/>
  <c r="BJ464" s="1"/>
  <c r="BP468"/>
  <c r="BJ238"/>
  <c r="BJ237" s="1"/>
  <c r="BP239"/>
  <c r="BJ1490"/>
  <c r="BJ1489" s="1"/>
  <c r="BJ1488" s="1"/>
  <c r="BP1491"/>
  <c r="BI764"/>
  <c r="BI761" s="1"/>
  <c r="BI760" s="1"/>
  <c r="BO765"/>
  <c r="BI1494"/>
  <c r="BI1493" s="1"/>
  <c r="BI1492" s="1"/>
  <c r="BO1495"/>
  <c r="BI1474"/>
  <c r="BO1475"/>
  <c r="BJ1505"/>
  <c r="BJ1504" s="1"/>
  <c r="BP1506"/>
  <c r="BJ1486"/>
  <c r="BJ1485" s="1"/>
  <c r="BJ1484" s="1"/>
  <c r="BP1487"/>
  <c r="BI475"/>
  <c r="BI474" s="1"/>
  <c r="BO476"/>
  <c r="BI470"/>
  <c r="BO471"/>
  <c r="BI1490"/>
  <c r="BI1489" s="1"/>
  <c r="BI1488" s="1"/>
  <c r="BO1491"/>
  <c r="BI754"/>
  <c r="BI753" s="1"/>
  <c r="BO755"/>
  <c r="BJ976"/>
  <c r="BJ975" s="1"/>
  <c r="BJ974" s="1"/>
  <c r="BP977"/>
  <c r="BP976" s="1"/>
  <c r="BP975" s="1"/>
  <c r="BP974" s="1"/>
  <c r="BJ470"/>
  <c r="BP471"/>
  <c r="BJ754"/>
  <c r="BJ753" s="1"/>
  <c r="BP755"/>
  <c r="BI976"/>
  <c r="BI975" s="1"/>
  <c r="BI974" s="1"/>
  <c r="BO977"/>
  <c r="BO976" s="1"/>
  <c r="BO975" s="1"/>
  <c r="BO974" s="1"/>
  <c r="BJ1478"/>
  <c r="BJ1473" s="1"/>
  <c r="BJ1472" s="1"/>
  <c r="BJ1471" s="1"/>
  <c r="BJ1470" s="1"/>
  <c r="BP1480"/>
  <c r="BJ159"/>
  <c r="BJ158" s="1"/>
  <c r="BJ157" s="1"/>
  <c r="BP160"/>
  <c r="BI769"/>
  <c r="BO770"/>
  <c r="BJ472"/>
  <c r="BP473"/>
  <c r="BI1213"/>
  <c r="BI1212" s="1"/>
  <c r="BI1211" s="1"/>
  <c r="BO1214"/>
  <c r="BI472"/>
  <c r="BO473"/>
  <c r="BI1505"/>
  <c r="BI1504" s="1"/>
  <c r="BO1506"/>
  <c r="BI1486"/>
  <c r="BI1485" s="1"/>
  <c r="BI1484" s="1"/>
  <c r="BO1487"/>
  <c r="BA1468"/>
  <c r="BC469"/>
  <c r="BD464"/>
  <c r="BC1473"/>
  <c r="BC1472" s="1"/>
  <c r="BC1471" s="1"/>
  <c r="BC1470" s="1"/>
  <c r="AY1482"/>
  <c r="AY1468" s="1"/>
  <c r="AZ1482"/>
  <c r="AZ1468" s="1"/>
  <c r="BB1482"/>
  <c r="BB1468" s="1"/>
  <c r="BO1486" l="1"/>
  <c r="BO1485" s="1"/>
  <c r="BO1484" s="1"/>
  <c r="BU1487"/>
  <c r="BU1486" s="1"/>
  <c r="BU1485" s="1"/>
  <c r="BU1484" s="1"/>
  <c r="BO1505"/>
  <c r="BO1504" s="1"/>
  <c r="BU1506"/>
  <c r="BU1505" s="1"/>
  <c r="BU1504" s="1"/>
  <c r="BO1213"/>
  <c r="BO1212" s="1"/>
  <c r="BO1211" s="1"/>
  <c r="BU1214"/>
  <c r="BU1213" s="1"/>
  <c r="BU1212" s="1"/>
  <c r="BU1211" s="1"/>
  <c r="BP1478"/>
  <c r="BP1473" s="1"/>
  <c r="BP1472" s="1"/>
  <c r="BP1471" s="1"/>
  <c r="BP1470" s="1"/>
  <c r="BV1480"/>
  <c r="BV1478" s="1"/>
  <c r="BO1490"/>
  <c r="BO1489" s="1"/>
  <c r="BO1488" s="1"/>
  <c r="BU1491"/>
  <c r="BU1490" s="1"/>
  <c r="BU1489" s="1"/>
  <c r="BU1488" s="1"/>
  <c r="BP1486"/>
  <c r="BP1485" s="1"/>
  <c r="BP1484" s="1"/>
  <c r="BV1487"/>
  <c r="BV1486" s="1"/>
  <c r="BV1485" s="1"/>
  <c r="BV1484" s="1"/>
  <c r="BP1505"/>
  <c r="BP1504" s="1"/>
  <c r="BV1506"/>
  <c r="BV1505" s="1"/>
  <c r="BV1504" s="1"/>
  <c r="BO1474"/>
  <c r="BU1475"/>
  <c r="BU1474" s="1"/>
  <c r="BO1494"/>
  <c r="BO1493" s="1"/>
  <c r="BO1492" s="1"/>
  <c r="BU1495"/>
  <c r="BU1494" s="1"/>
  <c r="BU1493" s="1"/>
  <c r="BU1492" s="1"/>
  <c r="BP1490"/>
  <c r="BP1489" s="1"/>
  <c r="BP1488" s="1"/>
  <c r="BV1491"/>
  <c r="BV1490" s="1"/>
  <c r="BV1489" s="1"/>
  <c r="BV1488" s="1"/>
  <c r="BP1502"/>
  <c r="BP1501" s="1"/>
  <c r="BV1503"/>
  <c r="BV1502" s="1"/>
  <c r="BV1501" s="1"/>
  <c r="BV1500" s="1"/>
  <c r="BV1499" s="1"/>
  <c r="BO1476"/>
  <c r="BU1477"/>
  <c r="BU1476" s="1"/>
  <c r="BO1502"/>
  <c r="BO1501" s="1"/>
  <c r="BU1503"/>
  <c r="BU1502" s="1"/>
  <c r="BU1501" s="1"/>
  <c r="BP1494"/>
  <c r="BP1493" s="1"/>
  <c r="BP1492" s="1"/>
  <c r="BV1495"/>
  <c r="BV1494" s="1"/>
  <c r="BV1493" s="1"/>
  <c r="BV1492" s="1"/>
  <c r="BV1473"/>
  <c r="BV1472" s="1"/>
  <c r="BV1471" s="1"/>
  <c r="BV1470" s="1"/>
  <c r="BO472"/>
  <c r="BU473"/>
  <c r="BU472" s="1"/>
  <c r="BP472"/>
  <c r="BV473"/>
  <c r="BV472" s="1"/>
  <c r="BO769"/>
  <c r="BU770"/>
  <c r="BU769" s="1"/>
  <c r="BP159"/>
  <c r="BP158" s="1"/>
  <c r="BP157" s="1"/>
  <c r="BV160"/>
  <c r="BV159" s="1"/>
  <c r="BV158" s="1"/>
  <c r="BV157" s="1"/>
  <c r="BP754"/>
  <c r="BP753" s="1"/>
  <c r="BV755"/>
  <c r="BV754" s="1"/>
  <c r="BV753" s="1"/>
  <c r="BP470"/>
  <c r="BV471"/>
  <c r="BV470" s="1"/>
  <c r="BV469" s="1"/>
  <c r="BO754"/>
  <c r="BO753" s="1"/>
  <c r="BU755"/>
  <c r="BU754" s="1"/>
  <c r="BU753" s="1"/>
  <c r="BO470"/>
  <c r="BU471"/>
  <c r="BU470" s="1"/>
  <c r="BU469" s="1"/>
  <c r="BO475"/>
  <c r="BO474" s="1"/>
  <c r="BU476"/>
  <c r="BU475" s="1"/>
  <c r="BU474" s="1"/>
  <c r="BO764"/>
  <c r="BO761" s="1"/>
  <c r="BO760" s="1"/>
  <c r="BU765"/>
  <c r="BU764" s="1"/>
  <c r="BP238"/>
  <c r="BP237" s="1"/>
  <c r="BV239"/>
  <c r="BV238" s="1"/>
  <c r="BV237" s="1"/>
  <c r="BP467"/>
  <c r="BP464" s="1"/>
  <c r="BV468"/>
  <c r="BV467" s="1"/>
  <c r="BO238"/>
  <c r="BO237" s="1"/>
  <c r="BU239"/>
  <c r="BU238" s="1"/>
  <c r="BU237" s="1"/>
  <c r="BP762"/>
  <c r="BP761" s="1"/>
  <c r="BP760" s="1"/>
  <c r="BV763"/>
  <c r="BV762" s="1"/>
  <c r="BV761" s="1"/>
  <c r="BV760" s="1"/>
  <c r="BO467"/>
  <c r="BU468"/>
  <c r="BU467" s="1"/>
  <c r="BP767"/>
  <c r="BV768"/>
  <c r="BV767" s="1"/>
  <c r="BP475"/>
  <c r="BP474" s="1"/>
  <c r="BV476"/>
  <c r="BV475" s="1"/>
  <c r="BV474" s="1"/>
  <c r="BO767"/>
  <c r="BU768"/>
  <c r="BU767" s="1"/>
  <c r="BU766" s="1"/>
  <c r="BO465"/>
  <c r="BU466"/>
  <c r="BU465" s="1"/>
  <c r="BU464" s="1"/>
  <c r="BP769"/>
  <c r="BV770"/>
  <c r="BV769" s="1"/>
  <c r="BV464"/>
  <c r="BU761"/>
  <c r="BU760" s="1"/>
  <c r="BJ469"/>
  <c r="BI469"/>
  <c r="BI1500"/>
  <c r="BI1499" s="1"/>
  <c r="BI766"/>
  <c r="BJ1500"/>
  <c r="BJ1499" s="1"/>
  <c r="BC1482"/>
  <c r="BD1482"/>
  <c r="BD1468" s="1"/>
  <c r="BJ766"/>
  <c r="BI1473"/>
  <c r="BI1472" s="1"/>
  <c r="BI1471" s="1"/>
  <c r="BI1470" s="1"/>
  <c r="BC1468"/>
  <c r="BO1473"/>
  <c r="BO1472" s="1"/>
  <c r="BO1471" s="1"/>
  <c r="BO1470" s="1"/>
  <c r="BI1483"/>
  <c r="BI1482" s="1"/>
  <c r="BJ1483"/>
  <c r="BJ1482" s="1"/>
  <c r="BJ1468" s="1"/>
  <c r="BI464"/>
  <c r="BP766"/>
  <c r="BP469"/>
  <c r="BO469"/>
  <c r="BO464"/>
  <c r="BP1483"/>
  <c r="BO1483"/>
  <c r="BP1500"/>
  <c r="BP1499" s="1"/>
  <c r="BO766"/>
  <c r="BO1500"/>
  <c r="BO1499" s="1"/>
  <c r="AY1414"/>
  <c r="AZ1414"/>
  <c r="BA1414"/>
  <c r="BB1414"/>
  <c r="BD134"/>
  <c r="BC134"/>
  <c r="BI134" s="1"/>
  <c r="AZ133"/>
  <c r="BA133"/>
  <c r="BB133"/>
  <c r="AY133"/>
  <c r="BD608"/>
  <c r="BC608"/>
  <c r="AZ607"/>
  <c r="AZ606" s="1"/>
  <c r="AZ605" s="1"/>
  <c r="BA607"/>
  <c r="BA606" s="1"/>
  <c r="BA605" s="1"/>
  <c r="BB607"/>
  <c r="BB606" s="1"/>
  <c r="BB605" s="1"/>
  <c r="AY607"/>
  <c r="AY606" s="1"/>
  <c r="AY605" s="1"/>
  <c r="BB1465"/>
  <c r="BB1464" s="1"/>
  <c r="BB1463" s="1"/>
  <c r="BB1462" s="1"/>
  <c r="BB1461" s="1"/>
  <c r="BB1460" s="1"/>
  <c r="BA1465"/>
  <c r="BA1464" s="1"/>
  <c r="BA1463" s="1"/>
  <c r="BA1462" s="1"/>
  <c r="BA1461" s="1"/>
  <c r="BA1460" s="1"/>
  <c r="AZ1465"/>
  <c r="AZ1464" s="1"/>
  <c r="AZ1463" s="1"/>
  <c r="AZ1462" s="1"/>
  <c r="AZ1461" s="1"/>
  <c r="AZ1460" s="1"/>
  <c r="AY1465"/>
  <c r="AY1464" s="1"/>
  <c r="AY1463" s="1"/>
  <c r="AY1462" s="1"/>
  <c r="AY1461" s="1"/>
  <c r="AY1460" s="1"/>
  <c r="BB1457"/>
  <c r="BA1457"/>
  <c r="BA1456" s="1"/>
  <c r="BA1455" s="1"/>
  <c r="BA1454" s="1"/>
  <c r="BA1453" s="1"/>
  <c r="AZ1457"/>
  <c r="AZ1456" s="1"/>
  <c r="AZ1455" s="1"/>
  <c r="AZ1454" s="1"/>
  <c r="AZ1453" s="1"/>
  <c r="AY1457"/>
  <c r="AY1456" s="1"/>
  <c r="AY1455" s="1"/>
  <c r="AY1454" s="1"/>
  <c r="AY1453" s="1"/>
  <c r="BB1456"/>
  <c r="BB1455" s="1"/>
  <c r="BB1454" s="1"/>
  <c r="BB1453" s="1"/>
  <c r="BB1450"/>
  <c r="BA1450"/>
  <c r="AZ1450"/>
  <c r="AY1450"/>
  <c r="BB1448"/>
  <c r="BA1448"/>
  <c r="AZ1448"/>
  <c r="AY1448"/>
  <c r="BB1446"/>
  <c r="BA1446"/>
  <c r="BA1445" s="1"/>
  <c r="AZ1446"/>
  <c r="AY1446"/>
  <c r="AY1445" s="1"/>
  <c r="BB1445"/>
  <c r="BB1443"/>
  <c r="BA1443"/>
  <c r="AZ1443"/>
  <c r="AY1443"/>
  <c r="BB1441"/>
  <c r="BA1441"/>
  <c r="AZ1441"/>
  <c r="AY1441"/>
  <c r="BB1439"/>
  <c r="BA1439"/>
  <c r="BA1438" s="1"/>
  <c r="AZ1439"/>
  <c r="AY1439"/>
  <c r="AY1438" s="1"/>
  <c r="BB1436"/>
  <c r="BA1436"/>
  <c r="BA1435" s="1"/>
  <c r="AZ1436"/>
  <c r="AZ1435" s="1"/>
  <c r="AY1436"/>
  <c r="AY1435" s="1"/>
  <c r="BB1435"/>
  <c r="BB1433"/>
  <c r="BA1433"/>
  <c r="AZ1433"/>
  <c r="AY1433"/>
  <c r="BB1431"/>
  <c r="BA1431"/>
  <c r="BA1430" s="1"/>
  <c r="AZ1431"/>
  <c r="AZ1430" s="1"/>
  <c r="AY1431"/>
  <c r="AY1430" s="1"/>
  <c r="BB1428"/>
  <c r="BA1428"/>
  <c r="AZ1428"/>
  <c r="AY1428"/>
  <c r="BB1426"/>
  <c r="BA1426"/>
  <c r="AZ1426"/>
  <c r="AY1426"/>
  <c r="AY1425" s="1"/>
  <c r="BB1425"/>
  <c r="BB1423"/>
  <c r="BB1422" s="1"/>
  <c r="BA1423"/>
  <c r="BA1422" s="1"/>
  <c r="AZ1423"/>
  <c r="AZ1422" s="1"/>
  <c r="AY1423"/>
  <c r="AY1422" s="1"/>
  <c r="BB1418"/>
  <c r="BA1418"/>
  <c r="AZ1418"/>
  <c r="AY1418"/>
  <c r="BB1416"/>
  <c r="BA1416"/>
  <c r="AZ1416"/>
  <c r="AY1416"/>
  <c r="BB1411"/>
  <c r="BA1411"/>
  <c r="AZ1411"/>
  <c r="AY1411"/>
  <c r="BB1409"/>
  <c r="BA1409"/>
  <c r="AZ1409"/>
  <c r="AY1409"/>
  <c r="BB1407"/>
  <c r="BB1406" s="1"/>
  <c r="BA1407"/>
  <c r="BA1406" s="1"/>
  <c r="AZ1407"/>
  <c r="AZ1406" s="1"/>
  <c r="AY1407"/>
  <c r="AY1406" s="1"/>
  <c r="BB1403"/>
  <c r="BA1403"/>
  <c r="AZ1403"/>
  <c r="AY1403"/>
  <c r="BB1401"/>
  <c r="BA1401"/>
  <c r="AZ1401"/>
  <c r="AY1401"/>
  <c r="BB1399"/>
  <c r="BB1398" s="1"/>
  <c r="BB1397" s="1"/>
  <c r="BA1399"/>
  <c r="BA1398" s="1"/>
  <c r="BA1397" s="1"/>
  <c r="AZ1399"/>
  <c r="AZ1398" s="1"/>
  <c r="AZ1397" s="1"/>
  <c r="AY1399"/>
  <c r="AY1398" s="1"/>
  <c r="AY1397" s="1"/>
  <c r="BB1394"/>
  <c r="BA1394"/>
  <c r="AZ1394"/>
  <c r="AZ1393" s="1"/>
  <c r="AZ1392" s="1"/>
  <c r="AZ1391" s="1"/>
  <c r="AY1394"/>
  <c r="AY1393" s="1"/>
  <c r="AY1392" s="1"/>
  <c r="AY1391" s="1"/>
  <c r="BB1393"/>
  <c r="BB1392" s="1"/>
  <c r="BB1391" s="1"/>
  <c r="BA1393"/>
  <c r="BA1392" s="1"/>
  <c r="BA1391" s="1"/>
  <c r="BB1388"/>
  <c r="BA1388"/>
  <c r="AZ1388"/>
  <c r="AZ1387" s="1"/>
  <c r="AZ1386" s="1"/>
  <c r="AZ1385" s="1"/>
  <c r="AY1388"/>
  <c r="AY1387" s="1"/>
  <c r="AY1386" s="1"/>
  <c r="AY1385" s="1"/>
  <c r="BB1387"/>
  <c r="BB1386" s="1"/>
  <c r="BB1385" s="1"/>
  <c r="BA1387"/>
  <c r="BA1386" s="1"/>
  <c r="BA1385" s="1"/>
  <c r="BB1383"/>
  <c r="BB1382" s="1"/>
  <c r="BB1381" s="1"/>
  <c r="BB1380" s="1"/>
  <c r="BA1383"/>
  <c r="BA1382" s="1"/>
  <c r="BA1381" s="1"/>
  <c r="BA1380" s="1"/>
  <c r="AZ1383"/>
  <c r="AZ1382" s="1"/>
  <c r="AZ1381" s="1"/>
  <c r="AZ1380" s="1"/>
  <c r="AY1383"/>
  <c r="AY1382" s="1"/>
  <c r="AY1381" s="1"/>
  <c r="AY1380" s="1"/>
  <c r="BB1376"/>
  <c r="BB1375" s="1"/>
  <c r="BA1376"/>
  <c r="BA1375" s="1"/>
  <c r="AZ1376"/>
  <c r="AZ1375" s="1"/>
  <c r="AY1376"/>
  <c r="AY1375" s="1"/>
  <c r="BB1373"/>
  <c r="BA1373"/>
  <c r="BA1372" s="1"/>
  <c r="AZ1373"/>
  <c r="AZ1372" s="1"/>
  <c r="AY1373"/>
  <c r="AY1372" s="1"/>
  <c r="BB1372"/>
  <c r="BB1370"/>
  <c r="BB1369" s="1"/>
  <c r="BA1370"/>
  <c r="BA1369" s="1"/>
  <c r="AZ1370"/>
  <c r="AZ1369" s="1"/>
  <c r="AY1370"/>
  <c r="AY1369" s="1"/>
  <c r="BB1367"/>
  <c r="BB1366" s="1"/>
  <c r="BA1367"/>
  <c r="BA1366" s="1"/>
  <c r="AZ1367"/>
  <c r="AZ1366" s="1"/>
  <c r="AY1367"/>
  <c r="AY1366" s="1"/>
  <c r="AY1365" s="1"/>
  <c r="BB1363"/>
  <c r="BA1363"/>
  <c r="AZ1363"/>
  <c r="AZ1362" s="1"/>
  <c r="AZ1361" s="1"/>
  <c r="AY1363"/>
  <c r="AY1362" s="1"/>
  <c r="AY1361" s="1"/>
  <c r="BB1362"/>
  <c r="BB1361" s="1"/>
  <c r="BA1362"/>
  <c r="BA1361" s="1"/>
  <c r="BB1353"/>
  <c r="BA1353"/>
  <c r="AZ1353"/>
  <c r="AZ1352" s="1"/>
  <c r="AZ1351" s="1"/>
  <c r="AZ1350" s="1"/>
  <c r="AZ1349" s="1"/>
  <c r="AY1353"/>
  <c r="AY1352" s="1"/>
  <c r="AY1351" s="1"/>
  <c r="AY1350" s="1"/>
  <c r="AY1349" s="1"/>
  <c r="BB1352"/>
  <c r="BB1351" s="1"/>
  <c r="BB1350" s="1"/>
  <c r="BB1349" s="1"/>
  <c r="BA1352"/>
  <c r="BA1351" s="1"/>
  <c r="BA1350" s="1"/>
  <c r="BA1349" s="1"/>
  <c r="BB1346"/>
  <c r="BA1346"/>
  <c r="BA1345" s="1"/>
  <c r="AZ1346"/>
  <c r="AZ1345" s="1"/>
  <c r="AY1346"/>
  <c r="AY1345" s="1"/>
  <c r="BB1345"/>
  <c r="BB1343"/>
  <c r="BB1342" s="1"/>
  <c r="BB1341" s="1"/>
  <c r="BA1343"/>
  <c r="BA1342" s="1"/>
  <c r="BA1341" s="1"/>
  <c r="AZ1343"/>
  <c r="AZ1342" s="1"/>
  <c r="AZ1341" s="1"/>
  <c r="AY1343"/>
  <c r="AY1342" s="1"/>
  <c r="AY1341" s="1"/>
  <c r="BB1339"/>
  <c r="BB1338" s="1"/>
  <c r="BA1339"/>
  <c r="BA1338" s="1"/>
  <c r="AZ1339"/>
  <c r="AZ1338" s="1"/>
  <c r="AY1339"/>
  <c r="AY1338" s="1"/>
  <c r="BB1336"/>
  <c r="BA1336"/>
  <c r="BA1335" s="1"/>
  <c r="AZ1336"/>
  <c r="AZ1335" s="1"/>
  <c r="AY1336"/>
  <c r="AY1335" s="1"/>
  <c r="BB1335"/>
  <c r="BB1333"/>
  <c r="BB1332" s="1"/>
  <c r="BA1333"/>
  <c r="BA1332" s="1"/>
  <c r="AZ1333"/>
  <c r="AZ1332" s="1"/>
  <c r="AY1333"/>
  <c r="AY1332" s="1"/>
  <c r="BB1330"/>
  <c r="BA1330"/>
  <c r="BA1329" s="1"/>
  <c r="AZ1330"/>
  <c r="AZ1329" s="1"/>
  <c r="AY1330"/>
  <c r="AY1329" s="1"/>
  <c r="BB1329"/>
  <c r="BB1327"/>
  <c r="BB1326" s="1"/>
  <c r="BA1327"/>
  <c r="BA1326" s="1"/>
  <c r="AZ1327"/>
  <c r="AZ1326" s="1"/>
  <c r="AY1327"/>
  <c r="AY1326" s="1"/>
  <c r="BB1324"/>
  <c r="BA1324"/>
  <c r="BA1323" s="1"/>
  <c r="AZ1324"/>
  <c r="AZ1323" s="1"/>
  <c r="AY1324"/>
  <c r="AY1323" s="1"/>
  <c r="BB1323"/>
  <c r="BB1321"/>
  <c r="BB1320" s="1"/>
  <c r="BA1321"/>
  <c r="BA1320" s="1"/>
  <c r="AZ1321"/>
  <c r="AZ1320" s="1"/>
  <c r="AY1321"/>
  <c r="AY1320" s="1"/>
  <c r="BB1318"/>
  <c r="BA1318"/>
  <c r="BA1317" s="1"/>
  <c r="AZ1318"/>
  <c r="AZ1317" s="1"/>
  <c r="AY1318"/>
  <c r="AY1317" s="1"/>
  <c r="BB1317"/>
  <c r="BB1315"/>
  <c r="BB1314" s="1"/>
  <c r="BA1315"/>
  <c r="BA1314" s="1"/>
  <c r="AZ1315"/>
  <c r="AZ1314" s="1"/>
  <c r="AY1315"/>
  <c r="AY1314" s="1"/>
  <c r="BB1312"/>
  <c r="BA1312"/>
  <c r="BA1311" s="1"/>
  <c r="AZ1312"/>
  <c r="AZ1311" s="1"/>
  <c r="AY1312"/>
  <c r="AY1311" s="1"/>
  <c r="BB1311"/>
  <c r="BB1309"/>
  <c r="BB1308" s="1"/>
  <c r="BA1309"/>
  <c r="BA1308" s="1"/>
  <c r="AZ1309"/>
  <c r="AZ1308" s="1"/>
  <c r="AY1309"/>
  <c r="AY1308" s="1"/>
  <c r="BB1306"/>
  <c r="BA1306"/>
  <c r="AZ1306"/>
  <c r="AZ1305" s="1"/>
  <c r="AY1306"/>
  <c r="AY1305" s="1"/>
  <c r="BB1305"/>
  <c r="BA1305"/>
  <c r="BB1303"/>
  <c r="BB1302" s="1"/>
  <c r="BA1303"/>
  <c r="BA1302" s="1"/>
  <c r="AZ1303"/>
  <c r="AZ1302" s="1"/>
  <c r="AY1303"/>
  <c r="AY1302" s="1"/>
  <c r="BB1300"/>
  <c r="BA1300"/>
  <c r="BA1299" s="1"/>
  <c r="AZ1300"/>
  <c r="AZ1299" s="1"/>
  <c r="AY1300"/>
  <c r="AY1299" s="1"/>
  <c r="BB1299"/>
  <c r="BB1297"/>
  <c r="BB1296" s="1"/>
  <c r="BA1297"/>
  <c r="BA1296" s="1"/>
  <c r="AZ1297"/>
  <c r="AZ1296" s="1"/>
  <c r="AY1297"/>
  <c r="AY1296" s="1"/>
  <c r="BB1294"/>
  <c r="BA1294"/>
  <c r="BA1293" s="1"/>
  <c r="AZ1294"/>
  <c r="AZ1293" s="1"/>
  <c r="AY1294"/>
  <c r="AY1293" s="1"/>
  <c r="BB1293"/>
  <c r="BB1291"/>
  <c r="BB1290" s="1"/>
  <c r="BA1291"/>
  <c r="BA1290" s="1"/>
  <c r="AZ1291"/>
  <c r="AZ1290" s="1"/>
  <c r="AY1291"/>
  <c r="AY1290" s="1"/>
  <c r="BB1288"/>
  <c r="BA1288"/>
  <c r="BA1287" s="1"/>
  <c r="AZ1288"/>
  <c r="AZ1287" s="1"/>
  <c r="AY1288"/>
  <c r="AY1287" s="1"/>
  <c r="BB1287"/>
  <c r="BB1285"/>
  <c r="BB1284" s="1"/>
  <c r="BA1285"/>
  <c r="AZ1285"/>
  <c r="AZ1284" s="1"/>
  <c r="AY1285"/>
  <c r="AY1284" s="1"/>
  <c r="BA1284"/>
  <c r="BB1282"/>
  <c r="BA1282"/>
  <c r="AZ1282"/>
  <c r="AZ1281" s="1"/>
  <c r="AY1282"/>
  <c r="AY1281" s="1"/>
  <c r="BB1281"/>
  <c r="BA1281"/>
  <c r="BB1279"/>
  <c r="BB1278" s="1"/>
  <c r="BA1279"/>
  <c r="BA1278" s="1"/>
  <c r="AZ1279"/>
  <c r="AZ1278" s="1"/>
  <c r="AY1279"/>
  <c r="AY1278" s="1"/>
  <c r="BB1276"/>
  <c r="BB1275" s="1"/>
  <c r="BA1276"/>
  <c r="BA1275" s="1"/>
  <c r="AZ1276"/>
  <c r="AZ1275" s="1"/>
  <c r="AY1276"/>
  <c r="AY1275" s="1"/>
  <c r="BB1273"/>
  <c r="BB1272" s="1"/>
  <c r="BA1273"/>
  <c r="BA1272" s="1"/>
  <c r="AZ1273"/>
  <c r="AZ1272" s="1"/>
  <c r="AY1273"/>
  <c r="AY1272" s="1"/>
  <c r="BD1270"/>
  <c r="BD1269" s="1"/>
  <c r="BC1270"/>
  <c r="BC1269" s="1"/>
  <c r="BB1270"/>
  <c r="BB1269" s="1"/>
  <c r="BA1270"/>
  <c r="BA1269" s="1"/>
  <c r="AZ1270"/>
  <c r="AZ1269" s="1"/>
  <c r="AY1270"/>
  <c r="AY1269" s="1"/>
  <c r="BB1267"/>
  <c r="BA1267"/>
  <c r="BA1266" s="1"/>
  <c r="AZ1267"/>
  <c r="AZ1266" s="1"/>
  <c r="AY1267"/>
  <c r="AY1266" s="1"/>
  <c r="BB1266"/>
  <c r="BB1260"/>
  <c r="BA1260"/>
  <c r="AZ1260"/>
  <c r="AZ1259" s="1"/>
  <c r="AZ1258" s="1"/>
  <c r="AZ1257" s="1"/>
  <c r="AZ1256" s="1"/>
  <c r="AZ1255" s="1"/>
  <c r="AY1260"/>
  <c r="AY1259" s="1"/>
  <c r="AY1258" s="1"/>
  <c r="AY1257" s="1"/>
  <c r="AY1256" s="1"/>
  <c r="AY1255" s="1"/>
  <c r="BB1259"/>
  <c r="BB1258" s="1"/>
  <c r="BB1257" s="1"/>
  <c r="BB1256" s="1"/>
  <c r="BB1255" s="1"/>
  <c r="BA1259"/>
  <c r="BA1258" s="1"/>
  <c r="BA1257" s="1"/>
  <c r="BA1256" s="1"/>
  <c r="BA1255" s="1"/>
  <c r="BB1252"/>
  <c r="BB1251" s="1"/>
  <c r="BB1250" s="1"/>
  <c r="BB1249" s="1"/>
  <c r="BB1248" s="1"/>
  <c r="BA1252"/>
  <c r="BA1251" s="1"/>
  <c r="BA1250" s="1"/>
  <c r="BA1249" s="1"/>
  <c r="BA1248" s="1"/>
  <c r="AZ1252"/>
  <c r="AZ1251" s="1"/>
  <c r="AZ1250" s="1"/>
  <c r="AZ1249" s="1"/>
  <c r="AZ1248" s="1"/>
  <c r="AY1252"/>
  <c r="AY1251" s="1"/>
  <c r="AY1250" s="1"/>
  <c r="AY1249" s="1"/>
  <c r="AY1248" s="1"/>
  <c r="BB1245"/>
  <c r="BB1244" s="1"/>
  <c r="BA1245"/>
  <c r="BA1244" s="1"/>
  <c r="AZ1245"/>
  <c r="AZ1244" s="1"/>
  <c r="AY1245"/>
  <c r="AY1244" s="1"/>
  <c r="BB1242"/>
  <c r="BA1242"/>
  <c r="AZ1242"/>
  <c r="AZ1241" s="1"/>
  <c r="AY1242"/>
  <c r="AY1241" s="1"/>
  <c r="BB1241"/>
  <c r="BA1241"/>
  <c r="BB1239"/>
  <c r="BB1238" s="1"/>
  <c r="BA1239"/>
  <c r="BA1238" s="1"/>
  <c r="AZ1239"/>
  <c r="AZ1238" s="1"/>
  <c r="AY1239"/>
  <c r="AY1238" s="1"/>
  <c r="BB1235"/>
  <c r="BB1234" s="1"/>
  <c r="BB1233" s="1"/>
  <c r="BA1235"/>
  <c r="BA1234" s="1"/>
  <c r="BA1233" s="1"/>
  <c r="AZ1235"/>
  <c r="AZ1234" s="1"/>
  <c r="AZ1233" s="1"/>
  <c r="BB1231"/>
  <c r="BB1230" s="1"/>
  <c r="BA1231"/>
  <c r="BA1230" s="1"/>
  <c r="AZ1231"/>
  <c r="AZ1230" s="1"/>
  <c r="AY1231"/>
  <c r="AY1230" s="1"/>
  <c r="BB1228"/>
  <c r="BA1228"/>
  <c r="AZ1228"/>
  <c r="AY1228"/>
  <c r="BA1227"/>
  <c r="BA1226" s="1"/>
  <c r="BB1226"/>
  <c r="AZ1226"/>
  <c r="AZ1225" s="1"/>
  <c r="AY1226"/>
  <c r="AY1225" s="1"/>
  <c r="AY1224" s="1"/>
  <c r="BB1222"/>
  <c r="BB1221" s="1"/>
  <c r="BB1220" s="1"/>
  <c r="BA1222"/>
  <c r="BA1221" s="1"/>
  <c r="BA1220" s="1"/>
  <c r="AZ1222"/>
  <c r="AZ1221" s="1"/>
  <c r="AZ1220" s="1"/>
  <c r="AY1222"/>
  <c r="AY1221" s="1"/>
  <c r="AY1220" s="1"/>
  <c r="BB1209"/>
  <c r="BA1209"/>
  <c r="BA1208" s="1"/>
  <c r="BA1207" s="1"/>
  <c r="BA1206" s="1"/>
  <c r="BA1205" s="1"/>
  <c r="AZ1209"/>
  <c r="AZ1208" s="1"/>
  <c r="AZ1207" s="1"/>
  <c r="AZ1206" s="1"/>
  <c r="AZ1205" s="1"/>
  <c r="AY1209"/>
  <c r="AY1208" s="1"/>
  <c r="AY1207" s="1"/>
  <c r="AY1206" s="1"/>
  <c r="AY1205" s="1"/>
  <c r="BB1208"/>
  <c r="BB1207" s="1"/>
  <c r="BB1206" s="1"/>
  <c r="BB1205" s="1"/>
  <c r="BB1202"/>
  <c r="BA1202"/>
  <c r="BA1201" s="1"/>
  <c r="BA1200" s="1"/>
  <c r="BA1199" s="1"/>
  <c r="BA1198" s="1"/>
  <c r="AZ1202"/>
  <c r="AZ1201" s="1"/>
  <c r="AZ1200" s="1"/>
  <c r="AZ1199" s="1"/>
  <c r="AZ1198" s="1"/>
  <c r="AY1202"/>
  <c r="AY1201" s="1"/>
  <c r="AY1200" s="1"/>
  <c r="AY1199" s="1"/>
  <c r="AY1198" s="1"/>
  <c r="BB1201"/>
  <c r="BB1200" s="1"/>
  <c r="BB1199" s="1"/>
  <c r="BB1198" s="1"/>
  <c r="BB1195"/>
  <c r="BB1194" s="1"/>
  <c r="BB1193" s="1"/>
  <c r="BB1192" s="1"/>
  <c r="BA1195"/>
  <c r="BA1194" s="1"/>
  <c r="BA1193" s="1"/>
  <c r="BA1192" s="1"/>
  <c r="AZ1195"/>
  <c r="AZ1194" s="1"/>
  <c r="AZ1193" s="1"/>
  <c r="AZ1192" s="1"/>
  <c r="AY1195"/>
  <c r="AY1194" s="1"/>
  <c r="AY1193" s="1"/>
  <c r="AY1192" s="1"/>
  <c r="BB1183"/>
  <c r="BA1183"/>
  <c r="AZ1183"/>
  <c r="AY1183"/>
  <c r="AY1182" s="1"/>
  <c r="AY1181" s="1"/>
  <c r="AY1180" s="1"/>
  <c r="BB1182"/>
  <c r="BB1181" s="1"/>
  <c r="BB1180" s="1"/>
  <c r="BA1182"/>
  <c r="BA1181" s="1"/>
  <c r="BA1180" s="1"/>
  <c r="AZ1182"/>
  <c r="AZ1181" s="1"/>
  <c r="AZ1180" s="1"/>
  <c r="BB1178"/>
  <c r="BB1177" s="1"/>
  <c r="BB1176" s="1"/>
  <c r="BA1178"/>
  <c r="BA1177" s="1"/>
  <c r="BA1176" s="1"/>
  <c r="AZ1178"/>
  <c r="AZ1177" s="1"/>
  <c r="AZ1176" s="1"/>
  <c r="AY1178"/>
  <c r="AY1177" s="1"/>
  <c r="AY1176" s="1"/>
  <c r="BB1174"/>
  <c r="BB1173" s="1"/>
  <c r="BB1172" s="1"/>
  <c r="BB1171" s="1"/>
  <c r="BA1174"/>
  <c r="BA1173" s="1"/>
  <c r="BA1172" s="1"/>
  <c r="BA1171" s="1"/>
  <c r="AZ1174"/>
  <c r="AY1174"/>
  <c r="AY1173" s="1"/>
  <c r="AY1172" s="1"/>
  <c r="AZ1173"/>
  <c r="AZ1172" s="1"/>
  <c r="BB1169"/>
  <c r="BA1169"/>
  <c r="AZ1169"/>
  <c r="AY1169"/>
  <c r="AY1168" s="1"/>
  <c r="AY1167" s="1"/>
  <c r="AY1166" s="1"/>
  <c r="BB1168"/>
  <c r="BB1167" s="1"/>
  <c r="BB1166" s="1"/>
  <c r="BA1168"/>
  <c r="BA1167" s="1"/>
  <c r="BA1166" s="1"/>
  <c r="AZ1168"/>
  <c r="AZ1167" s="1"/>
  <c r="AZ1166" s="1"/>
  <c r="BB1162"/>
  <c r="BA1162"/>
  <c r="AZ1162"/>
  <c r="AZ1161" s="1"/>
  <c r="AZ1160" s="1"/>
  <c r="AZ1159" s="1"/>
  <c r="AY1162"/>
  <c r="AY1161" s="1"/>
  <c r="AY1160" s="1"/>
  <c r="AY1159" s="1"/>
  <c r="BB1161"/>
  <c r="BB1160" s="1"/>
  <c r="BB1159" s="1"/>
  <c r="BA1161"/>
  <c r="BA1160" s="1"/>
  <c r="BA1159" s="1"/>
  <c r="BB1145"/>
  <c r="BA1145"/>
  <c r="BA1144" s="1"/>
  <c r="BA1143" s="1"/>
  <c r="BA1142" s="1"/>
  <c r="AZ1145"/>
  <c r="AZ1144" s="1"/>
  <c r="AZ1143" s="1"/>
  <c r="AZ1142" s="1"/>
  <c r="AY1145"/>
  <c r="AY1144" s="1"/>
  <c r="AY1143" s="1"/>
  <c r="AY1142" s="1"/>
  <c r="BB1144"/>
  <c r="BB1143" s="1"/>
  <c r="BB1142" s="1"/>
  <c r="BB1140"/>
  <c r="BA1140"/>
  <c r="AZ1140"/>
  <c r="AZ1139" s="1"/>
  <c r="AZ1138" s="1"/>
  <c r="AZ1137" s="1"/>
  <c r="AY1140"/>
  <c r="AY1139" s="1"/>
  <c r="AY1138" s="1"/>
  <c r="AY1137" s="1"/>
  <c r="BB1139"/>
  <c r="BB1138" s="1"/>
  <c r="BB1137" s="1"/>
  <c r="BA1139"/>
  <c r="BA1138" s="1"/>
  <c r="BA1137" s="1"/>
  <c r="BB1135"/>
  <c r="BA1135"/>
  <c r="BA1134" s="1"/>
  <c r="BA1133" s="1"/>
  <c r="BA1132" s="1"/>
  <c r="AZ1135"/>
  <c r="AZ1134" s="1"/>
  <c r="AZ1133" s="1"/>
  <c r="AZ1132" s="1"/>
  <c r="AY1135"/>
  <c r="AY1134" s="1"/>
  <c r="AY1133" s="1"/>
  <c r="AY1132" s="1"/>
  <c r="BB1134"/>
  <c r="BB1133" s="1"/>
  <c r="BB1132" s="1"/>
  <c r="BB1130"/>
  <c r="BA1130"/>
  <c r="AZ1130"/>
  <c r="AY1130"/>
  <c r="BB1129"/>
  <c r="BA1129"/>
  <c r="AZ1129"/>
  <c r="AY1129"/>
  <c r="BB1128"/>
  <c r="BA1128"/>
  <c r="AZ1128"/>
  <c r="AY1128"/>
  <c r="AY1127" s="1"/>
  <c r="BB1127"/>
  <c r="BA1127"/>
  <c r="AZ1127"/>
  <c r="BB1123"/>
  <c r="BA1123"/>
  <c r="BA1122" s="1"/>
  <c r="BA1121" s="1"/>
  <c r="BA1120" s="1"/>
  <c r="AZ1123"/>
  <c r="AZ1122" s="1"/>
  <c r="AZ1121" s="1"/>
  <c r="AZ1120" s="1"/>
  <c r="AY1123"/>
  <c r="AY1122" s="1"/>
  <c r="AY1121" s="1"/>
  <c r="AY1120" s="1"/>
  <c r="BB1122"/>
  <c r="BB1121" s="1"/>
  <c r="BB1120" s="1"/>
  <c r="BB1118"/>
  <c r="BA1118"/>
  <c r="AZ1118"/>
  <c r="AZ1117" s="1"/>
  <c r="AZ1116" s="1"/>
  <c r="AZ1115" s="1"/>
  <c r="AY1118"/>
  <c r="AY1117" s="1"/>
  <c r="AY1116" s="1"/>
  <c r="AY1115" s="1"/>
  <c r="BB1117"/>
  <c r="BB1116" s="1"/>
  <c r="BB1115" s="1"/>
  <c r="BA1117"/>
  <c r="BA1116" s="1"/>
  <c r="BA1115" s="1"/>
  <c r="BB1113"/>
  <c r="BA1113"/>
  <c r="AZ1113"/>
  <c r="AY1113"/>
  <c r="BB1112"/>
  <c r="BA1112"/>
  <c r="AZ1112"/>
  <c r="AY1112"/>
  <c r="BB1111"/>
  <c r="BA1111"/>
  <c r="AZ1111"/>
  <c r="AZ1110" s="1"/>
  <c r="AY1111"/>
  <c r="AY1110" s="1"/>
  <c r="BB1110"/>
  <c r="BA1110"/>
  <c r="BB1108"/>
  <c r="BB1107" s="1"/>
  <c r="BB1106" s="1"/>
  <c r="BB1105" s="1"/>
  <c r="BA1108"/>
  <c r="BA1107" s="1"/>
  <c r="BA1106" s="1"/>
  <c r="BA1105" s="1"/>
  <c r="AZ1108"/>
  <c r="AZ1107" s="1"/>
  <c r="AZ1106" s="1"/>
  <c r="AZ1105" s="1"/>
  <c r="AY1108"/>
  <c r="AY1107" s="1"/>
  <c r="AY1106" s="1"/>
  <c r="AY1105" s="1"/>
  <c r="BB1101"/>
  <c r="BB1100" s="1"/>
  <c r="BB1099" s="1"/>
  <c r="BB1098" s="1"/>
  <c r="BA1101"/>
  <c r="BA1100" s="1"/>
  <c r="BA1099" s="1"/>
  <c r="BA1098" s="1"/>
  <c r="AZ1101"/>
  <c r="AZ1100" s="1"/>
  <c r="AZ1099" s="1"/>
  <c r="AZ1098" s="1"/>
  <c r="AY1101"/>
  <c r="AY1100" s="1"/>
  <c r="AY1099" s="1"/>
  <c r="AY1098" s="1"/>
  <c r="BB1087"/>
  <c r="BB1086" s="1"/>
  <c r="BA1087"/>
  <c r="BA1086" s="1"/>
  <c r="AZ1087"/>
  <c r="AZ1086" s="1"/>
  <c r="BB1084"/>
  <c r="BA1084"/>
  <c r="BA1083" s="1"/>
  <c r="BA1082" s="1"/>
  <c r="AZ1084"/>
  <c r="AZ1083" s="1"/>
  <c r="AZ1082" s="1"/>
  <c r="AY1084"/>
  <c r="AY1083" s="1"/>
  <c r="AY1082" s="1"/>
  <c r="AY1081" s="1"/>
  <c r="BB1083"/>
  <c r="BB1082" s="1"/>
  <c r="BB1079"/>
  <c r="BB1078" s="1"/>
  <c r="BB1077" s="1"/>
  <c r="BB1076" s="1"/>
  <c r="BA1079"/>
  <c r="BA1078" s="1"/>
  <c r="BA1077" s="1"/>
  <c r="BA1076" s="1"/>
  <c r="AZ1079"/>
  <c r="AZ1078" s="1"/>
  <c r="AZ1077" s="1"/>
  <c r="AZ1076" s="1"/>
  <c r="AY1079"/>
  <c r="AY1078" s="1"/>
  <c r="AY1077" s="1"/>
  <c r="AY1076" s="1"/>
  <c r="BB1074"/>
  <c r="BA1074"/>
  <c r="AZ1074"/>
  <c r="AY1074"/>
  <c r="BB1073"/>
  <c r="BA1073"/>
  <c r="AZ1073"/>
  <c r="AY1073"/>
  <c r="BB1072"/>
  <c r="BA1072"/>
  <c r="AZ1072"/>
  <c r="AY1072"/>
  <c r="BB1071"/>
  <c r="BA1071"/>
  <c r="AZ1071"/>
  <c r="AY1071"/>
  <c r="BB1069"/>
  <c r="BA1069"/>
  <c r="AZ1069"/>
  <c r="AY1069"/>
  <c r="BB1068"/>
  <c r="BA1068"/>
  <c r="AZ1068"/>
  <c r="AZ1067" s="1"/>
  <c r="AZ1066" s="1"/>
  <c r="AY1068"/>
  <c r="AY1067" s="1"/>
  <c r="AY1066" s="1"/>
  <c r="BB1067"/>
  <c r="BA1067"/>
  <c r="BA1066" s="1"/>
  <c r="BB1066"/>
  <c r="BB1062"/>
  <c r="BA1062"/>
  <c r="BA1061" s="1"/>
  <c r="BA1060" s="1"/>
  <c r="BA1059" s="1"/>
  <c r="BA1058" s="1"/>
  <c r="AZ1062"/>
  <c r="AZ1061" s="1"/>
  <c r="AZ1060" s="1"/>
  <c r="AZ1059" s="1"/>
  <c r="AZ1058" s="1"/>
  <c r="AY1062"/>
  <c r="AY1061" s="1"/>
  <c r="AY1060" s="1"/>
  <c r="AY1059" s="1"/>
  <c r="AY1058" s="1"/>
  <c r="BB1061"/>
  <c r="BB1060" s="1"/>
  <c r="BB1059" s="1"/>
  <c r="BB1058" s="1"/>
  <c r="BB1055"/>
  <c r="BB1054" s="1"/>
  <c r="BB1053" s="1"/>
  <c r="BB1052" s="1"/>
  <c r="BB1051" s="1"/>
  <c r="BA1055"/>
  <c r="BA1054" s="1"/>
  <c r="BA1053" s="1"/>
  <c r="BA1052" s="1"/>
  <c r="BA1051" s="1"/>
  <c r="AZ1055"/>
  <c r="AZ1054" s="1"/>
  <c r="AZ1053" s="1"/>
  <c r="AZ1052" s="1"/>
  <c r="AZ1051" s="1"/>
  <c r="AY1055"/>
  <c r="AY1054" s="1"/>
  <c r="AY1053" s="1"/>
  <c r="AY1052" s="1"/>
  <c r="AY1051" s="1"/>
  <c r="BB1048"/>
  <c r="BB1047" s="1"/>
  <c r="BA1048"/>
  <c r="BA1047" s="1"/>
  <c r="AZ1048"/>
  <c r="AZ1047" s="1"/>
  <c r="AY1048"/>
  <c r="AY1047" s="1"/>
  <c r="BB1045"/>
  <c r="BA1045"/>
  <c r="AZ1045"/>
  <c r="AY1045"/>
  <c r="BB1043"/>
  <c r="BA1043"/>
  <c r="BA1042" s="1"/>
  <c r="BA1041" s="1"/>
  <c r="AZ1043"/>
  <c r="AZ1042" s="1"/>
  <c r="AZ1041" s="1"/>
  <c r="AY1043"/>
  <c r="BB1042"/>
  <c r="BB1041" s="1"/>
  <c r="BB1039"/>
  <c r="BA1039"/>
  <c r="BA1038" s="1"/>
  <c r="BA1037" s="1"/>
  <c r="AZ1039"/>
  <c r="AZ1038" s="1"/>
  <c r="AZ1037" s="1"/>
  <c r="AY1039"/>
  <c r="AY1038" s="1"/>
  <c r="AY1037" s="1"/>
  <c r="BB1038"/>
  <c r="BB1037" s="1"/>
  <c r="BB1032"/>
  <c r="BA1032"/>
  <c r="BA1031" s="1"/>
  <c r="BA1030" s="1"/>
  <c r="BA1029" s="1"/>
  <c r="BA1028" s="1"/>
  <c r="AZ1032"/>
  <c r="AY1032"/>
  <c r="AY1031" s="1"/>
  <c r="AY1030" s="1"/>
  <c r="AY1029" s="1"/>
  <c r="AY1028" s="1"/>
  <c r="BB1031"/>
  <c r="BB1030" s="1"/>
  <c r="BB1029" s="1"/>
  <c r="BB1028" s="1"/>
  <c r="AZ1031"/>
  <c r="AZ1030" s="1"/>
  <c r="AZ1029" s="1"/>
  <c r="AZ1028" s="1"/>
  <c r="BB1023"/>
  <c r="BB1021" s="1"/>
  <c r="BA1023"/>
  <c r="BA1020" s="1"/>
  <c r="BA1019" s="1"/>
  <c r="BA1017" s="1"/>
  <c r="AZ1023"/>
  <c r="AZ1022" s="1"/>
  <c r="AY1023"/>
  <c r="AY1022" s="1"/>
  <c r="BB1022"/>
  <c r="BA1022"/>
  <c r="BB1020"/>
  <c r="BB1019" s="1"/>
  <c r="BB1017" s="1"/>
  <c r="BB1014"/>
  <c r="BB1013" s="1"/>
  <c r="BB1012" s="1"/>
  <c r="BB1011" s="1"/>
  <c r="BB1010" s="1"/>
  <c r="BA1014"/>
  <c r="BA1013" s="1"/>
  <c r="BA1012" s="1"/>
  <c r="BA1011" s="1"/>
  <c r="BA1010" s="1"/>
  <c r="AZ1014"/>
  <c r="AZ1013" s="1"/>
  <c r="AZ1012" s="1"/>
  <c r="AZ1011" s="1"/>
  <c r="AZ1010" s="1"/>
  <c r="AY1014"/>
  <c r="AY1013" s="1"/>
  <c r="AY1012" s="1"/>
  <c r="AY1011" s="1"/>
  <c r="AY1010" s="1"/>
  <c r="BB1007"/>
  <c r="BA1007"/>
  <c r="AZ1007"/>
  <c r="AY1007"/>
  <c r="BB1006"/>
  <c r="BA1006"/>
  <c r="AZ1006"/>
  <c r="AZ1005" s="1"/>
  <c r="AZ1004" s="1"/>
  <c r="AY1006"/>
  <c r="AY1005" s="1"/>
  <c r="AY1004" s="1"/>
  <c r="BB1005"/>
  <c r="BB1004" s="1"/>
  <c r="BA1005"/>
  <c r="BA1004" s="1"/>
  <c r="BB1002"/>
  <c r="BA1002"/>
  <c r="BA1001" s="1"/>
  <c r="BA1000" s="1"/>
  <c r="BA999" s="1"/>
  <c r="AZ1002"/>
  <c r="AZ1001" s="1"/>
  <c r="AZ1000" s="1"/>
  <c r="AZ999" s="1"/>
  <c r="AY1002"/>
  <c r="AY1001" s="1"/>
  <c r="AY1000" s="1"/>
  <c r="AY999" s="1"/>
  <c r="BB1001"/>
  <c r="BB1000" s="1"/>
  <c r="BB999" s="1"/>
  <c r="BB997"/>
  <c r="BB996" s="1"/>
  <c r="BA997"/>
  <c r="BA996" s="1"/>
  <c r="AZ997"/>
  <c r="AZ996" s="1"/>
  <c r="AY997"/>
  <c r="AY996" s="1"/>
  <c r="BB994"/>
  <c r="BA994"/>
  <c r="BA993" s="1"/>
  <c r="AZ994"/>
  <c r="AZ993" s="1"/>
  <c r="AY994"/>
  <c r="AY993" s="1"/>
  <c r="BB993"/>
  <c r="BB990"/>
  <c r="BA990"/>
  <c r="AZ990"/>
  <c r="AZ989" s="1"/>
  <c r="AZ988" s="1"/>
  <c r="AY990"/>
  <c r="AY989" s="1"/>
  <c r="AY988" s="1"/>
  <c r="BB989"/>
  <c r="BB988" s="1"/>
  <c r="BA989"/>
  <c r="BA988" s="1"/>
  <c r="BB983"/>
  <c r="BA983"/>
  <c r="BA982" s="1"/>
  <c r="BA981" s="1"/>
  <c r="BA980" s="1"/>
  <c r="BA979" s="1"/>
  <c r="AZ983"/>
  <c r="AZ982" s="1"/>
  <c r="AZ981" s="1"/>
  <c r="AZ980" s="1"/>
  <c r="AZ979" s="1"/>
  <c r="AY983"/>
  <c r="AY982" s="1"/>
  <c r="AY981" s="1"/>
  <c r="AY980" s="1"/>
  <c r="AY979" s="1"/>
  <c r="BB982"/>
  <c r="BB981" s="1"/>
  <c r="BB980" s="1"/>
  <c r="BB979" s="1"/>
  <c r="BB968"/>
  <c r="BA968"/>
  <c r="BA967" s="1"/>
  <c r="BA966" s="1"/>
  <c r="BA965" s="1"/>
  <c r="AZ968"/>
  <c r="AZ967" s="1"/>
  <c r="AZ966" s="1"/>
  <c r="AZ965" s="1"/>
  <c r="AY968"/>
  <c r="AY967" s="1"/>
  <c r="AY966" s="1"/>
  <c r="AY965" s="1"/>
  <c r="BB967"/>
  <c r="BB966" s="1"/>
  <c r="BB965" s="1"/>
  <c r="BB963"/>
  <c r="BB962" s="1"/>
  <c r="BA963"/>
  <c r="BA962" s="1"/>
  <c r="AZ963"/>
  <c r="AZ962" s="1"/>
  <c r="AY963"/>
  <c r="AY962" s="1"/>
  <c r="BB960"/>
  <c r="BA960"/>
  <c r="BA959" s="1"/>
  <c r="AZ960"/>
  <c r="AZ959" s="1"/>
  <c r="AY960"/>
  <c r="AY959" s="1"/>
  <c r="BB959"/>
  <c r="BB957"/>
  <c r="BB956" s="1"/>
  <c r="BA957"/>
  <c r="BA956" s="1"/>
  <c r="AZ957"/>
  <c r="AZ956" s="1"/>
  <c r="AY957"/>
  <c r="AY956" s="1"/>
  <c r="BB954"/>
  <c r="BA954"/>
  <c r="BA953" s="1"/>
  <c r="AZ954"/>
  <c r="AZ953" s="1"/>
  <c r="AY954"/>
  <c r="AY953" s="1"/>
  <c r="BB953"/>
  <c r="BB951"/>
  <c r="BB950" s="1"/>
  <c r="BB949" s="1"/>
  <c r="BA951"/>
  <c r="BA950" s="1"/>
  <c r="BA949" s="1"/>
  <c r="AZ951"/>
  <c r="AZ950" s="1"/>
  <c r="AZ949" s="1"/>
  <c r="AY951"/>
  <c r="AY950" s="1"/>
  <c r="AY949" s="1"/>
  <c r="BB947"/>
  <c r="BB946" s="1"/>
  <c r="BB945" s="1"/>
  <c r="BA947"/>
  <c r="BA946" s="1"/>
  <c r="BA945" s="1"/>
  <c r="AZ947"/>
  <c r="AZ946" s="1"/>
  <c r="AZ945" s="1"/>
  <c r="AY947"/>
  <c r="AY946" s="1"/>
  <c r="AY945" s="1"/>
  <c r="BB943"/>
  <c r="BB942" s="1"/>
  <c r="BB941" s="1"/>
  <c r="BA943"/>
  <c r="BA942" s="1"/>
  <c r="BA941" s="1"/>
  <c r="AZ943"/>
  <c r="AZ942" s="1"/>
  <c r="AZ941" s="1"/>
  <c r="AY943"/>
  <c r="AY942" s="1"/>
  <c r="AY941" s="1"/>
  <c r="BB939"/>
  <c r="BB938" s="1"/>
  <c r="BB937" s="1"/>
  <c r="BA939"/>
  <c r="BA938" s="1"/>
  <c r="BA937" s="1"/>
  <c r="AZ939"/>
  <c r="AZ938" s="1"/>
  <c r="AZ937" s="1"/>
  <c r="AY939"/>
  <c r="AY938" s="1"/>
  <c r="AY937" s="1"/>
  <c r="BB930"/>
  <c r="BA930"/>
  <c r="BA929" s="1"/>
  <c r="AZ930"/>
  <c r="AZ929" s="1"/>
  <c r="AY930"/>
  <c r="AY929" s="1"/>
  <c r="AY928" s="1"/>
  <c r="BB929"/>
  <c r="BB928" s="1"/>
  <c r="BD925"/>
  <c r="BD924" s="1"/>
  <c r="BC925"/>
  <c r="BC924" s="1"/>
  <c r="BB925"/>
  <c r="BA925"/>
  <c r="BA924" s="1"/>
  <c r="AZ925"/>
  <c r="AZ924" s="1"/>
  <c r="AY925"/>
  <c r="AY924" s="1"/>
  <c r="BB924"/>
  <c r="BB922"/>
  <c r="BB921" s="1"/>
  <c r="BA922"/>
  <c r="BA921" s="1"/>
  <c r="AZ922"/>
  <c r="AZ921" s="1"/>
  <c r="AY922"/>
  <c r="AY921" s="1"/>
  <c r="BB917"/>
  <c r="BA917"/>
  <c r="BA916" s="1"/>
  <c r="BA915" s="1"/>
  <c r="AZ917"/>
  <c r="AZ916" s="1"/>
  <c r="AZ915" s="1"/>
  <c r="AY917"/>
  <c r="AY916" s="1"/>
  <c r="AY915" s="1"/>
  <c r="BB916"/>
  <c r="BB915" s="1"/>
  <c r="BB913"/>
  <c r="BA913"/>
  <c r="BA912" s="1"/>
  <c r="BA911" s="1"/>
  <c r="AZ913"/>
  <c r="AZ912" s="1"/>
  <c r="AZ911" s="1"/>
  <c r="AY913"/>
  <c r="AY912" s="1"/>
  <c r="AY911" s="1"/>
  <c r="BB912"/>
  <c r="BB911" s="1"/>
  <c r="BB909"/>
  <c r="BA909"/>
  <c r="BA908" s="1"/>
  <c r="BA907" s="1"/>
  <c r="AZ909"/>
  <c r="AZ908" s="1"/>
  <c r="AZ907" s="1"/>
  <c r="AY909"/>
  <c r="AY908" s="1"/>
  <c r="AY907" s="1"/>
  <c r="BB908"/>
  <c r="BB907" s="1"/>
  <c r="BB902"/>
  <c r="BA902"/>
  <c r="BA901" s="1"/>
  <c r="BA900" s="1"/>
  <c r="BA899" s="1"/>
  <c r="BA898" s="1"/>
  <c r="AZ902"/>
  <c r="AZ901" s="1"/>
  <c r="AZ900" s="1"/>
  <c r="AZ899" s="1"/>
  <c r="AZ898" s="1"/>
  <c r="AY902"/>
  <c r="AY901" s="1"/>
  <c r="AY900" s="1"/>
  <c r="AY899" s="1"/>
  <c r="AY898" s="1"/>
  <c r="BB901"/>
  <c r="BB900" s="1"/>
  <c r="BB899" s="1"/>
  <c r="BB898" s="1"/>
  <c r="BB895"/>
  <c r="BA895"/>
  <c r="BA894" s="1"/>
  <c r="AZ895"/>
  <c r="AZ894" s="1"/>
  <c r="AY895"/>
  <c r="AY894" s="1"/>
  <c r="BB894"/>
  <c r="BB892"/>
  <c r="BB891" s="1"/>
  <c r="BA892"/>
  <c r="BA891" s="1"/>
  <c r="AZ892"/>
  <c r="AZ891" s="1"/>
  <c r="AY892"/>
  <c r="AY891" s="1"/>
  <c r="BB889"/>
  <c r="BA889"/>
  <c r="BA888" s="1"/>
  <c r="AZ889"/>
  <c r="AZ888" s="1"/>
  <c r="AY889"/>
  <c r="AY888" s="1"/>
  <c r="BB888"/>
  <c r="BB886"/>
  <c r="BB885" s="1"/>
  <c r="BA886"/>
  <c r="BA885" s="1"/>
  <c r="AZ886"/>
  <c r="AZ885" s="1"/>
  <c r="AY886"/>
  <c r="AY885" s="1"/>
  <c r="BB883"/>
  <c r="BA883"/>
  <c r="BA882" s="1"/>
  <c r="AZ883"/>
  <c r="AZ882" s="1"/>
  <c r="AY883"/>
  <c r="AY882" s="1"/>
  <c r="BB882"/>
  <c r="BB880"/>
  <c r="BB879" s="1"/>
  <c r="BA880"/>
  <c r="BA879" s="1"/>
  <c r="AZ880"/>
  <c r="AZ879" s="1"/>
  <c r="AY880"/>
  <c r="AY879" s="1"/>
  <c r="BB877"/>
  <c r="BA877"/>
  <c r="BA876" s="1"/>
  <c r="AZ877"/>
  <c r="AZ876" s="1"/>
  <c r="AY877"/>
  <c r="AY876" s="1"/>
  <c r="BB876"/>
  <c r="BB869"/>
  <c r="BA869"/>
  <c r="AZ869"/>
  <c r="AY869"/>
  <c r="BB867"/>
  <c r="BA867"/>
  <c r="AZ867"/>
  <c r="AY867"/>
  <c r="BB865"/>
  <c r="BB864" s="1"/>
  <c r="BB863" s="1"/>
  <c r="BB862" s="1"/>
  <c r="BB861" s="1"/>
  <c r="BA865"/>
  <c r="BA864" s="1"/>
  <c r="BA863" s="1"/>
  <c r="BA862" s="1"/>
  <c r="BA861" s="1"/>
  <c r="AZ865"/>
  <c r="AZ864" s="1"/>
  <c r="AZ863" s="1"/>
  <c r="AZ862" s="1"/>
  <c r="AZ861" s="1"/>
  <c r="AY865"/>
  <c r="BB856"/>
  <c r="BA856"/>
  <c r="BA855" s="1"/>
  <c r="AZ856"/>
  <c r="AZ855" s="1"/>
  <c r="AY856"/>
  <c r="AY855" s="1"/>
  <c r="BB855"/>
  <c r="BB853"/>
  <c r="BB852" s="1"/>
  <c r="BB851" s="1"/>
  <c r="BA853"/>
  <c r="BA852" s="1"/>
  <c r="BA851" s="1"/>
  <c r="AZ853"/>
  <c r="AZ852" s="1"/>
  <c r="AZ851" s="1"/>
  <c r="AY853"/>
  <c r="AY852" s="1"/>
  <c r="AY851" s="1"/>
  <c r="BB849"/>
  <c r="BB848" s="1"/>
  <c r="BB847" s="1"/>
  <c r="BA849"/>
  <c r="BA848" s="1"/>
  <c r="BA847" s="1"/>
  <c r="AZ849"/>
  <c r="AZ848" s="1"/>
  <c r="AZ847" s="1"/>
  <c r="AY849"/>
  <c r="AY848" s="1"/>
  <c r="AY847" s="1"/>
  <c r="BB842"/>
  <c r="BB841" s="1"/>
  <c r="BB840" s="1"/>
  <c r="BB839" s="1"/>
  <c r="BB838" s="1"/>
  <c r="BA842"/>
  <c r="BA841" s="1"/>
  <c r="BA840" s="1"/>
  <c r="BA839" s="1"/>
  <c r="BA838" s="1"/>
  <c r="AZ842"/>
  <c r="AZ841" s="1"/>
  <c r="AZ840" s="1"/>
  <c r="AZ839" s="1"/>
  <c r="AZ838" s="1"/>
  <c r="AY842"/>
  <c r="AY841" s="1"/>
  <c r="AY840" s="1"/>
  <c r="AY839" s="1"/>
  <c r="AY838" s="1"/>
  <c r="BB835"/>
  <c r="BB834" s="1"/>
  <c r="BA835"/>
  <c r="BA834" s="1"/>
  <c r="AZ835"/>
  <c r="AZ834" s="1"/>
  <c r="AY835"/>
  <c r="AY834" s="1"/>
  <c r="BB832"/>
  <c r="BA832"/>
  <c r="BA831" s="1"/>
  <c r="AZ832"/>
  <c r="AZ831" s="1"/>
  <c r="AY832"/>
  <c r="AY831" s="1"/>
  <c r="AY830" s="1"/>
  <c r="AY829" s="1"/>
  <c r="AY828" s="1"/>
  <c r="BB831"/>
  <c r="BB825"/>
  <c r="BB824" s="1"/>
  <c r="BA825"/>
  <c r="BA824" s="1"/>
  <c r="BA819" s="1"/>
  <c r="BA818" s="1"/>
  <c r="BB822"/>
  <c r="BB821" s="1"/>
  <c r="BA822"/>
  <c r="BA821" s="1"/>
  <c r="AZ822"/>
  <c r="AZ821" s="1"/>
  <c r="AZ820" s="1"/>
  <c r="AZ819" s="1"/>
  <c r="AZ818" s="1"/>
  <c r="AY822"/>
  <c r="AY821" s="1"/>
  <c r="AY820" s="1"/>
  <c r="AY819" s="1"/>
  <c r="AY818" s="1"/>
  <c r="BB815"/>
  <c r="BB814" s="1"/>
  <c r="BB813" s="1"/>
  <c r="BB812" s="1"/>
  <c r="BA815"/>
  <c r="BA814" s="1"/>
  <c r="BA813" s="1"/>
  <c r="BA812" s="1"/>
  <c r="AZ815"/>
  <c r="AZ814" s="1"/>
  <c r="AZ813" s="1"/>
  <c r="AZ812" s="1"/>
  <c r="AY815"/>
  <c r="AY814" s="1"/>
  <c r="AY813" s="1"/>
  <c r="AY812" s="1"/>
  <c r="BB804"/>
  <c r="BA804"/>
  <c r="AZ804"/>
  <c r="AZ803" s="1"/>
  <c r="AZ802" s="1"/>
  <c r="AZ801" s="1"/>
  <c r="AY804"/>
  <c r="AY803" s="1"/>
  <c r="AY802" s="1"/>
  <c r="AY801" s="1"/>
  <c r="BB803"/>
  <c r="BB802" s="1"/>
  <c r="BB801" s="1"/>
  <c r="BA803"/>
  <c r="BA802" s="1"/>
  <c r="BA801" s="1"/>
  <c r="BB797"/>
  <c r="BA797"/>
  <c r="AZ797"/>
  <c r="AZ796" s="1"/>
  <c r="AZ795" s="1"/>
  <c r="AZ794" s="1"/>
  <c r="AZ793" s="1"/>
  <c r="AY797"/>
  <c r="AY796" s="1"/>
  <c r="AY795" s="1"/>
  <c r="AY794" s="1"/>
  <c r="AY793" s="1"/>
  <c r="BB796"/>
  <c r="BB795" s="1"/>
  <c r="BB794" s="1"/>
  <c r="BB793" s="1"/>
  <c r="BA796"/>
  <c r="BA795" s="1"/>
  <c r="BA794" s="1"/>
  <c r="BA793" s="1"/>
  <c r="BB790"/>
  <c r="BA790"/>
  <c r="AZ790"/>
  <c r="AZ789" s="1"/>
  <c r="AZ788" s="1"/>
  <c r="AZ787" s="1"/>
  <c r="AY790"/>
  <c r="AY789" s="1"/>
  <c r="AY788" s="1"/>
  <c r="AY787" s="1"/>
  <c r="BB789"/>
  <c r="BB788" s="1"/>
  <c r="BB787" s="1"/>
  <c r="BA789"/>
  <c r="BA788" s="1"/>
  <c r="BA787" s="1"/>
  <c r="BB785"/>
  <c r="BB784" s="1"/>
  <c r="BA785"/>
  <c r="BA784" s="1"/>
  <c r="AZ785"/>
  <c r="AZ784" s="1"/>
  <c r="AY785"/>
  <c r="AY784"/>
  <c r="BB782"/>
  <c r="BB781" s="1"/>
  <c r="BB780" s="1"/>
  <c r="BA782"/>
  <c r="AZ782"/>
  <c r="AZ781" s="1"/>
  <c r="AY782"/>
  <c r="AY781" s="1"/>
  <c r="AY780" s="1"/>
  <c r="BA781"/>
  <c r="BB778"/>
  <c r="BA778"/>
  <c r="AZ778"/>
  <c r="AZ777" s="1"/>
  <c r="AZ776" s="1"/>
  <c r="AY778"/>
  <c r="AY777" s="1"/>
  <c r="AY776" s="1"/>
  <c r="BB777"/>
  <c r="BB776" s="1"/>
  <c r="BA777"/>
  <c r="BA776" s="1"/>
  <c r="BB758"/>
  <c r="BB757" s="1"/>
  <c r="BB756" s="1"/>
  <c r="BA758"/>
  <c r="BA757" s="1"/>
  <c r="BA756" s="1"/>
  <c r="AZ758"/>
  <c r="AZ757" s="1"/>
  <c r="AZ756" s="1"/>
  <c r="AY758"/>
  <c r="AY757" s="1"/>
  <c r="AY756" s="1"/>
  <c r="BB751"/>
  <c r="BB750" s="1"/>
  <c r="BB749" s="1"/>
  <c r="BB748" s="1"/>
  <c r="BB747" s="1"/>
  <c r="BA751"/>
  <c r="BA750" s="1"/>
  <c r="BA749" s="1"/>
  <c r="BA748" s="1"/>
  <c r="BA747" s="1"/>
  <c r="AZ751"/>
  <c r="AY751"/>
  <c r="AY750" s="1"/>
  <c r="AY749" s="1"/>
  <c r="AY748" s="1"/>
  <c r="AZ750"/>
  <c r="AZ749" s="1"/>
  <c r="AZ748" s="1"/>
  <c r="AZ747" s="1"/>
  <c r="BD744"/>
  <c r="BD743" s="1"/>
  <c r="BB744"/>
  <c r="BA744"/>
  <c r="BA743" s="1"/>
  <c r="AZ744"/>
  <c r="AZ743" s="1"/>
  <c r="AY744"/>
  <c r="AY743" s="1"/>
  <c r="BB743"/>
  <c r="BD741"/>
  <c r="BD740" s="1"/>
  <c r="BB741"/>
  <c r="BB740" s="1"/>
  <c r="BA741"/>
  <c r="BA740" s="1"/>
  <c r="AZ741"/>
  <c r="AZ740" s="1"/>
  <c r="AY741"/>
  <c r="AY740" s="1"/>
  <c r="BB738"/>
  <c r="BB737" s="1"/>
  <c r="BA738"/>
  <c r="BA737" s="1"/>
  <c r="AZ738"/>
  <c r="AZ737" s="1"/>
  <c r="BB735"/>
  <c r="BB734" s="1"/>
  <c r="BA735"/>
  <c r="BA734" s="1"/>
  <c r="AZ735"/>
  <c r="AZ734" s="1"/>
  <c r="BB731"/>
  <c r="BA731"/>
  <c r="AZ731"/>
  <c r="AY731"/>
  <c r="BB729"/>
  <c r="BA729"/>
  <c r="AZ729"/>
  <c r="AY729"/>
  <c r="BB727"/>
  <c r="BA727"/>
  <c r="BA726" s="1"/>
  <c r="BA725" s="1"/>
  <c r="AZ727"/>
  <c r="AZ726" s="1"/>
  <c r="AZ725" s="1"/>
  <c r="AY727"/>
  <c r="AY726" s="1"/>
  <c r="AY725" s="1"/>
  <c r="BB726"/>
  <c r="BB725" s="1"/>
  <c r="BB723"/>
  <c r="BA723"/>
  <c r="BA722" s="1"/>
  <c r="BA721" s="1"/>
  <c r="AZ723"/>
  <c r="AZ722" s="1"/>
  <c r="AZ721" s="1"/>
  <c r="AY723"/>
  <c r="AY722" s="1"/>
  <c r="AY721" s="1"/>
  <c r="BB722"/>
  <c r="BB721" s="1"/>
  <c r="BB719"/>
  <c r="BA719"/>
  <c r="BA718" s="1"/>
  <c r="BA717" s="1"/>
  <c r="AZ719"/>
  <c r="AZ718" s="1"/>
  <c r="AZ717" s="1"/>
  <c r="AY719"/>
  <c r="AY718" s="1"/>
  <c r="AY717" s="1"/>
  <c r="BB718"/>
  <c r="BB717" s="1"/>
  <c r="BB712"/>
  <c r="BA712"/>
  <c r="BA711" s="1"/>
  <c r="AZ712"/>
  <c r="AZ711" s="1"/>
  <c r="AY712"/>
  <c r="AY711" s="1"/>
  <c r="BB711"/>
  <c r="BB709"/>
  <c r="BB708" s="1"/>
  <c r="BA709"/>
  <c r="BA708" s="1"/>
  <c r="AZ709"/>
  <c r="AZ708" s="1"/>
  <c r="AY709"/>
  <c r="AY708" s="1"/>
  <c r="BB704"/>
  <c r="BA704"/>
  <c r="BA703" s="1"/>
  <c r="AZ704"/>
  <c r="AZ703" s="1"/>
  <c r="AY704"/>
  <c r="AY703" s="1"/>
  <c r="BB703"/>
  <c r="BB701"/>
  <c r="BB700" s="1"/>
  <c r="BB699" s="1"/>
  <c r="BA701"/>
  <c r="BA700" s="1"/>
  <c r="BA699" s="1"/>
  <c r="AZ701"/>
  <c r="AZ700" s="1"/>
  <c r="AZ699" s="1"/>
  <c r="BB697"/>
  <c r="BA697"/>
  <c r="BA696" s="1"/>
  <c r="BA695" s="1"/>
  <c r="AZ697"/>
  <c r="AZ696" s="1"/>
  <c r="AZ695" s="1"/>
  <c r="AY697"/>
  <c r="AY696" s="1"/>
  <c r="AY695" s="1"/>
  <c r="BB696"/>
  <c r="BB695" s="1"/>
  <c r="BB693"/>
  <c r="BA693"/>
  <c r="AZ693"/>
  <c r="AZ692" s="1"/>
  <c r="AZ691" s="1"/>
  <c r="AY693"/>
  <c r="AY692" s="1"/>
  <c r="AY691" s="1"/>
  <c r="BB692"/>
  <c r="BB691" s="1"/>
  <c r="BA692"/>
  <c r="BA691" s="1"/>
  <c r="BB686"/>
  <c r="BA686"/>
  <c r="AZ686"/>
  <c r="AZ685" s="1"/>
  <c r="AZ684" s="1"/>
  <c r="AZ683" s="1"/>
  <c r="AY686"/>
  <c r="AY685" s="1"/>
  <c r="AY684" s="1"/>
  <c r="AY683" s="1"/>
  <c r="BB685"/>
  <c r="BB684" s="1"/>
  <c r="BB683" s="1"/>
  <c r="BA685"/>
  <c r="BA684" s="1"/>
  <c r="BA683" s="1"/>
  <c r="BB678"/>
  <c r="BB677" s="1"/>
  <c r="BA678"/>
  <c r="BA677" s="1"/>
  <c r="AZ678"/>
  <c r="AZ677" s="1"/>
  <c r="AY678"/>
  <c r="AY677" s="1"/>
  <c r="AZ675"/>
  <c r="AZ674" s="1"/>
  <c r="AZ673" s="1"/>
  <c r="BB674"/>
  <c r="BB673" s="1"/>
  <c r="BA674"/>
  <c r="BA673" s="1"/>
  <c r="BB671"/>
  <c r="BB670" s="1"/>
  <c r="BB669" s="1"/>
  <c r="BA671"/>
  <c r="BA670" s="1"/>
  <c r="BA669" s="1"/>
  <c r="AZ671"/>
  <c r="AZ670" s="1"/>
  <c r="AZ669" s="1"/>
  <c r="AY671"/>
  <c r="AY670" s="1"/>
  <c r="AY669" s="1"/>
  <c r="BB667"/>
  <c r="BB666" s="1"/>
  <c r="BB665" s="1"/>
  <c r="BA667"/>
  <c r="BA666" s="1"/>
  <c r="BA665" s="1"/>
  <c r="AZ667"/>
  <c r="AZ666" s="1"/>
  <c r="AZ665" s="1"/>
  <c r="AY667"/>
  <c r="AY666" s="1"/>
  <c r="AY665" s="1"/>
  <c r="BB663"/>
  <c r="BB662" s="1"/>
  <c r="BB661" s="1"/>
  <c r="BA663"/>
  <c r="BA662" s="1"/>
  <c r="BA661" s="1"/>
  <c r="AZ663"/>
  <c r="AZ662" s="1"/>
  <c r="AZ661" s="1"/>
  <c r="AY663"/>
  <c r="AY662" s="1"/>
  <c r="AY661" s="1"/>
  <c r="BB656"/>
  <c r="BB655" s="1"/>
  <c r="BB654" s="1"/>
  <c r="BB653" s="1"/>
  <c r="BA656"/>
  <c r="BA655" s="1"/>
  <c r="BA654" s="1"/>
  <c r="BA653" s="1"/>
  <c r="AZ656"/>
  <c r="AZ655" s="1"/>
  <c r="AZ654" s="1"/>
  <c r="AZ653" s="1"/>
  <c r="AY656"/>
  <c r="AY655" s="1"/>
  <c r="AY654" s="1"/>
  <c r="AY653" s="1"/>
  <c r="BB651"/>
  <c r="BB650" s="1"/>
  <c r="BA651"/>
  <c r="BA650" s="1"/>
  <c r="AZ651"/>
  <c r="AZ650" s="1"/>
  <c r="BB648"/>
  <c r="BB647" s="1"/>
  <c r="BA648"/>
  <c r="BA647" s="1"/>
  <c r="AZ648"/>
  <c r="AZ647" s="1"/>
  <c r="BB644"/>
  <c r="BB643" s="1"/>
  <c r="BA644"/>
  <c r="BA643" s="1"/>
  <c r="AZ644"/>
  <c r="AZ643" s="1"/>
  <c r="BB641"/>
  <c r="BB640" s="1"/>
  <c r="BA641"/>
  <c r="BA640" s="1"/>
  <c r="AZ641"/>
  <c r="AZ640" s="1"/>
  <c r="BB637"/>
  <c r="BB636" s="1"/>
  <c r="BB635" s="1"/>
  <c r="BA637"/>
  <c r="BA636" s="1"/>
  <c r="BA635" s="1"/>
  <c r="AZ637"/>
  <c r="AZ636" s="1"/>
  <c r="AZ635" s="1"/>
  <c r="AY637"/>
  <c r="AY636" s="1"/>
  <c r="AY635" s="1"/>
  <c r="BB633"/>
  <c r="BA633"/>
  <c r="AZ633"/>
  <c r="AY633"/>
  <c r="AY632" s="1"/>
  <c r="AY631" s="1"/>
  <c r="BB632"/>
  <c r="BB631" s="1"/>
  <c r="BA632"/>
  <c r="BA631" s="1"/>
  <c r="AZ632"/>
  <c r="AZ631" s="1"/>
  <c r="BB629"/>
  <c r="BB628" s="1"/>
  <c r="BB627" s="1"/>
  <c r="BA629"/>
  <c r="BA628" s="1"/>
  <c r="BA627" s="1"/>
  <c r="AZ629"/>
  <c r="AZ628" s="1"/>
  <c r="AZ627" s="1"/>
  <c r="AY629"/>
  <c r="AY628" s="1"/>
  <c r="AY627" s="1"/>
  <c r="AY626" s="1"/>
  <c r="BB619"/>
  <c r="BB618" s="1"/>
  <c r="BA619"/>
  <c r="BA618" s="1"/>
  <c r="AZ619"/>
  <c r="AZ618" s="1"/>
  <c r="AY619"/>
  <c r="AY618" s="1"/>
  <c r="BB615"/>
  <c r="BB614" s="1"/>
  <c r="BA615"/>
  <c r="BA614" s="1"/>
  <c r="AZ615"/>
  <c r="AZ614" s="1"/>
  <c r="BB611"/>
  <c r="BB610" s="1"/>
  <c r="BB609" s="1"/>
  <c r="BA611"/>
  <c r="BA610" s="1"/>
  <c r="AZ611"/>
  <c r="AZ610" s="1"/>
  <c r="AY609"/>
  <c r="BB603"/>
  <c r="BA603"/>
  <c r="BA602" s="1"/>
  <c r="BA601" s="1"/>
  <c r="AZ603"/>
  <c r="AZ602" s="1"/>
  <c r="AY603"/>
  <c r="AY602" s="1"/>
  <c r="AY601" s="1"/>
  <c r="BB602"/>
  <c r="BB601" s="1"/>
  <c r="AZ601"/>
  <c r="BB598"/>
  <c r="BB597" s="1"/>
  <c r="BB596" s="1"/>
  <c r="BA598"/>
  <c r="BA597" s="1"/>
  <c r="BA596" s="1"/>
  <c r="AZ598"/>
  <c r="AZ597" s="1"/>
  <c r="AZ596" s="1"/>
  <c r="AY598"/>
  <c r="AY597" s="1"/>
  <c r="AY596" s="1"/>
  <c r="BB593"/>
  <c r="BA593"/>
  <c r="AZ593"/>
  <c r="AZ592" s="1"/>
  <c r="AZ591" s="1"/>
  <c r="AY593"/>
  <c r="AY592" s="1"/>
  <c r="AY591" s="1"/>
  <c r="BB592"/>
  <c r="BB591" s="1"/>
  <c r="BA592"/>
  <c r="BA591" s="1"/>
  <c r="BB584"/>
  <c r="BB583" s="1"/>
  <c r="BB582" s="1"/>
  <c r="BA584"/>
  <c r="BA583" s="1"/>
  <c r="BA582" s="1"/>
  <c r="AZ584"/>
  <c r="AZ583" s="1"/>
  <c r="AZ582" s="1"/>
  <c r="AY584"/>
  <c r="AY583" s="1"/>
  <c r="AY582" s="1"/>
  <c r="BB580"/>
  <c r="BB579" s="1"/>
  <c r="BA580"/>
  <c r="BA579" s="1"/>
  <c r="AZ580"/>
  <c r="AZ579" s="1"/>
  <c r="AZ578" s="1"/>
  <c r="AZ577" s="1"/>
  <c r="AZ576" s="1"/>
  <c r="AY580"/>
  <c r="AY579" s="1"/>
  <c r="AY578" s="1"/>
  <c r="AY577" s="1"/>
  <c r="AY576" s="1"/>
  <c r="BB573"/>
  <c r="BB572" s="1"/>
  <c r="BB571" s="1"/>
  <c r="BB570" s="1"/>
  <c r="BB569" s="1"/>
  <c r="BA573"/>
  <c r="BA572" s="1"/>
  <c r="BA571" s="1"/>
  <c r="BA570" s="1"/>
  <c r="BA569" s="1"/>
  <c r="AZ573"/>
  <c r="AZ572" s="1"/>
  <c r="AZ571" s="1"/>
  <c r="AZ570" s="1"/>
  <c r="AZ569" s="1"/>
  <c r="AY573"/>
  <c r="AY572" s="1"/>
  <c r="AY571" s="1"/>
  <c r="AY570" s="1"/>
  <c r="AY569" s="1"/>
  <c r="BB566"/>
  <c r="BB565" s="1"/>
  <c r="BA566"/>
  <c r="BA565" s="1"/>
  <c r="BA564" s="1"/>
  <c r="BA563" s="1"/>
  <c r="AZ566"/>
  <c r="AZ565" s="1"/>
  <c r="AZ564" s="1"/>
  <c r="AZ563" s="1"/>
  <c r="AY566"/>
  <c r="AY565" s="1"/>
  <c r="AY564" s="1"/>
  <c r="AY563" s="1"/>
  <c r="BB564"/>
  <c r="BB563" s="1"/>
  <c r="BB561"/>
  <c r="BA561"/>
  <c r="BA560" s="1"/>
  <c r="AZ561"/>
  <c r="AZ560" s="1"/>
  <c r="AY561"/>
  <c r="AY560" s="1"/>
  <c r="BB560"/>
  <c r="BB558"/>
  <c r="BB557" s="1"/>
  <c r="BA558"/>
  <c r="BA557" s="1"/>
  <c r="AZ558"/>
  <c r="AZ557" s="1"/>
  <c r="BB555"/>
  <c r="BB554" s="1"/>
  <c r="BA555"/>
  <c r="BA554" s="1"/>
  <c r="AZ555"/>
  <c r="AZ554" s="1"/>
  <c r="BB550"/>
  <c r="BA550"/>
  <c r="BA549" s="1"/>
  <c r="BA548" s="1"/>
  <c r="AZ550"/>
  <c r="AZ549" s="1"/>
  <c r="AZ548" s="1"/>
  <c r="AY550"/>
  <c r="AY549" s="1"/>
  <c r="AY548" s="1"/>
  <c r="BB549"/>
  <c r="BB548" s="1"/>
  <c r="BB546"/>
  <c r="BA546"/>
  <c r="BA545" s="1"/>
  <c r="BA544" s="1"/>
  <c r="AZ546"/>
  <c r="AZ545" s="1"/>
  <c r="AZ544" s="1"/>
  <c r="AY546"/>
  <c r="AY545" s="1"/>
  <c r="AY544" s="1"/>
  <c r="BB545"/>
  <c r="BB544" s="1"/>
  <c r="BB541"/>
  <c r="BA541"/>
  <c r="BA540" s="1"/>
  <c r="AZ541"/>
  <c r="AZ540" s="1"/>
  <c r="AY541"/>
  <c r="AY540" s="1"/>
  <c r="BB540"/>
  <c r="BB538"/>
  <c r="BB537" s="1"/>
  <c r="BA538"/>
  <c r="BA537" s="1"/>
  <c r="AZ538"/>
  <c r="AZ537" s="1"/>
  <c r="AY538"/>
  <c r="AY537" s="1"/>
  <c r="BB535"/>
  <c r="BA535"/>
  <c r="BA534" s="1"/>
  <c r="AZ535"/>
  <c r="AZ534" s="1"/>
  <c r="AY535"/>
  <c r="AY534" s="1"/>
  <c r="BB534"/>
  <c r="BB531"/>
  <c r="BA531"/>
  <c r="AZ531"/>
  <c r="AZ530" s="1"/>
  <c r="AY531"/>
  <c r="AY530" s="1"/>
  <c r="BB530"/>
  <c r="BA530"/>
  <c r="BB528"/>
  <c r="BA528"/>
  <c r="BA527" s="1"/>
  <c r="AZ528"/>
  <c r="AZ527" s="1"/>
  <c r="AY528"/>
  <c r="AY527" s="1"/>
  <c r="BB527"/>
  <c r="BB523"/>
  <c r="BA523"/>
  <c r="AZ523"/>
  <c r="AY523"/>
  <c r="AY522" s="1"/>
  <c r="BB522"/>
  <c r="BA522"/>
  <c r="AZ522"/>
  <c r="BB520"/>
  <c r="BB519" s="1"/>
  <c r="BA520"/>
  <c r="BA519" s="1"/>
  <c r="AZ520"/>
  <c r="AZ519" s="1"/>
  <c r="AY520"/>
  <c r="AY519" s="1"/>
  <c r="BB517"/>
  <c r="BB516" s="1"/>
  <c r="BA517"/>
  <c r="BA516" s="1"/>
  <c r="AZ517"/>
  <c r="AZ516" s="1"/>
  <c r="AY517"/>
  <c r="AY516" s="1"/>
  <c r="BB513"/>
  <c r="BB512" s="1"/>
  <c r="BA513"/>
  <c r="BA512" s="1"/>
  <c r="AZ513"/>
  <c r="AZ512" s="1"/>
  <c r="AY513"/>
  <c r="AY512" s="1"/>
  <c r="BB510"/>
  <c r="BB509" s="1"/>
  <c r="BA510"/>
  <c r="BA509" s="1"/>
  <c r="AZ510"/>
  <c r="AZ509" s="1"/>
  <c r="AY510"/>
  <c r="AY509" s="1"/>
  <c r="BB503"/>
  <c r="BB502" s="1"/>
  <c r="BB501" s="1"/>
  <c r="BA503"/>
  <c r="BA502" s="1"/>
  <c r="BA501" s="1"/>
  <c r="AZ503"/>
  <c r="AZ502" s="1"/>
  <c r="AZ501" s="1"/>
  <c r="AY503"/>
  <c r="AY502" s="1"/>
  <c r="AY501" s="1"/>
  <c r="BB499"/>
  <c r="BB498" s="1"/>
  <c r="BB497" s="1"/>
  <c r="BA499"/>
  <c r="BA498" s="1"/>
  <c r="BA497" s="1"/>
  <c r="AZ499"/>
  <c r="AZ498" s="1"/>
  <c r="AZ497" s="1"/>
  <c r="AY499"/>
  <c r="AY498" s="1"/>
  <c r="AY497" s="1"/>
  <c r="BB492"/>
  <c r="BB491" s="1"/>
  <c r="BB490" s="1"/>
  <c r="BA492"/>
  <c r="BA491" s="1"/>
  <c r="BA490" s="1"/>
  <c r="AZ492"/>
  <c r="AZ491" s="1"/>
  <c r="AZ490" s="1"/>
  <c r="AY492"/>
  <c r="AY491" s="1"/>
  <c r="AY490" s="1"/>
  <c r="BB488"/>
  <c r="BB487" s="1"/>
  <c r="BB486" s="1"/>
  <c r="BA488"/>
  <c r="BA487" s="1"/>
  <c r="BA486" s="1"/>
  <c r="AZ488"/>
  <c r="AZ487" s="1"/>
  <c r="AZ486" s="1"/>
  <c r="AY488"/>
  <c r="AY487" s="1"/>
  <c r="AY486" s="1"/>
  <c r="BB484"/>
  <c r="BB483" s="1"/>
  <c r="BB482" s="1"/>
  <c r="BB481" s="1"/>
  <c r="BB480" s="1"/>
  <c r="BA484"/>
  <c r="BA483" s="1"/>
  <c r="BA482" s="1"/>
  <c r="BA481" s="1"/>
  <c r="BA480" s="1"/>
  <c r="AZ484"/>
  <c r="AZ483" s="1"/>
  <c r="AZ482" s="1"/>
  <c r="AY484"/>
  <c r="AY483" s="1"/>
  <c r="AY482" s="1"/>
  <c r="BB462"/>
  <c r="BA462"/>
  <c r="AZ462"/>
  <c r="AY462"/>
  <c r="BB460"/>
  <c r="BA460"/>
  <c r="AZ460"/>
  <c r="AZ459" s="1"/>
  <c r="AY460"/>
  <c r="AY459" s="1"/>
  <c r="BB459"/>
  <c r="BA459"/>
  <c r="BB457"/>
  <c r="BB456" s="1"/>
  <c r="BB455" s="1"/>
  <c r="BA457"/>
  <c r="BA456" s="1"/>
  <c r="BA455" s="1"/>
  <c r="AZ457"/>
  <c r="AZ456" s="1"/>
  <c r="AZ455" s="1"/>
  <c r="AY457"/>
  <c r="AY456" s="1"/>
  <c r="AY455" s="1"/>
  <c r="BB453"/>
  <c r="BB452" s="1"/>
  <c r="BB451" s="1"/>
  <c r="BA453"/>
  <c r="BA452" s="1"/>
  <c r="BA451" s="1"/>
  <c r="AZ453"/>
  <c r="AZ452" s="1"/>
  <c r="AZ451" s="1"/>
  <c r="AY453"/>
  <c r="AY452" s="1"/>
  <c r="AY451" s="1"/>
  <c r="BB446"/>
  <c r="BB445" s="1"/>
  <c r="BA446"/>
  <c r="BA445" s="1"/>
  <c r="AZ446"/>
  <c r="AZ445" s="1"/>
  <c r="AY446"/>
  <c r="AY445" s="1"/>
  <c r="BB444"/>
  <c r="BB443" s="1"/>
  <c r="BA444"/>
  <c r="BA443" s="1"/>
  <c r="AZ444"/>
  <c r="AZ443" s="1"/>
  <c r="AY444"/>
  <c r="AY443" s="1"/>
  <c r="BB441"/>
  <c r="BB440" s="1"/>
  <c r="BB439" s="1"/>
  <c r="BB438" s="1"/>
  <c r="BB437" s="1"/>
  <c r="BA441"/>
  <c r="BA440" s="1"/>
  <c r="BA439" s="1"/>
  <c r="BA438" s="1"/>
  <c r="BA437" s="1"/>
  <c r="AZ441"/>
  <c r="AZ440" s="1"/>
  <c r="AZ439" s="1"/>
  <c r="AZ438" s="1"/>
  <c r="AZ437" s="1"/>
  <c r="AY441"/>
  <c r="AY440" s="1"/>
  <c r="AY439" s="1"/>
  <c r="AY438" s="1"/>
  <c r="AY437" s="1"/>
  <c r="BB435"/>
  <c r="BA435"/>
  <c r="AZ435"/>
  <c r="AZ434" s="1"/>
  <c r="AZ433" s="1"/>
  <c r="AZ432" s="1"/>
  <c r="AY435"/>
  <c r="AY434" s="1"/>
  <c r="AY433" s="1"/>
  <c r="AY432" s="1"/>
  <c r="BB434"/>
  <c r="BB433" s="1"/>
  <c r="BB432" s="1"/>
  <c r="BA434"/>
  <c r="BA433" s="1"/>
  <c r="BA432" s="1"/>
  <c r="BB426"/>
  <c r="BB425" s="1"/>
  <c r="BB424" s="1"/>
  <c r="BB423" s="1"/>
  <c r="BA426"/>
  <c r="BA425" s="1"/>
  <c r="BA424" s="1"/>
  <c r="BA423" s="1"/>
  <c r="AZ426"/>
  <c r="AZ425" s="1"/>
  <c r="AZ424" s="1"/>
  <c r="AZ423" s="1"/>
  <c r="AY426"/>
  <c r="AY425" s="1"/>
  <c r="AY424" s="1"/>
  <c r="AY423" s="1"/>
  <c r="BB418"/>
  <c r="BA418"/>
  <c r="AZ418"/>
  <c r="AZ417" s="1"/>
  <c r="AZ416" s="1"/>
  <c r="AZ415" s="1"/>
  <c r="AZ414" s="1"/>
  <c r="AZ413" s="1"/>
  <c r="AY418"/>
  <c r="AY417" s="1"/>
  <c r="AY416" s="1"/>
  <c r="AY415" s="1"/>
  <c r="AY414" s="1"/>
  <c r="AY413" s="1"/>
  <c r="BB417"/>
  <c r="BB416" s="1"/>
  <c r="BB415" s="1"/>
  <c r="BB414" s="1"/>
  <c r="BB413" s="1"/>
  <c r="BA417"/>
  <c r="BA416" s="1"/>
  <c r="BA415" s="1"/>
  <c r="BA414" s="1"/>
  <c r="BA413" s="1"/>
  <c r="BB409"/>
  <c r="BA409"/>
  <c r="AZ409"/>
  <c r="AY409"/>
  <c r="BB407"/>
  <c r="BA407"/>
  <c r="AZ407"/>
  <c r="AY407"/>
  <c r="BB405"/>
  <c r="BB404" s="1"/>
  <c r="BB403" s="1"/>
  <c r="BA405"/>
  <c r="BA404" s="1"/>
  <c r="BA403" s="1"/>
  <c r="AZ405"/>
  <c r="AZ404" s="1"/>
  <c r="AZ403" s="1"/>
  <c r="AY405"/>
  <c r="AY404" s="1"/>
  <c r="AY403" s="1"/>
  <c r="BB401"/>
  <c r="BB400" s="1"/>
  <c r="BB399" s="1"/>
  <c r="BA401"/>
  <c r="AZ401"/>
  <c r="AZ400" s="1"/>
  <c r="AZ399" s="1"/>
  <c r="AY401"/>
  <c r="AY400" s="1"/>
  <c r="AY399" s="1"/>
  <c r="BA400"/>
  <c r="BA399" s="1"/>
  <c r="BB396"/>
  <c r="BA396"/>
  <c r="BA395" s="1"/>
  <c r="BA394" s="1"/>
  <c r="BA393" s="1"/>
  <c r="AZ396"/>
  <c r="AZ395" s="1"/>
  <c r="AZ394" s="1"/>
  <c r="AZ393" s="1"/>
  <c r="AY396"/>
  <c r="AY395" s="1"/>
  <c r="AY394" s="1"/>
  <c r="AY393" s="1"/>
  <c r="BB395"/>
  <c r="BB394" s="1"/>
  <c r="BB393" s="1"/>
  <c r="BB391"/>
  <c r="BB390" s="1"/>
  <c r="BA391"/>
  <c r="BA390" s="1"/>
  <c r="AZ391"/>
  <c r="AZ390" s="1"/>
  <c r="AY391"/>
  <c r="AY390" s="1"/>
  <c r="BB388"/>
  <c r="BA388"/>
  <c r="BA387" s="1"/>
  <c r="BA386" s="1"/>
  <c r="AZ388"/>
  <c r="AZ387" s="1"/>
  <c r="AZ386" s="1"/>
  <c r="AY388"/>
  <c r="AY387" s="1"/>
  <c r="AY386" s="1"/>
  <c r="BB387"/>
  <c r="BB386" s="1"/>
  <c r="BB384"/>
  <c r="BB383" s="1"/>
  <c r="BB382" s="1"/>
  <c r="BA384"/>
  <c r="BA383" s="1"/>
  <c r="BA382" s="1"/>
  <c r="AZ384"/>
  <c r="AZ383" s="1"/>
  <c r="AZ382" s="1"/>
  <c r="BB380"/>
  <c r="BB379" s="1"/>
  <c r="BA380"/>
  <c r="BA379" s="1"/>
  <c r="AZ380"/>
  <c r="AZ379" s="1"/>
  <c r="AY380"/>
  <c r="AY379" s="1"/>
  <c r="BB377"/>
  <c r="BB376" s="1"/>
  <c r="BA377"/>
  <c r="BA376" s="1"/>
  <c r="AZ377"/>
  <c r="AZ376" s="1"/>
  <c r="AY377"/>
  <c r="AY376" s="1"/>
  <c r="BB372"/>
  <c r="BA372"/>
  <c r="BA371" s="1"/>
  <c r="BA370" s="1"/>
  <c r="BA369" s="1"/>
  <c r="AZ372"/>
  <c r="AZ371" s="1"/>
  <c r="AZ370" s="1"/>
  <c r="AZ369" s="1"/>
  <c r="AY372"/>
  <c r="AY371" s="1"/>
  <c r="AY370" s="1"/>
  <c r="AY369" s="1"/>
  <c r="BB371"/>
  <c r="BB370" s="1"/>
  <c r="BB369" s="1"/>
  <c r="BB366"/>
  <c r="BB365" s="1"/>
  <c r="BB364" s="1"/>
  <c r="BB363" s="1"/>
  <c r="BA366"/>
  <c r="BA365" s="1"/>
  <c r="BA364" s="1"/>
  <c r="BA363" s="1"/>
  <c r="AZ366"/>
  <c r="AZ365" s="1"/>
  <c r="AZ364" s="1"/>
  <c r="AZ363" s="1"/>
  <c r="AY366"/>
  <c r="AY365" s="1"/>
  <c r="AY364" s="1"/>
  <c r="AY363" s="1"/>
  <c r="BB359"/>
  <c r="BA359"/>
  <c r="BA358" s="1"/>
  <c r="AZ359"/>
  <c r="AZ358" s="1"/>
  <c r="AY359"/>
  <c r="AY358" s="1"/>
  <c r="BB358"/>
  <c r="BB356"/>
  <c r="BA356"/>
  <c r="AZ356"/>
  <c r="AZ355" s="1"/>
  <c r="AZ354" s="1"/>
  <c r="AY356"/>
  <c r="AY355" s="1"/>
  <c r="AY354" s="1"/>
  <c r="BB355"/>
  <c r="BB354" s="1"/>
  <c r="BA355"/>
  <c r="BA354" s="1"/>
  <c r="BB352"/>
  <c r="BB351" s="1"/>
  <c r="BA352"/>
  <c r="BA351" s="1"/>
  <c r="AZ352"/>
  <c r="AZ351" s="1"/>
  <c r="AY352"/>
  <c r="AY351" s="1"/>
  <c r="BB349"/>
  <c r="BA349"/>
  <c r="AZ349"/>
  <c r="AY349"/>
  <c r="BB346"/>
  <c r="BB345" s="1"/>
  <c r="BA346"/>
  <c r="BA345" s="1"/>
  <c r="AZ346"/>
  <c r="AZ345" s="1"/>
  <c r="AY346"/>
  <c r="AY345" s="1"/>
  <c r="BB343"/>
  <c r="BA343"/>
  <c r="BA342" s="1"/>
  <c r="AZ343"/>
  <c r="AZ342" s="1"/>
  <c r="AY343"/>
  <c r="AY342" s="1"/>
  <c r="BB342"/>
  <c r="BB340"/>
  <c r="BB339" s="1"/>
  <c r="BA340"/>
  <c r="BA339" s="1"/>
  <c r="AZ340"/>
  <c r="AZ339" s="1"/>
  <c r="AY340"/>
  <c r="AY339" s="1"/>
  <c r="BB330"/>
  <c r="BA330"/>
  <c r="AZ330"/>
  <c r="AY330"/>
  <c r="AY329" s="1"/>
  <c r="AY328" s="1"/>
  <c r="BB329"/>
  <c r="BB328" s="1"/>
  <c r="BA329"/>
  <c r="BA328" s="1"/>
  <c r="AZ329"/>
  <c r="AZ328" s="1"/>
  <c r="BB326"/>
  <c r="BA326"/>
  <c r="AZ326"/>
  <c r="AY326"/>
  <c r="AY325" s="1"/>
  <c r="AY324" s="1"/>
  <c r="BB325"/>
  <c r="BB324" s="1"/>
  <c r="BA325"/>
  <c r="BA324" s="1"/>
  <c r="AZ325"/>
  <c r="AZ324" s="1"/>
  <c r="BB316"/>
  <c r="BA316"/>
  <c r="AZ316"/>
  <c r="AY316"/>
  <c r="BB314"/>
  <c r="BA314"/>
  <c r="AZ314"/>
  <c r="AY314"/>
  <c r="BB312"/>
  <c r="BA312"/>
  <c r="AZ312"/>
  <c r="AY312"/>
  <c r="BB311"/>
  <c r="BB310" s="1"/>
  <c r="BB308"/>
  <c r="BA308"/>
  <c r="AZ308"/>
  <c r="AY308"/>
  <c r="AY307" s="1"/>
  <c r="AY306" s="1"/>
  <c r="BB307"/>
  <c r="BB306" s="1"/>
  <c r="BA307"/>
  <c r="BA306" s="1"/>
  <c r="AZ307"/>
  <c r="AZ306" s="1"/>
  <c r="BB304"/>
  <c r="BA304"/>
  <c r="BA303" s="1"/>
  <c r="BA302" s="1"/>
  <c r="AZ304"/>
  <c r="AZ303" s="1"/>
  <c r="AZ302" s="1"/>
  <c r="AY304"/>
  <c r="AY303" s="1"/>
  <c r="BB303"/>
  <c r="BB302" s="1"/>
  <c r="BB299"/>
  <c r="BB298" s="1"/>
  <c r="BB297" s="1"/>
  <c r="BB296" s="1"/>
  <c r="BA299"/>
  <c r="BA298" s="1"/>
  <c r="BA297" s="1"/>
  <c r="BA296" s="1"/>
  <c r="AZ299"/>
  <c r="AY299"/>
  <c r="AY298" s="1"/>
  <c r="AY297" s="1"/>
  <c r="AY296" s="1"/>
  <c r="AZ298"/>
  <c r="AZ297" s="1"/>
  <c r="AZ296" s="1"/>
  <c r="BB294"/>
  <c r="BA294"/>
  <c r="AZ294"/>
  <c r="AY294"/>
  <c r="AY293" s="1"/>
  <c r="AY292" s="1"/>
  <c r="AY291" s="1"/>
  <c r="BB293"/>
  <c r="BB292" s="1"/>
  <c r="BB291" s="1"/>
  <c r="BA293"/>
  <c r="BA292" s="1"/>
  <c r="BA291" s="1"/>
  <c r="AZ293"/>
  <c r="AZ292" s="1"/>
  <c r="AZ291" s="1"/>
  <c r="BB287"/>
  <c r="BB286" s="1"/>
  <c r="BB285" s="1"/>
  <c r="BB284" s="1"/>
  <c r="BB283" s="1"/>
  <c r="BA287"/>
  <c r="AZ287"/>
  <c r="AZ286" s="1"/>
  <c r="AZ285" s="1"/>
  <c r="AZ284" s="1"/>
  <c r="AZ283" s="1"/>
  <c r="AY287"/>
  <c r="AY286" s="1"/>
  <c r="AY285" s="1"/>
  <c r="AY284" s="1"/>
  <c r="AY283" s="1"/>
  <c r="BA286"/>
  <c r="BA285" s="1"/>
  <c r="BA284" s="1"/>
  <c r="BA283" s="1"/>
  <c r="BB280"/>
  <c r="BA280"/>
  <c r="AZ280"/>
  <c r="AY280"/>
  <c r="BB278"/>
  <c r="BA278"/>
  <c r="AZ278"/>
  <c r="AY278"/>
  <c r="BB276"/>
  <c r="BB275" s="1"/>
  <c r="BB274" s="1"/>
  <c r="BA276"/>
  <c r="BA275" s="1"/>
  <c r="BA274" s="1"/>
  <c r="AZ276"/>
  <c r="AY276"/>
  <c r="AY275" s="1"/>
  <c r="AY274" s="1"/>
  <c r="BB272"/>
  <c r="BA272"/>
  <c r="AZ272"/>
  <c r="AY272"/>
  <c r="AY271" s="1"/>
  <c r="AY270" s="1"/>
  <c r="BB271"/>
  <c r="BB270" s="1"/>
  <c r="BA271"/>
  <c r="BA270" s="1"/>
  <c r="AZ271"/>
  <c r="AZ270" s="1"/>
  <c r="BB263"/>
  <c r="BA263"/>
  <c r="AZ263"/>
  <c r="AY263"/>
  <c r="BB261"/>
  <c r="BA261"/>
  <c r="AZ261"/>
  <c r="AZ260" s="1"/>
  <c r="AZ259" s="1"/>
  <c r="AZ258" s="1"/>
  <c r="AY261"/>
  <c r="BB256"/>
  <c r="BB255" s="1"/>
  <c r="BB254" s="1"/>
  <c r="BB253" s="1"/>
  <c r="BA256"/>
  <c r="BA255" s="1"/>
  <c r="BA254" s="1"/>
  <c r="BA253" s="1"/>
  <c r="AZ256"/>
  <c r="AZ255" s="1"/>
  <c r="AZ254" s="1"/>
  <c r="AZ253" s="1"/>
  <c r="AY256"/>
  <c r="AY255" s="1"/>
  <c r="AY254" s="1"/>
  <c r="AY253" s="1"/>
  <c r="BB247"/>
  <c r="BB246" s="1"/>
  <c r="BA247"/>
  <c r="BA246" s="1"/>
  <c r="AZ247"/>
  <c r="AZ246" s="1"/>
  <c r="AY247"/>
  <c r="AY246" s="1"/>
  <c r="BB235"/>
  <c r="BB234" s="1"/>
  <c r="BA235"/>
  <c r="AZ235"/>
  <c r="AZ234" s="1"/>
  <c r="AY235"/>
  <c r="AY234" s="1"/>
  <c r="BA234"/>
  <c r="BB232"/>
  <c r="BA232"/>
  <c r="BA231" s="1"/>
  <c r="BA230" s="1"/>
  <c r="AZ232"/>
  <c r="AZ231" s="1"/>
  <c r="AZ230" s="1"/>
  <c r="AY232"/>
  <c r="AY231" s="1"/>
  <c r="AY230" s="1"/>
  <c r="BB231"/>
  <c r="BB230" s="1"/>
  <c r="BB228"/>
  <c r="BB227" s="1"/>
  <c r="BA228"/>
  <c r="BA227" s="1"/>
  <c r="AZ228"/>
  <c r="AZ227" s="1"/>
  <c r="AY228"/>
  <c r="AY227" s="1"/>
  <c r="BB225"/>
  <c r="BB224" s="1"/>
  <c r="BA225"/>
  <c r="BA224" s="1"/>
  <c r="AZ225"/>
  <c r="AZ224" s="1"/>
  <c r="AY225"/>
  <c r="AY224" s="1"/>
  <c r="BB221"/>
  <c r="BA221"/>
  <c r="BA220" s="1"/>
  <c r="AZ221"/>
  <c r="AZ220" s="1"/>
  <c r="AY221"/>
  <c r="AY220" s="1"/>
  <c r="BB220"/>
  <c r="BB218"/>
  <c r="BB217" s="1"/>
  <c r="BA218"/>
  <c r="BA217" s="1"/>
  <c r="AZ218"/>
  <c r="AZ217" s="1"/>
  <c r="AY218"/>
  <c r="AY217" s="1"/>
  <c r="BB214"/>
  <c r="BA214"/>
  <c r="BA213" s="1"/>
  <c r="AZ214"/>
  <c r="AZ213" s="1"/>
  <c r="AY214"/>
  <c r="AY213" s="1"/>
  <c r="BB213"/>
  <c r="BB208"/>
  <c r="BA208"/>
  <c r="AZ208"/>
  <c r="AZ207" s="1"/>
  <c r="AZ206" s="1"/>
  <c r="AZ205" s="1"/>
  <c r="AZ204" s="1"/>
  <c r="AY208"/>
  <c r="AY207" s="1"/>
  <c r="AY206" s="1"/>
  <c r="AY205" s="1"/>
  <c r="AY204" s="1"/>
  <c r="BB207"/>
  <c r="BB206" s="1"/>
  <c r="BB205" s="1"/>
  <c r="BB204" s="1"/>
  <c r="BA207"/>
  <c r="BA206" s="1"/>
  <c r="BA205" s="1"/>
  <c r="BA204" s="1"/>
  <c r="BB201"/>
  <c r="BA201"/>
  <c r="AZ201"/>
  <c r="AY201"/>
  <c r="BB199"/>
  <c r="BB198" s="1"/>
  <c r="BB197" s="1"/>
  <c r="BB196" s="1"/>
  <c r="BB195" s="1"/>
  <c r="BA199"/>
  <c r="AZ199"/>
  <c r="AY199"/>
  <c r="BB192"/>
  <c r="BA192"/>
  <c r="BA191" s="1"/>
  <c r="BA190" s="1"/>
  <c r="BA189" s="1"/>
  <c r="BA188" s="1"/>
  <c r="BA187" s="1"/>
  <c r="AZ192"/>
  <c r="AZ191" s="1"/>
  <c r="AZ190" s="1"/>
  <c r="AZ189" s="1"/>
  <c r="AZ188" s="1"/>
  <c r="AZ187" s="1"/>
  <c r="AY192"/>
  <c r="AY191" s="1"/>
  <c r="AY190" s="1"/>
  <c r="AY189" s="1"/>
  <c r="AY188" s="1"/>
  <c r="AY187" s="1"/>
  <c r="BB191"/>
  <c r="BB190" s="1"/>
  <c r="BB189" s="1"/>
  <c r="BB188" s="1"/>
  <c r="BB187" s="1"/>
  <c r="BB184"/>
  <c r="BB183" s="1"/>
  <c r="BA184"/>
  <c r="BA183" s="1"/>
  <c r="AZ184"/>
  <c r="AZ183" s="1"/>
  <c r="AY184"/>
  <c r="AY183" s="1"/>
  <c r="BB181"/>
  <c r="BA181"/>
  <c r="AZ181"/>
  <c r="AY181"/>
  <c r="BB179"/>
  <c r="BA179"/>
  <c r="BA178" s="1"/>
  <c r="AZ179"/>
  <c r="AY179"/>
  <c r="AY178" s="1"/>
  <c r="BB169"/>
  <c r="BA169"/>
  <c r="BA168" s="1"/>
  <c r="BA167" s="1"/>
  <c r="AZ169"/>
  <c r="AZ168" s="1"/>
  <c r="AZ167" s="1"/>
  <c r="AY169"/>
  <c r="AY168" s="1"/>
  <c r="AY167" s="1"/>
  <c r="BB168"/>
  <c r="BB167" s="1"/>
  <c r="AY165"/>
  <c r="BB165"/>
  <c r="BA165"/>
  <c r="AZ165"/>
  <c r="BB164"/>
  <c r="BA164"/>
  <c r="AZ164"/>
  <c r="AY164"/>
  <c r="BB155"/>
  <c r="BB154" s="1"/>
  <c r="BA155"/>
  <c r="BA154" s="1"/>
  <c r="AZ155"/>
  <c r="AZ154" s="1"/>
  <c r="AY155"/>
  <c r="AY154" s="1"/>
  <c r="BB151"/>
  <c r="BA151"/>
  <c r="AZ151"/>
  <c r="AY151"/>
  <c r="BB149"/>
  <c r="BA149"/>
  <c r="AZ149"/>
  <c r="AZ148" s="1"/>
  <c r="AY149"/>
  <c r="BB142"/>
  <c r="BA142"/>
  <c r="AZ142"/>
  <c r="AY142"/>
  <c r="BB141"/>
  <c r="BA141"/>
  <c r="AZ141"/>
  <c r="AY141"/>
  <c r="BB140"/>
  <c r="BA140"/>
  <c r="AZ140"/>
  <c r="AY140"/>
  <c r="BB139"/>
  <c r="BA139"/>
  <c r="AZ139"/>
  <c r="AY139"/>
  <c r="BB138"/>
  <c r="BA138"/>
  <c r="AZ138"/>
  <c r="AY138"/>
  <c r="BB135"/>
  <c r="BA135"/>
  <c r="AZ135"/>
  <c r="AY135"/>
  <c r="BB131"/>
  <c r="BA131"/>
  <c r="AZ131"/>
  <c r="AY131"/>
  <c r="BB129"/>
  <c r="BA129"/>
  <c r="AZ129"/>
  <c r="AZ128" s="1"/>
  <c r="AZ127" s="1"/>
  <c r="AY129"/>
  <c r="AY128" s="1"/>
  <c r="BB119"/>
  <c r="BB118" s="1"/>
  <c r="BB117" s="1"/>
  <c r="BB116" s="1"/>
  <c r="BB115" s="1"/>
  <c r="BB114" s="1"/>
  <c r="BA119"/>
  <c r="BA118" s="1"/>
  <c r="BA117" s="1"/>
  <c r="BA116" s="1"/>
  <c r="BA115" s="1"/>
  <c r="BA114" s="1"/>
  <c r="AZ119"/>
  <c r="AZ118" s="1"/>
  <c r="AZ117" s="1"/>
  <c r="AZ116" s="1"/>
  <c r="AZ115" s="1"/>
  <c r="AZ114" s="1"/>
  <c r="AY119"/>
  <c r="AY118" s="1"/>
  <c r="AY117" s="1"/>
  <c r="AY116" s="1"/>
  <c r="AY115" s="1"/>
  <c r="AY114" s="1"/>
  <c r="BB111"/>
  <c r="BA111"/>
  <c r="AZ111"/>
  <c r="AZ110" s="1"/>
  <c r="AY111"/>
  <c r="AY110" s="1"/>
  <c r="BB110"/>
  <c r="BA110"/>
  <c r="BB108"/>
  <c r="BB107" s="1"/>
  <c r="BA108"/>
  <c r="BA107" s="1"/>
  <c r="AZ108"/>
  <c r="AY108"/>
  <c r="AZ107"/>
  <c r="AY107"/>
  <c r="BB105"/>
  <c r="BA105"/>
  <c r="AZ105"/>
  <c r="AY105"/>
  <c r="BB103"/>
  <c r="BA103"/>
  <c r="AZ103"/>
  <c r="AY103"/>
  <c r="AY102" s="1"/>
  <c r="BB102"/>
  <c r="BA102"/>
  <c r="BB100"/>
  <c r="BB99" s="1"/>
  <c r="BA100"/>
  <c r="BA99" s="1"/>
  <c r="AZ100"/>
  <c r="AZ99" s="1"/>
  <c r="AY100"/>
  <c r="AY99" s="1"/>
  <c r="BB97"/>
  <c r="BA97"/>
  <c r="AZ97"/>
  <c r="AZ96" s="1"/>
  <c r="AY97"/>
  <c r="AY96" s="1"/>
  <c r="BB96"/>
  <c r="BA96"/>
  <c r="BB94"/>
  <c r="BB93" s="1"/>
  <c r="BA94"/>
  <c r="BA93" s="1"/>
  <c r="AZ94"/>
  <c r="AZ93" s="1"/>
  <c r="AY94"/>
  <c r="AY93" s="1"/>
  <c r="BB91"/>
  <c r="BA91"/>
  <c r="BA90" s="1"/>
  <c r="AZ91"/>
  <c r="AZ90" s="1"/>
  <c r="AY91"/>
  <c r="AY90" s="1"/>
  <c r="BB90"/>
  <c r="BB87"/>
  <c r="BA87"/>
  <c r="AZ87"/>
  <c r="AY87"/>
  <c r="BB85"/>
  <c r="BA85"/>
  <c r="AZ85"/>
  <c r="AY85"/>
  <c r="BB83"/>
  <c r="BA83"/>
  <c r="AZ83"/>
  <c r="AY83"/>
  <c r="BB81"/>
  <c r="BA81"/>
  <c r="BA80" s="1"/>
  <c r="BA79" s="1"/>
  <c r="AZ81"/>
  <c r="BB73"/>
  <c r="BB72" s="1"/>
  <c r="BB71" s="1"/>
  <c r="BB70" s="1"/>
  <c r="BB69" s="1"/>
  <c r="BB68" s="1"/>
  <c r="BA73"/>
  <c r="BA72" s="1"/>
  <c r="BA71" s="1"/>
  <c r="BA70" s="1"/>
  <c r="BA69" s="1"/>
  <c r="BA68" s="1"/>
  <c r="AZ73"/>
  <c r="AZ72" s="1"/>
  <c r="AZ71" s="1"/>
  <c r="AZ70" s="1"/>
  <c r="AZ69" s="1"/>
  <c r="AZ68" s="1"/>
  <c r="AY73"/>
  <c r="AY72" s="1"/>
  <c r="AY71" s="1"/>
  <c r="AY70" s="1"/>
  <c r="AY69" s="1"/>
  <c r="AY68" s="1"/>
  <c r="BB63"/>
  <c r="BA63"/>
  <c r="BA62" s="1"/>
  <c r="AZ63"/>
  <c r="AZ62" s="1"/>
  <c r="AY63"/>
  <c r="AY62" s="1"/>
  <c r="BB62"/>
  <c r="BB58"/>
  <c r="BA58"/>
  <c r="AZ58"/>
  <c r="AY58"/>
  <c r="BB56"/>
  <c r="BA56"/>
  <c r="AZ56"/>
  <c r="AY56"/>
  <c r="BB51"/>
  <c r="BA51"/>
  <c r="BA50" s="1"/>
  <c r="BA49" s="1"/>
  <c r="BA48" s="1"/>
  <c r="BA47" s="1"/>
  <c r="AZ51"/>
  <c r="AY51"/>
  <c r="AY50" s="1"/>
  <c r="AY49" s="1"/>
  <c r="AY48" s="1"/>
  <c r="AY47" s="1"/>
  <c r="BB50"/>
  <c r="BB49" s="1"/>
  <c r="BB48" s="1"/>
  <c r="BB47" s="1"/>
  <c r="AZ50"/>
  <c r="AZ49" s="1"/>
  <c r="AZ48" s="1"/>
  <c r="AZ47" s="1"/>
  <c r="BB43"/>
  <c r="BA43"/>
  <c r="AZ43"/>
  <c r="AY43"/>
  <c r="BB41"/>
  <c r="BA41"/>
  <c r="AZ41"/>
  <c r="AY41"/>
  <c r="BB39"/>
  <c r="BA39"/>
  <c r="BA38" s="1"/>
  <c r="BA37" s="1"/>
  <c r="BA36" s="1"/>
  <c r="BA35" s="1"/>
  <c r="AZ39"/>
  <c r="AZ38" s="1"/>
  <c r="AZ37" s="1"/>
  <c r="AZ36" s="1"/>
  <c r="AZ35" s="1"/>
  <c r="AY39"/>
  <c r="AY38" s="1"/>
  <c r="AY37" s="1"/>
  <c r="AY36" s="1"/>
  <c r="AY35" s="1"/>
  <c r="BB31"/>
  <c r="BA31"/>
  <c r="AZ31"/>
  <c r="AY31"/>
  <c r="BB29"/>
  <c r="BA29"/>
  <c r="AZ29"/>
  <c r="AY29"/>
  <c r="BB27"/>
  <c r="BA27"/>
  <c r="AZ27"/>
  <c r="AY27"/>
  <c r="BB25"/>
  <c r="BA25"/>
  <c r="BA24" s="1"/>
  <c r="AZ25"/>
  <c r="AZ24" s="1"/>
  <c r="AY25"/>
  <c r="BB22"/>
  <c r="BB21" s="1"/>
  <c r="BA22"/>
  <c r="BA21" s="1"/>
  <c r="AZ22"/>
  <c r="AZ21" s="1"/>
  <c r="AY22"/>
  <c r="AY21" s="1"/>
  <c r="BB19"/>
  <c r="BA19"/>
  <c r="AZ19"/>
  <c r="AZ18" s="1"/>
  <c r="AY19"/>
  <c r="AY18" s="1"/>
  <c r="BB18"/>
  <c r="BA18"/>
  <c r="AU604"/>
  <c r="AS166"/>
  <c r="AX687"/>
  <c r="BD687" s="1"/>
  <c r="AW687"/>
  <c r="AT686"/>
  <c r="AT685" s="1"/>
  <c r="AT684" s="1"/>
  <c r="AT683" s="1"/>
  <c r="AU686"/>
  <c r="AU685" s="1"/>
  <c r="AU684" s="1"/>
  <c r="AU683" s="1"/>
  <c r="AV686"/>
  <c r="AV685" s="1"/>
  <c r="AV684" s="1"/>
  <c r="AV683" s="1"/>
  <c r="AS686"/>
  <c r="AS685" s="1"/>
  <c r="AS684" s="1"/>
  <c r="AS683" s="1"/>
  <c r="BU1473" l="1"/>
  <c r="BU1472" s="1"/>
  <c r="BU1471" s="1"/>
  <c r="BU1470" s="1"/>
  <c r="BV1483"/>
  <c r="BV1482" s="1"/>
  <c r="BV1468" s="1"/>
  <c r="BU1500"/>
  <c r="BU1499" s="1"/>
  <c r="BU1483"/>
  <c r="BU1482" s="1"/>
  <c r="BV766"/>
  <c r="BA1021"/>
  <c r="BI1468"/>
  <c r="BA1081"/>
  <c r="BA1065" s="1"/>
  <c r="BA1413"/>
  <c r="AZ216"/>
  <c r="BB398"/>
  <c r="BB450"/>
  <c r="BB449" s="1"/>
  <c r="BO1482"/>
  <c r="BO1468" s="1"/>
  <c r="BP1482"/>
  <c r="BP1468" s="1"/>
  <c r="AX686"/>
  <c r="AX685" s="1"/>
  <c r="AX684" s="1"/>
  <c r="AX683" s="1"/>
  <c r="BI133"/>
  <c r="BO134"/>
  <c r="AZ198"/>
  <c r="AZ197" s="1"/>
  <c r="AZ196" s="1"/>
  <c r="AZ195" s="1"/>
  <c r="AZ496"/>
  <c r="AZ495" s="1"/>
  <c r="BB846"/>
  <c r="BB845" s="1"/>
  <c r="AY1020"/>
  <c r="AY1019" s="1"/>
  <c r="AY1017" s="1"/>
  <c r="AY1021"/>
  <c r="BB1081"/>
  <c r="AY323"/>
  <c r="AY322" s="1"/>
  <c r="AY216"/>
  <c r="AZ1020"/>
  <c r="AZ1019" s="1"/>
  <c r="AZ1017" s="1"/>
  <c r="AZ1021"/>
  <c r="BC607"/>
  <c r="BC606" s="1"/>
  <c r="BC605" s="1"/>
  <c r="BI608"/>
  <c r="BD133"/>
  <c r="BJ134"/>
  <c r="BA323"/>
  <c r="BA322" s="1"/>
  <c r="BB578"/>
  <c r="BB577" s="1"/>
  <c r="BB576" s="1"/>
  <c r="BD686"/>
  <c r="BD685" s="1"/>
  <c r="BD684" s="1"/>
  <c r="BD683" s="1"/>
  <c r="BJ687"/>
  <c r="BA1225"/>
  <c r="BA1224" s="1"/>
  <c r="BD607"/>
  <c r="BD606" s="1"/>
  <c r="BD605" s="1"/>
  <c r="BJ608"/>
  <c r="BC133"/>
  <c r="AY450"/>
  <c r="AY449" s="1"/>
  <c r="AZ553"/>
  <c r="BB775"/>
  <c r="BB774" s="1"/>
  <c r="AZ780"/>
  <c r="AZ1413"/>
  <c r="BA707"/>
  <c r="BA706" s="1"/>
  <c r="AZ707"/>
  <c r="AZ706" s="1"/>
  <c r="BA450"/>
  <c r="BB733"/>
  <c r="AY89"/>
  <c r="BB1065"/>
  <c r="BB1225"/>
  <c r="BB1224" s="1"/>
  <c r="AZ1081"/>
  <c r="AZ1065" s="1"/>
  <c r="BB707"/>
  <c r="BB706" s="1"/>
  <c r="AY920"/>
  <c r="AY919" s="1"/>
  <c r="AY747"/>
  <c r="AZ338"/>
  <c r="AZ55"/>
  <c r="AZ54" s="1"/>
  <c r="AZ53" s="1"/>
  <c r="BA526"/>
  <c r="BB590"/>
  <c r="BA830"/>
  <c r="BA829" s="1"/>
  <c r="BA828" s="1"/>
  <c r="BB163"/>
  <c r="BB162" s="1"/>
  <c r="AZ212"/>
  <c r="BB216"/>
  <c r="BB223"/>
  <c r="AZ431"/>
  <c r="BA496"/>
  <c r="BA495" s="1"/>
  <c r="BB553"/>
  <c r="BA578"/>
  <c r="BA577" s="1"/>
  <c r="BA576" s="1"/>
  <c r="BA223"/>
  <c r="AY260"/>
  <c r="AY259" s="1"/>
  <c r="AY258" s="1"/>
  <c r="AZ375"/>
  <c r="AZ450"/>
  <c r="AZ449" s="1"/>
  <c r="AZ429" s="1"/>
  <c r="AY590"/>
  <c r="AY589" s="1"/>
  <c r="AY660"/>
  <c r="AY659" s="1"/>
  <c r="BA780"/>
  <c r="BA775" s="1"/>
  <c r="BA774" s="1"/>
  <c r="BB906"/>
  <c r="BB1265"/>
  <c r="BB1264" s="1"/>
  <c r="BB1263" s="1"/>
  <c r="AZ163"/>
  <c r="AZ162" s="1"/>
  <c r="BA163"/>
  <c r="BA162" s="1"/>
  <c r="AZ223"/>
  <c r="BB323"/>
  <c r="BB322" s="1"/>
  <c r="AY338"/>
  <c r="AY337" s="1"/>
  <c r="AY336" s="1"/>
  <c r="AY335" s="1"/>
  <c r="AY375"/>
  <c r="AZ609"/>
  <c r="BA690"/>
  <c r="BB716"/>
  <c r="BB715" s="1"/>
  <c r="BB875"/>
  <c r="BB874" s="1"/>
  <c r="BB873" s="1"/>
  <c r="AZ992"/>
  <c r="AZ987" s="1"/>
  <c r="AZ986" s="1"/>
  <c r="AY1360"/>
  <c r="AY1359" s="1"/>
  <c r="AY1358" s="1"/>
  <c r="AZ242"/>
  <c r="AZ241"/>
  <c r="BB55"/>
  <c r="BB54" s="1"/>
  <c r="BB53" s="1"/>
  <c r="AZ178"/>
  <c r="AZ177" s="1"/>
  <c r="AZ176" s="1"/>
  <c r="AZ175" s="1"/>
  <c r="AZ174" s="1"/>
  <c r="AZ311"/>
  <c r="AZ310" s="1"/>
  <c r="AZ301" s="1"/>
  <c r="AZ290" s="1"/>
  <c r="BA609"/>
  <c r="BA590" s="1"/>
  <c r="BA589" s="1"/>
  <c r="BA875"/>
  <c r="BA874" s="1"/>
  <c r="BA873" s="1"/>
  <c r="BB920"/>
  <c r="BB919" s="1"/>
  <c r="AY1042"/>
  <c r="AY1041" s="1"/>
  <c r="AZ1438"/>
  <c r="AZ17"/>
  <c r="AZ16" s="1"/>
  <c r="AZ15" s="1"/>
  <c r="AY198"/>
  <c r="AY197" s="1"/>
  <c r="AY196" s="1"/>
  <c r="AY195" s="1"/>
  <c r="BB269"/>
  <c r="BB268" s="1"/>
  <c r="AZ275"/>
  <c r="AZ274" s="1"/>
  <c r="AZ269" s="1"/>
  <c r="AZ268" s="1"/>
  <c r="BA689"/>
  <c r="BA846"/>
  <c r="BA845" s="1"/>
  <c r="AY148"/>
  <c r="BB178"/>
  <c r="BB177" s="1"/>
  <c r="BB176" s="1"/>
  <c r="BB175" s="1"/>
  <c r="BB174" s="1"/>
  <c r="AY212"/>
  <c r="AY223"/>
  <c r="BB301"/>
  <c r="BB290" s="1"/>
  <c r="AZ481"/>
  <c r="AZ480" s="1"/>
  <c r="AZ1036"/>
  <c r="AZ1035" s="1"/>
  <c r="AY1237"/>
  <c r="AY1219" s="1"/>
  <c r="AY1218" s="1"/>
  <c r="BA1405"/>
  <c r="BA449"/>
  <c r="AY55"/>
  <c r="BB148"/>
  <c r="BA198"/>
  <c r="BA197" s="1"/>
  <c r="BA196" s="1"/>
  <c r="BA195" s="1"/>
  <c r="BB212"/>
  <c r="BB211" s="1"/>
  <c r="BB260"/>
  <c r="BB259" s="1"/>
  <c r="BB258" s="1"/>
  <c r="BB252" s="1"/>
  <c r="BB250" s="1"/>
  <c r="BA431"/>
  <c r="AY481"/>
  <c r="AY480" s="1"/>
  <c r="AY992"/>
  <c r="AY987" s="1"/>
  <c r="AY986" s="1"/>
  <c r="BA311"/>
  <c r="BA310" s="1"/>
  <c r="BA301" s="1"/>
  <c r="BA290" s="1"/>
  <c r="AZ252"/>
  <c r="AZ250" s="1"/>
  <c r="AZ337"/>
  <c r="AZ336" s="1"/>
  <c r="AZ335" s="1"/>
  <c r="BB338"/>
  <c r="BB337" s="1"/>
  <c r="BB336" s="1"/>
  <c r="BB335" s="1"/>
  <c r="AZ46"/>
  <c r="BB46"/>
  <c r="AZ323"/>
  <c r="AZ322" s="1"/>
  <c r="AY242"/>
  <c r="AY241"/>
  <c r="BB24"/>
  <c r="BB17" s="1"/>
  <c r="BB80"/>
  <c r="BB79" s="1"/>
  <c r="BA89"/>
  <c r="AZ102"/>
  <c r="AZ89" s="1"/>
  <c r="AZ126"/>
  <c r="BA128"/>
  <c r="BA216"/>
  <c r="AW686"/>
  <c r="AW685" s="1"/>
  <c r="AW684" s="1"/>
  <c r="AW683" s="1"/>
  <c r="BC687"/>
  <c r="AY177"/>
  <c r="AY176" s="1"/>
  <c r="AY175" s="1"/>
  <c r="AY174" s="1"/>
  <c r="AY311"/>
  <c r="AY310" s="1"/>
  <c r="AY301" s="1"/>
  <c r="AY290" s="1"/>
  <c r="BB375"/>
  <c r="BB374" s="1"/>
  <c r="BB368" s="1"/>
  <c r="BB362" s="1"/>
  <c r="AY398"/>
  <c r="BB128"/>
  <c r="BB127" s="1"/>
  <c r="BA148"/>
  <c r="BA147" s="1"/>
  <c r="BA260"/>
  <c r="BA259" s="1"/>
  <c r="BA258" s="1"/>
  <c r="AY374"/>
  <c r="AY508"/>
  <c r="AZ733"/>
  <c r="AZ716" s="1"/>
  <c r="AZ715" s="1"/>
  <c r="AZ936"/>
  <c r="AZ935" s="1"/>
  <c r="AY936"/>
  <c r="AY935" s="1"/>
  <c r="BA1237"/>
  <c r="BA1219" s="1"/>
  <c r="BA1218" s="1"/>
  <c r="BB1365"/>
  <c r="BA1425"/>
  <c r="BA1421" s="1"/>
  <c r="BB1430"/>
  <c r="BB1438"/>
  <c r="AZ1445"/>
  <c r="AY1413"/>
  <c r="AY1405" s="1"/>
  <c r="BB526"/>
  <c r="BB589"/>
  <c r="BA639"/>
  <c r="BA626" s="1"/>
  <c r="BA625" s="1"/>
  <c r="BA660"/>
  <c r="BA659" s="1"/>
  <c r="AZ1265"/>
  <c r="AZ1264" s="1"/>
  <c r="AZ1263" s="1"/>
  <c r="AZ1405"/>
  <c r="AZ1425"/>
  <c r="BA508"/>
  <c r="BA553"/>
  <c r="BA733"/>
  <c r="BA716" s="1"/>
  <c r="BA715" s="1"/>
  <c r="BB820"/>
  <c r="BB819" s="1"/>
  <c r="BB818" s="1"/>
  <c r="BB927"/>
  <c r="BA1126"/>
  <c r="AZ1126"/>
  <c r="AZ1171"/>
  <c r="AZ1165" s="1"/>
  <c r="BB1165"/>
  <c r="AZ1365"/>
  <c r="AZ1360" s="1"/>
  <c r="AZ1359" s="1"/>
  <c r="AZ1358" s="1"/>
  <c r="BB1413"/>
  <c r="BB1405" s="1"/>
  <c r="AY496"/>
  <c r="AY495" s="1"/>
  <c r="AZ526"/>
  <c r="AY707"/>
  <c r="AY706" s="1"/>
  <c r="AZ830"/>
  <c r="AZ829" s="1"/>
  <c r="AZ828" s="1"/>
  <c r="AY864"/>
  <c r="AY863" s="1"/>
  <c r="AY862" s="1"/>
  <c r="AY861" s="1"/>
  <c r="BA920"/>
  <c r="BA919" s="1"/>
  <c r="AY927"/>
  <c r="BA992"/>
  <c r="BA987" s="1"/>
  <c r="BA986" s="1"/>
  <c r="BB1036"/>
  <c r="BB1035" s="1"/>
  <c r="AY1104"/>
  <c r="AY1171"/>
  <c r="AY1165" s="1"/>
  <c r="AZ1224"/>
  <c r="BA1365"/>
  <c r="BA1360" s="1"/>
  <c r="BA1359" s="1"/>
  <c r="BA1358" s="1"/>
  <c r="AY54"/>
  <c r="AY53" s="1"/>
  <c r="AY46" s="1"/>
  <c r="AY24"/>
  <c r="AY17" s="1"/>
  <c r="AY16" s="1"/>
  <c r="AY15" s="1"/>
  <c r="AY127"/>
  <c r="AY126"/>
  <c r="AZ590"/>
  <c r="AZ589" s="1"/>
  <c r="AY1265"/>
  <c r="AY1264" s="1"/>
  <c r="AY1263" s="1"/>
  <c r="BB1126"/>
  <c r="AY1126"/>
  <c r="BA1104"/>
  <c r="BB1104"/>
  <c r="BA375"/>
  <c r="BA374" s="1"/>
  <c r="AY147"/>
  <c r="AZ147"/>
  <c r="BB38"/>
  <c r="BB37" s="1"/>
  <c r="BB36" s="1"/>
  <c r="BB35" s="1"/>
  <c r="BB16"/>
  <c r="BB15" s="1"/>
  <c r="BA17"/>
  <c r="BA16" s="1"/>
  <c r="BA15" s="1"/>
  <c r="AZ13"/>
  <c r="BB241"/>
  <c r="BB242"/>
  <c r="BA241"/>
  <c r="BA242"/>
  <c r="AZ422"/>
  <c r="AZ421"/>
  <c r="BB421"/>
  <c r="BB422"/>
  <c r="BA55"/>
  <c r="BA54" s="1"/>
  <c r="BA53" s="1"/>
  <c r="BA46" s="1"/>
  <c r="AZ80"/>
  <c r="AZ79" s="1"/>
  <c r="BA252"/>
  <c r="BA250" s="1"/>
  <c r="AY431"/>
  <c r="AZ508"/>
  <c r="BA78"/>
  <c r="BA77" s="1"/>
  <c r="BA76" s="1"/>
  <c r="BA66" s="1"/>
  <c r="BB89"/>
  <c r="BB78" s="1"/>
  <c r="BB77" s="1"/>
  <c r="BB76" s="1"/>
  <c r="BB66" s="1"/>
  <c r="BB147"/>
  <c r="AY163"/>
  <c r="AY162" s="1"/>
  <c r="AY211"/>
  <c r="BA212"/>
  <c r="AY269"/>
  <c r="AY268" s="1"/>
  <c r="BA338"/>
  <c r="BA337" s="1"/>
  <c r="BA336" s="1"/>
  <c r="BA335" s="1"/>
  <c r="AZ398"/>
  <c r="BB431"/>
  <c r="BB496"/>
  <c r="BB495" s="1"/>
  <c r="AY625"/>
  <c r="AY421"/>
  <c r="AY422"/>
  <c r="BA422"/>
  <c r="BA421"/>
  <c r="AY81"/>
  <c r="AY80" s="1"/>
  <c r="AY79" s="1"/>
  <c r="AY78" s="1"/>
  <c r="AY77" s="1"/>
  <c r="AY76" s="1"/>
  <c r="AY66" s="1"/>
  <c r="AY302"/>
  <c r="AY252"/>
  <c r="AY250" s="1"/>
  <c r="BA269"/>
  <c r="BA268" s="1"/>
  <c r="AZ374"/>
  <c r="BA127"/>
  <c r="BA125"/>
  <c r="BA124" s="1"/>
  <c r="BA126"/>
  <c r="BA177"/>
  <c r="BA176" s="1"/>
  <c r="BA175" s="1"/>
  <c r="BA174" s="1"/>
  <c r="AY368"/>
  <c r="AY362" s="1"/>
  <c r="BA398"/>
  <c r="AY125"/>
  <c r="AY124" s="1"/>
  <c r="AZ639"/>
  <c r="AZ626" s="1"/>
  <c r="AZ625" s="1"/>
  <c r="BB690"/>
  <c r="BB689" s="1"/>
  <c r="AY775"/>
  <c r="AY774" s="1"/>
  <c r="AY800"/>
  <c r="BA800"/>
  <c r="BB830"/>
  <c r="BB829" s="1"/>
  <c r="BB828" s="1"/>
  <c r="AY846"/>
  <c r="AY845" s="1"/>
  <c r="BA927"/>
  <c r="BA928"/>
  <c r="BB508"/>
  <c r="BB507" s="1"/>
  <c r="BB506" s="1"/>
  <c r="BB478" s="1"/>
  <c r="BB660"/>
  <c r="BB659" s="1"/>
  <c r="AZ690"/>
  <c r="AZ689" s="1"/>
  <c r="AY716"/>
  <c r="AY715" s="1"/>
  <c r="AZ846"/>
  <c r="AZ845" s="1"/>
  <c r="AY875"/>
  <c r="AY874" s="1"/>
  <c r="AY873" s="1"/>
  <c r="AY906"/>
  <c r="AY905" s="1"/>
  <c r="BA906"/>
  <c r="BA936"/>
  <c r="BA935" s="1"/>
  <c r="BB992"/>
  <c r="BB987" s="1"/>
  <c r="BB986" s="1"/>
  <c r="AZ928"/>
  <c r="AZ927"/>
  <c r="AZ125"/>
  <c r="AZ124" s="1"/>
  <c r="AY526"/>
  <c r="AY507" s="1"/>
  <c r="AY506" s="1"/>
  <c r="AY478" s="1"/>
  <c r="BB639"/>
  <c r="BB626" s="1"/>
  <c r="BB625" s="1"/>
  <c r="AZ660"/>
  <c r="AZ659" s="1"/>
  <c r="AY690"/>
  <c r="AY689" s="1"/>
  <c r="AZ775"/>
  <c r="AZ774" s="1"/>
  <c r="AZ800"/>
  <c r="BB800"/>
  <c r="AZ875"/>
  <c r="AZ874" s="1"/>
  <c r="AZ873" s="1"/>
  <c r="AZ906"/>
  <c r="AZ920"/>
  <c r="AZ919" s="1"/>
  <c r="BB936"/>
  <c r="BB935" s="1"/>
  <c r="AY1065"/>
  <c r="BA1165"/>
  <c r="AZ1237"/>
  <c r="AZ1219" s="1"/>
  <c r="AZ1218" s="1"/>
  <c r="AZ1216" s="1"/>
  <c r="BB1237"/>
  <c r="BB1219" s="1"/>
  <c r="BB1218" s="1"/>
  <c r="BB1216" s="1"/>
  <c r="BA1265"/>
  <c r="BA1264" s="1"/>
  <c r="BA1263" s="1"/>
  <c r="BB1360"/>
  <c r="BB1359" s="1"/>
  <c r="BB1358" s="1"/>
  <c r="BB1421"/>
  <c r="BA1036"/>
  <c r="BA1035" s="1"/>
  <c r="AY1036"/>
  <c r="AY1035" s="1"/>
  <c r="AZ1104"/>
  <c r="AY1421"/>
  <c r="AT396"/>
  <c r="AT395" s="1"/>
  <c r="AT394" s="1"/>
  <c r="AT393" s="1"/>
  <c r="AU396"/>
  <c r="AU395" s="1"/>
  <c r="AU394" s="1"/>
  <c r="AU393" s="1"/>
  <c r="AV396"/>
  <c r="AV395" s="1"/>
  <c r="AV394" s="1"/>
  <c r="AV393" s="1"/>
  <c r="AX397"/>
  <c r="BD397" s="1"/>
  <c r="AW397"/>
  <c r="AS396"/>
  <c r="AS395" s="1"/>
  <c r="AS394" s="1"/>
  <c r="AS393" s="1"/>
  <c r="BU1468" l="1"/>
  <c r="BO133"/>
  <c r="BU134"/>
  <c r="BU133" s="1"/>
  <c r="BJ686"/>
  <c r="BJ685" s="1"/>
  <c r="BJ684" s="1"/>
  <c r="BJ683" s="1"/>
  <c r="BP687"/>
  <c r="BJ133"/>
  <c r="BP134"/>
  <c r="BI607"/>
  <c r="BI606" s="1"/>
  <c r="BI605" s="1"/>
  <c r="BO608"/>
  <c r="BJ607"/>
  <c r="BJ606" s="1"/>
  <c r="BJ605" s="1"/>
  <c r="BP608"/>
  <c r="AZ211"/>
  <c r="AZ172" s="1"/>
  <c r="BC686"/>
  <c r="BC685" s="1"/>
  <c r="BC684" s="1"/>
  <c r="BC683" s="1"/>
  <c r="BI687"/>
  <c r="BA429"/>
  <c r="BD396"/>
  <c r="BD395" s="1"/>
  <c r="BD394" s="1"/>
  <c r="BD393" s="1"/>
  <c r="BJ397"/>
  <c r="BB905"/>
  <c r="BB859" s="1"/>
  <c r="BB266"/>
  <c r="BB13"/>
  <c r="BA507"/>
  <c r="BA506" s="1"/>
  <c r="BA478" s="1"/>
  <c r="BA772"/>
  <c r="AY587"/>
  <c r="AY859"/>
  <c r="BA211"/>
  <c r="BB333"/>
  <c r="AZ933"/>
  <c r="AY1026"/>
  <c r="BA368"/>
  <c r="BA362" s="1"/>
  <c r="BA333" s="1"/>
  <c r="BB126"/>
  <c r="BA1396"/>
  <c r="BA1390" s="1"/>
  <c r="BA1379" s="1"/>
  <c r="BA1356" s="1"/>
  <c r="AZ1026"/>
  <c r="BA266"/>
  <c r="BB125"/>
  <c r="BB124" s="1"/>
  <c r="AZ266"/>
  <c r="BA905"/>
  <c r="BA859" s="1"/>
  <c r="AZ1421"/>
  <c r="AZ1396" s="1"/>
  <c r="AZ1390" s="1"/>
  <c r="AZ1379" s="1"/>
  <c r="AZ1356" s="1"/>
  <c r="BB172"/>
  <c r="AY146"/>
  <c r="AY145" s="1"/>
  <c r="AY122" s="1"/>
  <c r="AY933"/>
  <c r="BB146"/>
  <c r="BB145" s="1"/>
  <c r="BB122" s="1"/>
  <c r="AZ146"/>
  <c r="AZ145" s="1"/>
  <c r="AZ122" s="1"/>
  <c r="AY333"/>
  <c r="BB429"/>
  <c r="AY13"/>
  <c r="AY1216"/>
  <c r="BA146"/>
  <c r="BA145" s="1"/>
  <c r="BA122" s="1"/>
  <c r="BA1216"/>
  <c r="AY1396"/>
  <c r="AY1390" s="1"/>
  <c r="AY1379" s="1"/>
  <c r="AY1356" s="1"/>
  <c r="AX396"/>
  <c r="AX395" s="1"/>
  <c r="AX394" s="1"/>
  <c r="AX393" s="1"/>
  <c r="BA1026"/>
  <c r="BB587"/>
  <c r="BA172"/>
  <c r="AZ507"/>
  <c r="AZ506" s="1"/>
  <c r="AZ478" s="1"/>
  <c r="AZ78"/>
  <c r="AZ77" s="1"/>
  <c r="AZ76" s="1"/>
  <c r="AZ66" s="1"/>
  <c r="BA587"/>
  <c r="BB1026"/>
  <c r="AY772"/>
  <c r="AW396"/>
  <c r="AW395" s="1"/>
  <c r="AW394" s="1"/>
  <c r="AW393" s="1"/>
  <c r="BC397"/>
  <c r="BB772"/>
  <c r="AY172"/>
  <c r="AZ772"/>
  <c r="BB1396"/>
  <c r="BB1390" s="1"/>
  <c r="BB1379" s="1"/>
  <c r="BB1356" s="1"/>
  <c r="AZ587"/>
  <c r="AY266"/>
  <c r="AY429"/>
  <c r="BB933"/>
  <c r="BA933"/>
  <c r="AZ905"/>
  <c r="AZ859" s="1"/>
  <c r="AZ368"/>
  <c r="AZ362" s="1"/>
  <c r="AZ333" s="1"/>
  <c r="BA13"/>
  <c r="AX955"/>
  <c r="AW955"/>
  <c r="AT954"/>
  <c r="AT953" s="1"/>
  <c r="AU954"/>
  <c r="AU953" s="1"/>
  <c r="AV954"/>
  <c r="AV953" s="1"/>
  <c r="AS954"/>
  <c r="AS953" s="1"/>
  <c r="AX964"/>
  <c r="BD964" s="1"/>
  <c r="AW964"/>
  <c r="AT963"/>
  <c r="AT962" s="1"/>
  <c r="AU963"/>
  <c r="AU962" s="1"/>
  <c r="AV963"/>
  <c r="AV962" s="1"/>
  <c r="AS963"/>
  <c r="AS962" s="1"/>
  <c r="BP607" l="1"/>
  <c r="BP606" s="1"/>
  <c r="BP605" s="1"/>
  <c r="BV608"/>
  <c r="BV607" s="1"/>
  <c r="BV606" s="1"/>
  <c r="BV605" s="1"/>
  <c r="BO607"/>
  <c r="BO606" s="1"/>
  <c r="BO605" s="1"/>
  <c r="BU608"/>
  <c r="BU607" s="1"/>
  <c r="BU606" s="1"/>
  <c r="BU605" s="1"/>
  <c r="BP133"/>
  <c r="BV134"/>
  <c r="BV133" s="1"/>
  <c r="BP686"/>
  <c r="BP685" s="1"/>
  <c r="BP684" s="1"/>
  <c r="BP683" s="1"/>
  <c r="BV687"/>
  <c r="BV686" s="1"/>
  <c r="BV685" s="1"/>
  <c r="BV684" s="1"/>
  <c r="BV683" s="1"/>
  <c r="BJ396"/>
  <c r="BJ395" s="1"/>
  <c r="BJ394" s="1"/>
  <c r="BJ393" s="1"/>
  <c r="BP397"/>
  <c r="BI686"/>
  <c r="BI685" s="1"/>
  <c r="BI684" s="1"/>
  <c r="BI683" s="1"/>
  <c r="BO687"/>
  <c r="BD963"/>
  <c r="BD962" s="1"/>
  <c r="BJ964"/>
  <c r="BC396"/>
  <c r="BC395" s="1"/>
  <c r="BC394" s="1"/>
  <c r="BC393" s="1"/>
  <c r="BI397"/>
  <c r="AZ1508"/>
  <c r="BA1508"/>
  <c r="BB1508"/>
  <c r="AY1508"/>
  <c r="AW963"/>
  <c r="AW962" s="1"/>
  <c r="BC964"/>
  <c r="AX954"/>
  <c r="AX953" s="1"/>
  <c r="BD955"/>
  <c r="AW954"/>
  <c r="AW953" s="1"/>
  <c r="BC955"/>
  <c r="AX963"/>
  <c r="AX962" s="1"/>
  <c r="AX88"/>
  <c r="AW88"/>
  <c r="AT87"/>
  <c r="AU87"/>
  <c r="AV87"/>
  <c r="AS87"/>
  <c r="AS82"/>
  <c r="BO686" l="1"/>
  <c r="BO685" s="1"/>
  <c r="BO684" s="1"/>
  <c r="BO683" s="1"/>
  <c r="BU687"/>
  <c r="BU686" s="1"/>
  <c r="BU685" s="1"/>
  <c r="BU684" s="1"/>
  <c r="BU683" s="1"/>
  <c r="BP396"/>
  <c r="BP395" s="1"/>
  <c r="BP394" s="1"/>
  <c r="BP393" s="1"/>
  <c r="BV397"/>
  <c r="BV396" s="1"/>
  <c r="BV395" s="1"/>
  <c r="BV394" s="1"/>
  <c r="BV393" s="1"/>
  <c r="BJ963"/>
  <c r="BJ962" s="1"/>
  <c r="BP964"/>
  <c r="BP963" s="1"/>
  <c r="BP962" s="1"/>
  <c r="BI396"/>
  <c r="BI395" s="1"/>
  <c r="BI394" s="1"/>
  <c r="BI393" s="1"/>
  <c r="BO397"/>
  <c r="BC954"/>
  <c r="BC953" s="1"/>
  <c r="BI955"/>
  <c r="BC963"/>
  <c r="BC962" s="1"/>
  <c r="BI964"/>
  <c r="BD954"/>
  <c r="BD953" s="1"/>
  <c r="BJ955"/>
  <c r="AX87"/>
  <c r="BD88"/>
  <c r="AW87"/>
  <c r="BC88"/>
  <c r="AV1465"/>
  <c r="AV1464" s="1"/>
  <c r="AV1463" s="1"/>
  <c r="AV1462" s="1"/>
  <c r="AV1461" s="1"/>
  <c r="AV1460" s="1"/>
  <c r="AU1465"/>
  <c r="AU1464" s="1"/>
  <c r="AU1463" s="1"/>
  <c r="AU1462" s="1"/>
  <c r="AU1461" s="1"/>
  <c r="AU1460" s="1"/>
  <c r="AT1465"/>
  <c r="AT1464" s="1"/>
  <c r="AT1463" s="1"/>
  <c r="AT1462" s="1"/>
  <c r="AT1461" s="1"/>
  <c r="AT1460" s="1"/>
  <c r="AS1465"/>
  <c r="AS1464" s="1"/>
  <c r="AS1463" s="1"/>
  <c r="AS1462" s="1"/>
  <c r="AS1461" s="1"/>
  <c r="AS1460" s="1"/>
  <c r="AV1457"/>
  <c r="AV1456" s="1"/>
  <c r="AV1455" s="1"/>
  <c r="AV1454" s="1"/>
  <c r="AV1453" s="1"/>
  <c r="AU1457"/>
  <c r="AU1456" s="1"/>
  <c r="AU1455" s="1"/>
  <c r="AU1454" s="1"/>
  <c r="AU1453" s="1"/>
  <c r="AT1457"/>
  <c r="AT1456" s="1"/>
  <c r="AT1455" s="1"/>
  <c r="AT1454" s="1"/>
  <c r="AT1453" s="1"/>
  <c r="AS1457"/>
  <c r="AS1456" s="1"/>
  <c r="AS1455" s="1"/>
  <c r="AS1454" s="1"/>
  <c r="AS1453" s="1"/>
  <c r="AV1450"/>
  <c r="AU1450"/>
  <c r="AT1450"/>
  <c r="AS1450"/>
  <c r="AV1448"/>
  <c r="AU1448"/>
  <c r="AT1448"/>
  <c r="AS1448"/>
  <c r="AV1446"/>
  <c r="AV1445" s="1"/>
  <c r="AU1446"/>
  <c r="AT1446"/>
  <c r="AT1445" s="1"/>
  <c r="AS1446"/>
  <c r="AS1445" s="1"/>
  <c r="AV1443"/>
  <c r="AU1443"/>
  <c r="AT1443"/>
  <c r="AS1443"/>
  <c r="AV1441"/>
  <c r="AU1441"/>
  <c r="AT1441"/>
  <c r="AS1441"/>
  <c r="AV1439"/>
  <c r="AU1439"/>
  <c r="AT1439"/>
  <c r="AT1438" s="1"/>
  <c r="AS1439"/>
  <c r="AS1438" s="1"/>
  <c r="AV1438"/>
  <c r="AU1438"/>
  <c r="AV1436"/>
  <c r="AV1435" s="1"/>
  <c r="AU1436"/>
  <c r="AU1435" s="1"/>
  <c r="AT1436"/>
  <c r="AT1435" s="1"/>
  <c r="AS1436"/>
  <c r="AS1435" s="1"/>
  <c r="AV1433"/>
  <c r="AU1433"/>
  <c r="AT1433"/>
  <c r="AS1433"/>
  <c r="AV1431"/>
  <c r="AU1431"/>
  <c r="AU1430" s="1"/>
  <c r="AT1431"/>
  <c r="AT1430" s="1"/>
  <c r="AS1431"/>
  <c r="AS1430" s="1"/>
  <c r="AV1430"/>
  <c r="AV1428"/>
  <c r="AU1428"/>
  <c r="AT1428"/>
  <c r="AS1428"/>
  <c r="AV1426"/>
  <c r="AU1426"/>
  <c r="AU1425" s="1"/>
  <c r="AT1426"/>
  <c r="AT1425" s="1"/>
  <c r="AS1426"/>
  <c r="AS1425" s="1"/>
  <c r="AV1423"/>
  <c r="AU1423"/>
  <c r="AT1423"/>
  <c r="AT1422" s="1"/>
  <c r="AS1423"/>
  <c r="AS1422" s="1"/>
  <c r="AV1422"/>
  <c r="AU1422"/>
  <c r="AV1418"/>
  <c r="AU1418"/>
  <c r="AT1418"/>
  <c r="AS1418"/>
  <c r="AV1416"/>
  <c r="AU1416"/>
  <c r="AT1416"/>
  <c r="AS1416"/>
  <c r="AV1414"/>
  <c r="AU1414"/>
  <c r="AU1413" s="1"/>
  <c r="AT1414"/>
  <c r="AT1413" s="1"/>
  <c r="AS1414"/>
  <c r="AS1413" s="1"/>
  <c r="AV1411"/>
  <c r="AU1411"/>
  <c r="AT1411"/>
  <c r="AS1411"/>
  <c r="AV1409"/>
  <c r="AU1409"/>
  <c r="AT1409"/>
  <c r="AS1409"/>
  <c r="AV1407"/>
  <c r="AU1407"/>
  <c r="AT1407"/>
  <c r="AT1406" s="1"/>
  <c r="AS1407"/>
  <c r="AS1406" s="1"/>
  <c r="AV1406"/>
  <c r="AU1406"/>
  <c r="AV1403"/>
  <c r="AU1403"/>
  <c r="AT1403"/>
  <c r="AS1403"/>
  <c r="AV1401"/>
  <c r="AU1401"/>
  <c r="AT1401"/>
  <c r="AS1401"/>
  <c r="AV1399"/>
  <c r="AV1398" s="1"/>
  <c r="AV1397" s="1"/>
  <c r="AU1399"/>
  <c r="AU1398" s="1"/>
  <c r="AU1397" s="1"/>
  <c r="AT1399"/>
  <c r="AT1398" s="1"/>
  <c r="AT1397" s="1"/>
  <c r="AS1399"/>
  <c r="AS1398" s="1"/>
  <c r="AS1397" s="1"/>
  <c r="AV1394"/>
  <c r="AV1393" s="1"/>
  <c r="AV1392" s="1"/>
  <c r="AV1391" s="1"/>
  <c r="AU1394"/>
  <c r="AU1393" s="1"/>
  <c r="AU1392" s="1"/>
  <c r="AU1391" s="1"/>
  <c r="AT1394"/>
  <c r="AT1393" s="1"/>
  <c r="AT1392" s="1"/>
  <c r="AT1391" s="1"/>
  <c r="AS1394"/>
  <c r="AS1393" s="1"/>
  <c r="AS1392" s="1"/>
  <c r="AS1391" s="1"/>
  <c r="AV1388"/>
  <c r="AV1387" s="1"/>
  <c r="AV1386" s="1"/>
  <c r="AV1385" s="1"/>
  <c r="AU1388"/>
  <c r="AU1387" s="1"/>
  <c r="AU1386" s="1"/>
  <c r="AU1385" s="1"/>
  <c r="AT1388"/>
  <c r="AT1387" s="1"/>
  <c r="AT1386" s="1"/>
  <c r="AT1385" s="1"/>
  <c r="AS1388"/>
  <c r="AS1387" s="1"/>
  <c r="AS1386" s="1"/>
  <c r="AS1385" s="1"/>
  <c r="AV1383"/>
  <c r="AU1383"/>
  <c r="AU1382" s="1"/>
  <c r="AU1381" s="1"/>
  <c r="AU1380" s="1"/>
  <c r="AT1383"/>
  <c r="AT1382" s="1"/>
  <c r="AT1381" s="1"/>
  <c r="AT1380" s="1"/>
  <c r="AS1383"/>
  <c r="AS1382" s="1"/>
  <c r="AS1381" s="1"/>
  <c r="AS1380" s="1"/>
  <c r="AV1382"/>
  <c r="AV1381" s="1"/>
  <c r="AV1380" s="1"/>
  <c r="AV1376"/>
  <c r="AU1376"/>
  <c r="AT1376"/>
  <c r="AT1375" s="1"/>
  <c r="AS1376"/>
  <c r="AS1375" s="1"/>
  <c r="AV1375"/>
  <c r="AU1375"/>
  <c r="AV1373"/>
  <c r="AV1372" s="1"/>
  <c r="AU1373"/>
  <c r="AU1372" s="1"/>
  <c r="AT1373"/>
  <c r="AT1372" s="1"/>
  <c r="AS1373"/>
  <c r="AS1372" s="1"/>
  <c r="AV1370"/>
  <c r="AU1370"/>
  <c r="AT1370"/>
  <c r="AT1369" s="1"/>
  <c r="AS1370"/>
  <c r="AS1369" s="1"/>
  <c r="AV1369"/>
  <c r="AU1369"/>
  <c r="AV1367"/>
  <c r="AV1366" s="1"/>
  <c r="AU1367"/>
  <c r="AU1366" s="1"/>
  <c r="AT1367"/>
  <c r="AT1366" s="1"/>
  <c r="AS1367"/>
  <c r="AS1366" s="1"/>
  <c r="AV1363"/>
  <c r="AV1362" s="1"/>
  <c r="AV1361" s="1"/>
  <c r="AU1363"/>
  <c r="AU1362" s="1"/>
  <c r="AU1361" s="1"/>
  <c r="AT1363"/>
  <c r="AT1362" s="1"/>
  <c r="AT1361" s="1"/>
  <c r="AS1363"/>
  <c r="AS1362" s="1"/>
  <c r="AS1361" s="1"/>
  <c r="AV1353"/>
  <c r="AV1352" s="1"/>
  <c r="AV1351" s="1"/>
  <c r="AV1350" s="1"/>
  <c r="AV1349" s="1"/>
  <c r="AU1353"/>
  <c r="AU1352" s="1"/>
  <c r="AU1351" s="1"/>
  <c r="AU1350" s="1"/>
  <c r="AU1349" s="1"/>
  <c r="AT1353"/>
  <c r="AT1352" s="1"/>
  <c r="AT1351" s="1"/>
  <c r="AT1350" s="1"/>
  <c r="AT1349" s="1"/>
  <c r="AS1353"/>
  <c r="AS1352" s="1"/>
  <c r="AS1351" s="1"/>
  <c r="AS1350" s="1"/>
  <c r="AS1349" s="1"/>
  <c r="AV1346"/>
  <c r="AV1345" s="1"/>
  <c r="AU1346"/>
  <c r="AU1345" s="1"/>
  <c r="AT1346"/>
  <c r="AT1345" s="1"/>
  <c r="AS1346"/>
  <c r="AS1345" s="1"/>
  <c r="AV1343"/>
  <c r="AU1343"/>
  <c r="AT1343"/>
  <c r="AT1342" s="1"/>
  <c r="AT1341" s="1"/>
  <c r="AS1343"/>
  <c r="AS1342" s="1"/>
  <c r="AS1341" s="1"/>
  <c r="AV1342"/>
  <c r="AV1341" s="1"/>
  <c r="AU1342"/>
  <c r="AU1341" s="1"/>
  <c r="AV1339"/>
  <c r="AU1339"/>
  <c r="AT1339"/>
  <c r="AT1338" s="1"/>
  <c r="AS1339"/>
  <c r="AS1338" s="1"/>
  <c r="AV1338"/>
  <c r="AU1338"/>
  <c r="AV1336"/>
  <c r="AV1335" s="1"/>
  <c r="AU1336"/>
  <c r="AU1335" s="1"/>
  <c r="AT1336"/>
  <c r="AT1335" s="1"/>
  <c r="AS1336"/>
  <c r="AS1335" s="1"/>
  <c r="AV1333"/>
  <c r="AU1333"/>
  <c r="AU1332" s="1"/>
  <c r="AT1333"/>
  <c r="AT1332" s="1"/>
  <c r="AS1333"/>
  <c r="AS1332" s="1"/>
  <c r="AV1332"/>
  <c r="AV1330"/>
  <c r="AV1329" s="1"/>
  <c r="AU1330"/>
  <c r="AU1329" s="1"/>
  <c r="AT1330"/>
  <c r="AT1329" s="1"/>
  <c r="AS1330"/>
  <c r="AS1329" s="1"/>
  <c r="AV1327"/>
  <c r="AU1327"/>
  <c r="AT1327"/>
  <c r="AT1326" s="1"/>
  <c r="AS1327"/>
  <c r="AS1326" s="1"/>
  <c r="AV1326"/>
  <c r="AU1326"/>
  <c r="AV1324"/>
  <c r="AV1323" s="1"/>
  <c r="AU1324"/>
  <c r="AU1323" s="1"/>
  <c r="AT1324"/>
  <c r="AT1323" s="1"/>
  <c r="AS1324"/>
  <c r="AS1323" s="1"/>
  <c r="AV1321"/>
  <c r="AU1321"/>
  <c r="AT1321"/>
  <c r="AT1320" s="1"/>
  <c r="AS1321"/>
  <c r="AS1320" s="1"/>
  <c r="AV1320"/>
  <c r="AU1320"/>
  <c r="AV1318"/>
  <c r="AV1317" s="1"/>
  <c r="AU1318"/>
  <c r="AU1317" s="1"/>
  <c r="AT1318"/>
  <c r="AT1317" s="1"/>
  <c r="AS1318"/>
  <c r="AS1317" s="1"/>
  <c r="AV1315"/>
  <c r="AU1315"/>
  <c r="AT1315"/>
  <c r="AT1314" s="1"/>
  <c r="AS1315"/>
  <c r="AS1314" s="1"/>
  <c r="AV1314"/>
  <c r="AU1314"/>
  <c r="AV1312"/>
  <c r="AV1311" s="1"/>
  <c r="AU1312"/>
  <c r="AU1311" s="1"/>
  <c r="AT1312"/>
  <c r="AT1311" s="1"/>
  <c r="AS1312"/>
  <c r="AS1311" s="1"/>
  <c r="AV1309"/>
  <c r="AU1309"/>
  <c r="AU1308" s="1"/>
  <c r="AT1309"/>
  <c r="AT1308" s="1"/>
  <c r="AS1309"/>
  <c r="AS1308" s="1"/>
  <c r="AV1308"/>
  <c r="AV1306"/>
  <c r="AV1305" s="1"/>
  <c r="AU1306"/>
  <c r="AU1305" s="1"/>
  <c r="AT1306"/>
  <c r="AT1305" s="1"/>
  <c r="AS1306"/>
  <c r="AS1305" s="1"/>
  <c r="AV1303"/>
  <c r="AV1302" s="1"/>
  <c r="AU1303"/>
  <c r="AU1302" s="1"/>
  <c r="AT1303"/>
  <c r="AT1302" s="1"/>
  <c r="AS1303"/>
  <c r="AS1302" s="1"/>
  <c r="AV1300"/>
  <c r="AV1299" s="1"/>
  <c r="AU1300"/>
  <c r="AU1299" s="1"/>
  <c r="AT1300"/>
  <c r="AT1299" s="1"/>
  <c r="AS1300"/>
  <c r="AS1299" s="1"/>
  <c r="AV1297"/>
  <c r="AU1297"/>
  <c r="AT1297"/>
  <c r="AT1296" s="1"/>
  <c r="AS1297"/>
  <c r="AS1296" s="1"/>
  <c r="AV1296"/>
  <c r="AU1296"/>
  <c r="AV1294"/>
  <c r="AV1293" s="1"/>
  <c r="AU1294"/>
  <c r="AU1293" s="1"/>
  <c r="AT1294"/>
  <c r="AT1293" s="1"/>
  <c r="AS1294"/>
  <c r="AS1293" s="1"/>
  <c r="AV1291"/>
  <c r="AU1291"/>
  <c r="AU1290" s="1"/>
  <c r="AT1291"/>
  <c r="AT1290" s="1"/>
  <c r="AS1291"/>
  <c r="AS1290" s="1"/>
  <c r="AV1290"/>
  <c r="AV1288"/>
  <c r="AV1287" s="1"/>
  <c r="AU1288"/>
  <c r="AU1287" s="1"/>
  <c r="AT1288"/>
  <c r="AT1287" s="1"/>
  <c r="AS1288"/>
  <c r="AS1287" s="1"/>
  <c r="AV1285"/>
  <c r="AU1285"/>
  <c r="AT1285"/>
  <c r="AT1284" s="1"/>
  <c r="AS1285"/>
  <c r="AS1284" s="1"/>
  <c r="AV1284"/>
  <c r="AU1284"/>
  <c r="AV1282"/>
  <c r="AV1281" s="1"/>
  <c r="AU1282"/>
  <c r="AU1281" s="1"/>
  <c r="AT1282"/>
  <c r="AT1281" s="1"/>
  <c r="AS1282"/>
  <c r="AS1281" s="1"/>
  <c r="AV1279"/>
  <c r="AU1279"/>
  <c r="AU1278" s="1"/>
  <c r="AT1279"/>
  <c r="AT1278" s="1"/>
  <c r="AS1279"/>
  <c r="AS1278" s="1"/>
  <c r="AV1278"/>
  <c r="AV1276"/>
  <c r="AV1275" s="1"/>
  <c r="AU1276"/>
  <c r="AU1275" s="1"/>
  <c r="AT1276"/>
  <c r="AT1275" s="1"/>
  <c r="AS1276"/>
  <c r="AS1275" s="1"/>
  <c r="AV1273"/>
  <c r="AU1273"/>
  <c r="AT1273"/>
  <c r="AT1272" s="1"/>
  <c r="AS1273"/>
  <c r="AS1272" s="1"/>
  <c r="AV1272"/>
  <c r="AU1272"/>
  <c r="AX1270"/>
  <c r="AX1269" s="1"/>
  <c r="AW1270"/>
  <c r="AW1269" s="1"/>
  <c r="AV1270"/>
  <c r="AU1270"/>
  <c r="AT1270"/>
  <c r="AT1269" s="1"/>
  <c r="AS1270"/>
  <c r="AS1269" s="1"/>
  <c r="AV1269"/>
  <c r="AU1269"/>
  <c r="AV1267"/>
  <c r="AV1266" s="1"/>
  <c r="AU1267"/>
  <c r="AU1266" s="1"/>
  <c r="AT1267"/>
  <c r="AT1266" s="1"/>
  <c r="AS1267"/>
  <c r="AS1266" s="1"/>
  <c r="AV1260"/>
  <c r="AV1259" s="1"/>
  <c r="AV1258" s="1"/>
  <c r="AV1257" s="1"/>
  <c r="AV1256" s="1"/>
  <c r="AV1255" s="1"/>
  <c r="AU1260"/>
  <c r="AU1259" s="1"/>
  <c r="AU1258" s="1"/>
  <c r="AU1257" s="1"/>
  <c r="AU1256" s="1"/>
  <c r="AU1255" s="1"/>
  <c r="AT1260"/>
  <c r="AT1259" s="1"/>
  <c r="AT1258" s="1"/>
  <c r="AT1257" s="1"/>
  <c r="AT1256" s="1"/>
  <c r="AT1255" s="1"/>
  <c r="AS1260"/>
  <c r="AS1259" s="1"/>
  <c r="AS1258" s="1"/>
  <c r="AS1257" s="1"/>
  <c r="AS1256" s="1"/>
  <c r="AS1255" s="1"/>
  <c r="AV1252"/>
  <c r="AU1252"/>
  <c r="AU1251" s="1"/>
  <c r="AU1250" s="1"/>
  <c r="AU1249" s="1"/>
  <c r="AU1248" s="1"/>
  <c r="AT1252"/>
  <c r="AT1251" s="1"/>
  <c r="AT1250" s="1"/>
  <c r="AT1249" s="1"/>
  <c r="AT1248" s="1"/>
  <c r="AS1252"/>
  <c r="AS1251" s="1"/>
  <c r="AS1250" s="1"/>
  <c r="AS1249" s="1"/>
  <c r="AS1248" s="1"/>
  <c r="AV1251"/>
  <c r="AV1250" s="1"/>
  <c r="AV1249" s="1"/>
  <c r="AV1248" s="1"/>
  <c r="AV1245"/>
  <c r="AU1245"/>
  <c r="AT1245"/>
  <c r="AT1244" s="1"/>
  <c r="AS1245"/>
  <c r="AS1244" s="1"/>
  <c r="AV1244"/>
  <c r="AU1244"/>
  <c r="AV1242"/>
  <c r="AV1241" s="1"/>
  <c r="AU1242"/>
  <c r="AU1241" s="1"/>
  <c r="AT1242"/>
  <c r="AT1241" s="1"/>
  <c r="AS1242"/>
  <c r="AS1241" s="1"/>
  <c r="AV1239"/>
  <c r="AV1238" s="1"/>
  <c r="AU1239"/>
  <c r="AU1238" s="1"/>
  <c r="AT1239"/>
  <c r="AT1238" s="1"/>
  <c r="AS1239"/>
  <c r="AS1238" s="1"/>
  <c r="AV1235"/>
  <c r="AV1234" s="1"/>
  <c r="AV1233" s="1"/>
  <c r="AU1235"/>
  <c r="AU1234" s="1"/>
  <c r="AU1233" s="1"/>
  <c r="AT1235"/>
  <c r="AT1234" s="1"/>
  <c r="AT1233" s="1"/>
  <c r="AV1231"/>
  <c r="AU1231"/>
  <c r="AU1230" s="1"/>
  <c r="AT1231"/>
  <c r="AT1230" s="1"/>
  <c r="AS1231"/>
  <c r="AS1230" s="1"/>
  <c r="AV1230"/>
  <c r="AV1228"/>
  <c r="AU1228"/>
  <c r="AT1228"/>
  <c r="AS1228"/>
  <c r="AU1227"/>
  <c r="AU1226" s="1"/>
  <c r="AV1226"/>
  <c r="AT1226"/>
  <c r="AT1225" s="1"/>
  <c r="AS1226"/>
  <c r="AS1225" s="1"/>
  <c r="AV1222"/>
  <c r="AU1222"/>
  <c r="AT1222"/>
  <c r="AT1221" s="1"/>
  <c r="AT1220" s="1"/>
  <c r="AS1222"/>
  <c r="AS1221" s="1"/>
  <c r="AS1220" s="1"/>
  <c r="AV1221"/>
  <c r="AV1220" s="1"/>
  <c r="AU1221"/>
  <c r="AU1220" s="1"/>
  <c r="AV1209"/>
  <c r="AV1208" s="1"/>
  <c r="AV1207" s="1"/>
  <c r="AV1206" s="1"/>
  <c r="AV1205" s="1"/>
  <c r="AU1209"/>
  <c r="AU1208" s="1"/>
  <c r="AU1207" s="1"/>
  <c r="AU1206" s="1"/>
  <c r="AU1205" s="1"/>
  <c r="AT1209"/>
  <c r="AT1208" s="1"/>
  <c r="AT1207" s="1"/>
  <c r="AT1206" s="1"/>
  <c r="AT1205" s="1"/>
  <c r="AS1209"/>
  <c r="AS1208" s="1"/>
  <c r="AS1207" s="1"/>
  <c r="AS1206" s="1"/>
  <c r="AS1205" s="1"/>
  <c r="AV1202"/>
  <c r="AV1201" s="1"/>
  <c r="AV1200" s="1"/>
  <c r="AV1199" s="1"/>
  <c r="AV1198" s="1"/>
  <c r="AU1202"/>
  <c r="AU1201" s="1"/>
  <c r="AU1200" s="1"/>
  <c r="AU1199" s="1"/>
  <c r="AU1198" s="1"/>
  <c r="AT1202"/>
  <c r="AT1201" s="1"/>
  <c r="AT1200" s="1"/>
  <c r="AT1199" s="1"/>
  <c r="AT1198" s="1"/>
  <c r="AS1202"/>
  <c r="AS1201" s="1"/>
  <c r="AS1200" s="1"/>
  <c r="AS1199" s="1"/>
  <c r="AS1198" s="1"/>
  <c r="AV1195"/>
  <c r="AV1194" s="1"/>
  <c r="AV1193" s="1"/>
  <c r="AV1192" s="1"/>
  <c r="AU1195"/>
  <c r="AU1194" s="1"/>
  <c r="AU1193" s="1"/>
  <c r="AU1192" s="1"/>
  <c r="AT1195"/>
  <c r="AT1194" s="1"/>
  <c r="AT1193" s="1"/>
  <c r="AT1192" s="1"/>
  <c r="AS1195"/>
  <c r="AS1194" s="1"/>
  <c r="AS1193" s="1"/>
  <c r="AS1192" s="1"/>
  <c r="AV1183"/>
  <c r="AU1183"/>
  <c r="AT1183"/>
  <c r="AT1182" s="1"/>
  <c r="AT1181" s="1"/>
  <c r="AT1180" s="1"/>
  <c r="AS1183"/>
  <c r="AS1182" s="1"/>
  <c r="AS1181" s="1"/>
  <c r="AS1180" s="1"/>
  <c r="AV1182"/>
  <c r="AV1181" s="1"/>
  <c r="AV1180" s="1"/>
  <c r="AU1182"/>
  <c r="AU1181" s="1"/>
  <c r="AU1180" s="1"/>
  <c r="AV1178"/>
  <c r="AV1177" s="1"/>
  <c r="AV1176" s="1"/>
  <c r="AU1178"/>
  <c r="AU1177" s="1"/>
  <c r="AU1176" s="1"/>
  <c r="AT1178"/>
  <c r="AT1177" s="1"/>
  <c r="AT1176" s="1"/>
  <c r="AS1178"/>
  <c r="AS1177" s="1"/>
  <c r="AS1176" s="1"/>
  <c r="AV1174"/>
  <c r="AV1173" s="1"/>
  <c r="AV1172" s="1"/>
  <c r="AU1174"/>
  <c r="AU1173" s="1"/>
  <c r="AU1172" s="1"/>
  <c r="AT1174"/>
  <c r="AT1173" s="1"/>
  <c r="AT1172" s="1"/>
  <c r="AS1174"/>
  <c r="AS1173" s="1"/>
  <c r="AS1172" s="1"/>
  <c r="AS1171" s="1"/>
  <c r="AV1169"/>
  <c r="AV1168" s="1"/>
  <c r="AV1167" s="1"/>
  <c r="AV1166" s="1"/>
  <c r="AU1169"/>
  <c r="AU1168" s="1"/>
  <c r="AU1167" s="1"/>
  <c r="AU1166" s="1"/>
  <c r="AT1169"/>
  <c r="AT1168" s="1"/>
  <c r="AT1167" s="1"/>
  <c r="AT1166" s="1"/>
  <c r="AS1169"/>
  <c r="AS1168" s="1"/>
  <c r="AS1167" s="1"/>
  <c r="AS1166" s="1"/>
  <c r="AV1162"/>
  <c r="AU1162"/>
  <c r="AU1161" s="1"/>
  <c r="AU1160" s="1"/>
  <c r="AU1159" s="1"/>
  <c r="AT1162"/>
  <c r="AT1161" s="1"/>
  <c r="AT1160" s="1"/>
  <c r="AT1159" s="1"/>
  <c r="AS1162"/>
  <c r="AS1161" s="1"/>
  <c r="AS1160" s="1"/>
  <c r="AS1159" s="1"/>
  <c r="AV1161"/>
  <c r="AV1160" s="1"/>
  <c r="AV1159" s="1"/>
  <c r="AV1145"/>
  <c r="AV1144" s="1"/>
  <c r="AU1145"/>
  <c r="AU1144" s="1"/>
  <c r="AU1143" s="1"/>
  <c r="AU1142" s="1"/>
  <c r="AT1145"/>
  <c r="AT1144" s="1"/>
  <c r="AT1143" s="1"/>
  <c r="AT1142" s="1"/>
  <c r="AS1145"/>
  <c r="AS1144" s="1"/>
  <c r="AS1143" s="1"/>
  <c r="AS1142" s="1"/>
  <c r="AV1143"/>
  <c r="AV1142" s="1"/>
  <c r="AV1140"/>
  <c r="AU1140"/>
  <c r="AT1140"/>
  <c r="AT1139" s="1"/>
  <c r="AT1138" s="1"/>
  <c r="AT1137" s="1"/>
  <c r="AS1140"/>
  <c r="AS1139" s="1"/>
  <c r="AS1138" s="1"/>
  <c r="AS1137" s="1"/>
  <c r="AV1139"/>
  <c r="AV1138" s="1"/>
  <c r="AV1137" s="1"/>
  <c r="AU1139"/>
  <c r="AU1138" s="1"/>
  <c r="AU1137" s="1"/>
  <c r="AV1135"/>
  <c r="AV1134" s="1"/>
  <c r="AV1133" s="1"/>
  <c r="AV1132" s="1"/>
  <c r="AU1135"/>
  <c r="AU1134" s="1"/>
  <c r="AU1133" s="1"/>
  <c r="AU1132" s="1"/>
  <c r="AT1135"/>
  <c r="AT1134" s="1"/>
  <c r="AT1133" s="1"/>
  <c r="AT1132" s="1"/>
  <c r="AS1135"/>
  <c r="AS1134" s="1"/>
  <c r="AS1133" s="1"/>
  <c r="AS1132" s="1"/>
  <c r="AV1130"/>
  <c r="AU1130"/>
  <c r="AT1130"/>
  <c r="AT1129" s="1"/>
  <c r="AT1128" s="1"/>
  <c r="AT1127" s="1"/>
  <c r="AS1130"/>
  <c r="AS1129" s="1"/>
  <c r="AS1128" s="1"/>
  <c r="AS1127" s="1"/>
  <c r="AV1129"/>
  <c r="AV1128" s="1"/>
  <c r="AV1127" s="1"/>
  <c r="AU1129"/>
  <c r="AU1128" s="1"/>
  <c r="AU1127" s="1"/>
  <c r="AV1123"/>
  <c r="AU1123"/>
  <c r="AT1123"/>
  <c r="AT1122" s="1"/>
  <c r="AT1121" s="1"/>
  <c r="AT1120" s="1"/>
  <c r="AS1123"/>
  <c r="AS1122" s="1"/>
  <c r="AS1121" s="1"/>
  <c r="AS1120" s="1"/>
  <c r="AV1122"/>
  <c r="AV1121" s="1"/>
  <c r="AV1120" s="1"/>
  <c r="AU1122"/>
  <c r="AU1121" s="1"/>
  <c r="AU1120" s="1"/>
  <c r="AV1118"/>
  <c r="AV1117" s="1"/>
  <c r="AV1116" s="1"/>
  <c r="AV1115" s="1"/>
  <c r="AU1118"/>
  <c r="AU1117" s="1"/>
  <c r="AU1116" s="1"/>
  <c r="AU1115" s="1"/>
  <c r="AT1118"/>
  <c r="AT1117" s="1"/>
  <c r="AT1116" s="1"/>
  <c r="AT1115" s="1"/>
  <c r="AS1118"/>
  <c r="AS1117" s="1"/>
  <c r="AS1116" s="1"/>
  <c r="AS1115" s="1"/>
  <c r="AV1113"/>
  <c r="AU1113"/>
  <c r="AU1112" s="1"/>
  <c r="AU1111" s="1"/>
  <c r="AU1110" s="1"/>
  <c r="AT1113"/>
  <c r="AT1112" s="1"/>
  <c r="AT1111" s="1"/>
  <c r="AT1110" s="1"/>
  <c r="AS1113"/>
  <c r="AS1112" s="1"/>
  <c r="AS1111" s="1"/>
  <c r="AS1110" s="1"/>
  <c r="AV1112"/>
  <c r="AV1111" s="1"/>
  <c r="AV1110" s="1"/>
  <c r="AV1108"/>
  <c r="AV1107" s="1"/>
  <c r="AV1106" s="1"/>
  <c r="AV1105" s="1"/>
  <c r="AU1108"/>
  <c r="AU1107" s="1"/>
  <c r="AU1106" s="1"/>
  <c r="AU1105" s="1"/>
  <c r="AT1108"/>
  <c r="AT1107" s="1"/>
  <c r="AT1106" s="1"/>
  <c r="AT1105" s="1"/>
  <c r="AS1108"/>
  <c r="AS1107" s="1"/>
  <c r="AS1106" s="1"/>
  <c r="AS1105" s="1"/>
  <c r="AV1101"/>
  <c r="AV1100" s="1"/>
  <c r="AV1099" s="1"/>
  <c r="AV1098" s="1"/>
  <c r="AU1101"/>
  <c r="AU1100" s="1"/>
  <c r="AU1099" s="1"/>
  <c r="AU1098" s="1"/>
  <c r="AT1101"/>
  <c r="AT1100" s="1"/>
  <c r="AT1099" s="1"/>
  <c r="AT1098" s="1"/>
  <c r="AS1101"/>
  <c r="AS1100" s="1"/>
  <c r="AS1099" s="1"/>
  <c r="AS1098" s="1"/>
  <c r="AV1090"/>
  <c r="AV1089" s="1"/>
  <c r="AU1090"/>
  <c r="AU1089" s="1"/>
  <c r="AV1087"/>
  <c r="AV1086" s="1"/>
  <c r="AU1087"/>
  <c r="AU1086" s="1"/>
  <c r="AT1087"/>
  <c r="AT1086" s="1"/>
  <c r="AV1084"/>
  <c r="AV1083" s="1"/>
  <c r="AV1082" s="1"/>
  <c r="AU1084"/>
  <c r="AU1083" s="1"/>
  <c r="AU1082" s="1"/>
  <c r="AT1084"/>
  <c r="AT1083" s="1"/>
  <c r="AT1082" s="1"/>
  <c r="AS1084"/>
  <c r="AS1083" s="1"/>
  <c r="AS1082" s="1"/>
  <c r="AS1081" s="1"/>
  <c r="AV1079"/>
  <c r="AU1079"/>
  <c r="AU1078" s="1"/>
  <c r="AU1077" s="1"/>
  <c r="AU1076" s="1"/>
  <c r="AT1079"/>
  <c r="AT1078" s="1"/>
  <c r="AT1077" s="1"/>
  <c r="AT1076" s="1"/>
  <c r="AS1079"/>
  <c r="AS1078" s="1"/>
  <c r="AS1077" s="1"/>
  <c r="AS1076" s="1"/>
  <c r="AV1078"/>
  <c r="AV1077" s="1"/>
  <c r="AV1076" s="1"/>
  <c r="AV1074"/>
  <c r="AV1073" s="1"/>
  <c r="AV1072" s="1"/>
  <c r="AV1071" s="1"/>
  <c r="AU1074"/>
  <c r="AU1073" s="1"/>
  <c r="AU1072" s="1"/>
  <c r="AU1071" s="1"/>
  <c r="AT1074"/>
  <c r="AT1073" s="1"/>
  <c r="AT1072" s="1"/>
  <c r="AT1071" s="1"/>
  <c r="AS1074"/>
  <c r="AS1073" s="1"/>
  <c r="AS1072" s="1"/>
  <c r="AS1071" s="1"/>
  <c r="AV1069"/>
  <c r="AV1068" s="1"/>
  <c r="AV1067" s="1"/>
  <c r="AV1066" s="1"/>
  <c r="AU1069"/>
  <c r="AU1068" s="1"/>
  <c r="AU1067" s="1"/>
  <c r="AU1066" s="1"/>
  <c r="AT1069"/>
  <c r="AT1068" s="1"/>
  <c r="AT1067" s="1"/>
  <c r="AT1066" s="1"/>
  <c r="AS1069"/>
  <c r="AS1068" s="1"/>
  <c r="AS1067" s="1"/>
  <c r="AS1066" s="1"/>
  <c r="AV1062"/>
  <c r="AV1061" s="1"/>
  <c r="AV1060" s="1"/>
  <c r="AV1059" s="1"/>
  <c r="AV1058" s="1"/>
  <c r="AU1062"/>
  <c r="AU1061" s="1"/>
  <c r="AU1060" s="1"/>
  <c r="AU1059" s="1"/>
  <c r="AU1058" s="1"/>
  <c r="AT1062"/>
  <c r="AT1061" s="1"/>
  <c r="AT1060" s="1"/>
  <c r="AT1059" s="1"/>
  <c r="AT1058" s="1"/>
  <c r="AS1062"/>
  <c r="AS1061" s="1"/>
  <c r="AS1060" s="1"/>
  <c r="AS1059" s="1"/>
  <c r="AS1058" s="1"/>
  <c r="AV1055"/>
  <c r="AV1054" s="1"/>
  <c r="AV1053" s="1"/>
  <c r="AV1052" s="1"/>
  <c r="AV1051" s="1"/>
  <c r="AU1055"/>
  <c r="AU1054" s="1"/>
  <c r="AU1053" s="1"/>
  <c r="AU1052" s="1"/>
  <c r="AU1051" s="1"/>
  <c r="AT1055"/>
  <c r="AT1054" s="1"/>
  <c r="AT1053" s="1"/>
  <c r="AT1052" s="1"/>
  <c r="AT1051" s="1"/>
  <c r="AS1055"/>
  <c r="AS1054" s="1"/>
  <c r="AS1053" s="1"/>
  <c r="AS1052" s="1"/>
  <c r="AS1051" s="1"/>
  <c r="AV1048"/>
  <c r="AV1047" s="1"/>
  <c r="AU1048"/>
  <c r="AU1047" s="1"/>
  <c r="AT1048"/>
  <c r="AT1047" s="1"/>
  <c r="AS1048"/>
  <c r="AS1047" s="1"/>
  <c r="AV1045"/>
  <c r="AU1045"/>
  <c r="AT1045"/>
  <c r="AS1045"/>
  <c r="AV1043"/>
  <c r="AV1042" s="1"/>
  <c r="AV1041" s="1"/>
  <c r="AU1043"/>
  <c r="AT1043"/>
  <c r="AT1042" s="1"/>
  <c r="AT1041" s="1"/>
  <c r="AS1043"/>
  <c r="AV1039"/>
  <c r="AU1039"/>
  <c r="AT1039"/>
  <c r="AS1039"/>
  <c r="AS1038" s="1"/>
  <c r="AS1037" s="1"/>
  <c r="AV1038"/>
  <c r="AV1037" s="1"/>
  <c r="AU1038"/>
  <c r="AU1037" s="1"/>
  <c r="AT1038"/>
  <c r="AT1037" s="1"/>
  <c r="AV1032"/>
  <c r="AU1032"/>
  <c r="AT1032"/>
  <c r="AT1031" s="1"/>
  <c r="AT1030" s="1"/>
  <c r="AT1029" s="1"/>
  <c r="AT1028" s="1"/>
  <c r="AS1032"/>
  <c r="AS1031" s="1"/>
  <c r="AS1030" s="1"/>
  <c r="AS1029" s="1"/>
  <c r="AS1028" s="1"/>
  <c r="AV1031"/>
  <c r="AV1030" s="1"/>
  <c r="AV1029" s="1"/>
  <c r="AV1028" s="1"/>
  <c r="AU1031"/>
  <c r="AU1030" s="1"/>
  <c r="AU1029" s="1"/>
  <c r="AU1028" s="1"/>
  <c r="AV1023"/>
  <c r="AV1022" s="1"/>
  <c r="AU1023"/>
  <c r="AU1021" s="1"/>
  <c r="AT1023"/>
  <c r="AT1020" s="1"/>
  <c r="AT1019" s="1"/>
  <c r="AT1017" s="1"/>
  <c r="AS1023"/>
  <c r="AS1021" s="1"/>
  <c r="AV1014"/>
  <c r="AV1013" s="1"/>
  <c r="AV1012" s="1"/>
  <c r="AV1011" s="1"/>
  <c r="AV1010" s="1"/>
  <c r="AU1014"/>
  <c r="AU1013" s="1"/>
  <c r="AU1012" s="1"/>
  <c r="AU1011" s="1"/>
  <c r="AU1010" s="1"/>
  <c r="AT1014"/>
  <c r="AT1013" s="1"/>
  <c r="AT1012" s="1"/>
  <c r="AT1011" s="1"/>
  <c r="AT1010" s="1"/>
  <c r="AS1014"/>
  <c r="AS1013" s="1"/>
  <c r="AS1012" s="1"/>
  <c r="AS1011" s="1"/>
  <c r="AS1010" s="1"/>
  <c r="AV1007"/>
  <c r="AV1006" s="1"/>
  <c r="AV1005" s="1"/>
  <c r="AV1004" s="1"/>
  <c r="AU1007"/>
  <c r="AU1006" s="1"/>
  <c r="AU1005" s="1"/>
  <c r="AU1004" s="1"/>
  <c r="AT1007"/>
  <c r="AT1006" s="1"/>
  <c r="AT1005" s="1"/>
  <c r="AT1004" s="1"/>
  <c r="AS1007"/>
  <c r="AS1006" s="1"/>
  <c r="AS1005" s="1"/>
  <c r="AS1004" s="1"/>
  <c r="AV1002"/>
  <c r="AU1002"/>
  <c r="AU1001" s="1"/>
  <c r="AU1000" s="1"/>
  <c r="AU999" s="1"/>
  <c r="AT1002"/>
  <c r="AT1001" s="1"/>
  <c r="AT1000" s="1"/>
  <c r="AT999" s="1"/>
  <c r="AS1002"/>
  <c r="AS1001" s="1"/>
  <c r="AS1000" s="1"/>
  <c r="AS999" s="1"/>
  <c r="AV1001"/>
  <c r="AV1000" s="1"/>
  <c r="AV999" s="1"/>
  <c r="AV997"/>
  <c r="AV996" s="1"/>
  <c r="AU997"/>
  <c r="AU996" s="1"/>
  <c r="AT997"/>
  <c r="AT996" s="1"/>
  <c r="AS997"/>
  <c r="AS996" s="1"/>
  <c r="AV994"/>
  <c r="AV993" s="1"/>
  <c r="AU994"/>
  <c r="AU993" s="1"/>
  <c r="AT994"/>
  <c r="AT993" s="1"/>
  <c r="AS994"/>
  <c r="AS993" s="1"/>
  <c r="AV990"/>
  <c r="AV989" s="1"/>
  <c r="AV988" s="1"/>
  <c r="AU990"/>
  <c r="AU989" s="1"/>
  <c r="AU988" s="1"/>
  <c r="AT990"/>
  <c r="AT989" s="1"/>
  <c r="AT988" s="1"/>
  <c r="AS990"/>
  <c r="AS989" s="1"/>
  <c r="AS988" s="1"/>
  <c r="AV983"/>
  <c r="AV982" s="1"/>
  <c r="AV981" s="1"/>
  <c r="AV980" s="1"/>
  <c r="AV979" s="1"/>
  <c r="AU983"/>
  <c r="AU982" s="1"/>
  <c r="AU981" s="1"/>
  <c r="AU980" s="1"/>
  <c r="AU979" s="1"/>
  <c r="AT983"/>
  <c r="AT982" s="1"/>
  <c r="AT981" s="1"/>
  <c r="AT980" s="1"/>
  <c r="AT979" s="1"/>
  <c r="AS983"/>
  <c r="AS982" s="1"/>
  <c r="AS981" s="1"/>
  <c r="AS980" s="1"/>
  <c r="AS979" s="1"/>
  <c r="AV968"/>
  <c r="AV967" s="1"/>
  <c r="AV966" s="1"/>
  <c r="AV965" s="1"/>
  <c r="AU968"/>
  <c r="AU967" s="1"/>
  <c r="AU966" s="1"/>
  <c r="AU965" s="1"/>
  <c r="AT968"/>
  <c r="AT967" s="1"/>
  <c r="AT966" s="1"/>
  <c r="AT965" s="1"/>
  <c r="AS968"/>
  <c r="AS967" s="1"/>
  <c r="AS966" s="1"/>
  <c r="AS965" s="1"/>
  <c r="AV960"/>
  <c r="AU960"/>
  <c r="AT960"/>
  <c r="AS960"/>
  <c r="AS959" s="1"/>
  <c r="AV959"/>
  <c r="AU959"/>
  <c r="AT959"/>
  <c r="AV957"/>
  <c r="AU957"/>
  <c r="AU956" s="1"/>
  <c r="AT957"/>
  <c r="AT956" s="1"/>
  <c r="AS957"/>
  <c r="AS956" s="1"/>
  <c r="AV956"/>
  <c r="AV951"/>
  <c r="AU951"/>
  <c r="AT951"/>
  <c r="AS951"/>
  <c r="AS950" s="1"/>
  <c r="AS949" s="1"/>
  <c r="AV950"/>
  <c r="AV949" s="1"/>
  <c r="AU950"/>
  <c r="AU949" s="1"/>
  <c r="AT950"/>
  <c r="AT949" s="1"/>
  <c r="AV947"/>
  <c r="AV946" s="1"/>
  <c r="AV945" s="1"/>
  <c r="AU947"/>
  <c r="AU946" s="1"/>
  <c r="AU945" s="1"/>
  <c r="AT947"/>
  <c r="AT946" s="1"/>
  <c r="AT945" s="1"/>
  <c r="AS947"/>
  <c r="AS946" s="1"/>
  <c r="AS945" s="1"/>
  <c r="AV943"/>
  <c r="AU943"/>
  <c r="AT943"/>
  <c r="AS943"/>
  <c r="AS942" s="1"/>
  <c r="AS941" s="1"/>
  <c r="AV942"/>
  <c r="AV941" s="1"/>
  <c r="AU942"/>
  <c r="AU941" s="1"/>
  <c r="AT942"/>
  <c r="AT941" s="1"/>
  <c r="AV939"/>
  <c r="AV938" s="1"/>
  <c r="AV937" s="1"/>
  <c r="AU939"/>
  <c r="AU938" s="1"/>
  <c r="AU937" s="1"/>
  <c r="AT939"/>
  <c r="AT938" s="1"/>
  <c r="AT937" s="1"/>
  <c r="AS939"/>
  <c r="AS938" s="1"/>
  <c r="AS937" s="1"/>
  <c r="AV930"/>
  <c r="AV929" s="1"/>
  <c r="AU930"/>
  <c r="AU929" s="1"/>
  <c r="AU927" s="1"/>
  <c r="AT930"/>
  <c r="AT929" s="1"/>
  <c r="AT928" s="1"/>
  <c r="AS930"/>
  <c r="AS929" s="1"/>
  <c r="AX925"/>
  <c r="AX924" s="1"/>
  <c r="AW925"/>
  <c r="AW924" s="1"/>
  <c r="AV925"/>
  <c r="AU925"/>
  <c r="AU924" s="1"/>
  <c r="AT925"/>
  <c r="AT924" s="1"/>
  <c r="AS925"/>
  <c r="AS924" s="1"/>
  <c r="AV924"/>
  <c r="AV922"/>
  <c r="AV921" s="1"/>
  <c r="AU922"/>
  <c r="AU921" s="1"/>
  <c r="AT922"/>
  <c r="AT921" s="1"/>
  <c r="AS922"/>
  <c r="AS921" s="1"/>
  <c r="AV917"/>
  <c r="AV916" s="1"/>
  <c r="AV915" s="1"/>
  <c r="AU917"/>
  <c r="AU916" s="1"/>
  <c r="AU915" s="1"/>
  <c r="AT917"/>
  <c r="AT916" s="1"/>
  <c r="AT915" s="1"/>
  <c r="AS917"/>
  <c r="AS916" s="1"/>
  <c r="AS915" s="1"/>
  <c r="AV913"/>
  <c r="AU913"/>
  <c r="AU912" s="1"/>
  <c r="AU911" s="1"/>
  <c r="AT913"/>
  <c r="AT912" s="1"/>
  <c r="AT911" s="1"/>
  <c r="AS913"/>
  <c r="AS912" s="1"/>
  <c r="AS911" s="1"/>
  <c r="AV912"/>
  <c r="AV911" s="1"/>
  <c r="AV909"/>
  <c r="AU909"/>
  <c r="AU908" s="1"/>
  <c r="AU907" s="1"/>
  <c r="AT909"/>
  <c r="AT908" s="1"/>
  <c r="AT907" s="1"/>
  <c r="AS909"/>
  <c r="AS908" s="1"/>
  <c r="AS907" s="1"/>
  <c r="AV908"/>
  <c r="AV907" s="1"/>
  <c r="AV902"/>
  <c r="AV901" s="1"/>
  <c r="AV900" s="1"/>
  <c r="AV899" s="1"/>
  <c r="AV898" s="1"/>
  <c r="AU902"/>
  <c r="AU901" s="1"/>
  <c r="AU900" s="1"/>
  <c r="AU899" s="1"/>
  <c r="AU898" s="1"/>
  <c r="AT902"/>
  <c r="AS902"/>
  <c r="AS901" s="1"/>
  <c r="AS900" s="1"/>
  <c r="AS899" s="1"/>
  <c r="AS898" s="1"/>
  <c r="AT901"/>
  <c r="AT900" s="1"/>
  <c r="AT899" s="1"/>
  <c r="AT898" s="1"/>
  <c r="AV895"/>
  <c r="AV894" s="1"/>
  <c r="AU895"/>
  <c r="AU894" s="1"/>
  <c r="AT895"/>
  <c r="AT894" s="1"/>
  <c r="AS895"/>
  <c r="AS894" s="1"/>
  <c r="AV892"/>
  <c r="AU892"/>
  <c r="AT892"/>
  <c r="AS892"/>
  <c r="AS891" s="1"/>
  <c r="AV891"/>
  <c r="AU891"/>
  <c r="AT891"/>
  <c r="AV889"/>
  <c r="AV888" s="1"/>
  <c r="AU889"/>
  <c r="AU888" s="1"/>
  <c r="AT889"/>
  <c r="AT888" s="1"/>
  <c r="AS889"/>
  <c r="AS888" s="1"/>
  <c r="AV886"/>
  <c r="AU886"/>
  <c r="AT886"/>
  <c r="AS886"/>
  <c r="AS885" s="1"/>
  <c r="AV885"/>
  <c r="AU885"/>
  <c r="AT885"/>
  <c r="AV883"/>
  <c r="AV882" s="1"/>
  <c r="AU883"/>
  <c r="AU882" s="1"/>
  <c r="AT883"/>
  <c r="AT882" s="1"/>
  <c r="AS883"/>
  <c r="AS882" s="1"/>
  <c r="AV880"/>
  <c r="AV879" s="1"/>
  <c r="AU880"/>
  <c r="AU879" s="1"/>
  <c r="AT880"/>
  <c r="AT879" s="1"/>
  <c r="AS880"/>
  <c r="AS879" s="1"/>
  <c r="AV877"/>
  <c r="AV876" s="1"/>
  <c r="AU877"/>
  <c r="AU876" s="1"/>
  <c r="AT877"/>
  <c r="AT876" s="1"/>
  <c r="AS877"/>
  <c r="AS876" s="1"/>
  <c r="AV869"/>
  <c r="AU869"/>
  <c r="AT869"/>
  <c r="AS869"/>
  <c r="AV867"/>
  <c r="AU867"/>
  <c r="AT867"/>
  <c r="AS867"/>
  <c r="AV865"/>
  <c r="AV864" s="1"/>
  <c r="AV863" s="1"/>
  <c r="AV862" s="1"/>
  <c r="AV861" s="1"/>
  <c r="AU865"/>
  <c r="AU864" s="1"/>
  <c r="AU863" s="1"/>
  <c r="AU862" s="1"/>
  <c r="AU861" s="1"/>
  <c r="AT865"/>
  <c r="AT864" s="1"/>
  <c r="AT863" s="1"/>
  <c r="AT862" s="1"/>
  <c r="AT861" s="1"/>
  <c r="AS865"/>
  <c r="AV856"/>
  <c r="AV855" s="1"/>
  <c r="AU856"/>
  <c r="AU855" s="1"/>
  <c r="AT856"/>
  <c r="AT855" s="1"/>
  <c r="AS856"/>
  <c r="AS855" s="1"/>
  <c r="AV853"/>
  <c r="AV852" s="1"/>
  <c r="AV851" s="1"/>
  <c r="AU853"/>
  <c r="AU852" s="1"/>
  <c r="AU851" s="1"/>
  <c r="AT853"/>
  <c r="AT852" s="1"/>
  <c r="AT851" s="1"/>
  <c r="AS853"/>
  <c r="AS852" s="1"/>
  <c r="AS851" s="1"/>
  <c r="AV849"/>
  <c r="AU849"/>
  <c r="AT849"/>
  <c r="AS849"/>
  <c r="AS848" s="1"/>
  <c r="AS847" s="1"/>
  <c r="AV848"/>
  <c r="AV847" s="1"/>
  <c r="AU848"/>
  <c r="AU847" s="1"/>
  <c r="AT848"/>
  <c r="AT847" s="1"/>
  <c r="AV842"/>
  <c r="AU842"/>
  <c r="AT842"/>
  <c r="AS842"/>
  <c r="AS841" s="1"/>
  <c r="AS840" s="1"/>
  <c r="AS839" s="1"/>
  <c r="AS838" s="1"/>
  <c r="AV841"/>
  <c r="AV840" s="1"/>
  <c r="AV839" s="1"/>
  <c r="AV838" s="1"/>
  <c r="AU841"/>
  <c r="AU840" s="1"/>
  <c r="AU839" s="1"/>
  <c r="AU838" s="1"/>
  <c r="AT841"/>
  <c r="AT840" s="1"/>
  <c r="AT839" s="1"/>
  <c r="AT838" s="1"/>
  <c r="AV835"/>
  <c r="AU835"/>
  <c r="AT835"/>
  <c r="AT834" s="1"/>
  <c r="AS835"/>
  <c r="AS834" s="1"/>
  <c r="AV834"/>
  <c r="AU834"/>
  <c r="AV832"/>
  <c r="AV831" s="1"/>
  <c r="AU832"/>
  <c r="AU831" s="1"/>
  <c r="AT832"/>
  <c r="AT831" s="1"/>
  <c r="AS832"/>
  <c r="AS831" s="1"/>
  <c r="AV825"/>
  <c r="AV824" s="1"/>
  <c r="AU825"/>
  <c r="AU824" s="1"/>
  <c r="AU819" s="1"/>
  <c r="AU818" s="1"/>
  <c r="AV822"/>
  <c r="AU822"/>
  <c r="AT822"/>
  <c r="AT821" s="1"/>
  <c r="AT820" s="1"/>
  <c r="AT819" s="1"/>
  <c r="AT818" s="1"/>
  <c r="AS822"/>
  <c r="AS821" s="1"/>
  <c r="AS820" s="1"/>
  <c r="AS819" s="1"/>
  <c r="AS818" s="1"/>
  <c r="AV821"/>
  <c r="AU821"/>
  <c r="AV815"/>
  <c r="AV814" s="1"/>
  <c r="AV813" s="1"/>
  <c r="AV812" s="1"/>
  <c r="AU815"/>
  <c r="AU814" s="1"/>
  <c r="AU813" s="1"/>
  <c r="AU812" s="1"/>
  <c r="AT815"/>
  <c r="AT814" s="1"/>
  <c r="AT813" s="1"/>
  <c r="AT812" s="1"/>
  <c r="AS815"/>
  <c r="AS814" s="1"/>
  <c r="AS813" s="1"/>
  <c r="AS812" s="1"/>
  <c r="AV804"/>
  <c r="AU804"/>
  <c r="AU803" s="1"/>
  <c r="AU802" s="1"/>
  <c r="AU801" s="1"/>
  <c r="AT804"/>
  <c r="AT803" s="1"/>
  <c r="AT802" s="1"/>
  <c r="AT801" s="1"/>
  <c r="AS804"/>
  <c r="AS803" s="1"/>
  <c r="AS802" s="1"/>
  <c r="AS801" s="1"/>
  <c r="AV803"/>
  <c r="AV802" s="1"/>
  <c r="AV801" s="1"/>
  <c r="AV797"/>
  <c r="AU797"/>
  <c r="AU796" s="1"/>
  <c r="AU795" s="1"/>
  <c r="AU794" s="1"/>
  <c r="AU793" s="1"/>
  <c r="AT797"/>
  <c r="AT796" s="1"/>
  <c r="AT795" s="1"/>
  <c r="AT794" s="1"/>
  <c r="AT793" s="1"/>
  <c r="AS797"/>
  <c r="AS796" s="1"/>
  <c r="AS795" s="1"/>
  <c r="AS794" s="1"/>
  <c r="AS793" s="1"/>
  <c r="AV796"/>
  <c r="AV795" s="1"/>
  <c r="AV794" s="1"/>
  <c r="AV793" s="1"/>
  <c r="AV790"/>
  <c r="AU790"/>
  <c r="AU789" s="1"/>
  <c r="AU788" s="1"/>
  <c r="AU787" s="1"/>
  <c r="AT790"/>
  <c r="AT789" s="1"/>
  <c r="AT788" s="1"/>
  <c r="AT787" s="1"/>
  <c r="AS790"/>
  <c r="AS789" s="1"/>
  <c r="AS788" s="1"/>
  <c r="AS787" s="1"/>
  <c r="AV789"/>
  <c r="AV788" s="1"/>
  <c r="AV787" s="1"/>
  <c r="AV785"/>
  <c r="AV784" s="1"/>
  <c r="AU785"/>
  <c r="AU784" s="1"/>
  <c r="AT785"/>
  <c r="AT784" s="1"/>
  <c r="AS785"/>
  <c r="AS784" s="1"/>
  <c r="AV782"/>
  <c r="AU782"/>
  <c r="AU781" s="1"/>
  <c r="AT782"/>
  <c r="AT781" s="1"/>
  <c r="AS782"/>
  <c r="AS781" s="1"/>
  <c r="AV781"/>
  <c r="AV780" s="1"/>
  <c r="AV778"/>
  <c r="AU778"/>
  <c r="AU777" s="1"/>
  <c r="AU776" s="1"/>
  <c r="AT778"/>
  <c r="AT777" s="1"/>
  <c r="AT776" s="1"/>
  <c r="AS778"/>
  <c r="AS777" s="1"/>
  <c r="AS776" s="1"/>
  <c r="AV777"/>
  <c r="AV776" s="1"/>
  <c r="AV758"/>
  <c r="AV757" s="1"/>
  <c r="AV756" s="1"/>
  <c r="AU758"/>
  <c r="AU757" s="1"/>
  <c r="AU756" s="1"/>
  <c r="AT758"/>
  <c r="AT757" s="1"/>
  <c r="AT756" s="1"/>
  <c r="AS758"/>
  <c r="AS757" s="1"/>
  <c r="AS756" s="1"/>
  <c r="AV751"/>
  <c r="AV750" s="1"/>
  <c r="AV749" s="1"/>
  <c r="AU751"/>
  <c r="AT751"/>
  <c r="AT750" s="1"/>
  <c r="AT749" s="1"/>
  <c r="AS751"/>
  <c r="AS750" s="1"/>
  <c r="AS749" s="1"/>
  <c r="AU750"/>
  <c r="AU749" s="1"/>
  <c r="AX744"/>
  <c r="AX743" s="1"/>
  <c r="AV744"/>
  <c r="AV743" s="1"/>
  <c r="AU744"/>
  <c r="AU743" s="1"/>
  <c r="AT744"/>
  <c r="AT743" s="1"/>
  <c r="AS744"/>
  <c r="AS743" s="1"/>
  <c r="AX741"/>
  <c r="AX740" s="1"/>
  <c r="AV741"/>
  <c r="AV740" s="1"/>
  <c r="AU741"/>
  <c r="AU740" s="1"/>
  <c r="AT741"/>
  <c r="AT740" s="1"/>
  <c r="AS741"/>
  <c r="AS740" s="1"/>
  <c r="AV738"/>
  <c r="AV737" s="1"/>
  <c r="AU738"/>
  <c r="AU737" s="1"/>
  <c r="AT738"/>
  <c r="AT737" s="1"/>
  <c r="AV735"/>
  <c r="AV734" s="1"/>
  <c r="AU735"/>
  <c r="AU734" s="1"/>
  <c r="AT735"/>
  <c r="AT734" s="1"/>
  <c r="AV731"/>
  <c r="AU731"/>
  <c r="AT731"/>
  <c r="AS731"/>
  <c r="AV729"/>
  <c r="AU729"/>
  <c r="AT729"/>
  <c r="AS729"/>
  <c r="AV727"/>
  <c r="AV726" s="1"/>
  <c r="AV725" s="1"/>
  <c r="AU727"/>
  <c r="AU726" s="1"/>
  <c r="AU725" s="1"/>
  <c r="AT727"/>
  <c r="AT726" s="1"/>
  <c r="AT725" s="1"/>
  <c r="AS727"/>
  <c r="AS726" s="1"/>
  <c r="AS725" s="1"/>
  <c r="AV723"/>
  <c r="AV722" s="1"/>
  <c r="AV721" s="1"/>
  <c r="AU723"/>
  <c r="AU722" s="1"/>
  <c r="AU721" s="1"/>
  <c r="AT723"/>
  <c r="AT722" s="1"/>
  <c r="AT721" s="1"/>
  <c r="AS723"/>
  <c r="AS722" s="1"/>
  <c r="AS721" s="1"/>
  <c r="AV719"/>
  <c r="AV718" s="1"/>
  <c r="AV717" s="1"/>
  <c r="AU719"/>
  <c r="AU718" s="1"/>
  <c r="AU717" s="1"/>
  <c r="AT719"/>
  <c r="AT718" s="1"/>
  <c r="AT717" s="1"/>
  <c r="AS719"/>
  <c r="AS718" s="1"/>
  <c r="AS717" s="1"/>
  <c r="AV712"/>
  <c r="AV711" s="1"/>
  <c r="AU712"/>
  <c r="AU711" s="1"/>
  <c r="AT712"/>
  <c r="AT711" s="1"/>
  <c r="AS712"/>
  <c r="AS711" s="1"/>
  <c r="AV709"/>
  <c r="AU709"/>
  <c r="AT709"/>
  <c r="AT708" s="1"/>
  <c r="AS709"/>
  <c r="AS708" s="1"/>
  <c r="AV708"/>
  <c r="AU708"/>
  <c r="AV704"/>
  <c r="AV703" s="1"/>
  <c r="AU704"/>
  <c r="AU703" s="1"/>
  <c r="AT704"/>
  <c r="AT703" s="1"/>
  <c r="AS704"/>
  <c r="AS703" s="1"/>
  <c r="AV701"/>
  <c r="AV700" s="1"/>
  <c r="AV699" s="1"/>
  <c r="AU701"/>
  <c r="AU700" s="1"/>
  <c r="AU699" s="1"/>
  <c r="AT701"/>
  <c r="AT700" s="1"/>
  <c r="AT699" s="1"/>
  <c r="AV697"/>
  <c r="AU697"/>
  <c r="AU696" s="1"/>
  <c r="AU695" s="1"/>
  <c r="AT697"/>
  <c r="AT696" s="1"/>
  <c r="AT695" s="1"/>
  <c r="AS697"/>
  <c r="AS696" s="1"/>
  <c r="AS695" s="1"/>
  <c r="AV696"/>
  <c r="AV695" s="1"/>
  <c r="AV693"/>
  <c r="AU693"/>
  <c r="AU692" s="1"/>
  <c r="AU691" s="1"/>
  <c r="AT693"/>
  <c r="AT692" s="1"/>
  <c r="AT691" s="1"/>
  <c r="AS693"/>
  <c r="AS692" s="1"/>
  <c r="AS691" s="1"/>
  <c r="AV692"/>
  <c r="AV691" s="1"/>
  <c r="AV678"/>
  <c r="AU678"/>
  <c r="AU677" s="1"/>
  <c r="AT678"/>
  <c r="AT677" s="1"/>
  <c r="AS678"/>
  <c r="AS677" s="1"/>
  <c r="AV677"/>
  <c r="AT675"/>
  <c r="AT674" s="1"/>
  <c r="AT673" s="1"/>
  <c r="AV674"/>
  <c r="AV673" s="1"/>
  <c r="AU674"/>
  <c r="AU673" s="1"/>
  <c r="AV671"/>
  <c r="AV670" s="1"/>
  <c r="AV669" s="1"/>
  <c r="AU671"/>
  <c r="AU670" s="1"/>
  <c r="AU669" s="1"/>
  <c r="AT671"/>
  <c r="AT670" s="1"/>
  <c r="AT669" s="1"/>
  <c r="AS671"/>
  <c r="AS670" s="1"/>
  <c r="AS669" s="1"/>
  <c r="AV667"/>
  <c r="AV666" s="1"/>
  <c r="AV665" s="1"/>
  <c r="AU667"/>
  <c r="AU666" s="1"/>
  <c r="AU665" s="1"/>
  <c r="AT667"/>
  <c r="AT666" s="1"/>
  <c r="AT665" s="1"/>
  <c r="AS667"/>
  <c r="AS666" s="1"/>
  <c r="AS665" s="1"/>
  <c r="AV663"/>
  <c r="AV662" s="1"/>
  <c r="AV661" s="1"/>
  <c r="AU663"/>
  <c r="AU662" s="1"/>
  <c r="AU661" s="1"/>
  <c r="AT663"/>
  <c r="AT662" s="1"/>
  <c r="AT661" s="1"/>
  <c r="AS663"/>
  <c r="AS662" s="1"/>
  <c r="AS661" s="1"/>
  <c r="AV656"/>
  <c r="AV655" s="1"/>
  <c r="AV654" s="1"/>
  <c r="AV653" s="1"/>
  <c r="AU656"/>
  <c r="AU655" s="1"/>
  <c r="AU654" s="1"/>
  <c r="AU653" s="1"/>
  <c r="AT656"/>
  <c r="AT655" s="1"/>
  <c r="AT654" s="1"/>
  <c r="AT653" s="1"/>
  <c r="AS656"/>
  <c r="AS655" s="1"/>
  <c r="AS654" s="1"/>
  <c r="AS653" s="1"/>
  <c r="AV651"/>
  <c r="AV650" s="1"/>
  <c r="AU651"/>
  <c r="AU650" s="1"/>
  <c r="AT651"/>
  <c r="AT650" s="1"/>
  <c r="AV648"/>
  <c r="AV647" s="1"/>
  <c r="AU648"/>
  <c r="AU647" s="1"/>
  <c r="AT648"/>
  <c r="AT647" s="1"/>
  <c r="AV644"/>
  <c r="AV643" s="1"/>
  <c r="AU644"/>
  <c r="AU643" s="1"/>
  <c r="AT644"/>
  <c r="AT643" s="1"/>
  <c r="AV641"/>
  <c r="AV640" s="1"/>
  <c r="AU641"/>
  <c r="AU640" s="1"/>
  <c r="AT641"/>
  <c r="AT640" s="1"/>
  <c r="AV637"/>
  <c r="AU637"/>
  <c r="AT637"/>
  <c r="AT636" s="1"/>
  <c r="AT635" s="1"/>
  <c r="AS637"/>
  <c r="AS636" s="1"/>
  <c r="AS635" s="1"/>
  <c r="AV636"/>
  <c r="AV635" s="1"/>
  <c r="AU636"/>
  <c r="AU635" s="1"/>
  <c r="AV633"/>
  <c r="AU633"/>
  <c r="AT633"/>
  <c r="AT632" s="1"/>
  <c r="AT631" s="1"/>
  <c r="AS633"/>
  <c r="AS632" s="1"/>
  <c r="AS631" s="1"/>
  <c r="AV632"/>
  <c r="AV631" s="1"/>
  <c r="AU632"/>
  <c r="AU631" s="1"/>
  <c r="AV629"/>
  <c r="AU629"/>
  <c r="AT629"/>
  <c r="AT628" s="1"/>
  <c r="AT627" s="1"/>
  <c r="AS629"/>
  <c r="AS628" s="1"/>
  <c r="AS627" s="1"/>
  <c r="AV628"/>
  <c r="AV627" s="1"/>
  <c r="AU628"/>
  <c r="AU627" s="1"/>
  <c r="AV619"/>
  <c r="AU619"/>
  <c r="AT619"/>
  <c r="AT618" s="1"/>
  <c r="AS619"/>
  <c r="AS618" s="1"/>
  <c r="AV618"/>
  <c r="AU618"/>
  <c r="AV615"/>
  <c r="AV614" s="1"/>
  <c r="AU615"/>
  <c r="AU614" s="1"/>
  <c r="AT615"/>
  <c r="AT614" s="1"/>
  <c r="AV611"/>
  <c r="AV610" s="1"/>
  <c r="AU611"/>
  <c r="AU610" s="1"/>
  <c r="AT611"/>
  <c r="AT610" s="1"/>
  <c r="AS609"/>
  <c r="AV603"/>
  <c r="AU603"/>
  <c r="AU602" s="1"/>
  <c r="AU601" s="1"/>
  <c r="AT603"/>
  <c r="AT602" s="1"/>
  <c r="AT601" s="1"/>
  <c r="AS603"/>
  <c r="AS602" s="1"/>
  <c r="AS601" s="1"/>
  <c r="AV602"/>
  <c r="AV601" s="1"/>
  <c r="AV598"/>
  <c r="AV597" s="1"/>
  <c r="AV596" s="1"/>
  <c r="AU598"/>
  <c r="AU597" s="1"/>
  <c r="AU596" s="1"/>
  <c r="AT598"/>
  <c r="AT597" s="1"/>
  <c r="AT596" s="1"/>
  <c r="AS598"/>
  <c r="AS597" s="1"/>
  <c r="AS596" s="1"/>
  <c r="AV593"/>
  <c r="AU593"/>
  <c r="AU592" s="1"/>
  <c r="AU591" s="1"/>
  <c r="AT593"/>
  <c r="AT592" s="1"/>
  <c r="AT591" s="1"/>
  <c r="AS593"/>
  <c r="AS592" s="1"/>
  <c r="AS591" s="1"/>
  <c r="AS590" s="1"/>
  <c r="AS589" s="1"/>
  <c r="AV592"/>
  <c r="AV591" s="1"/>
  <c r="AV584"/>
  <c r="AV583" s="1"/>
  <c r="AV582" s="1"/>
  <c r="AU584"/>
  <c r="AU583" s="1"/>
  <c r="AU582" s="1"/>
  <c r="AT584"/>
  <c r="AT583" s="1"/>
  <c r="AT582" s="1"/>
  <c r="AS584"/>
  <c r="AS583" s="1"/>
  <c r="AS582" s="1"/>
  <c r="AV580"/>
  <c r="AV579" s="1"/>
  <c r="AU580"/>
  <c r="AU579" s="1"/>
  <c r="AT580"/>
  <c r="AT579" s="1"/>
  <c r="AS580"/>
  <c r="AS579" s="1"/>
  <c r="AV573"/>
  <c r="AV572" s="1"/>
  <c r="AV571" s="1"/>
  <c r="AV570" s="1"/>
  <c r="AV569" s="1"/>
  <c r="AU573"/>
  <c r="AU572" s="1"/>
  <c r="AU571" s="1"/>
  <c r="AU570" s="1"/>
  <c r="AU569" s="1"/>
  <c r="AT573"/>
  <c r="AT572" s="1"/>
  <c r="AT571" s="1"/>
  <c r="AT570" s="1"/>
  <c r="AT569" s="1"/>
  <c r="AS573"/>
  <c r="AS572" s="1"/>
  <c r="AS571" s="1"/>
  <c r="AS570" s="1"/>
  <c r="AS569" s="1"/>
  <c r="AV566"/>
  <c r="AV565" s="1"/>
  <c r="AV564" s="1"/>
  <c r="AV563" s="1"/>
  <c r="AU566"/>
  <c r="AU565" s="1"/>
  <c r="AU564" s="1"/>
  <c r="AU563" s="1"/>
  <c r="AT566"/>
  <c r="AT565" s="1"/>
  <c r="AT564" s="1"/>
  <c r="AT563" s="1"/>
  <c r="AS566"/>
  <c r="AS565" s="1"/>
  <c r="AS564" s="1"/>
  <c r="AS563" s="1"/>
  <c r="AV561"/>
  <c r="AU561"/>
  <c r="AU560" s="1"/>
  <c r="AT561"/>
  <c r="AT560" s="1"/>
  <c r="AS561"/>
  <c r="AS560" s="1"/>
  <c r="AV560"/>
  <c r="AV558"/>
  <c r="AV557" s="1"/>
  <c r="AU558"/>
  <c r="AU557" s="1"/>
  <c r="AT558"/>
  <c r="AT557" s="1"/>
  <c r="AV555"/>
  <c r="AV554" s="1"/>
  <c r="AU555"/>
  <c r="AU554" s="1"/>
  <c r="AT555"/>
  <c r="AT554" s="1"/>
  <c r="AV550"/>
  <c r="AV549" s="1"/>
  <c r="AV548" s="1"/>
  <c r="AU550"/>
  <c r="AU549" s="1"/>
  <c r="AU548" s="1"/>
  <c r="AT550"/>
  <c r="AT549" s="1"/>
  <c r="AT548" s="1"/>
  <c r="AS550"/>
  <c r="AS549" s="1"/>
  <c r="AS548" s="1"/>
  <c r="AV546"/>
  <c r="AV545" s="1"/>
  <c r="AV544" s="1"/>
  <c r="AU546"/>
  <c r="AU545" s="1"/>
  <c r="AU544" s="1"/>
  <c r="AT546"/>
  <c r="AT545" s="1"/>
  <c r="AT544" s="1"/>
  <c r="AS546"/>
  <c r="AS545" s="1"/>
  <c r="AS544" s="1"/>
  <c r="AV541"/>
  <c r="AU541"/>
  <c r="AU540" s="1"/>
  <c r="AT541"/>
  <c r="AT540" s="1"/>
  <c r="AS541"/>
  <c r="AS540" s="1"/>
  <c r="AV540"/>
  <c r="AV538"/>
  <c r="AV537" s="1"/>
  <c r="AU538"/>
  <c r="AU537" s="1"/>
  <c r="AT538"/>
  <c r="AT537" s="1"/>
  <c r="AS538"/>
  <c r="AS537" s="1"/>
  <c r="AV535"/>
  <c r="AU535"/>
  <c r="AU534" s="1"/>
  <c r="AT535"/>
  <c r="AT534" s="1"/>
  <c r="AS535"/>
  <c r="AS534" s="1"/>
  <c r="AV534"/>
  <c r="AV531"/>
  <c r="AU531"/>
  <c r="AU530" s="1"/>
  <c r="AT531"/>
  <c r="AT530" s="1"/>
  <c r="AS531"/>
  <c r="AS530" s="1"/>
  <c r="AV530"/>
  <c r="AV528"/>
  <c r="AV527" s="1"/>
  <c r="AU528"/>
  <c r="AU527" s="1"/>
  <c r="AT528"/>
  <c r="AT527" s="1"/>
  <c r="AS528"/>
  <c r="AS527" s="1"/>
  <c r="AV523"/>
  <c r="AU523"/>
  <c r="AU522" s="1"/>
  <c r="AT523"/>
  <c r="AT522" s="1"/>
  <c r="AS523"/>
  <c r="AS522" s="1"/>
  <c r="AV522"/>
  <c r="AV520"/>
  <c r="AV519" s="1"/>
  <c r="AU520"/>
  <c r="AU519" s="1"/>
  <c r="AT520"/>
  <c r="AT519" s="1"/>
  <c r="AS520"/>
  <c r="AS519" s="1"/>
  <c r="AV517"/>
  <c r="AV516" s="1"/>
  <c r="AU517"/>
  <c r="AU516" s="1"/>
  <c r="AT517"/>
  <c r="AT516" s="1"/>
  <c r="AS517"/>
  <c r="AS516" s="1"/>
  <c r="AW515"/>
  <c r="BC515" s="1"/>
  <c r="BI515" s="1"/>
  <c r="BO515" s="1"/>
  <c r="BU515" s="1"/>
  <c r="AV513"/>
  <c r="AV512" s="1"/>
  <c r="AU513"/>
  <c r="AU512" s="1"/>
  <c r="AT513"/>
  <c r="AT512" s="1"/>
  <c r="AS513"/>
  <c r="AS512" s="1"/>
  <c r="AV510"/>
  <c r="AV509" s="1"/>
  <c r="AU510"/>
  <c r="AU509" s="1"/>
  <c r="AT510"/>
  <c r="AT509" s="1"/>
  <c r="AS510"/>
  <c r="AS509" s="1"/>
  <c r="AV503"/>
  <c r="AV502" s="1"/>
  <c r="AV501" s="1"/>
  <c r="AU503"/>
  <c r="AU502" s="1"/>
  <c r="AU501" s="1"/>
  <c r="AT503"/>
  <c r="AT502" s="1"/>
  <c r="AT501" s="1"/>
  <c r="AS503"/>
  <c r="AS502" s="1"/>
  <c r="AS501" s="1"/>
  <c r="AV499"/>
  <c r="AV498" s="1"/>
  <c r="AV497" s="1"/>
  <c r="AV496" s="1"/>
  <c r="AV495" s="1"/>
  <c r="AU499"/>
  <c r="AU498" s="1"/>
  <c r="AU497" s="1"/>
  <c r="AT499"/>
  <c r="AT498" s="1"/>
  <c r="AT497" s="1"/>
  <c r="AS499"/>
  <c r="AS498" s="1"/>
  <c r="AS497" s="1"/>
  <c r="AV492"/>
  <c r="AV491" s="1"/>
  <c r="AV490" s="1"/>
  <c r="AU492"/>
  <c r="AU491" s="1"/>
  <c r="AU490" s="1"/>
  <c r="AT492"/>
  <c r="AT491" s="1"/>
  <c r="AT490" s="1"/>
  <c r="AS492"/>
  <c r="AS491" s="1"/>
  <c r="AS490" s="1"/>
  <c r="AV488"/>
  <c r="AU488"/>
  <c r="AU487" s="1"/>
  <c r="AU486" s="1"/>
  <c r="AT488"/>
  <c r="AT487" s="1"/>
  <c r="AT486" s="1"/>
  <c r="AS488"/>
  <c r="AS487" s="1"/>
  <c r="AS486" s="1"/>
  <c r="AV487"/>
  <c r="AV486" s="1"/>
  <c r="AV484"/>
  <c r="AU484"/>
  <c r="AU483" s="1"/>
  <c r="AU482" s="1"/>
  <c r="AT484"/>
  <c r="AT483" s="1"/>
  <c r="AT482" s="1"/>
  <c r="AS484"/>
  <c r="AS483" s="1"/>
  <c r="AS482" s="1"/>
  <c r="AV483"/>
  <c r="AV482" s="1"/>
  <c r="AV462"/>
  <c r="AU462"/>
  <c r="AT462"/>
  <c r="AS462"/>
  <c r="AV460"/>
  <c r="AV459" s="1"/>
  <c r="AU460"/>
  <c r="AU459" s="1"/>
  <c r="AT460"/>
  <c r="AS460"/>
  <c r="AS459" s="1"/>
  <c r="AV457"/>
  <c r="AV456" s="1"/>
  <c r="AV455" s="1"/>
  <c r="AU457"/>
  <c r="AU456" s="1"/>
  <c r="AU455" s="1"/>
  <c r="AT457"/>
  <c r="AT456" s="1"/>
  <c r="AT455" s="1"/>
  <c r="AS457"/>
  <c r="AS456" s="1"/>
  <c r="AS455" s="1"/>
  <c r="AV453"/>
  <c r="AV452" s="1"/>
  <c r="AV451" s="1"/>
  <c r="AU453"/>
  <c r="AU452" s="1"/>
  <c r="AU451" s="1"/>
  <c r="AT453"/>
  <c r="AT452" s="1"/>
  <c r="AT451" s="1"/>
  <c r="AS453"/>
  <c r="AS452" s="1"/>
  <c r="AS451" s="1"/>
  <c r="AV446"/>
  <c r="AV445" s="1"/>
  <c r="AU446"/>
  <c r="AU445" s="1"/>
  <c r="AT446"/>
  <c r="AT444" s="1"/>
  <c r="AT443" s="1"/>
  <c r="AS446"/>
  <c r="AS445" s="1"/>
  <c r="AV441"/>
  <c r="AU441"/>
  <c r="AT441"/>
  <c r="AT440" s="1"/>
  <c r="AT439" s="1"/>
  <c r="AT438" s="1"/>
  <c r="AT437" s="1"/>
  <c r="AS441"/>
  <c r="AS440" s="1"/>
  <c r="AS439" s="1"/>
  <c r="AS438" s="1"/>
  <c r="AS437" s="1"/>
  <c r="AV440"/>
  <c r="AV439" s="1"/>
  <c r="AV438" s="1"/>
  <c r="AV437" s="1"/>
  <c r="AU440"/>
  <c r="AU439" s="1"/>
  <c r="AU438" s="1"/>
  <c r="AU437" s="1"/>
  <c r="AV435"/>
  <c r="AU435"/>
  <c r="AT435"/>
  <c r="AS435"/>
  <c r="AS434" s="1"/>
  <c r="AS433" s="1"/>
  <c r="AS432" s="1"/>
  <c r="AV434"/>
  <c r="AV433" s="1"/>
  <c r="AV432" s="1"/>
  <c r="AU434"/>
  <c r="AU433" s="1"/>
  <c r="AU432" s="1"/>
  <c r="AT434"/>
  <c r="AT433" s="1"/>
  <c r="AT432" s="1"/>
  <c r="AV426"/>
  <c r="AV425" s="1"/>
  <c r="AV424" s="1"/>
  <c r="AV423" s="1"/>
  <c r="AU426"/>
  <c r="AU425" s="1"/>
  <c r="AU424" s="1"/>
  <c r="AU423" s="1"/>
  <c r="AT426"/>
  <c r="AT425" s="1"/>
  <c r="AT424" s="1"/>
  <c r="AT423" s="1"/>
  <c r="AS426"/>
  <c r="AS425" s="1"/>
  <c r="AS424" s="1"/>
  <c r="AS423" s="1"/>
  <c r="AV418"/>
  <c r="AU418"/>
  <c r="AT418"/>
  <c r="AT417" s="1"/>
  <c r="AT416" s="1"/>
  <c r="AT415" s="1"/>
  <c r="AT414" s="1"/>
  <c r="AT413" s="1"/>
  <c r="AS418"/>
  <c r="AS417" s="1"/>
  <c r="AS416" s="1"/>
  <c r="AS415" s="1"/>
  <c r="AS414" s="1"/>
  <c r="AS413" s="1"/>
  <c r="AV417"/>
  <c r="AV416" s="1"/>
  <c r="AV415" s="1"/>
  <c r="AV414" s="1"/>
  <c r="AV413" s="1"/>
  <c r="AU417"/>
  <c r="AU416" s="1"/>
  <c r="AU415" s="1"/>
  <c r="AU414" s="1"/>
  <c r="AU413" s="1"/>
  <c r="AV409"/>
  <c r="AU409"/>
  <c r="AT409"/>
  <c r="AS409"/>
  <c r="AV407"/>
  <c r="AU407"/>
  <c r="AT407"/>
  <c r="AS407"/>
  <c r="AV405"/>
  <c r="AU405"/>
  <c r="AU404" s="1"/>
  <c r="AU403" s="1"/>
  <c r="AT405"/>
  <c r="AT404" s="1"/>
  <c r="AT403" s="1"/>
  <c r="AS405"/>
  <c r="AS404" s="1"/>
  <c r="AS403" s="1"/>
  <c r="AV401"/>
  <c r="AV400" s="1"/>
  <c r="AV399" s="1"/>
  <c r="AU401"/>
  <c r="AU400" s="1"/>
  <c r="AU399" s="1"/>
  <c r="AU398" s="1"/>
  <c r="AT401"/>
  <c r="AT400" s="1"/>
  <c r="AT399" s="1"/>
  <c r="AS401"/>
  <c r="AS400" s="1"/>
  <c r="AS399" s="1"/>
  <c r="AV391"/>
  <c r="AU391"/>
  <c r="AT391"/>
  <c r="AT390" s="1"/>
  <c r="AS391"/>
  <c r="AS390" s="1"/>
  <c r="AV390"/>
  <c r="AU390"/>
  <c r="AV388"/>
  <c r="AV387" s="1"/>
  <c r="AV386" s="1"/>
  <c r="AU388"/>
  <c r="AU387" s="1"/>
  <c r="AU386" s="1"/>
  <c r="AT388"/>
  <c r="AT387" s="1"/>
  <c r="AT386" s="1"/>
  <c r="AS388"/>
  <c r="AS387" s="1"/>
  <c r="AS386" s="1"/>
  <c r="AV384"/>
  <c r="AV383" s="1"/>
  <c r="AV382" s="1"/>
  <c r="AU384"/>
  <c r="AU383" s="1"/>
  <c r="AU382" s="1"/>
  <c r="AT384"/>
  <c r="AT383" s="1"/>
  <c r="AT382" s="1"/>
  <c r="AV380"/>
  <c r="AV379" s="1"/>
  <c r="AU380"/>
  <c r="AU379" s="1"/>
  <c r="AT380"/>
  <c r="AT379" s="1"/>
  <c r="AS380"/>
  <c r="AS379" s="1"/>
  <c r="AV377"/>
  <c r="AU377"/>
  <c r="AU376" s="1"/>
  <c r="AT377"/>
  <c r="AT376" s="1"/>
  <c r="AS377"/>
  <c r="AS376" s="1"/>
  <c r="AS375" s="1"/>
  <c r="AV376"/>
  <c r="AV375" s="1"/>
  <c r="AV372"/>
  <c r="AV371" s="1"/>
  <c r="AV370" s="1"/>
  <c r="AV369" s="1"/>
  <c r="AU372"/>
  <c r="AU371" s="1"/>
  <c r="AU370" s="1"/>
  <c r="AU369" s="1"/>
  <c r="AT372"/>
  <c r="AT371" s="1"/>
  <c r="AT370" s="1"/>
  <c r="AT369" s="1"/>
  <c r="AS372"/>
  <c r="AS371" s="1"/>
  <c r="AS370" s="1"/>
  <c r="AS369" s="1"/>
  <c r="AV366"/>
  <c r="AV365" s="1"/>
  <c r="AV364" s="1"/>
  <c r="AV363" s="1"/>
  <c r="AU366"/>
  <c r="AU365" s="1"/>
  <c r="AU364" s="1"/>
  <c r="AU363" s="1"/>
  <c r="AT366"/>
  <c r="AT365" s="1"/>
  <c r="AT364" s="1"/>
  <c r="AT363" s="1"/>
  <c r="AS366"/>
  <c r="AS365" s="1"/>
  <c r="AS364" s="1"/>
  <c r="AS363" s="1"/>
  <c r="AV359"/>
  <c r="AV358" s="1"/>
  <c r="AU359"/>
  <c r="AU358" s="1"/>
  <c r="AT359"/>
  <c r="AT358" s="1"/>
  <c r="AS359"/>
  <c r="AS358" s="1"/>
  <c r="AV356"/>
  <c r="AU356"/>
  <c r="AU355" s="1"/>
  <c r="AU354" s="1"/>
  <c r="AT356"/>
  <c r="AT355" s="1"/>
  <c r="AT354" s="1"/>
  <c r="AS356"/>
  <c r="AS355" s="1"/>
  <c r="AS354" s="1"/>
  <c r="AV355"/>
  <c r="AV354" s="1"/>
  <c r="AV352"/>
  <c r="AU352"/>
  <c r="AU351" s="1"/>
  <c r="AT352"/>
  <c r="AT351" s="1"/>
  <c r="AS352"/>
  <c r="AS351" s="1"/>
  <c r="AV351"/>
  <c r="AV349"/>
  <c r="AU349"/>
  <c r="AT349"/>
  <c r="AS349"/>
  <c r="AV346"/>
  <c r="AV345" s="1"/>
  <c r="AU346"/>
  <c r="AU345" s="1"/>
  <c r="AT346"/>
  <c r="AT345" s="1"/>
  <c r="AS346"/>
  <c r="AS345" s="1"/>
  <c r="AV343"/>
  <c r="AU343"/>
  <c r="AT343"/>
  <c r="AS343"/>
  <c r="AS342" s="1"/>
  <c r="AV342"/>
  <c r="AU342"/>
  <c r="AT342"/>
  <c r="AV340"/>
  <c r="AU340"/>
  <c r="AU339" s="1"/>
  <c r="AT340"/>
  <c r="AT339" s="1"/>
  <c r="AS340"/>
  <c r="AS339" s="1"/>
  <c r="AV339"/>
  <c r="AV330"/>
  <c r="AV329" s="1"/>
  <c r="AV328" s="1"/>
  <c r="AU330"/>
  <c r="AU329" s="1"/>
  <c r="AU328" s="1"/>
  <c r="AT330"/>
  <c r="AT329" s="1"/>
  <c r="AT328" s="1"/>
  <c r="AS330"/>
  <c r="AS329" s="1"/>
  <c r="AS328" s="1"/>
  <c r="AV326"/>
  <c r="AV325" s="1"/>
  <c r="AV324" s="1"/>
  <c r="AU326"/>
  <c r="AU325" s="1"/>
  <c r="AU324" s="1"/>
  <c r="AT326"/>
  <c r="AT325" s="1"/>
  <c r="AT324" s="1"/>
  <c r="AS326"/>
  <c r="AS325" s="1"/>
  <c r="AS324" s="1"/>
  <c r="AS323" s="1"/>
  <c r="AS322" s="1"/>
  <c r="AV316"/>
  <c r="AU316"/>
  <c r="AT316"/>
  <c r="AS316"/>
  <c r="AV314"/>
  <c r="AU314"/>
  <c r="AT314"/>
  <c r="AS314"/>
  <c r="AV312"/>
  <c r="AU312"/>
  <c r="AU311" s="1"/>
  <c r="AU310" s="1"/>
  <c r="AT312"/>
  <c r="AT311" s="1"/>
  <c r="AT310" s="1"/>
  <c r="AS312"/>
  <c r="AS311" s="1"/>
  <c r="AS310" s="1"/>
  <c r="AV308"/>
  <c r="AV307" s="1"/>
  <c r="AV306" s="1"/>
  <c r="AU308"/>
  <c r="AU307" s="1"/>
  <c r="AU306" s="1"/>
  <c r="AT308"/>
  <c r="AT307" s="1"/>
  <c r="AT306" s="1"/>
  <c r="AS308"/>
  <c r="AS307" s="1"/>
  <c r="AS306" s="1"/>
  <c r="AV304"/>
  <c r="AV303" s="1"/>
  <c r="AU304"/>
  <c r="AU303" s="1"/>
  <c r="AT304"/>
  <c r="AT303" s="1"/>
  <c r="AT302" s="1"/>
  <c r="AS304"/>
  <c r="AS303" s="1"/>
  <c r="AS302" s="1"/>
  <c r="AV299"/>
  <c r="AU299"/>
  <c r="AT299"/>
  <c r="AT298" s="1"/>
  <c r="AT297" s="1"/>
  <c r="AT296" s="1"/>
  <c r="AS299"/>
  <c r="AS298" s="1"/>
  <c r="AS297" s="1"/>
  <c r="AS296" s="1"/>
  <c r="AV298"/>
  <c r="AV297" s="1"/>
  <c r="AV296" s="1"/>
  <c r="AU298"/>
  <c r="AU297" s="1"/>
  <c r="AU296" s="1"/>
  <c r="AV294"/>
  <c r="AV293" s="1"/>
  <c r="AV292" s="1"/>
  <c r="AV291" s="1"/>
  <c r="AU294"/>
  <c r="AU293" s="1"/>
  <c r="AU292" s="1"/>
  <c r="AU291" s="1"/>
  <c r="AT294"/>
  <c r="AT293" s="1"/>
  <c r="AT292" s="1"/>
  <c r="AT291" s="1"/>
  <c r="AS294"/>
  <c r="AS293" s="1"/>
  <c r="AS292" s="1"/>
  <c r="AS291" s="1"/>
  <c r="AV287"/>
  <c r="AV286" s="1"/>
  <c r="AV285" s="1"/>
  <c r="AV284" s="1"/>
  <c r="AV283" s="1"/>
  <c r="AU287"/>
  <c r="AU286" s="1"/>
  <c r="AU285" s="1"/>
  <c r="AU284" s="1"/>
  <c r="AU283" s="1"/>
  <c r="AT287"/>
  <c r="AT286" s="1"/>
  <c r="AT285" s="1"/>
  <c r="AT284" s="1"/>
  <c r="AT283" s="1"/>
  <c r="AS287"/>
  <c r="AS286" s="1"/>
  <c r="AS285" s="1"/>
  <c r="AS284" s="1"/>
  <c r="AS283" s="1"/>
  <c r="AV280"/>
  <c r="AU280"/>
  <c r="AT280"/>
  <c r="AS280"/>
  <c r="AV278"/>
  <c r="AU278"/>
  <c r="AT278"/>
  <c r="AS278"/>
  <c r="AV276"/>
  <c r="AV275" s="1"/>
  <c r="AV274" s="1"/>
  <c r="AU276"/>
  <c r="AT276"/>
  <c r="AT275" s="1"/>
  <c r="AT274" s="1"/>
  <c r="AS276"/>
  <c r="AS275" s="1"/>
  <c r="AS274" s="1"/>
  <c r="AV272"/>
  <c r="AV271" s="1"/>
  <c r="AV270" s="1"/>
  <c r="AU272"/>
  <c r="AU271" s="1"/>
  <c r="AU270" s="1"/>
  <c r="AT272"/>
  <c r="AT271" s="1"/>
  <c r="AT270" s="1"/>
  <c r="AS272"/>
  <c r="AS271" s="1"/>
  <c r="AS270" s="1"/>
  <c r="AV263"/>
  <c r="AU263"/>
  <c r="AT263"/>
  <c r="AS263"/>
  <c r="AV261"/>
  <c r="AU261"/>
  <c r="AU260" s="1"/>
  <c r="AU259" s="1"/>
  <c r="AU258" s="1"/>
  <c r="AT261"/>
  <c r="AT260" s="1"/>
  <c r="AT259" s="1"/>
  <c r="AT258" s="1"/>
  <c r="AS261"/>
  <c r="AV256"/>
  <c r="AV255" s="1"/>
  <c r="AV254" s="1"/>
  <c r="AV253" s="1"/>
  <c r="AU256"/>
  <c r="AU255" s="1"/>
  <c r="AU254" s="1"/>
  <c r="AU253" s="1"/>
  <c r="AT256"/>
  <c r="AT255" s="1"/>
  <c r="AT254" s="1"/>
  <c r="AT253" s="1"/>
  <c r="AS256"/>
  <c r="AS255" s="1"/>
  <c r="AS254" s="1"/>
  <c r="AS253" s="1"/>
  <c r="AV247"/>
  <c r="AU247"/>
  <c r="AU246" s="1"/>
  <c r="AT247"/>
  <c r="AT246" s="1"/>
  <c r="AS247"/>
  <c r="AS246" s="1"/>
  <c r="AV246"/>
  <c r="AV242" s="1"/>
  <c r="AV235"/>
  <c r="AU235"/>
  <c r="AU234" s="1"/>
  <c r="AT235"/>
  <c r="AT234" s="1"/>
  <c r="AS235"/>
  <c r="AS234" s="1"/>
  <c r="AV234"/>
  <c r="AV232"/>
  <c r="AV231" s="1"/>
  <c r="AV230" s="1"/>
  <c r="AU232"/>
  <c r="AU231" s="1"/>
  <c r="AU230" s="1"/>
  <c r="AT232"/>
  <c r="AT231" s="1"/>
  <c r="AT230" s="1"/>
  <c r="AS232"/>
  <c r="AS231" s="1"/>
  <c r="AS230" s="1"/>
  <c r="AV228"/>
  <c r="AU228"/>
  <c r="AT228"/>
  <c r="AS228"/>
  <c r="AS227" s="1"/>
  <c r="AV227"/>
  <c r="AU227"/>
  <c r="AT227"/>
  <c r="AV225"/>
  <c r="AV224" s="1"/>
  <c r="AU225"/>
  <c r="AU224" s="1"/>
  <c r="AT225"/>
  <c r="AT224" s="1"/>
  <c r="AS225"/>
  <c r="AS224" s="1"/>
  <c r="AV221"/>
  <c r="AV220" s="1"/>
  <c r="AU221"/>
  <c r="AU220" s="1"/>
  <c r="AT221"/>
  <c r="AT220" s="1"/>
  <c r="AS221"/>
  <c r="AS220" s="1"/>
  <c r="AV218"/>
  <c r="AU218"/>
  <c r="AU217" s="1"/>
  <c r="AU216" s="1"/>
  <c r="AT218"/>
  <c r="AT217" s="1"/>
  <c r="AT216" s="1"/>
  <c r="AS218"/>
  <c r="AS217" s="1"/>
  <c r="AV217"/>
  <c r="AV214"/>
  <c r="AV213" s="1"/>
  <c r="AU214"/>
  <c r="AU213" s="1"/>
  <c r="AT214"/>
  <c r="AT213" s="1"/>
  <c r="AS214"/>
  <c r="AS213" s="1"/>
  <c r="AV208"/>
  <c r="AV207" s="1"/>
  <c r="AV206" s="1"/>
  <c r="AV205" s="1"/>
  <c r="AV204" s="1"/>
  <c r="AU208"/>
  <c r="AU207" s="1"/>
  <c r="AU206" s="1"/>
  <c r="AU205" s="1"/>
  <c r="AU204" s="1"/>
  <c r="AT208"/>
  <c r="AT207" s="1"/>
  <c r="AT206" s="1"/>
  <c r="AT205" s="1"/>
  <c r="AT204" s="1"/>
  <c r="AS208"/>
  <c r="AS207" s="1"/>
  <c r="AS206" s="1"/>
  <c r="AS205" s="1"/>
  <c r="AS204" s="1"/>
  <c r="AV201"/>
  <c r="AU201"/>
  <c r="AT201"/>
  <c r="AS201"/>
  <c r="AV199"/>
  <c r="AU199"/>
  <c r="AT199"/>
  <c r="AS199"/>
  <c r="AV192"/>
  <c r="AV191" s="1"/>
  <c r="AV190" s="1"/>
  <c r="AV189" s="1"/>
  <c r="AV188" s="1"/>
  <c r="AV187" s="1"/>
  <c r="AU192"/>
  <c r="AU191" s="1"/>
  <c r="AU190" s="1"/>
  <c r="AU189" s="1"/>
  <c r="AU188" s="1"/>
  <c r="AU187" s="1"/>
  <c r="AT192"/>
  <c r="AT191" s="1"/>
  <c r="AT190" s="1"/>
  <c r="AT189" s="1"/>
  <c r="AT188" s="1"/>
  <c r="AT187" s="1"/>
  <c r="AS192"/>
  <c r="AS191" s="1"/>
  <c r="AS190" s="1"/>
  <c r="AS189" s="1"/>
  <c r="AS188" s="1"/>
  <c r="AS187" s="1"/>
  <c r="AV184"/>
  <c r="AV183" s="1"/>
  <c r="AU184"/>
  <c r="AU183" s="1"/>
  <c r="AT184"/>
  <c r="AT183" s="1"/>
  <c r="AS184"/>
  <c r="AS183" s="1"/>
  <c r="AV181"/>
  <c r="AU181"/>
  <c r="AT181"/>
  <c r="AS181"/>
  <c r="AV179"/>
  <c r="AV178" s="1"/>
  <c r="AU179"/>
  <c r="AT179"/>
  <c r="AT178" s="1"/>
  <c r="AS179"/>
  <c r="AS178" s="1"/>
  <c r="AV169"/>
  <c r="AV168" s="1"/>
  <c r="AV167" s="1"/>
  <c r="AU169"/>
  <c r="AU168" s="1"/>
  <c r="AU167" s="1"/>
  <c r="AT169"/>
  <c r="AT168" s="1"/>
  <c r="AT167" s="1"/>
  <c r="AS169"/>
  <c r="AS168" s="1"/>
  <c r="AS167" s="1"/>
  <c r="AV165"/>
  <c r="AU165"/>
  <c r="AT165"/>
  <c r="AS165"/>
  <c r="AV164"/>
  <c r="AU164"/>
  <c r="AT164"/>
  <c r="AS164"/>
  <c r="AV155"/>
  <c r="AV154" s="1"/>
  <c r="AU155"/>
  <c r="AU154" s="1"/>
  <c r="AT155"/>
  <c r="AT154" s="1"/>
  <c r="AS155"/>
  <c r="AS154" s="1"/>
  <c r="AV151"/>
  <c r="AU151"/>
  <c r="AT151"/>
  <c r="AS151"/>
  <c r="AV149"/>
  <c r="AU149"/>
  <c r="AT149"/>
  <c r="AS149"/>
  <c r="AV142"/>
  <c r="AU142"/>
  <c r="AT142"/>
  <c r="AS142"/>
  <c r="AV141"/>
  <c r="AU141"/>
  <c r="AT141"/>
  <c r="AS141"/>
  <c r="AV140"/>
  <c r="AU140"/>
  <c r="AT140"/>
  <c r="AS140"/>
  <c r="AV139"/>
  <c r="AU139"/>
  <c r="AT139"/>
  <c r="AS139"/>
  <c r="AV138"/>
  <c r="AU138"/>
  <c r="AT138"/>
  <c r="AS138"/>
  <c r="AV135"/>
  <c r="AU135"/>
  <c r="AT135"/>
  <c r="AS135"/>
  <c r="AV131"/>
  <c r="AU131"/>
  <c r="AT131"/>
  <c r="AS131"/>
  <c r="AV129"/>
  <c r="AV128" s="1"/>
  <c r="AV127" s="1"/>
  <c r="AU129"/>
  <c r="AU128" s="1"/>
  <c r="AU127" s="1"/>
  <c r="AT129"/>
  <c r="AT128" s="1"/>
  <c r="AS129"/>
  <c r="AV119"/>
  <c r="AU119"/>
  <c r="AU118" s="1"/>
  <c r="AU117" s="1"/>
  <c r="AU116" s="1"/>
  <c r="AU115" s="1"/>
  <c r="AU114" s="1"/>
  <c r="AT119"/>
  <c r="AT118" s="1"/>
  <c r="AT117" s="1"/>
  <c r="AT116" s="1"/>
  <c r="AT115" s="1"/>
  <c r="AT114" s="1"/>
  <c r="AS119"/>
  <c r="AS118" s="1"/>
  <c r="AS117" s="1"/>
  <c r="AS116" s="1"/>
  <c r="AS115" s="1"/>
  <c r="AS114" s="1"/>
  <c r="AV118"/>
  <c r="AV117" s="1"/>
  <c r="AV116" s="1"/>
  <c r="AV115" s="1"/>
  <c r="AV114" s="1"/>
  <c r="AV111"/>
  <c r="AV110" s="1"/>
  <c r="AU111"/>
  <c r="AU110" s="1"/>
  <c r="AT111"/>
  <c r="AT110" s="1"/>
  <c r="AS111"/>
  <c r="AS110" s="1"/>
  <c r="AV108"/>
  <c r="AV107" s="1"/>
  <c r="AU108"/>
  <c r="AU107" s="1"/>
  <c r="AT108"/>
  <c r="AT107" s="1"/>
  <c r="AS108"/>
  <c r="AS107" s="1"/>
  <c r="AV105"/>
  <c r="AU105"/>
  <c r="AT105"/>
  <c r="AS105"/>
  <c r="AV103"/>
  <c r="AU103"/>
  <c r="AU102" s="1"/>
  <c r="AT103"/>
  <c r="AT102" s="1"/>
  <c r="AS103"/>
  <c r="AS102" s="1"/>
  <c r="AV100"/>
  <c r="AV99" s="1"/>
  <c r="AU100"/>
  <c r="AU99" s="1"/>
  <c r="AT100"/>
  <c r="AT99" s="1"/>
  <c r="AS100"/>
  <c r="AS99" s="1"/>
  <c r="AV97"/>
  <c r="AV96" s="1"/>
  <c r="AU97"/>
  <c r="AU96" s="1"/>
  <c r="AT97"/>
  <c r="AT96" s="1"/>
  <c r="AS97"/>
  <c r="AS96" s="1"/>
  <c r="AV94"/>
  <c r="AU94"/>
  <c r="AU93" s="1"/>
  <c r="AT94"/>
  <c r="AT93" s="1"/>
  <c r="AS94"/>
  <c r="AS93" s="1"/>
  <c r="AV93"/>
  <c r="AV91"/>
  <c r="AV90" s="1"/>
  <c r="AU91"/>
  <c r="AU90" s="1"/>
  <c r="AT91"/>
  <c r="AT90" s="1"/>
  <c r="AS91"/>
  <c r="AS90" s="1"/>
  <c r="AV85"/>
  <c r="AU85"/>
  <c r="AT85"/>
  <c r="AS85"/>
  <c r="AV83"/>
  <c r="AU83"/>
  <c r="AT83"/>
  <c r="AS83"/>
  <c r="AV81"/>
  <c r="AU81"/>
  <c r="AT81"/>
  <c r="AT80" s="1"/>
  <c r="AT79" s="1"/>
  <c r="AS81"/>
  <c r="AV73"/>
  <c r="AV72" s="1"/>
  <c r="AV71" s="1"/>
  <c r="AV70" s="1"/>
  <c r="AV69" s="1"/>
  <c r="AV68" s="1"/>
  <c r="AU73"/>
  <c r="AU72" s="1"/>
  <c r="AU71" s="1"/>
  <c r="AU70" s="1"/>
  <c r="AU69" s="1"/>
  <c r="AU68" s="1"/>
  <c r="AT73"/>
  <c r="AT72" s="1"/>
  <c r="AT71" s="1"/>
  <c r="AT70" s="1"/>
  <c r="AT69" s="1"/>
  <c r="AT68" s="1"/>
  <c r="AS73"/>
  <c r="AS72" s="1"/>
  <c r="AS71" s="1"/>
  <c r="AS70" s="1"/>
  <c r="AS69" s="1"/>
  <c r="AS68" s="1"/>
  <c r="AV63"/>
  <c r="AV62" s="1"/>
  <c r="AU63"/>
  <c r="AU62" s="1"/>
  <c r="AT63"/>
  <c r="AT62" s="1"/>
  <c r="AS63"/>
  <c r="AS62" s="1"/>
  <c r="AV58"/>
  <c r="AU58"/>
  <c r="AT58"/>
  <c r="AS58"/>
  <c r="AV56"/>
  <c r="AU56"/>
  <c r="AT56"/>
  <c r="AT55" s="1"/>
  <c r="AS56"/>
  <c r="AS55" s="1"/>
  <c r="AV51"/>
  <c r="AU51"/>
  <c r="AT51"/>
  <c r="AT50" s="1"/>
  <c r="AT49" s="1"/>
  <c r="AT48" s="1"/>
  <c r="AT47" s="1"/>
  <c r="AS51"/>
  <c r="AS50" s="1"/>
  <c r="AS49" s="1"/>
  <c r="AS48" s="1"/>
  <c r="AS47" s="1"/>
  <c r="AV50"/>
  <c r="AV49" s="1"/>
  <c r="AV48" s="1"/>
  <c r="AV47" s="1"/>
  <c r="AU50"/>
  <c r="AU49" s="1"/>
  <c r="AU48" s="1"/>
  <c r="AU47" s="1"/>
  <c r="AV43"/>
  <c r="AU43"/>
  <c r="AT43"/>
  <c r="AS43"/>
  <c r="AV41"/>
  <c r="AU41"/>
  <c r="AT41"/>
  <c r="AS41"/>
  <c r="AV39"/>
  <c r="AU39"/>
  <c r="AU38" s="1"/>
  <c r="AU37" s="1"/>
  <c r="AU36" s="1"/>
  <c r="AU35" s="1"/>
  <c r="AT39"/>
  <c r="AT38" s="1"/>
  <c r="AT37" s="1"/>
  <c r="AT36" s="1"/>
  <c r="AT35" s="1"/>
  <c r="AS39"/>
  <c r="AV31"/>
  <c r="AU31"/>
  <c r="AT31"/>
  <c r="AS31"/>
  <c r="AV29"/>
  <c r="AU29"/>
  <c r="AT29"/>
  <c r="AS29"/>
  <c r="AV27"/>
  <c r="AU27"/>
  <c r="AT27"/>
  <c r="AS27"/>
  <c r="AV25"/>
  <c r="AV24" s="1"/>
  <c r="AU25"/>
  <c r="AT25"/>
  <c r="AT24" s="1"/>
  <c r="AS25"/>
  <c r="AS24" s="1"/>
  <c r="AV22"/>
  <c r="AV21" s="1"/>
  <c r="AU22"/>
  <c r="AU21" s="1"/>
  <c r="AT22"/>
  <c r="AT21" s="1"/>
  <c r="AS22"/>
  <c r="AS21" s="1"/>
  <c r="AV19"/>
  <c r="AV18" s="1"/>
  <c r="AU19"/>
  <c r="AU18" s="1"/>
  <c r="AT19"/>
  <c r="AT18" s="1"/>
  <c r="AS19"/>
  <c r="AS18" s="1"/>
  <c r="AM657"/>
  <c r="BO396" l="1"/>
  <c r="BO395" s="1"/>
  <c r="BO394" s="1"/>
  <c r="BO393" s="1"/>
  <c r="BU397"/>
  <c r="BU396" s="1"/>
  <c r="BU395" s="1"/>
  <c r="BU394" s="1"/>
  <c r="BU393" s="1"/>
  <c r="BJ954"/>
  <c r="BJ953" s="1"/>
  <c r="BP955"/>
  <c r="BP954" s="1"/>
  <c r="BP953" s="1"/>
  <c r="BI954"/>
  <c r="BI953" s="1"/>
  <c r="BO955"/>
  <c r="BO954" s="1"/>
  <c r="BO953" s="1"/>
  <c r="BI963"/>
  <c r="BI962" s="1"/>
  <c r="BO964"/>
  <c r="BO963" s="1"/>
  <c r="BO962" s="1"/>
  <c r="BC87"/>
  <c r="BI88"/>
  <c r="BD87"/>
  <c r="BJ88"/>
  <c r="AT992"/>
  <c r="AT987" s="1"/>
  <c r="AT986" s="1"/>
  <c r="AU323"/>
  <c r="AU322" s="1"/>
  <c r="AS38"/>
  <c r="AS37" s="1"/>
  <c r="AS36" s="1"/>
  <c r="AS35" s="1"/>
  <c r="AV481"/>
  <c r="AV480" s="1"/>
  <c r="AT1171"/>
  <c r="AU660"/>
  <c r="AU659" s="1"/>
  <c r="AT1237"/>
  <c r="AV223"/>
  <c r="AS177"/>
  <c r="AS176" s="1"/>
  <c r="AS175" s="1"/>
  <c r="AS174" s="1"/>
  <c r="AS54"/>
  <c r="AS53" s="1"/>
  <c r="AS46" s="1"/>
  <c r="AS920"/>
  <c r="AS919" s="1"/>
  <c r="AT1021"/>
  <c r="AT936"/>
  <c r="AT935" s="1"/>
  <c r="AS936"/>
  <c r="AV936"/>
  <c r="AV935" s="1"/>
  <c r="AV260"/>
  <c r="AV259" s="1"/>
  <c r="AV258" s="1"/>
  <c r="AU936"/>
  <c r="AU935" s="1"/>
  <c r="AT609"/>
  <c r="AT590" s="1"/>
  <c r="AT589" s="1"/>
  <c r="AV1171"/>
  <c r="AV1165" s="1"/>
  <c r="AT875"/>
  <c r="AT874" s="1"/>
  <c r="AT873" s="1"/>
  <c r="AU875"/>
  <c r="AU874" s="1"/>
  <c r="AU873" s="1"/>
  <c r="AT1104"/>
  <c r="AU830"/>
  <c r="AU829" s="1"/>
  <c r="AU828" s="1"/>
  <c r="AS875"/>
  <c r="AS874" s="1"/>
  <c r="AS873" s="1"/>
  <c r="AS450"/>
  <c r="AS449" s="1"/>
  <c r="AT920"/>
  <c r="AT919" s="1"/>
  <c r="AU1225"/>
  <c r="AU1224" s="1"/>
  <c r="AU1265"/>
  <c r="AU1264" s="1"/>
  <c r="AU1263" s="1"/>
  <c r="AU1405"/>
  <c r="AT148"/>
  <c r="AT147" s="1"/>
  <c r="AT146" s="1"/>
  <c r="AT145" s="1"/>
  <c r="AT223"/>
  <c r="AS481"/>
  <c r="AS480" s="1"/>
  <c r="AV450"/>
  <c r="AV449" s="1"/>
  <c r="AU496"/>
  <c r="AU495" s="1"/>
  <c r="AU639"/>
  <c r="AU626" s="1"/>
  <c r="AU625" s="1"/>
  <c r="AS1365"/>
  <c r="AS1360" s="1"/>
  <c r="AS1359" s="1"/>
  <c r="AS1358" s="1"/>
  <c r="AT198"/>
  <c r="AT197" s="1"/>
  <c r="AT196" s="1"/>
  <c r="AT195" s="1"/>
  <c r="AU450"/>
  <c r="AU449" s="1"/>
  <c r="AU578"/>
  <c r="AU577" s="1"/>
  <c r="AU576" s="1"/>
  <c r="AV578"/>
  <c r="AV577" s="1"/>
  <c r="AV576" s="1"/>
  <c r="AU846"/>
  <c r="AU845" s="1"/>
  <c r="AU1171"/>
  <c r="AV1265"/>
  <c r="AV1264" s="1"/>
  <c r="AV1263" s="1"/>
  <c r="AS928"/>
  <c r="AS927"/>
  <c r="AS526"/>
  <c r="AV55"/>
  <c r="AV54" s="1"/>
  <c r="AV53" s="1"/>
  <c r="AV46" s="1"/>
  <c r="AU24"/>
  <c r="AU17" s="1"/>
  <c r="AU16" s="1"/>
  <c r="AU15" s="1"/>
  <c r="AU55"/>
  <c r="AU54" s="1"/>
  <c r="AU53" s="1"/>
  <c r="AU46" s="1"/>
  <c r="AV198"/>
  <c r="AV197" s="1"/>
  <c r="AV196" s="1"/>
  <c r="AV195" s="1"/>
  <c r="AT54"/>
  <c r="AT53" s="1"/>
  <c r="AT46" s="1"/>
  <c r="AV148"/>
  <c r="AV147" s="1"/>
  <c r="AV146" s="1"/>
  <c r="AV145" s="1"/>
  <c r="AV163"/>
  <c r="AV162" s="1"/>
  <c r="AV216"/>
  <c r="AV212" s="1"/>
  <c r="AV323"/>
  <c r="AV322" s="1"/>
  <c r="AS338"/>
  <c r="AS337" s="1"/>
  <c r="AS336" s="1"/>
  <c r="AS335" s="1"/>
  <c r="AV338"/>
  <c r="AV337" s="1"/>
  <c r="AV336" s="1"/>
  <c r="AV335" s="1"/>
  <c r="AU444"/>
  <c r="AU443" s="1"/>
  <c r="AU431" s="1"/>
  <c r="AU429" s="1"/>
  <c r="AT496"/>
  <c r="AT495" s="1"/>
  <c r="AU508"/>
  <c r="AV609"/>
  <c r="AV590" s="1"/>
  <c r="AV589" s="1"/>
  <c r="AV660"/>
  <c r="AV659" s="1"/>
  <c r="AV707"/>
  <c r="AV706" s="1"/>
  <c r="AT800"/>
  <c r="AV830"/>
  <c r="AV829" s="1"/>
  <c r="AV828" s="1"/>
  <c r="AT846"/>
  <c r="AT845" s="1"/>
  <c r="AT1036"/>
  <c r="AT1035" s="1"/>
  <c r="AT1224"/>
  <c r="AS398"/>
  <c r="AU609"/>
  <c r="AU590" s="1"/>
  <c r="AU589" s="1"/>
  <c r="AT748"/>
  <c r="AT747" s="1"/>
  <c r="AS198"/>
  <c r="AS197" s="1"/>
  <c r="AS196" s="1"/>
  <c r="AS195" s="1"/>
  <c r="AT323"/>
  <c r="AT322" s="1"/>
  <c r="AT338"/>
  <c r="AT337" s="1"/>
  <c r="AT336" s="1"/>
  <c r="AT335" s="1"/>
  <c r="AS496"/>
  <c r="AS495" s="1"/>
  <c r="AV526"/>
  <c r="AV733"/>
  <c r="AS780"/>
  <c r="AU780"/>
  <c r="AU775" s="1"/>
  <c r="AU774" s="1"/>
  <c r="AV1020"/>
  <c r="AV1019" s="1"/>
  <c r="AV1017" s="1"/>
  <c r="AS1405"/>
  <c r="AS707"/>
  <c r="AS706" s="1"/>
  <c r="AV775"/>
  <c r="AV774" s="1"/>
  <c r="AU1042"/>
  <c r="AU1041" s="1"/>
  <c r="AU1036" s="1"/>
  <c r="AU1035" s="1"/>
  <c r="AT398"/>
  <c r="AT89"/>
  <c r="AT301"/>
  <c r="AT290" s="1"/>
  <c r="AU242"/>
  <c r="AU241"/>
  <c r="AS80"/>
  <c r="AS79" s="1"/>
  <c r="AV80"/>
  <c r="AV79" s="1"/>
  <c r="AT17"/>
  <c r="AT16" s="1"/>
  <c r="AT15" s="1"/>
  <c r="AT163"/>
  <c r="AT162" s="1"/>
  <c r="AU163"/>
  <c r="AU162" s="1"/>
  <c r="AU198"/>
  <c r="AU197" s="1"/>
  <c r="AU196" s="1"/>
  <c r="AU195" s="1"/>
  <c r="AT212"/>
  <c r="AS260"/>
  <c r="AS259" s="1"/>
  <c r="AS258" s="1"/>
  <c r="AS252" s="1"/>
  <c r="AS250" s="1"/>
  <c r="AS17"/>
  <c r="AS16" s="1"/>
  <c r="AS15" s="1"/>
  <c r="AV102"/>
  <c r="AV89" s="1"/>
  <c r="AS128"/>
  <c r="AS126" s="1"/>
  <c r="AS148"/>
  <c r="AS147" s="1"/>
  <c r="AS146" s="1"/>
  <c r="AS145" s="1"/>
  <c r="AV241"/>
  <c r="AV311"/>
  <c r="AV310" s="1"/>
  <c r="AV301" s="1"/>
  <c r="AV290" s="1"/>
  <c r="AV374"/>
  <c r="AV404"/>
  <c r="AV403" s="1"/>
  <c r="AV398" s="1"/>
  <c r="AV444"/>
  <c r="AV443" s="1"/>
  <c r="AV431" s="1"/>
  <c r="AT459"/>
  <c r="AT450" s="1"/>
  <c r="AT449" s="1"/>
  <c r="AS301"/>
  <c r="AS290" s="1"/>
  <c r="AS374"/>
  <c r="AS368" s="1"/>
  <c r="AS362" s="1"/>
  <c r="AT431"/>
  <c r="AT508"/>
  <c r="AU80"/>
  <c r="AU79" s="1"/>
  <c r="AU148"/>
  <c r="AU147" s="1"/>
  <c r="AU146" s="1"/>
  <c r="AU145" s="1"/>
  <c r="AT177"/>
  <c r="AT176" s="1"/>
  <c r="AT175" s="1"/>
  <c r="AT174" s="1"/>
  <c r="AV177"/>
  <c r="AV176" s="1"/>
  <c r="AV175" s="1"/>
  <c r="AV174" s="1"/>
  <c r="AU212"/>
  <c r="AT269"/>
  <c r="AT268" s="1"/>
  <c r="AT375"/>
  <c r="AS444"/>
  <c r="AS443" s="1"/>
  <c r="AV928"/>
  <c r="AV927"/>
  <c r="AU126"/>
  <c r="AU178"/>
  <c r="AU177" s="1"/>
  <c r="AU176" s="1"/>
  <c r="AU175" s="1"/>
  <c r="AU174" s="1"/>
  <c r="AU275"/>
  <c r="AU274" s="1"/>
  <c r="AU269" s="1"/>
  <c r="AU268" s="1"/>
  <c r="AV553"/>
  <c r="AS578"/>
  <c r="AS577" s="1"/>
  <c r="AS576" s="1"/>
  <c r="AV639"/>
  <c r="AV626" s="1"/>
  <c r="AV625" s="1"/>
  <c r="AT707"/>
  <c r="AT706" s="1"/>
  <c r="AS716"/>
  <c r="AS715" s="1"/>
  <c r="AS864"/>
  <c r="AS863" s="1"/>
  <c r="AS862" s="1"/>
  <c r="AS861" s="1"/>
  <c r="AS906"/>
  <c r="AS992"/>
  <c r="AS987" s="1"/>
  <c r="AS986" s="1"/>
  <c r="AS1020"/>
  <c r="AS1019" s="1"/>
  <c r="AS1017" s="1"/>
  <c r="AS1022"/>
  <c r="AS1224"/>
  <c r="AT1265"/>
  <c r="AT1264" s="1"/>
  <c r="AT1263" s="1"/>
  <c r="AT1405"/>
  <c r="AT1421"/>
  <c r="AV1425"/>
  <c r="AV1421" s="1"/>
  <c r="AU553"/>
  <c r="AS660"/>
  <c r="AS659" s="1"/>
  <c r="AV690"/>
  <c r="AU733"/>
  <c r="AU716" s="1"/>
  <c r="AU715" s="1"/>
  <c r="AV1036"/>
  <c r="AV1035" s="1"/>
  <c r="AS1104"/>
  <c r="AV1225"/>
  <c r="AV1224" s="1"/>
  <c r="AS1265"/>
  <c r="AS1264" s="1"/>
  <c r="AS1263" s="1"/>
  <c r="AS1421"/>
  <c r="AS1396" s="1"/>
  <c r="AS1390" s="1"/>
  <c r="AS1379" s="1"/>
  <c r="AU690"/>
  <c r="AT780"/>
  <c r="AT775" s="1"/>
  <c r="AT774" s="1"/>
  <c r="AV820"/>
  <c r="AV819" s="1"/>
  <c r="AV818" s="1"/>
  <c r="AS846"/>
  <c r="AS845" s="1"/>
  <c r="AU992"/>
  <c r="AU987" s="1"/>
  <c r="AU986" s="1"/>
  <c r="AV992"/>
  <c r="AV987" s="1"/>
  <c r="AV986" s="1"/>
  <c r="AS1042"/>
  <c r="AS1041" s="1"/>
  <c r="AS1036" s="1"/>
  <c r="AS1035" s="1"/>
  <c r="AV1237"/>
  <c r="AT578"/>
  <c r="AT577" s="1"/>
  <c r="AT576" s="1"/>
  <c r="AT639"/>
  <c r="AT626" s="1"/>
  <c r="AT625" s="1"/>
  <c r="AV875"/>
  <c r="AV874" s="1"/>
  <c r="AV873" s="1"/>
  <c r="AU920"/>
  <c r="AU919" s="1"/>
  <c r="AV920"/>
  <c r="AV919" s="1"/>
  <c r="AV1081"/>
  <c r="AV1065" s="1"/>
  <c r="AS1237"/>
  <c r="AU1365"/>
  <c r="AU1360" s="1"/>
  <c r="AU1359" s="1"/>
  <c r="AU1358" s="1"/>
  <c r="AU1445"/>
  <c r="AU1421" s="1"/>
  <c r="AV1413"/>
  <c r="AV1405" s="1"/>
  <c r="AV126"/>
  <c r="AV38"/>
  <c r="AV37" s="1"/>
  <c r="AV36" s="1"/>
  <c r="AV35" s="1"/>
  <c r="AU1104"/>
  <c r="AU1081"/>
  <c r="AS1065"/>
  <c r="AT1081"/>
  <c r="AT1065" s="1"/>
  <c r="AT733"/>
  <c r="AT716" s="1"/>
  <c r="AT715" s="1"/>
  <c r="AS690"/>
  <c r="AT553"/>
  <c r="AU375"/>
  <c r="AU374" s="1"/>
  <c r="AU368" s="1"/>
  <c r="AU362" s="1"/>
  <c r="AS216"/>
  <c r="AS212" s="1"/>
  <c r="AV422"/>
  <c r="AV421"/>
  <c r="AT127"/>
  <c r="AT125"/>
  <c r="AT124" s="1"/>
  <c r="AT126"/>
  <c r="AS421"/>
  <c r="AS422"/>
  <c r="AU422"/>
  <c r="AU421"/>
  <c r="AS163"/>
  <c r="AS162" s="1"/>
  <c r="AV17"/>
  <c r="AV16" s="1"/>
  <c r="AV15" s="1"/>
  <c r="AS89"/>
  <c r="AS223"/>
  <c r="AT252"/>
  <c r="AT250" s="1"/>
  <c r="AV269"/>
  <c r="AV268" s="1"/>
  <c r="AT374"/>
  <c r="AT481"/>
  <c r="AT480" s="1"/>
  <c r="AS269"/>
  <c r="AS268" s="1"/>
  <c r="AU338"/>
  <c r="AU337" s="1"/>
  <c r="AU336" s="1"/>
  <c r="AU335" s="1"/>
  <c r="AS431"/>
  <c r="AU526"/>
  <c r="AS125"/>
  <c r="AS124" s="1"/>
  <c r="AT241"/>
  <c r="AT242"/>
  <c r="AV302"/>
  <c r="AU223"/>
  <c r="AU211" s="1"/>
  <c r="AV252"/>
  <c r="AV250" s="1"/>
  <c r="AS242"/>
  <c r="AS241"/>
  <c r="AU302"/>
  <c r="AU301"/>
  <c r="AU290" s="1"/>
  <c r="AU252"/>
  <c r="AU250" s="1"/>
  <c r="AU481"/>
  <c r="AU480" s="1"/>
  <c r="AV508"/>
  <c r="AT421"/>
  <c r="AT422"/>
  <c r="AT78"/>
  <c r="AT77" s="1"/>
  <c r="AT76" s="1"/>
  <c r="AT66" s="1"/>
  <c r="AU89"/>
  <c r="AV125"/>
  <c r="AV124" s="1"/>
  <c r="AU125"/>
  <c r="AU124" s="1"/>
  <c r="AT660"/>
  <c r="AT659" s="1"/>
  <c r="AV716"/>
  <c r="AV715" s="1"/>
  <c r="AU748"/>
  <c r="AU747" s="1"/>
  <c r="AV748"/>
  <c r="AV747" s="1"/>
  <c r="AU800"/>
  <c r="AV800"/>
  <c r="AS830"/>
  <c r="AS829" s="1"/>
  <c r="AS828" s="1"/>
  <c r="AV846"/>
  <c r="AV845" s="1"/>
  <c r="AV906"/>
  <c r="AT906"/>
  <c r="AT445"/>
  <c r="AS508"/>
  <c r="AT526"/>
  <c r="AS626"/>
  <c r="AS625" s="1"/>
  <c r="AT690"/>
  <c r="AU707"/>
  <c r="AU706" s="1"/>
  <c r="AS748"/>
  <c r="AS747" s="1"/>
  <c r="AS775"/>
  <c r="AS774" s="1"/>
  <c r="AS800"/>
  <c r="AT830"/>
  <c r="AT829" s="1"/>
  <c r="AT828" s="1"/>
  <c r="AU906"/>
  <c r="AU1065"/>
  <c r="AT927"/>
  <c r="AT1022"/>
  <c r="AT1165"/>
  <c r="AS1165"/>
  <c r="AU1022"/>
  <c r="AU1020"/>
  <c r="AU1019" s="1"/>
  <c r="AU1017" s="1"/>
  <c r="AV1104"/>
  <c r="AT1126"/>
  <c r="AU928"/>
  <c r="AS935"/>
  <c r="AV1021"/>
  <c r="AS1126"/>
  <c r="AT1365"/>
  <c r="AT1360" s="1"/>
  <c r="AT1359" s="1"/>
  <c r="AT1358" s="1"/>
  <c r="AV1365"/>
  <c r="AV1360" s="1"/>
  <c r="AV1359" s="1"/>
  <c r="AV1358" s="1"/>
  <c r="AV1126"/>
  <c r="AU1237"/>
  <c r="AU1126"/>
  <c r="AU1165"/>
  <c r="AR222"/>
  <c r="AX222" s="1"/>
  <c r="AQ222"/>
  <c r="AN221"/>
  <c r="AN220" s="1"/>
  <c r="AO221"/>
  <c r="AO220" s="1"/>
  <c r="AP221"/>
  <c r="AP220" s="1"/>
  <c r="AM221"/>
  <c r="AM220" s="1"/>
  <c r="AR215"/>
  <c r="AQ215"/>
  <c r="AW215" s="1"/>
  <c r="AN214"/>
  <c r="AN213" s="1"/>
  <c r="AO214"/>
  <c r="AO213" s="1"/>
  <c r="AP214"/>
  <c r="AP213" s="1"/>
  <c r="AM214"/>
  <c r="AM213" s="1"/>
  <c r="AS127" l="1"/>
  <c r="AV211"/>
  <c r="AV172" s="1"/>
  <c r="BJ87"/>
  <c r="BP88"/>
  <c r="BI87"/>
  <c r="BO88"/>
  <c r="AS905"/>
  <c r="AT1219"/>
  <c r="AT1218" s="1"/>
  <c r="AT1216" s="1"/>
  <c r="AV368"/>
  <c r="AV362" s="1"/>
  <c r="AS429"/>
  <c r="AT368"/>
  <c r="AT362" s="1"/>
  <c r="AU1396"/>
  <c r="AU1390" s="1"/>
  <c r="AU1379" s="1"/>
  <c r="AU1356" s="1"/>
  <c r="AU1219"/>
  <c r="AU1218" s="1"/>
  <c r="AU1216" s="1"/>
  <c r="AU172"/>
  <c r="AW214"/>
  <c r="AW213" s="1"/>
  <c r="BC215"/>
  <c r="AU507"/>
  <c r="AU506" s="1"/>
  <c r="AU478" s="1"/>
  <c r="AX221"/>
  <c r="AX220" s="1"/>
  <c r="BD222"/>
  <c r="AV122"/>
  <c r="AT933"/>
  <c r="AS333"/>
  <c r="AU689"/>
  <c r="AU587" s="1"/>
  <c r="AU122"/>
  <c r="AS689"/>
  <c r="AS587" s="1"/>
  <c r="AT211"/>
  <c r="AT172" s="1"/>
  <c r="AU933"/>
  <c r="AV1219"/>
  <c r="AV1218" s="1"/>
  <c r="AV1216" s="1"/>
  <c r="AV689"/>
  <c r="AV587" s="1"/>
  <c r="AT1396"/>
  <c r="AT1390" s="1"/>
  <c r="AT1379" s="1"/>
  <c r="AT1356" s="1"/>
  <c r="AS859"/>
  <c r="AV429"/>
  <c r="AS211"/>
  <c r="AS172" s="1"/>
  <c r="AT333"/>
  <c r="AV772"/>
  <c r="AS13"/>
  <c r="AV1396"/>
  <c r="AV1390" s="1"/>
  <c r="AV1379" s="1"/>
  <c r="AV1356" s="1"/>
  <c r="AS1219"/>
  <c r="AS1218" s="1"/>
  <c r="AS1216" s="1"/>
  <c r="AS933"/>
  <c r="AS507"/>
  <c r="AS506" s="1"/>
  <c r="AS478" s="1"/>
  <c r="AU13"/>
  <c r="AV13"/>
  <c r="AU905"/>
  <c r="AU859" s="1"/>
  <c r="AU772"/>
  <c r="AT689"/>
  <c r="AT587" s="1"/>
  <c r="AT507"/>
  <c r="AT506" s="1"/>
  <c r="AT478" s="1"/>
  <c r="AT122"/>
  <c r="AT13"/>
  <c r="AQ221"/>
  <c r="AQ220" s="1"/>
  <c r="AW222"/>
  <c r="AS1026"/>
  <c r="AS772"/>
  <c r="AV905"/>
  <c r="AV859" s="1"/>
  <c r="AU78"/>
  <c r="AU77" s="1"/>
  <c r="AU76" s="1"/>
  <c r="AU66" s="1"/>
  <c r="AV507"/>
  <c r="AV506" s="1"/>
  <c r="AV478" s="1"/>
  <c r="AV933"/>
  <c r="AR214"/>
  <c r="AR213" s="1"/>
  <c r="AX215"/>
  <c r="AT266"/>
  <c r="AV266"/>
  <c r="AT429"/>
  <c r="AS1356"/>
  <c r="AT1026"/>
  <c r="AS78"/>
  <c r="AS77" s="1"/>
  <c r="AS76" s="1"/>
  <c r="AS66" s="1"/>
  <c r="AQ214"/>
  <c r="AQ213" s="1"/>
  <c r="AR221"/>
  <c r="AR220" s="1"/>
  <c r="AS266"/>
  <c r="AV333"/>
  <c r="AV78"/>
  <c r="AV77" s="1"/>
  <c r="AV76" s="1"/>
  <c r="AV66" s="1"/>
  <c r="AV1026"/>
  <c r="AU1026"/>
  <c r="AS122"/>
  <c r="AT905"/>
  <c r="AT859" s="1"/>
  <c r="AU266"/>
  <c r="AT772"/>
  <c r="AU333"/>
  <c r="AO384"/>
  <c r="AO383" s="1"/>
  <c r="AO382" s="1"/>
  <c r="AP384"/>
  <c r="AP383" s="1"/>
  <c r="AP382" s="1"/>
  <c r="AR385"/>
  <c r="AQ385"/>
  <c r="AN384"/>
  <c r="AN383" s="1"/>
  <c r="AN382" s="1"/>
  <c r="BO87" l="1"/>
  <c r="BU88"/>
  <c r="BU87" s="1"/>
  <c r="BP87"/>
  <c r="BV88"/>
  <c r="BV87" s="1"/>
  <c r="BD221"/>
  <c r="BD220" s="1"/>
  <c r="BJ222"/>
  <c r="BC214"/>
  <c r="BC213" s="1"/>
  <c r="BI215"/>
  <c r="AW221"/>
  <c r="AW220" s="1"/>
  <c r="BC222"/>
  <c r="AX214"/>
  <c r="AX213" s="1"/>
  <c r="BD215"/>
  <c r="AS1508"/>
  <c r="AR384"/>
  <c r="AR383" s="1"/>
  <c r="AR382" s="1"/>
  <c r="AX385"/>
  <c r="AV1508"/>
  <c r="AQ384"/>
  <c r="AQ383" s="1"/>
  <c r="AQ382" s="1"/>
  <c r="AW385"/>
  <c r="AT1508"/>
  <c r="AU1508"/>
  <c r="AO1087"/>
  <c r="AO1086" s="1"/>
  <c r="AP1087"/>
  <c r="AP1086" s="1"/>
  <c r="AP1090"/>
  <c r="AP1089" s="1"/>
  <c r="AR1091"/>
  <c r="AQ1091"/>
  <c r="AR1088"/>
  <c r="AQ1088"/>
  <c r="AO1090"/>
  <c r="AO1089" s="1"/>
  <c r="AN1087"/>
  <c r="AN1086" s="1"/>
  <c r="BJ221" l="1"/>
  <c r="BJ220" s="1"/>
  <c r="BP222"/>
  <c r="BI214"/>
  <c r="BI213" s="1"/>
  <c r="BO215"/>
  <c r="BD214"/>
  <c r="BD213" s="1"/>
  <c r="BJ215"/>
  <c r="BC221"/>
  <c r="BC220" s="1"/>
  <c r="BI222"/>
  <c r="AW384"/>
  <c r="AW383" s="1"/>
  <c r="AW382" s="1"/>
  <c r="BC385"/>
  <c r="AX384"/>
  <c r="AX383" s="1"/>
  <c r="AX382" s="1"/>
  <c r="BD385"/>
  <c r="AQ1087"/>
  <c r="AQ1086" s="1"/>
  <c r="AW1088"/>
  <c r="AR1090"/>
  <c r="AR1089" s="1"/>
  <c r="AX1091"/>
  <c r="AQ1090"/>
  <c r="AQ1089" s="1"/>
  <c r="AW1091"/>
  <c r="AR1087"/>
  <c r="AR1086" s="1"/>
  <c r="AX1088"/>
  <c r="AR152"/>
  <c r="AX152" s="1"/>
  <c r="BD152" s="1"/>
  <c r="BJ152" s="1"/>
  <c r="BP152" s="1"/>
  <c r="BV152" s="1"/>
  <c r="AN704"/>
  <c r="AN703" s="1"/>
  <c r="AO704"/>
  <c r="AO703" s="1"/>
  <c r="AP704"/>
  <c r="AP703" s="1"/>
  <c r="AR705"/>
  <c r="AQ705"/>
  <c r="AO701"/>
  <c r="AO700" s="1"/>
  <c r="AO699" s="1"/>
  <c r="AP701"/>
  <c r="AP700" s="1"/>
  <c r="AP699" s="1"/>
  <c r="AR702"/>
  <c r="AQ702"/>
  <c r="BO214" l="1"/>
  <c r="BO213" s="1"/>
  <c r="BU215"/>
  <c r="BU214" s="1"/>
  <c r="BU213" s="1"/>
  <c r="BP221"/>
  <c r="BP220" s="1"/>
  <c r="BV222"/>
  <c r="BV221" s="1"/>
  <c r="BV220" s="1"/>
  <c r="BJ214"/>
  <c r="BJ213" s="1"/>
  <c r="BP215"/>
  <c r="BI221"/>
  <c r="BI220" s="1"/>
  <c r="BO222"/>
  <c r="BC384"/>
  <c r="BC383" s="1"/>
  <c r="BC382" s="1"/>
  <c r="BI385"/>
  <c r="BD384"/>
  <c r="BD383" s="1"/>
  <c r="BD382" s="1"/>
  <c r="BJ385"/>
  <c r="AW1090"/>
  <c r="AW1089" s="1"/>
  <c r="BC1091"/>
  <c r="AW1087"/>
  <c r="AW1086" s="1"/>
  <c r="BC1088"/>
  <c r="AX1087"/>
  <c r="AX1086" s="1"/>
  <c r="BD1088"/>
  <c r="AX1090"/>
  <c r="AX1089" s="1"/>
  <c r="BD1091"/>
  <c r="AQ704"/>
  <c r="AQ703" s="1"/>
  <c r="AW705"/>
  <c r="AR701"/>
  <c r="AR700" s="1"/>
  <c r="AR699" s="1"/>
  <c r="AX702"/>
  <c r="AR704"/>
  <c r="AR703" s="1"/>
  <c r="AX705"/>
  <c r="AQ701"/>
  <c r="AQ700" s="1"/>
  <c r="AQ699" s="1"/>
  <c r="AW702"/>
  <c r="AN701"/>
  <c r="AN700" s="1"/>
  <c r="AN699" s="1"/>
  <c r="AM704"/>
  <c r="AM703" s="1"/>
  <c r="AM561"/>
  <c r="AM560" s="1"/>
  <c r="AM741"/>
  <c r="AM740" s="1"/>
  <c r="AN741"/>
  <c r="AN740" s="1"/>
  <c r="AM744"/>
  <c r="AM743" s="1"/>
  <c r="AN744"/>
  <c r="AN743" s="1"/>
  <c r="AQ742"/>
  <c r="AP741"/>
  <c r="AP740" s="1"/>
  <c r="AR741"/>
  <c r="AR740" s="1"/>
  <c r="AO741"/>
  <c r="AO740" s="1"/>
  <c r="AP744"/>
  <c r="AP743" s="1"/>
  <c r="AR744"/>
  <c r="AR743" s="1"/>
  <c r="AQ745"/>
  <c r="AO744"/>
  <c r="AO743" s="1"/>
  <c r="AO735"/>
  <c r="AO734" s="1"/>
  <c r="AP735"/>
  <c r="AP734" s="1"/>
  <c r="AN735"/>
  <c r="AN734" s="1"/>
  <c r="AR736"/>
  <c r="AQ736"/>
  <c r="AO738"/>
  <c r="AO737" s="1"/>
  <c r="AP738"/>
  <c r="AP737" s="1"/>
  <c r="AN738"/>
  <c r="AN737" s="1"/>
  <c r="AR739"/>
  <c r="AQ739"/>
  <c r="AR657"/>
  <c r="AQ657"/>
  <c r="AW657" s="1"/>
  <c r="AN656"/>
  <c r="AN655" s="1"/>
  <c r="AN654" s="1"/>
  <c r="AN653" s="1"/>
  <c r="AO656"/>
  <c r="AO655" s="1"/>
  <c r="AO654" s="1"/>
  <c r="AO653" s="1"/>
  <c r="AP656"/>
  <c r="AP655" s="1"/>
  <c r="AP654" s="1"/>
  <c r="AP653" s="1"/>
  <c r="AQ656"/>
  <c r="AQ655" s="1"/>
  <c r="AQ654" s="1"/>
  <c r="AQ653" s="1"/>
  <c r="AM656"/>
  <c r="AM655" s="1"/>
  <c r="AM654" s="1"/>
  <c r="AM653" s="1"/>
  <c r="AP1465"/>
  <c r="AP1464" s="1"/>
  <c r="AP1463" s="1"/>
  <c r="AP1462" s="1"/>
  <c r="AP1461" s="1"/>
  <c r="AP1460" s="1"/>
  <c r="AO1465"/>
  <c r="AO1464" s="1"/>
  <c r="AO1463" s="1"/>
  <c r="AO1462" s="1"/>
  <c r="AO1461" s="1"/>
  <c r="AO1460" s="1"/>
  <c r="AN1465"/>
  <c r="AN1464" s="1"/>
  <c r="AN1463" s="1"/>
  <c r="AN1462" s="1"/>
  <c r="AN1461" s="1"/>
  <c r="AN1460" s="1"/>
  <c r="AM1465"/>
  <c r="AM1464" s="1"/>
  <c r="AM1463" s="1"/>
  <c r="AM1462" s="1"/>
  <c r="AM1461" s="1"/>
  <c r="AM1460" s="1"/>
  <c r="AP1457"/>
  <c r="AO1457"/>
  <c r="AN1457"/>
  <c r="AN1456" s="1"/>
  <c r="AN1455" s="1"/>
  <c r="AN1454" s="1"/>
  <c r="AN1453" s="1"/>
  <c r="AM1457"/>
  <c r="AM1456" s="1"/>
  <c r="AM1455" s="1"/>
  <c r="AM1454" s="1"/>
  <c r="AM1453" s="1"/>
  <c r="AP1456"/>
  <c r="AP1455" s="1"/>
  <c r="AP1454" s="1"/>
  <c r="AP1453" s="1"/>
  <c r="AO1456"/>
  <c r="AO1455" s="1"/>
  <c r="AO1454" s="1"/>
  <c r="AO1453" s="1"/>
  <c r="AP1450"/>
  <c r="AO1450"/>
  <c r="AN1450"/>
  <c r="AM1450"/>
  <c r="AP1448"/>
  <c r="AO1448"/>
  <c r="AN1448"/>
  <c r="AM1448"/>
  <c r="AP1446"/>
  <c r="AO1446"/>
  <c r="AN1446"/>
  <c r="AN1445" s="1"/>
  <c r="AM1446"/>
  <c r="AM1445" s="1"/>
  <c r="AP1445"/>
  <c r="AO1445"/>
  <c r="AP1443"/>
  <c r="AO1443"/>
  <c r="AN1443"/>
  <c r="AM1443"/>
  <c r="AP1441"/>
  <c r="AO1441"/>
  <c r="AN1441"/>
  <c r="AM1441"/>
  <c r="AP1439"/>
  <c r="AP1438" s="1"/>
  <c r="AO1439"/>
  <c r="AO1438" s="1"/>
  <c r="AN1439"/>
  <c r="AN1438" s="1"/>
  <c r="AM1439"/>
  <c r="AM1438" s="1"/>
  <c r="AP1436"/>
  <c r="AO1436"/>
  <c r="AN1436"/>
  <c r="AN1435" s="1"/>
  <c r="AM1436"/>
  <c r="AM1435" s="1"/>
  <c r="AP1435"/>
  <c r="AO1435"/>
  <c r="AP1433"/>
  <c r="AO1433"/>
  <c r="AN1433"/>
  <c r="AM1433"/>
  <c r="AP1431"/>
  <c r="AP1430" s="1"/>
  <c r="AO1431"/>
  <c r="AO1430" s="1"/>
  <c r="AN1431"/>
  <c r="AN1430" s="1"/>
  <c r="AM1431"/>
  <c r="AM1430" s="1"/>
  <c r="AP1428"/>
  <c r="AO1428"/>
  <c r="AN1428"/>
  <c r="AM1428"/>
  <c r="AP1426"/>
  <c r="AO1426"/>
  <c r="AN1426"/>
  <c r="AN1425" s="1"/>
  <c r="AM1426"/>
  <c r="AM1425" s="1"/>
  <c r="AP1425"/>
  <c r="AO1425"/>
  <c r="AP1423"/>
  <c r="AP1422" s="1"/>
  <c r="AO1423"/>
  <c r="AO1422" s="1"/>
  <c r="AN1423"/>
  <c r="AN1422" s="1"/>
  <c r="AM1423"/>
  <c r="AM1422" s="1"/>
  <c r="AP1418"/>
  <c r="AO1418"/>
  <c r="AN1418"/>
  <c r="AM1418"/>
  <c r="AP1416"/>
  <c r="AO1416"/>
  <c r="AN1416"/>
  <c r="AM1416"/>
  <c r="AP1414"/>
  <c r="AO1414"/>
  <c r="AN1414"/>
  <c r="AN1413" s="1"/>
  <c r="AM1414"/>
  <c r="AM1413" s="1"/>
  <c r="AP1413"/>
  <c r="AO1413"/>
  <c r="AP1411"/>
  <c r="AO1411"/>
  <c r="AN1411"/>
  <c r="AM1411"/>
  <c r="AP1409"/>
  <c r="AO1409"/>
  <c r="AN1409"/>
  <c r="AM1409"/>
  <c r="AP1407"/>
  <c r="AO1407"/>
  <c r="AN1407"/>
  <c r="AN1406" s="1"/>
  <c r="AM1407"/>
  <c r="AM1406" s="1"/>
  <c r="AP1403"/>
  <c r="AO1403"/>
  <c r="AN1403"/>
  <c r="AM1403"/>
  <c r="AP1401"/>
  <c r="AO1401"/>
  <c r="AN1401"/>
  <c r="AM1401"/>
  <c r="AP1399"/>
  <c r="AO1399"/>
  <c r="AN1399"/>
  <c r="AN1398" s="1"/>
  <c r="AN1397" s="1"/>
  <c r="AM1399"/>
  <c r="AM1398" s="1"/>
  <c r="AM1397" s="1"/>
  <c r="AP1394"/>
  <c r="AO1394"/>
  <c r="AN1394"/>
  <c r="AN1393" s="1"/>
  <c r="AN1392" s="1"/>
  <c r="AN1391" s="1"/>
  <c r="AM1394"/>
  <c r="AM1393" s="1"/>
  <c r="AM1392" s="1"/>
  <c r="AM1391" s="1"/>
  <c r="AP1393"/>
  <c r="AP1392" s="1"/>
  <c r="AP1391" s="1"/>
  <c r="AO1393"/>
  <c r="AO1392" s="1"/>
  <c r="AO1391" s="1"/>
  <c r="AP1388"/>
  <c r="AO1388"/>
  <c r="AN1388"/>
  <c r="AN1387" s="1"/>
  <c r="AN1386" s="1"/>
  <c r="AN1385" s="1"/>
  <c r="AM1388"/>
  <c r="AM1387" s="1"/>
  <c r="AM1386" s="1"/>
  <c r="AM1385" s="1"/>
  <c r="AP1387"/>
  <c r="AP1386" s="1"/>
  <c r="AP1385" s="1"/>
  <c r="AO1387"/>
  <c r="AO1386" s="1"/>
  <c r="AO1385" s="1"/>
  <c r="AP1383"/>
  <c r="AP1382" s="1"/>
  <c r="AP1381" s="1"/>
  <c r="AP1380" s="1"/>
  <c r="AO1383"/>
  <c r="AO1382" s="1"/>
  <c r="AO1381" s="1"/>
  <c r="AO1380" s="1"/>
  <c r="AN1383"/>
  <c r="AN1382" s="1"/>
  <c r="AN1381" s="1"/>
  <c r="AN1380" s="1"/>
  <c r="AM1383"/>
  <c r="AM1382" s="1"/>
  <c r="AM1381" s="1"/>
  <c r="AM1380" s="1"/>
  <c r="AP1376"/>
  <c r="AP1375" s="1"/>
  <c r="AO1376"/>
  <c r="AO1375" s="1"/>
  <c r="AN1376"/>
  <c r="AN1375" s="1"/>
  <c r="AM1376"/>
  <c r="AM1375" s="1"/>
  <c r="AP1373"/>
  <c r="AO1373"/>
  <c r="AN1373"/>
  <c r="AN1372" s="1"/>
  <c r="AM1373"/>
  <c r="AM1372" s="1"/>
  <c r="AP1372"/>
  <c r="AO1372"/>
  <c r="AP1370"/>
  <c r="AP1369" s="1"/>
  <c r="AO1370"/>
  <c r="AO1369" s="1"/>
  <c r="AN1370"/>
  <c r="AN1369" s="1"/>
  <c r="AM1370"/>
  <c r="AM1369" s="1"/>
  <c r="AP1367"/>
  <c r="AO1367"/>
  <c r="AN1367"/>
  <c r="AN1366" s="1"/>
  <c r="AM1367"/>
  <c r="AM1366" s="1"/>
  <c r="AP1366"/>
  <c r="AO1366"/>
  <c r="AP1363"/>
  <c r="AO1363"/>
  <c r="AN1363"/>
  <c r="AN1362" s="1"/>
  <c r="AN1361" s="1"/>
  <c r="AM1363"/>
  <c r="AM1362" s="1"/>
  <c r="AM1361" s="1"/>
  <c r="AP1362"/>
  <c r="AP1361" s="1"/>
  <c r="AO1362"/>
  <c r="AO1361" s="1"/>
  <c r="AP1353"/>
  <c r="AO1353"/>
  <c r="AN1353"/>
  <c r="AN1352" s="1"/>
  <c r="AN1351" s="1"/>
  <c r="AN1350" s="1"/>
  <c r="AN1349" s="1"/>
  <c r="AM1353"/>
  <c r="AM1352" s="1"/>
  <c r="AM1351" s="1"/>
  <c r="AM1350" s="1"/>
  <c r="AM1349" s="1"/>
  <c r="AP1352"/>
  <c r="AP1351" s="1"/>
  <c r="AP1350" s="1"/>
  <c r="AP1349" s="1"/>
  <c r="AO1352"/>
  <c r="AO1351" s="1"/>
  <c r="AO1350" s="1"/>
  <c r="AO1349" s="1"/>
  <c r="AP1346"/>
  <c r="AO1346"/>
  <c r="AN1346"/>
  <c r="AN1345" s="1"/>
  <c r="AM1346"/>
  <c r="AM1345" s="1"/>
  <c r="AP1345"/>
  <c r="AO1345"/>
  <c r="AP1343"/>
  <c r="AP1342" s="1"/>
  <c r="AP1341" s="1"/>
  <c r="AO1343"/>
  <c r="AO1342" s="1"/>
  <c r="AO1341" s="1"/>
  <c r="AN1343"/>
  <c r="AN1342" s="1"/>
  <c r="AN1341" s="1"/>
  <c r="AM1343"/>
  <c r="AM1342" s="1"/>
  <c r="AM1341" s="1"/>
  <c r="AP1339"/>
  <c r="AP1338" s="1"/>
  <c r="AO1339"/>
  <c r="AO1338" s="1"/>
  <c r="AN1339"/>
  <c r="AN1338" s="1"/>
  <c r="AM1339"/>
  <c r="AM1338" s="1"/>
  <c r="AP1336"/>
  <c r="AO1336"/>
  <c r="AN1336"/>
  <c r="AN1335" s="1"/>
  <c r="AM1336"/>
  <c r="AM1335" s="1"/>
  <c r="AP1335"/>
  <c r="AO1335"/>
  <c r="AP1333"/>
  <c r="AP1332" s="1"/>
  <c r="AO1333"/>
  <c r="AO1332" s="1"/>
  <c r="AN1333"/>
  <c r="AN1332" s="1"/>
  <c r="AM1333"/>
  <c r="AM1332" s="1"/>
  <c r="AP1330"/>
  <c r="AO1330"/>
  <c r="AN1330"/>
  <c r="AN1329" s="1"/>
  <c r="AM1330"/>
  <c r="AM1329" s="1"/>
  <c r="AP1329"/>
  <c r="AO1329"/>
  <c r="AP1327"/>
  <c r="AP1326" s="1"/>
  <c r="AO1327"/>
  <c r="AO1326" s="1"/>
  <c r="AN1327"/>
  <c r="AN1326" s="1"/>
  <c r="AM1327"/>
  <c r="AM1326" s="1"/>
  <c r="AP1324"/>
  <c r="AO1324"/>
  <c r="AO1323" s="1"/>
  <c r="AN1324"/>
  <c r="AN1323" s="1"/>
  <c r="AM1324"/>
  <c r="AM1323" s="1"/>
  <c r="AP1323"/>
  <c r="AP1321"/>
  <c r="AP1320" s="1"/>
  <c r="AO1321"/>
  <c r="AO1320" s="1"/>
  <c r="AN1321"/>
  <c r="AN1320" s="1"/>
  <c r="AM1321"/>
  <c r="AM1320" s="1"/>
  <c r="AP1318"/>
  <c r="AO1318"/>
  <c r="AN1318"/>
  <c r="AN1317" s="1"/>
  <c r="AM1318"/>
  <c r="AM1317" s="1"/>
  <c r="AP1317"/>
  <c r="AO1317"/>
  <c r="AP1315"/>
  <c r="AP1314" s="1"/>
  <c r="AO1315"/>
  <c r="AO1314" s="1"/>
  <c r="AN1315"/>
  <c r="AN1314" s="1"/>
  <c r="AM1315"/>
  <c r="AM1314" s="1"/>
  <c r="AP1312"/>
  <c r="AO1312"/>
  <c r="AN1312"/>
  <c r="AN1311" s="1"/>
  <c r="AM1312"/>
  <c r="AM1311" s="1"/>
  <c r="AP1311"/>
  <c r="AO1311"/>
  <c r="AP1309"/>
  <c r="AP1308" s="1"/>
  <c r="AO1309"/>
  <c r="AO1308" s="1"/>
  <c r="AN1309"/>
  <c r="AN1308" s="1"/>
  <c r="AM1309"/>
  <c r="AM1308" s="1"/>
  <c r="AP1306"/>
  <c r="AO1306"/>
  <c r="AN1306"/>
  <c r="AN1305" s="1"/>
  <c r="AM1306"/>
  <c r="AM1305" s="1"/>
  <c r="AP1305"/>
  <c r="AO1305"/>
  <c r="AP1303"/>
  <c r="AP1302" s="1"/>
  <c r="AO1303"/>
  <c r="AO1302" s="1"/>
  <c r="AN1303"/>
  <c r="AN1302" s="1"/>
  <c r="AM1303"/>
  <c r="AM1302" s="1"/>
  <c r="AP1300"/>
  <c r="AO1300"/>
  <c r="AO1299" s="1"/>
  <c r="AN1300"/>
  <c r="AN1299" s="1"/>
  <c r="AM1300"/>
  <c r="AM1299" s="1"/>
  <c r="AP1299"/>
  <c r="AP1297"/>
  <c r="AP1296" s="1"/>
  <c r="AO1297"/>
  <c r="AO1296" s="1"/>
  <c r="AN1297"/>
  <c r="AN1296" s="1"/>
  <c r="AM1297"/>
  <c r="AM1296" s="1"/>
  <c r="AP1294"/>
  <c r="AO1294"/>
  <c r="AN1294"/>
  <c r="AN1293" s="1"/>
  <c r="AM1294"/>
  <c r="AM1293" s="1"/>
  <c r="AP1293"/>
  <c r="AO1293"/>
  <c r="AP1291"/>
  <c r="AP1290" s="1"/>
  <c r="AO1291"/>
  <c r="AO1290" s="1"/>
  <c r="AN1291"/>
  <c r="AN1290" s="1"/>
  <c r="AM1291"/>
  <c r="AM1290" s="1"/>
  <c r="AP1288"/>
  <c r="AO1288"/>
  <c r="AN1288"/>
  <c r="AN1287" s="1"/>
  <c r="AM1288"/>
  <c r="AM1287" s="1"/>
  <c r="AP1287"/>
  <c r="AO1287"/>
  <c r="AP1285"/>
  <c r="AP1284" s="1"/>
  <c r="AO1285"/>
  <c r="AO1284" s="1"/>
  <c r="AN1285"/>
  <c r="AN1284" s="1"/>
  <c r="AM1285"/>
  <c r="AM1284" s="1"/>
  <c r="AP1282"/>
  <c r="AO1282"/>
  <c r="AN1282"/>
  <c r="AN1281" s="1"/>
  <c r="AM1282"/>
  <c r="AM1281" s="1"/>
  <c r="AP1281"/>
  <c r="AO1281"/>
  <c r="AP1279"/>
  <c r="AP1278" s="1"/>
  <c r="AO1279"/>
  <c r="AO1278" s="1"/>
  <c r="AN1279"/>
  <c r="AN1278" s="1"/>
  <c r="AM1279"/>
  <c r="AM1278" s="1"/>
  <c r="AP1276"/>
  <c r="AO1276"/>
  <c r="AN1276"/>
  <c r="AN1275" s="1"/>
  <c r="AM1276"/>
  <c r="AM1275" s="1"/>
  <c r="AP1275"/>
  <c r="AO1275"/>
  <c r="AP1273"/>
  <c r="AP1272" s="1"/>
  <c r="AO1273"/>
  <c r="AO1272" s="1"/>
  <c r="AN1273"/>
  <c r="AN1272" s="1"/>
  <c r="AM1273"/>
  <c r="AM1272" s="1"/>
  <c r="AR1270"/>
  <c r="AR1269" s="1"/>
  <c r="AQ1270"/>
  <c r="AQ1269" s="1"/>
  <c r="AP1270"/>
  <c r="AP1269" s="1"/>
  <c r="AO1270"/>
  <c r="AO1269" s="1"/>
  <c r="AN1270"/>
  <c r="AN1269" s="1"/>
  <c r="AM1270"/>
  <c r="AM1269" s="1"/>
  <c r="AP1267"/>
  <c r="AO1267"/>
  <c r="AN1267"/>
  <c r="AN1266" s="1"/>
  <c r="AM1267"/>
  <c r="AM1266" s="1"/>
  <c r="AP1266"/>
  <c r="AO1266"/>
  <c r="AP1260"/>
  <c r="AO1260"/>
  <c r="AN1260"/>
  <c r="AN1259" s="1"/>
  <c r="AN1258" s="1"/>
  <c r="AN1257" s="1"/>
  <c r="AN1256" s="1"/>
  <c r="AN1255" s="1"/>
  <c r="AM1260"/>
  <c r="AM1259" s="1"/>
  <c r="AM1258" s="1"/>
  <c r="AM1257" s="1"/>
  <c r="AM1256" s="1"/>
  <c r="AM1255" s="1"/>
  <c r="AP1259"/>
  <c r="AP1258" s="1"/>
  <c r="AP1257" s="1"/>
  <c r="AP1256" s="1"/>
  <c r="AP1255" s="1"/>
  <c r="AO1259"/>
  <c r="AO1258" s="1"/>
  <c r="AO1257" s="1"/>
  <c r="AO1256" s="1"/>
  <c r="AO1255" s="1"/>
  <c r="AP1252"/>
  <c r="AP1251" s="1"/>
  <c r="AO1252"/>
  <c r="AO1251" s="1"/>
  <c r="AO1250" s="1"/>
  <c r="AO1249" s="1"/>
  <c r="AO1248" s="1"/>
  <c r="AN1252"/>
  <c r="AN1251" s="1"/>
  <c r="AN1250" s="1"/>
  <c r="AN1249" s="1"/>
  <c r="AN1248" s="1"/>
  <c r="AM1252"/>
  <c r="AM1251" s="1"/>
  <c r="AM1250" s="1"/>
  <c r="AM1249" s="1"/>
  <c r="AM1248" s="1"/>
  <c r="AP1250"/>
  <c r="AP1249" s="1"/>
  <c r="AP1248" s="1"/>
  <c r="AP1245"/>
  <c r="AP1244" s="1"/>
  <c r="AO1245"/>
  <c r="AO1244" s="1"/>
  <c r="AN1245"/>
  <c r="AN1244" s="1"/>
  <c r="AM1245"/>
  <c r="AM1244" s="1"/>
  <c r="AP1242"/>
  <c r="AO1242"/>
  <c r="AN1242"/>
  <c r="AN1241" s="1"/>
  <c r="AM1242"/>
  <c r="AM1241" s="1"/>
  <c r="AP1241"/>
  <c r="AO1241"/>
  <c r="AP1239"/>
  <c r="AP1238" s="1"/>
  <c r="AO1239"/>
  <c r="AO1238" s="1"/>
  <c r="AN1239"/>
  <c r="AN1238" s="1"/>
  <c r="AM1239"/>
  <c r="AM1238" s="1"/>
  <c r="AP1235"/>
  <c r="AP1234" s="1"/>
  <c r="AP1233" s="1"/>
  <c r="AO1235"/>
  <c r="AO1234" s="1"/>
  <c r="AO1233" s="1"/>
  <c r="AN1235"/>
  <c r="AN1234" s="1"/>
  <c r="AN1233" s="1"/>
  <c r="AP1231"/>
  <c r="AO1231"/>
  <c r="AN1231"/>
  <c r="AM1231"/>
  <c r="AM1230" s="1"/>
  <c r="AP1230"/>
  <c r="AO1230"/>
  <c r="AN1230"/>
  <c r="AP1228"/>
  <c r="AO1228"/>
  <c r="AN1228"/>
  <c r="AM1228"/>
  <c r="AO1227"/>
  <c r="AP1226"/>
  <c r="AN1226"/>
  <c r="AM1226"/>
  <c r="AM1225" s="1"/>
  <c r="AP1222"/>
  <c r="AP1221" s="1"/>
  <c r="AO1222"/>
  <c r="AO1221" s="1"/>
  <c r="AO1220" s="1"/>
  <c r="AN1222"/>
  <c r="AN1221" s="1"/>
  <c r="AN1220" s="1"/>
  <c r="AM1222"/>
  <c r="AM1221" s="1"/>
  <c r="AM1220" s="1"/>
  <c r="AP1220"/>
  <c r="AP1209"/>
  <c r="AO1209"/>
  <c r="AO1208" s="1"/>
  <c r="AO1207" s="1"/>
  <c r="AO1206" s="1"/>
  <c r="AO1205" s="1"/>
  <c r="AN1209"/>
  <c r="AN1208" s="1"/>
  <c r="AN1207" s="1"/>
  <c r="AN1206" s="1"/>
  <c r="AN1205" s="1"/>
  <c r="AM1209"/>
  <c r="AM1208" s="1"/>
  <c r="AM1207" s="1"/>
  <c r="AM1206" s="1"/>
  <c r="AM1205" s="1"/>
  <c r="AP1208"/>
  <c r="AP1207" s="1"/>
  <c r="AP1206" s="1"/>
  <c r="AP1205" s="1"/>
  <c r="AP1202"/>
  <c r="AO1202"/>
  <c r="AO1201" s="1"/>
  <c r="AO1200" s="1"/>
  <c r="AO1199" s="1"/>
  <c r="AO1198" s="1"/>
  <c r="AN1202"/>
  <c r="AN1201" s="1"/>
  <c r="AN1200" s="1"/>
  <c r="AN1199" s="1"/>
  <c r="AN1198" s="1"/>
  <c r="AM1202"/>
  <c r="AM1201" s="1"/>
  <c r="AM1200" s="1"/>
  <c r="AM1199" s="1"/>
  <c r="AM1198" s="1"/>
  <c r="AP1201"/>
  <c r="AP1200" s="1"/>
  <c r="AP1199" s="1"/>
  <c r="AP1198" s="1"/>
  <c r="AP1195"/>
  <c r="AO1195"/>
  <c r="AO1194" s="1"/>
  <c r="AO1193" s="1"/>
  <c r="AO1192" s="1"/>
  <c r="AN1195"/>
  <c r="AN1194" s="1"/>
  <c r="AN1193" s="1"/>
  <c r="AN1192" s="1"/>
  <c r="AM1195"/>
  <c r="AM1194" s="1"/>
  <c r="AM1193" s="1"/>
  <c r="AM1192" s="1"/>
  <c r="AP1194"/>
  <c r="AP1193" s="1"/>
  <c r="AP1192" s="1"/>
  <c r="AP1183"/>
  <c r="AP1182" s="1"/>
  <c r="AP1181" s="1"/>
  <c r="AP1180" s="1"/>
  <c r="AO1183"/>
  <c r="AO1182" s="1"/>
  <c r="AO1181" s="1"/>
  <c r="AO1180" s="1"/>
  <c r="AN1183"/>
  <c r="AN1182" s="1"/>
  <c r="AN1181" s="1"/>
  <c r="AN1180" s="1"/>
  <c r="AM1183"/>
  <c r="AM1182" s="1"/>
  <c r="AM1181" s="1"/>
  <c r="AM1180" s="1"/>
  <c r="AP1178"/>
  <c r="AO1178"/>
  <c r="AO1177" s="1"/>
  <c r="AO1176" s="1"/>
  <c r="AN1178"/>
  <c r="AN1177" s="1"/>
  <c r="AN1176" s="1"/>
  <c r="AM1178"/>
  <c r="AM1177" s="1"/>
  <c r="AM1176" s="1"/>
  <c r="AP1177"/>
  <c r="AP1176" s="1"/>
  <c r="AP1174"/>
  <c r="AO1174"/>
  <c r="AN1174"/>
  <c r="AN1173" s="1"/>
  <c r="AN1172" s="1"/>
  <c r="AM1174"/>
  <c r="AM1173" s="1"/>
  <c r="AM1172" s="1"/>
  <c r="AP1173"/>
  <c r="AP1172" s="1"/>
  <c r="AO1173"/>
  <c r="AO1172" s="1"/>
  <c r="AP1169"/>
  <c r="AP1168" s="1"/>
  <c r="AP1167" s="1"/>
  <c r="AP1166" s="1"/>
  <c r="AO1169"/>
  <c r="AO1168" s="1"/>
  <c r="AO1167" s="1"/>
  <c r="AO1166" s="1"/>
  <c r="AN1169"/>
  <c r="AN1168" s="1"/>
  <c r="AN1167" s="1"/>
  <c r="AN1166" s="1"/>
  <c r="AM1169"/>
  <c r="AM1168" s="1"/>
  <c r="AM1167" s="1"/>
  <c r="AM1166" s="1"/>
  <c r="AP1162"/>
  <c r="AP1161" s="1"/>
  <c r="AP1160" s="1"/>
  <c r="AP1159" s="1"/>
  <c r="AO1162"/>
  <c r="AO1161" s="1"/>
  <c r="AO1160" s="1"/>
  <c r="AO1159" s="1"/>
  <c r="AN1162"/>
  <c r="AN1161" s="1"/>
  <c r="AN1160" s="1"/>
  <c r="AN1159" s="1"/>
  <c r="AM1162"/>
  <c r="AM1161" s="1"/>
  <c r="AM1160" s="1"/>
  <c r="AM1159" s="1"/>
  <c r="AP1145"/>
  <c r="AO1145"/>
  <c r="AO1144" s="1"/>
  <c r="AO1143" s="1"/>
  <c r="AO1142" s="1"/>
  <c r="AN1145"/>
  <c r="AN1144" s="1"/>
  <c r="AN1143" s="1"/>
  <c r="AN1142" s="1"/>
  <c r="AM1145"/>
  <c r="AM1144" s="1"/>
  <c r="AM1143" s="1"/>
  <c r="AM1142" s="1"/>
  <c r="AP1144"/>
  <c r="AP1143" s="1"/>
  <c r="AP1142" s="1"/>
  <c r="AP1140"/>
  <c r="AP1139" s="1"/>
  <c r="AP1138" s="1"/>
  <c r="AP1137" s="1"/>
  <c r="AO1140"/>
  <c r="AO1139" s="1"/>
  <c r="AO1138" s="1"/>
  <c r="AO1137" s="1"/>
  <c r="AN1140"/>
  <c r="AN1139" s="1"/>
  <c r="AN1138" s="1"/>
  <c r="AN1137" s="1"/>
  <c r="AM1140"/>
  <c r="AM1139" s="1"/>
  <c r="AM1138" s="1"/>
  <c r="AM1137" s="1"/>
  <c r="AP1135"/>
  <c r="AO1135"/>
  <c r="AO1134" s="1"/>
  <c r="AO1133" s="1"/>
  <c r="AO1132" s="1"/>
  <c r="AN1135"/>
  <c r="AN1134" s="1"/>
  <c r="AN1133" s="1"/>
  <c r="AN1132" s="1"/>
  <c r="AM1135"/>
  <c r="AM1134" s="1"/>
  <c r="AM1133" s="1"/>
  <c r="AM1132" s="1"/>
  <c r="AP1134"/>
  <c r="AP1133" s="1"/>
  <c r="AP1132" s="1"/>
  <c r="AP1130"/>
  <c r="AP1129" s="1"/>
  <c r="AP1128" s="1"/>
  <c r="AP1127" s="1"/>
  <c r="AO1130"/>
  <c r="AO1129" s="1"/>
  <c r="AO1128" s="1"/>
  <c r="AO1127" s="1"/>
  <c r="AN1130"/>
  <c r="AN1129" s="1"/>
  <c r="AN1128" s="1"/>
  <c r="AN1127" s="1"/>
  <c r="AM1130"/>
  <c r="AM1129" s="1"/>
  <c r="AM1128" s="1"/>
  <c r="AM1127" s="1"/>
  <c r="AP1123"/>
  <c r="AP1122" s="1"/>
  <c r="AP1121" s="1"/>
  <c r="AP1120" s="1"/>
  <c r="AO1123"/>
  <c r="AO1122" s="1"/>
  <c r="AO1121" s="1"/>
  <c r="AO1120" s="1"/>
  <c r="AN1123"/>
  <c r="AN1122" s="1"/>
  <c r="AN1121" s="1"/>
  <c r="AN1120" s="1"/>
  <c r="AM1123"/>
  <c r="AM1122" s="1"/>
  <c r="AM1121" s="1"/>
  <c r="AM1120" s="1"/>
  <c r="AP1118"/>
  <c r="AO1118"/>
  <c r="AO1117" s="1"/>
  <c r="AO1116" s="1"/>
  <c r="AO1115" s="1"/>
  <c r="AN1118"/>
  <c r="AN1117" s="1"/>
  <c r="AN1116" s="1"/>
  <c r="AN1115" s="1"/>
  <c r="AM1118"/>
  <c r="AM1117" s="1"/>
  <c r="AM1116" s="1"/>
  <c r="AM1115" s="1"/>
  <c r="AP1117"/>
  <c r="AP1116" s="1"/>
  <c r="AP1115" s="1"/>
  <c r="AP1113"/>
  <c r="AP1112" s="1"/>
  <c r="AP1111" s="1"/>
  <c r="AP1110" s="1"/>
  <c r="AO1113"/>
  <c r="AO1112" s="1"/>
  <c r="AO1111" s="1"/>
  <c r="AO1110" s="1"/>
  <c r="AN1113"/>
  <c r="AN1112" s="1"/>
  <c r="AN1111" s="1"/>
  <c r="AN1110" s="1"/>
  <c r="AM1113"/>
  <c r="AM1112" s="1"/>
  <c r="AM1111" s="1"/>
  <c r="AM1110" s="1"/>
  <c r="AP1108"/>
  <c r="AO1108"/>
  <c r="AO1107" s="1"/>
  <c r="AO1106" s="1"/>
  <c r="AO1105" s="1"/>
  <c r="AN1108"/>
  <c r="AN1107" s="1"/>
  <c r="AN1106" s="1"/>
  <c r="AN1105" s="1"/>
  <c r="AM1108"/>
  <c r="AM1107" s="1"/>
  <c r="AM1106" s="1"/>
  <c r="AM1105" s="1"/>
  <c r="AP1107"/>
  <c r="AP1106" s="1"/>
  <c r="AP1105" s="1"/>
  <c r="AP1101"/>
  <c r="AO1101"/>
  <c r="AO1100" s="1"/>
  <c r="AO1099" s="1"/>
  <c r="AO1098" s="1"/>
  <c r="AN1101"/>
  <c r="AN1100" s="1"/>
  <c r="AN1099" s="1"/>
  <c r="AN1098" s="1"/>
  <c r="AM1101"/>
  <c r="AM1100" s="1"/>
  <c r="AM1099" s="1"/>
  <c r="AM1098" s="1"/>
  <c r="AP1100"/>
  <c r="AP1099" s="1"/>
  <c r="AP1098" s="1"/>
  <c r="AP1084"/>
  <c r="AP1083" s="1"/>
  <c r="AP1082" s="1"/>
  <c r="AP1081" s="1"/>
  <c r="AO1084"/>
  <c r="AO1083" s="1"/>
  <c r="AO1082" s="1"/>
  <c r="AO1081" s="1"/>
  <c r="AN1084"/>
  <c r="AN1083" s="1"/>
  <c r="AN1082" s="1"/>
  <c r="AN1081" s="1"/>
  <c r="AM1084"/>
  <c r="AM1083" s="1"/>
  <c r="AM1082" s="1"/>
  <c r="AM1081" s="1"/>
  <c r="AP1079"/>
  <c r="AO1079"/>
  <c r="AO1078" s="1"/>
  <c r="AO1077" s="1"/>
  <c r="AO1076" s="1"/>
  <c r="AN1079"/>
  <c r="AN1078" s="1"/>
  <c r="AN1077" s="1"/>
  <c r="AN1076" s="1"/>
  <c r="AM1079"/>
  <c r="AM1078" s="1"/>
  <c r="AM1077" s="1"/>
  <c r="AM1076" s="1"/>
  <c r="AP1078"/>
  <c r="AP1077" s="1"/>
  <c r="AP1076" s="1"/>
  <c r="AP1074"/>
  <c r="AP1073" s="1"/>
  <c r="AP1072" s="1"/>
  <c r="AP1071" s="1"/>
  <c r="AO1074"/>
  <c r="AO1073" s="1"/>
  <c r="AO1072" s="1"/>
  <c r="AO1071" s="1"/>
  <c r="AN1074"/>
  <c r="AN1073" s="1"/>
  <c r="AN1072" s="1"/>
  <c r="AN1071" s="1"/>
  <c r="AM1074"/>
  <c r="AM1073" s="1"/>
  <c r="AM1072" s="1"/>
  <c r="AM1071" s="1"/>
  <c r="AP1069"/>
  <c r="AO1069"/>
  <c r="AO1068" s="1"/>
  <c r="AO1067" s="1"/>
  <c r="AO1066" s="1"/>
  <c r="AN1069"/>
  <c r="AN1068" s="1"/>
  <c r="AN1067" s="1"/>
  <c r="AN1066" s="1"/>
  <c r="AM1069"/>
  <c r="AM1068" s="1"/>
  <c r="AM1067" s="1"/>
  <c r="AM1066" s="1"/>
  <c r="AP1068"/>
  <c r="AP1067" s="1"/>
  <c r="AP1066" s="1"/>
  <c r="AP1062"/>
  <c r="AO1062"/>
  <c r="AO1061" s="1"/>
  <c r="AO1060" s="1"/>
  <c r="AO1059" s="1"/>
  <c r="AO1058" s="1"/>
  <c r="AN1062"/>
  <c r="AN1061" s="1"/>
  <c r="AN1060" s="1"/>
  <c r="AN1059" s="1"/>
  <c r="AN1058" s="1"/>
  <c r="AM1062"/>
  <c r="AM1061" s="1"/>
  <c r="AM1060" s="1"/>
  <c r="AM1059" s="1"/>
  <c r="AM1058" s="1"/>
  <c r="AP1061"/>
  <c r="AP1060" s="1"/>
  <c r="AP1059" s="1"/>
  <c r="AP1058" s="1"/>
  <c r="AP1055"/>
  <c r="AO1055"/>
  <c r="AO1054" s="1"/>
  <c r="AO1053" s="1"/>
  <c r="AN1055"/>
  <c r="AN1054" s="1"/>
  <c r="AN1053" s="1"/>
  <c r="AM1055"/>
  <c r="AM1054" s="1"/>
  <c r="AM1053" s="1"/>
  <c r="AP1054"/>
  <c r="AP1048"/>
  <c r="AO1048"/>
  <c r="AO1047" s="1"/>
  <c r="AN1048"/>
  <c r="AN1047" s="1"/>
  <c r="AM1048"/>
  <c r="AM1047" s="1"/>
  <c r="AP1047"/>
  <c r="AP1045"/>
  <c r="AO1045"/>
  <c r="AN1045"/>
  <c r="AM1045"/>
  <c r="AP1043"/>
  <c r="AP1042" s="1"/>
  <c r="AP1041" s="1"/>
  <c r="AO1043"/>
  <c r="AO1042" s="1"/>
  <c r="AO1041" s="1"/>
  <c r="AN1043"/>
  <c r="AN1042" s="1"/>
  <c r="AN1041" s="1"/>
  <c r="AM1043"/>
  <c r="AP1039"/>
  <c r="AP1038" s="1"/>
  <c r="AP1037" s="1"/>
  <c r="AO1039"/>
  <c r="AO1038" s="1"/>
  <c r="AO1037" s="1"/>
  <c r="AN1039"/>
  <c r="AN1038" s="1"/>
  <c r="AN1037" s="1"/>
  <c r="AM1039"/>
  <c r="AM1038" s="1"/>
  <c r="AM1037" s="1"/>
  <c r="AP1032"/>
  <c r="AP1031" s="1"/>
  <c r="AP1030" s="1"/>
  <c r="AP1029" s="1"/>
  <c r="AP1028" s="1"/>
  <c r="AO1032"/>
  <c r="AO1031" s="1"/>
  <c r="AO1030" s="1"/>
  <c r="AO1029" s="1"/>
  <c r="AO1028" s="1"/>
  <c r="AN1032"/>
  <c r="AN1031" s="1"/>
  <c r="AN1030" s="1"/>
  <c r="AN1029" s="1"/>
  <c r="AN1028" s="1"/>
  <c r="AM1032"/>
  <c r="AM1031" s="1"/>
  <c r="AM1030" s="1"/>
  <c r="AM1029" s="1"/>
  <c r="AM1028" s="1"/>
  <c r="AP1023"/>
  <c r="AP1021" s="1"/>
  <c r="AO1023"/>
  <c r="AO1022" s="1"/>
  <c r="AN1023"/>
  <c r="AN1022" s="1"/>
  <c r="AM1023"/>
  <c r="AM1020" s="1"/>
  <c r="AM1019" s="1"/>
  <c r="AM1017" s="1"/>
  <c r="AP1022"/>
  <c r="AP1014"/>
  <c r="AP1013" s="1"/>
  <c r="AP1012" s="1"/>
  <c r="AP1011" s="1"/>
  <c r="AP1010" s="1"/>
  <c r="AO1014"/>
  <c r="AO1013" s="1"/>
  <c r="AO1012" s="1"/>
  <c r="AO1011" s="1"/>
  <c r="AO1010" s="1"/>
  <c r="AN1014"/>
  <c r="AN1013" s="1"/>
  <c r="AN1012" s="1"/>
  <c r="AN1011" s="1"/>
  <c r="AN1010" s="1"/>
  <c r="AM1014"/>
  <c r="AM1013" s="1"/>
  <c r="AM1012" s="1"/>
  <c r="AM1011" s="1"/>
  <c r="AM1010" s="1"/>
  <c r="AP1007"/>
  <c r="AP1006" s="1"/>
  <c r="AP1005" s="1"/>
  <c r="AP1004" s="1"/>
  <c r="AO1007"/>
  <c r="AO1006" s="1"/>
  <c r="AO1005" s="1"/>
  <c r="AO1004" s="1"/>
  <c r="AN1007"/>
  <c r="AN1006" s="1"/>
  <c r="AN1005" s="1"/>
  <c r="AN1004" s="1"/>
  <c r="AM1007"/>
  <c r="AM1006" s="1"/>
  <c r="AM1005" s="1"/>
  <c r="AM1004" s="1"/>
  <c r="AP1002"/>
  <c r="AO1002"/>
  <c r="AO1001" s="1"/>
  <c r="AO1000" s="1"/>
  <c r="AO999" s="1"/>
  <c r="AN1002"/>
  <c r="AN1001" s="1"/>
  <c r="AN1000" s="1"/>
  <c r="AN999" s="1"/>
  <c r="AM1002"/>
  <c r="AM1001" s="1"/>
  <c r="AM1000" s="1"/>
  <c r="AM999" s="1"/>
  <c r="AP1001"/>
  <c r="AP1000" s="1"/>
  <c r="AP999" s="1"/>
  <c r="AP997"/>
  <c r="AP996" s="1"/>
  <c r="AO997"/>
  <c r="AO996" s="1"/>
  <c r="AN997"/>
  <c r="AN996" s="1"/>
  <c r="AM997"/>
  <c r="AM996" s="1"/>
  <c r="AP994"/>
  <c r="AO994"/>
  <c r="AO993" s="1"/>
  <c r="AN994"/>
  <c r="AN993" s="1"/>
  <c r="AM994"/>
  <c r="AM993" s="1"/>
  <c r="AP993"/>
  <c r="AP992" s="1"/>
  <c r="AP990"/>
  <c r="AO990"/>
  <c r="AO989" s="1"/>
  <c r="AO988" s="1"/>
  <c r="AN990"/>
  <c r="AN989" s="1"/>
  <c r="AN988" s="1"/>
  <c r="AM990"/>
  <c r="AM989" s="1"/>
  <c r="AM988" s="1"/>
  <c r="AP989"/>
  <c r="AP988" s="1"/>
  <c r="AP983"/>
  <c r="AO983"/>
  <c r="AO982" s="1"/>
  <c r="AO981" s="1"/>
  <c r="AO980" s="1"/>
  <c r="AO979" s="1"/>
  <c r="AN983"/>
  <c r="AN982" s="1"/>
  <c r="AN981" s="1"/>
  <c r="AN980" s="1"/>
  <c r="AN979" s="1"/>
  <c r="AM983"/>
  <c r="AM982" s="1"/>
  <c r="AM981" s="1"/>
  <c r="AM980" s="1"/>
  <c r="AM979" s="1"/>
  <c r="AP982"/>
  <c r="AP981" s="1"/>
  <c r="AP980" s="1"/>
  <c r="AP979" s="1"/>
  <c r="AP968"/>
  <c r="AP967" s="1"/>
  <c r="AP966" s="1"/>
  <c r="AP965" s="1"/>
  <c r="AO968"/>
  <c r="AO967" s="1"/>
  <c r="AO966" s="1"/>
  <c r="AO965" s="1"/>
  <c r="AN968"/>
  <c r="AN967" s="1"/>
  <c r="AN966" s="1"/>
  <c r="AN965" s="1"/>
  <c r="AM968"/>
  <c r="AM967" s="1"/>
  <c r="AM966" s="1"/>
  <c r="AM965" s="1"/>
  <c r="AP960"/>
  <c r="AP959" s="1"/>
  <c r="AO960"/>
  <c r="AO959" s="1"/>
  <c r="AN960"/>
  <c r="AN959" s="1"/>
  <c r="AM960"/>
  <c r="AM959" s="1"/>
  <c r="AP957"/>
  <c r="AP956" s="1"/>
  <c r="AO957"/>
  <c r="AO956" s="1"/>
  <c r="AN957"/>
  <c r="AN956" s="1"/>
  <c r="AM957"/>
  <c r="AM956" s="1"/>
  <c r="AP951"/>
  <c r="AP950" s="1"/>
  <c r="AP949" s="1"/>
  <c r="AO951"/>
  <c r="AO950" s="1"/>
  <c r="AO949" s="1"/>
  <c r="AN951"/>
  <c r="AN950" s="1"/>
  <c r="AN949" s="1"/>
  <c r="AM951"/>
  <c r="AM950" s="1"/>
  <c r="AM949" s="1"/>
  <c r="AP947"/>
  <c r="AP946" s="1"/>
  <c r="AP945" s="1"/>
  <c r="AO947"/>
  <c r="AO946" s="1"/>
  <c r="AO945" s="1"/>
  <c r="AN947"/>
  <c r="AN946" s="1"/>
  <c r="AN945" s="1"/>
  <c r="AM947"/>
  <c r="AM946" s="1"/>
  <c r="AM945" s="1"/>
  <c r="AP943"/>
  <c r="AP942" s="1"/>
  <c r="AP941" s="1"/>
  <c r="AO943"/>
  <c r="AO942" s="1"/>
  <c r="AO941" s="1"/>
  <c r="AN943"/>
  <c r="AN942" s="1"/>
  <c r="AN941" s="1"/>
  <c r="AM943"/>
  <c r="AM942" s="1"/>
  <c r="AM941" s="1"/>
  <c r="AP939"/>
  <c r="AP938" s="1"/>
  <c r="AP937" s="1"/>
  <c r="AO939"/>
  <c r="AO938" s="1"/>
  <c r="AO937" s="1"/>
  <c r="AN939"/>
  <c r="AN938" s="1"/>
  <c r="AN937" s="1"/>
  <c r="AM939"/>
  <c r="AM938" s="1"/>
  <c r="AM937" s="1"/>
  <c r="AP930"/>
  <c r="AO930"/>
  <c r="AO929" s="1"/>
  <c r="AN930"/>
  <c r="AN929" s="1"/>
  <c r="AM930"/>
  <c r="AM929" s="1"/>
  <c r="AM928" s="1"/>
  <c r="AP929"/>
  <c r="AP928" s="1"/>
  <c r="AR925"/>
  <c r="AR924" s="1"/>
  <c r="AQ925"/>
  <c r="AQ924" s="1"/>
  <c r="AP925"/>
  <c r="AP924" s="1"/>
  <c r="AO925"/>
  <c r="AO924" s="1"/>
  <c r="AN925"/>
  <c r="AN924" s="1"/>
  <c r="AM925"/>
  <c r="AM924" s="1"/>
  <c r="AP922"/>
  <c r="AP921" s="1"/>
  <c r="AO922"/>
  <c r="AO921" s="1"/>
  <c r="AO920" s="1"/>
  <c r="AO919" s="1"/>
  <c r="AN922"/>
  <c r="AN921" s="1"/>
  <c r="AM922"/>
  <c r="AM921" s="1"/>
  <c r="AP917"/>
  <c r="AO917"/>
  <c r="AO916" s="1"/>
  <c r="AO915" s="1"/>
  <c r="AN917"/>
  <c r="AN916" s="1"/>
  <c r="AN915" s="1"/>
  <c r="AM917"/>
  <c r="AM916" s="1"/>
  <c r="AM915" s="1"/>
  <c r="AP916"/>
  <c r="AP915" s="1"/>
  <c r="AP913"/>
  <c r="AO913"/>
  <c r="AO912" s="1"/>
  <c r="AO911" s="1"/>
  <c r="AN913"/>
  <c r="AN912" s="1"/>
  <c r="AN911" s="1"/>
  <c r="AM913"/>
  <c r="AM912" s="1"/>
  <c r="AM911" s="1"/>
  <c r="AP912"/>
  <c r="AP911" s="1"/>
  <c r="AP909"/>
  <c r="AO909"/>
  <c r="AO908" s="1"/>
  <c r="AO907" s="1"/>
  <c r="AN909"/>
  <c r="AN908" s="1"/>
  <c r="AN907" s="1"/>
  <c r="AM909"/>
  <c r="AM908" s="1"/>
  <c r="AM907" s="1"/>
  <c r="AP908"/>
  <c r="AP907" s="1"/>
  <c r="AP902"/>
  <c r="AO902"/>
  <c r="AO901" s="1"/>
  <c r="AO900" s="1"/>
  <c r="AO899" s="1"/>
  <c r="AO898" s="1"/>
  <c r="AN902"/>
  <c r="AN901" s="1"/>
  <c r="AN900" s="1"/>
  <c r="AN899" s="1"/>
  <c r="AN898" s="1"/>
  <c r="AM902"/>
  <c r="AM901" s="1"/>
  <c r="AM900" s="1"/>
  <c r="AM899" s="1"/>
  <c r="AM898" s="1"/>
  <c r="AP901"/>
  <c r="AP900" s="1"/>
  <c r="AP899" s="1"/>
  <c r="AP898" s="1"/>
  <c r="AP895"/>
  <c r="AO895"/>
  <c r="AO894" s="1"/>
  <c r="AN895"/>
  <c r="AN894" s="1"/>
  <c r="AM895"/>
  <c r="AM894" s="1"/>
  <c r="AP894"/>
  <c r="AP892"/>
  <c r="AP891" s="1"/>
  <c r="AO892"/>
  <c r="AO891" s="1"/>
  <c r="AN892"/>
  <c r="AN891" s="1"/>
  <c r="AM892"/>
  <c r="AM891" s="1"/>
  <c r="AP889"/>
  <c r="AO889"/>
  <c r="AO888" s="1"/>
  <c r="AN889"/>
  <c r="AN888" s="1"/>
  <c r="AM889"/>
  <c r="AM888" s="1"/>
  <c r="AP888"/>
  <c r="AP886"/>
  <c r="AP885" s="1"/>
  <c r="AO886"/>
  <c r="AO885" s="1"/>
  <c r="AN886"/>
  <c r="AN885" s="1"/>
  <c r="AM886"/>
  <c r="AM885" s="1"/>
  <c r="AP883"/>
  <c r="AO883"/>
  <c r="AO882" s="1"/>
  <c r="AN883"/>
  <c r="AN882" s="1"/>
  <c r="AM883"/>
  <c r="AM882" s="1"/>
  <c r="AP882"/>
  <c r="AP880"/>
  <c r="AP879" s="1"/>
  <c r="AO880"/>
  <c r="AO879" s="1"/>
  <c r="AN880"/>
  <c r="AN879" s="1"/>
  <c r="AM880"/>
  <c r="AM879" s="1"/>
  <c r="AP877"/>
  <c r="AP876" s="1"/>
  <c r="AO877"/>
  <c r="AO876" s="1"/>
  <c r="AN877"/>
  <c r="AN876" s="1"/>
  <c r="AM877"/>
  <c r="AM876" s="1"/>
  <c r="AP869"/>
  <c r="AO869"/>
  <c r="AN869"/>
  <c r="AM869"/>
  <c r="AP867"/>
  <c r="AO867"/>
  <c r="AN867"/>
  <c r="AM867"/>
  <c r="AP865"/>
  <c r="AO865"/>
  <c r="AO864" s="1"/>
  <c r="AO863" s="1"/>
  <c r="AO862" s="1"/>
  <c r="AO861" s="1"/>
  <c r="AN865"/>
  <c r="AN864" s="1"/>
  <c r="AN863" s="1"/>
  <c r="AN862" s="1"/>
  <c r="AN861" s="1"/>
  <c r="AM865"/>
  <c r="AP856"/>
  <c r="AO856"/>
  <c r="AO855" s="1"/>
  <c r="AN856"/>
  <c r="AN855" s="1"/>
  <c r="AM856"/>
  <c r="AM855" s="1"/>
  <c r="AP855"/>
  <c r="AP853"/>
  <c r="AP852" s="1"/>
  <c r="AP851" s="1"/>
  <c r="AO853"/>
  <c r="AO852" s="1"/>
  <c r="AO851" s="1"/>
  <c r="AN853"/>
  <c r="AN852" s="1"/>
  <c r="AN851" s="1"/>
  <c r="AM853"/>
  <c r="AM852" s="1"/>
  <c r="AM851" s="1"/>
  <c r="AP849"/>
  <c r="AP848" s="1"/>
  <c r="AP847" s="1"/>
  <c r="AO849"/>
  <c r="AO848" s="1"/>
  <c r="AO847" s="1"/>
  <c r="AN849"/>
  <c r="AN848" s="1"/>
  <c r="AN847" s="1"/>
  <c r="AM849"/>
  <c r="AM848" s="1"/>
  <c r="AM847" s="1"/>
  <c r="AP842"/>
  <c r="AP841" s="1"/>
  <c r="AP840" s="1"/>
  <c r="AP839" s="1"/>
  <c r="AP838" s="1"/>
  <c r="AO842"/>
  <c r="AO841" s="1"/>
  <c r="AO840" s="1"/>
  <c r="AO839" s="1"/>
  <c r="AO838" s="1"/>
  <c r="AN842"/>
  <c r="AN841" s="1"/>
  <c r="AN840" s="1"/>
  <c r="AN839" s="1"/>
  <c r="AN838" s="1"/>
  <c r="AM842"/>
  <c r="AM841" s="1"/>
  <c r="AM840" s="1"/>
  <c r="AM839" s="1"/>
  <c r="AM838" s="1"/>
  <c r="AP835"/>
  <c r="AP834" s="1"/>
  <c r="AO835"/>
  <c r="AO834" s="1"/>
  <c r="AN835"/>
  <c r="AN834" s="1"/>
  <c r="AM835"/>
  <c r="AM834" s="1"/>
  <c r="AP832"/>
  <c r="AO832"/>
  <c r="AO831" s="1"/>
  <c r="AN832"/>
  <c r="AN831" s="1"/>
  <c r="AM832"/>
  <c r="AM831" s="1"/>
  <c r="AP831"/>
  <c r="AP830" s="1"/>
  <c r="AP829" s="1"/>
  <c r="AP828" s="1"/>
  <c r="AP825"/>
  <c r="AP824" s="1"/>
  <c r="AO825"/>
  <c r="AO824" s="1"/>
  <c r="AO819" s="1"/>
  <c r="AO818" s="1"/>
  <c r="AP822"/>
  <c r="AP821" s="1"/>
  <c r="AO822"/>
  <c r="AO821" s="1"/>
  <c r="AN822"/>
  <c r="AN821" s="1"/>
  <c r="AN820" s="1"/>
  <c r="AN819" s="1"/>
  <c r="AN818" s="1"/>
  <c r="AM822"/>
  <c r="AM821" s="1"/>
  <c r="AM820" s="1"/>
  <c r="AM819" s="1"/>
  <c r="AM818" s="1"/>
  <c r="AP815"/>
  <c r="AO815"/>
  <c r="AO814" s="1"/>
  <c r="AO813" s="1"/>
  <c r="AO812" s="1"/>
  <c r="AN815"/>
  <c r="AN814" s="1"/>
  <c r="AN813" s="1"/>
  <c r="AN812" s="1"/>
  <c r="AM815"/>
  <c r="AM814" s="1"/>
  <c r="AM813" s="1"/>
  <c r="AM812" s="1"/>
  <c r="AP814"/>
  <c r="AP813" s="1"/>
  <c r="AP812" s="1"/>
  <c r="AP804"/>
  <c r="AP803" s="1"/>
  <c r="AP802" s="1"/>
  <c r="AP801" s="1"/>
  <c r="AO804"/>
  <c r="AO803" s="1"/>
  <c r="AO802" s="1"/>
  <c r="AO801" s="1"/>
  <c r="AN804"/>
  <c r="AN803" s="1"/>
  <c r="AN802" s="1"/>
  <c r="AN801" s="1"/>
  <c r="AM804"/>
  <c r="AM803" s="1"/>
  <c r="AM802" s="1"/>
  <c r="AM801" s="1"/>
  <c r="AP797"/>
  <c r="AP796" s="1"/>
  <c r="AP795" s="1"/>
  <c r="AP794" s="1"/>
  <c r="AP793" s="1"/>
  <c r="AO797"/>
  <c r="AO796" s="1"/>
  <c r="AO795" s="1"/>
  <c r="AO794" s="1"/>
  <c r="AO793" s="1"/>
  <c r="AN797"/>
  <c r="AN796" s="1"/>
  <c r="AN795" s="1"/>
  <c r="AN794" s="1"/>
  <c r="AN793" s="1"/>
  <c r="AM797"/>
  <c r="AM796" s="1"/>
  <c r="AM795" s="1"/>
  <c r="AM794" s="1"/>
  <c r="AM793" s="1"/>
  <c r="AP790"/>
  <c r="AP789" s="1"/>
  <c r="AP788" s="1"/>
  <c r="AP787" s="1"/>
  <c r="AO790"/>
  <c r="AO789" s="1"/>
  <c r="AO788" s="1"/>
  <c r="AO787" s="1"/>
  <c r="AN790"/>
  <c r="AN789" s="1"/>
  <c r="AN788" s="1"/>
  <c r="AN787" s="1"/>
  <c r="AM790"/>
  <c r="AM789" s="1"/>
  <c r="AM788" s="1"/>
  <c r="AM787" s="1"/>
  <c r="AP785"/>
  <c r="AP784" s="1"/>
  <c r="AO785"/>
  <c r="AO784" s="1"/>
  <c r="AN785"/>
  <c r="AN784" s="1"/>
  <c r="AM785"/>
  <c r="AM784" s="1"/>
  <c r="AP782"/>
  <c r="AO782"/>
  <c r="AN782"/>
  <c r="AN781" s="1"/>
  <c r="AN780" s="1"/>
  <c r="AM782"/>
  <c r="AM781" s="1"/>
  <c r="AP781"/>
  <c r="AP780" s="1"/>
  <c r="AO781"/>
  <c r="AO780" s="1"/>
  <c r="AP778"/>
  <c r="AP777" s="1"/>
  <c r="AP776" s="1"/>
  <c r="AO778"/>
  <c r="AO777" s="1"/>
  <c r="AO776" s="1"/>
  <c r="AN778"/>
  <c r="AN777" s="1"/>
  <c r="AN776" s="1"/>
  <c r="AM778"/>
  <c r="AM777" s="1"/>
  <c r="AM776" s="1"/>
  <c r="AP758"/>
  <c r="AP757" s="1"/>
  <c r="AP756" s="1"/>
  <c r="AO758"/>
  <c r="AO757" s="1"/>
  <c r="AO756" s="1"/>
  <c r="AN758"/>
  <c r="AN757" s="1"/>
  <c r="AN756" s="1"/>
  <c r="AM758"/>
  <c r="AM757" s="1"/>
  <c r="AM756" s="1"/>
  <c r="AP751"/>
  <c r="AP750" s="1"/>
  <c r="AP749" s="1"/>
  <c r="AP748" s="1"/>
  <c r="AP747" s="1"/>
  <c r="AO751"/>
  <c r="AO750" s="1"/>
  <c r="AO749" s="1"/>
  <c r="AN751"/>
  <c r="AN750" s="1"/>
  <c r="AN749" s="1"/>
  <c r="AM751"/>
  <c r="AM750" s="1"/>
  <c r="AM749" s="1"/>
  <c r="AP731"/>
  <c r="AO731"/>
  <c r="AN731"/>
  <c r="AM731"/>
  <c r="AP729"/>
  <c r="AO729"/>
  <c r="AN729"/>
  <c r="AM729"/>
  <c r="AP727"/>
  <c r="AO727"/>
  <c r="AN727"/>
  <c r="AN726" s="1"/>
  <c r="AN725" s="1"/>
  <c r="AM727"/>
  <c r="AM726" s="1"/>
  <c r="AM725" s="1"/>
  <c r="AP726"/>
  <c r="AP725" s="1"/>
  <c r="AP723"/>
  <c r="AO723"/>
  <c r="AO722" s="1"/>
  <c r="AO721" s="1"/>
  <c r="AN723"/>
  <c r="AN722" s="1"/>
  <c r="AN721" s="1"/>
  <c r="AM723"/>
  <c r="AM722" s="1"/>
  <c r="AM721" s="1"/>
  <c r="AP722"/>
  <c r="AP721" s="1"/>
  <c r="AP719"/>
  <c r="AO719"/>
  <c r="AO718" s="1"/>
  <c r="AO717" s="1"/>
  <c r="AN719"/>
  <c r="AN718" s="1"/>
  <c r="AN717" s="1"/>
  <c r="AM719"/>
  <c r="AM718" s="1"/>
  <c r="AM717" s="1"/>
  <c r="AP718"/>
  <c r="AP717" s="1"/>
  <c r="AP712"/>
  <c r="AP711" s="1"/>
  <c r="AO712"/>
  <c r="AO711" s="1"/>
  <c r="AN712"/>
  <c r="AN711" s="1"/>
  <c r="AM712"/>
  <c r="AM711" s="1"/>
  <c r="AP709"/>
  <c r="AP708" s="1"/>
  <c r="AO709"/>
  <c r="AO708" s="1"/>
  <c r="AN709"/>
  <c r="AN708" s="1"/>
  <c r="AM709"/>
  <c r="AM708" s="1"/>
  <c r="AP697"/>
  <c r="AP696" s="1"/>
  <c r="AP695" s="1"/>
  <c r="AO697"/>
  <c r="AO696" s="1"/>
  <c r="AO695" s="1"/>
  <c r="AN697"/>
  <c r="AN696" s="1"/>
  <c r="AN695" s="1"/>
  <c r="AM697"/>
  <c r="AM696" s="1"/>
  <c r="AM695" s="1"/>
  <c r="AP693"/>
  <c r="AP692" s="1"/>
  <c r="AP691" s="1"/>
  <c r="AP690" s="1"/>
  <c r="AO693"/>
  <c r="AO692" s="1"/>
  <c r="AO691" s="1"/>
  <c r="AO690" s="1"/>
  <c r="AN693"/>
  <c r="AN692" s="1"/>
  <c r="AN691" s="1"/>
  <c r="AM693"/>
  <c r="AM692" s="1"/>
  <c r="AM691" s="1"/>
  <c r="AP678"/>
  <c r="AO678"/>
  <c r="AO677" s="1"/>
  <c r="AN678"/>
  <c r="AN677" s="1"/>
  <c r="AM678"/>
  <c r="AM677" s="1"/>
  <c r="AP677"/>
  <c r="AN675"/>
  <c r="AN674" s="1"/>
  <c r="AN673" s="1"/>
  <c r="AP674"/>
  <c r="AP673" s="1"/>
  <c r="AO674"/>
  <c r="AO673" s="1"/>
  <c r="AP671"/>
  <c r="AP670" s="1"/>
  <c r="AP669" s="1"/>
  <c r="AO671"/>
  <c r="AO670" s="1"/>
  <c r="AO669" s="1"/>
  <c r="AN671"/>
  <c r="AN670" s="1"/>
  <c r="AN669" s="1"/>
  <c r="AM671"/>
  <c r="AM670" s="1"/>
  <c r="AM669" s="1"/>
  <c r="AP667"/>
  <c r="AP666" s="1"/>
  <c r="AO667"/>
  <c r="AO666" s="1"/>
  <c r="AO665" s="1"/>
  <c r="AN667"/>
  <c r="AN666" s="1"/>
  <c r="AN665" s="1"/>
  <c r="AM667"/>
  <c r="AM666" s="1"/>
  <c r="AM665" s="1"/>
  <c r="AP665"/>
  <c r="AP663"/>
  <c r="AP662" s="1"/>
  <c r="AP661" s="1"/>
  <c r="AO663"/>
  <c r="AO662" s="1"/>
  <c r="AO661" s="1"/>
  <c r="AN663"/>
  <c r="AN662" s="1"/>
  <c r="AN661" s="1"/>
  <c r="AM663"/>
  <c r="AM662" s="1"/>
  <c r="AM661" s="1"/>
  <c r="AP651"/>
  <c r="AP650" s="1"/>
  <c r="AO651"/>
  <c r="AO650" s="1"/>
  <c r="AN651"/>
  <c r="AN650" s="1"/>
  <c r="AP648"/>
  <c r="AP647" s="1"/>
  <c r="AO648"/>
  <c r="AO647" s="1"/>
  <c r="AN648"/>
  <c r="AN647" s="1"/>
  <c r="AP644"/>
  <c r="AP643" s="1"/>
  <c r="AO644"/>
  <c r="AO643" s="1"/>
  <c r="AN644"/>
  <c r="AN643" s="1"/>
  <c r="AP641"/>
  <c r="AP640" s="1"/>
  <c r="AO641"/>
  <c r="AO640" s="1"/>
  <c r="AN641"/>
  <c r="AN640" s="1"/>
  <c r="AP637"/>
  <c r="AO637"/>
  <c r="AO636" s="1"/>
  <c r="AN637"/>
  <c r="AN636" s="1"/>
  <c r="AN635" s="1"/>
  <c r="AM637"/>
  <c r="AM636" s="1"/>
  <c r="AM635" s="1"/>
  <c r="AP636"/>
  <c r="AP635" s="1"/>
  <c r="AO635"/>
  <c r="AP633"/>
  <c r="AO633"/>
  <c r="AO632" s="1"/>
  <c r="AO631" s="1"/>
  <c r="AN633"/>
  <c r="AN632" s="1"/>
  <c r="AN631" s="1"/>
  <c r="AM633"/>
  <c r="AM632" s="1"/>
  <c r="AM631" s="1"/>
  <c r="AP632"/>
  <c r="AP631" s="1"/>
  <c r="AP629"/>
  <c r="AO629"/>
  <c r="AO628" s="1"/>
  <c r="AO627" s="1"/>
  <c r="AN629"/>
  <c r="AN628" s="1"/>
  <c r="AN627" s="1"/>
  <c r="AM629"/>
  <c r="AM628" s="1"/>
  <c r="AM627" s="1"/>
  <c r="AP628"/>
  <c r="AP627" s="1"/>
  <c r="AP619"/>
  <c r="AO619"/>
  <c r="AO618" s="1"/>
  <c r="AN619"/>
  <c r="AN618" s="1"/>
  <c r="AM619"/>
  <c r="AM618" s="1"/>
  <c r="AP618"/>
  <c r="AP615"/>
  <c r="AP614" s="1"/>
  <c r="AO615"/>
  <c r="AO614" s="1"/>
  <c r="AN615"/>
  <c r="AN614" s="1"/>
  <c r="AP611"/>
  <c r="AP610" s="1"/>
  <c r="AO611"/>
  <c r="AO610" s="1"/>
  <c r="AN611"/>
  <c r="AN610" s="1"/>
  <c r="AM609"/>
  <c r="AO604"/>
  <c r="AP603"/>
  <c r="AP602" s="1"/>
  <c r="AP601" s="1"/>
  <c r="AN603"/>
  <c r="AN602" s="1"/>
  <c r="AN601" s="1"/>
  <c r="AM603"/>
  <c r="AM602" s="1"/>
  <c r="AM601" s="1"/>
  <c r="AM598"/>
  <c r="AP598"/>
  <c r="AP597" s="1"/>
  <c r="AP596" s="1"/>
  <c r="AO598"/>
  <c r="AO597" s="1"/>
  <c r="AO596" s="1"/>
  <c r="AN598"/>
  <c r="AN597" s="1"/>
  <c r="AN596" s="1"/>
  <c r="AM597"/>
  <c r="AM596" s="1"/>
  <c r="AP593"/>
  <c r="AO593"/>
  <c r="AN593"/>
  <c r="AM593"/>
  <c r="AM592" s="1"/>
  <c r="AM591" s="1"/>
  <c r="AP592"/>
  <c r="AP591" s="1"/>
  <c r="AO592"/>
  <c r="AO591" s="1"/>
  <c r="AN592"/>
  <c r="AN591" s="1"/>
  <c r="AP584"/>
  <c r="AO584"/>
  <c r="AO583" s="1"/>
  <c r="AO582" s="1"/>
  <c r="AN584"/>
  <c r="AN583" s="1"/>
  <c r="AN582" s="1"/>
  <c r="AM584"/>
  <c r="AM583" s="1"/>
  <c r="AM582" s="1"/>
  <c r="AP583"/>
  <c r="AP582" s="1"/>
  <c r="AP580"/>
  <c r="AO580"/>
  <c r="AO579" s="1"/>
  <c r="AN580"/>
  <c r="AN579" s="1"/>
  <c r="AM580"/>
  <c r="AM579" s="1"/>
  <c r="AP579"/>
  <c r="AP573"/>
  <c r="AP572" s="1"/>
  <c r="AP571" s="1"/>
  <c r="AP570" s="1"/>
  <c r="AP569" s="1"/>
  <c r="AO573"/>
  <c r="AO572" s="1"/>
  <c r="AO571" s="1"/>
  <c r="AO570" s="1"/>
  <c r="AO569" s="1"/>
  <c r="AN573"/>
  <c r="AN572" s="1"/>
  <c r="AN571" s="1"/>
  <c r="AN570" s="1"/>
  <c r="AN569" s="1"/>
  <c r="AM573"/>
  <c r="AM572" s="1"/>
  <c r="AM571" s="1"/>
  <c r="AM570" s="1"/>
  <c r="AM569" s="1"/>
  <c r="AP566"/>
  <c r="AP565" s="1"/>
  <c r="AP564" s="1"/>
  <c r="AP563" s="1"/>
  <c r="AO566"/>
  <c r="AO565" s="1"/>
  <c r="AO564" s="1"/>
  <c r="AO563" s="1"/>
  <c r="AN566"/>
  <c r="AN565" s="1"/>
  <c r="AN564" s="1"/>
  <c r="AN563" s="1"/>
  <c r="AM566"/>
  <c r="AM565" s="1"/>
  <c r="AM564" s="1"/>
  <c r="AM563" s="1"/>
  <c r="AP561"/>
  <c r="AP560" s="1"/>
  <c r="AO561"/>
  <c r="AO560" s="1"/>
  <c r="AN561"/>
  <c r="AN560" s="1"/>
  <c r="AP558"/>
  <c r="AP557" s="1"/>
  <c r="AO558"/>
  <c r="AO557" s="1"/>
  <c r="AN558"/>
  <c r="AN557" s="1"/>
  <c r="AP555"/>
  <c r="AP554" s="1"/>
  <c r="AO555"/>
  <c r="AO554" s="1"/>
  <c r="AN555"/>
  <c r="AN554" s="1"/>
  <c r="AP550"/>
  <c r="AP549" s="1"/>
  <c r="AP548" s="1"/>
  <c r="AO550"/>
  <c r="AO549" s="1"/>
  <c r="AO548" s="1"/>
  <c r="AN550"/>
  <c r="AN549" s="1"/>
  <c r="AN548" s="1"/>
  <c r="AM550"/>
  <c r="AM549" s="1"/>
  <c r="AM548" s="1"/>
  <c r="AP546"/>
  <c r="AP545" s="1"/>
  <c r="AP544" s="1"/>
  <c r="AO546"/>
  <c r="AO545" s="1"/>
  <c r="AO544" s="1"/>
  <c r="AN546"/>
  <c r="AN545" s="1"/>
  <c r="AN544" s="1"/>
  <c r="AM546"/>
  <c r="AM545" s="1"/>
  <c r="AM544" s="1"/>
  <c r="AP541"/>
  <c r="AO541"/>
  <c r="AO540" s="1"/>
  <c r="AN541"/>
  <c r="AN540" s="1"/>
  <c r="AM541"/>
  <c r="AM540" s="1"/>
  <c r="AP540"/>
  <c r="AP538"/>
  <c r="AP537" s="1"/>
  <c r="AO538"/>
  <c r="AO537" s="1"/>
  <c r="AN538"/>
  <c r="AN537" s="1"/>
  <c r="AM538"/>
  <c r="AM537" s="1"/>
  <c r="AP535"/>
  <c r="AO535"/>
  <c r="AO534" s="1"/>
  <c r="AN535"/>
  <c r="AN534" s="1"/>
  <c r="AM535"/>
  <c r="AM534" s="1"/>
  <c r="AP534"/>
  <c r="AP531"/>
  <c r="AO531"/>
  <c r="AO530" s="1"/>
  <c r="AN531"/>
  <c r="AN530" s="1"/>
  <c r="AM531"/>
  <c r="AM530" s="1"/>
  <c r="AP530"/>
  <c r="AP528"/>
  <c r="AO528"/>
  <c r="AO527" s="1"/>
  <c r="AN528"/>
  <c r="AN527" s="1"/>
  <c r="AM528"/>
  <c r="AM527" s="1"/>
  <c r="AP527"/>
  <c r="AP523"/>
  <c r="AP522" s="1"/>
  <c r="AO523"/>
  <c r="AO522" s="1"/>
  <c r="AN523"/>
  <c r="AN522" s="1"/>
  <c r="AM523"/>
  <c r="AM522" s="1"/>
  <c r="AP520"/>
  <c r="AP519" s="1"/>
  <c r="AO520"/>
  <c r="AO519" s="1"/>
  <c r="AN520"/>
  <c r="AN519" s="1"/>
  <c r="AM520"/>
  <c r="AM519" s="1"/>
  <c r="AP517"/>
  <c r="AP516" s="1"/>
  <c r="AO517"/>
  <c r="AO516" s="1"/>
  <c r="AN517"/>
  <c r="AN516" s="1"/>
  <c r="AM517"/>
  <c r="AM516" s="1"/>
  <c r="AQ515"/>
  <c r="AP513"/>
  <c r="AP512" s="1"/>
  <c r="AO513"/>
  <c r="AO512" s="1"/>
  <c r="AN513"/>
  <c r="AN512" s="1"/>
  <c r="AM513"/>
  <c r="AM512" s="1"/>
  <c r="AP510"/>
  <c r="AO510"/>
  <c r="AN510"/>
  <c r="AN509" s="1"/>
  <c r="AM510"/>
  <c r="AM509" s="1"/>
  <c r="AP509"/>
  <c r="AO509"/>
  <c r="AP503"/>
  <c r="AO503"/>
  <c r="AN503"/>
  <c r="AN502" s="1"/>
  <c r="AN501" s="1"/>
  <c r="AM503"/>
  <c r="AM502" s="1"/>
  <c r="AM501" s="1"/>
  <c r="AP502"/>
  <c r="AP501" s="1"/>
  <c r="AO502"/>
  <c r="AO501" s="1"/>
  <c r="AP499"/>
  <c r="AO499"/>
  <c r="AN499"/>
  <c r="AN498" s="1"/>
  <c r="AN497" s="1"/>
  <c r="AM499"/>
  <c r="AM498" s="1"/>
  <c r="AM497" s="1"/>
  <c r="AP498"/>
  <c r="AP497" s="1"/>
  <c r="AO498"/>
  <c r="AO497" s="1"/>
  <c r="AP492"/>
  <c r="AO492"/>
  <c r="AN492"/>
  <c r="AN491" s="1"/>
  <c r="AN490" s="1"/>
  <c r="AM492"/>
  <c r="AM491" s="1"/>
  <c r="AM490" s="1"/>
  <c r="AP491"/>
  <c r="AP490" s="1"/>
  <c r="AO491"/>
  <c r="AO490" s="1"/>
  <c r="AP488"/>
  <c r="AO488"/>
  <c r="AN488"/>
  <c r="AN487" s="1"/>
  <c r="AN486" s="1"/>
  <c r="AM488"/>
  <c r="AM487" s="1"/>
  <c r="AM486" s="1"/>
  <c r="AP487"/>
  <c r="AP486" s="1"/>
  <c r="AO487"/>
  <c r="AO486" s="1"/>
  <c r="AP484"/>
  <c r="AO484"/>
  <c r="AN484"/>
  <c r="AN483" s="1"/>
  <c r="AN482" s="1"/>
  <c r="AM484"/>
  <c r="AM483" s="1"/>
  <c r="AM482" s="1"/>
  <c r="AP483"/>
  <c r="AP482" s="1"/>
  <c r="AO483"/>
  <c r="AO482" s="1"/>
  <c r="AP462"/>
  <c r="AO462"/>
  <c r="AN462"/>
  <c r="AM462"/>
  <c r="AP460"/>
  <c r="AP459" s="1"/>
  <c r="AO460"/>
  <c r="AO459" s="1"/>
  <c r="AN460"/>
  <c r="AN459" s="1"/>
  <c r="AM460"/>
  <c r="AM459" s="1"/>
  <c r="AP457"/>
  <c r="AO457"/>
  <c r="AN457"/>
  <c r="AN456" s="1"/>
  <c r="AN455" s="1"/>
  <c r="AM457"/>
  <c r="AM456" s="1"/>
  <c r="AM455" s="1"/>
  <c r="AP456"/>
  <c r="AP455" s="1"/>
  <c r="AO456"/>
  <c r="AO455" s="1"/>
  <c r="AP453"/>
  <c r="AO453"/>
  <c r="AN453"/>
  <c r="AN452" s="1"/>
  <c r="AN451" s="1"/>
  <c r="AM453"/>
  <c r="AM452" s="1"/>
  <c r="AM451" s="1"/>
  <c r="AP452"/>
  <c r="AP451" s="1"/>
  <c r="AO452"/>
  <c r="AO451" s="1"/>
  <c r="AP446"/>
  <c r="AP444" s="1"/>
  <c r="AP443" s="1"/>
  <c r="AO446"/>
  <c r="AO444" s="1"/>
  <c r="AO443" s="1"/>
  <c r="AN446"/>
  <c r="AN445" s="1"/>
  <c r="AM446"/>
  <c r="AM445" s="1"/>
  <c r="AP445"/>
  <c r="AO445"/>
  <c r="AP441"/>
  <c r="AP440" s="1"/>
  <c r="AP439" s="1"/>
  <c r="AP438" s="1"/>
  <c r="AP437" s="1"/>
  <c r="AO441"/>
  <c r="AO440" s="1"/>
  <c r="AO439" s="1"/>
  <c r="AO438" s="1"/>
  <c r="AO437" s="1"/>
  <c r="AN441"/>
  <c r="AN440" s="1"/>
  <c r="AN439" s="1"/>
  <c r="AN438" s="1"/>
  <c r="AN437" s="1"/>
  <c r="AM441"/>
  <c r="AM440" s="1"/>
  <c r="AM439" s="1"/>
  <c r="AM438" s="1"/>
  <c r="AM437" s="1"/>
  <c r="AP435"/>
  <c r="AP434" s="1"/>
  <c r="AP433" s="1"/>
  <c r="AP432" s="1"/>
  <c r="AO435"/>
  <c r="AO434" s="1"/>
  <c r="AO433" s="1"/>
  <c r="AO432" s="1"/>
  <c r="AN435"/>
  <c r="AN434" s="1"/>
  <c r="AN433" s="1"/>
  <c r="AN432" s="1"/>
  <c r="AM435"/>
  <c r="AM434" s="1"/>
  <c r="AM433" s="1"/>
  <c r="AM432" s="1"/>
  <c r="AP426"/>
  <c r="AO426"/>
  <c r="AN426"/>
  <c r="AN425" s="1"/>
  <c r="AN424" s="1"/>
  <c r="AN423" s="1"/>
  <c r="AM426"/>
  <c r="AM425" s="1"/>
  <c r="AM424" s="1"/>
  <c r="AM423" s="1"/>
  <c r="AP425"/>
  <c r="AP424" s="1"/>
  <c r="AP423" s="1"/>
  <c r="AO425"/>
  <c r="AO424" s="1"/>
  <c r="AO423" s="1"/>
  <c r="AP418"/>
  <c r="AP417" s="1"/>
  <c r="AP416" s="1"/>
  <c r="AP415" s="1"/>
  <c r="AP414" s="1"/>
  <c r="AP413" s="1"/>
  <c r="AO418"/>
  <c r="AO417" s="1"/>
  <c r="AO416" s="1"/>
  <c r="AO415" s="1"/>
  <c r="AO414" s="1"/>
  <c r="AO413" s="1"/>
  <c r="AN418"/>
  <c r="AN417" s="1"/>
  <c r="AN416" s="1"/>
  <c r="AN415" s="1"/>
  <c r="AN414" s="1"/>
  <c r="AN413" s="1"/>
  <c r="AM418"/>
  <c r="AM417" s="1"/>
  <c r="AM416" s="1"/>
  <c r="AM415" s="1"/>
  <c r="AM414" s="1"/>
  <c r="AM413" s="1"/>
  <c r="AP409"/>
  <c r="AO409"/>
  <c r="AN409"/>
  <c r="AM409"/>
  <c r="AP407"/>
  <c r="AO407"/>
  <c r="AN407"/>
  <c r="AM407"/>
  <c r="AP405"/>
  <c r="AO405"/>
  <c r="AN405"/>
  <c r="AN404" s="1"/>
  <c r="AN403" s="1"/>
  <c r="AM405"/>
  <c r="AM404" s="1"/>
  <c r="AM403" s="1"/>
  <c r="AP404"/>
  <c r="AP403" s="1"/>
  <c r="AO404"/>
  <c r="AO403" s="1"/>
  <c r="AP401"/>
  <c r="AO401"/>
  <c r="AN401"/>
  <c r="AN400" s="1"/>
  <c r="AN399" s="1"/>
  <c r="AM401"/>
  <c r="AM400" s="1"/>
  <c r="AM399" s="1"/>
  <c r="AP400"/>
  <c r="AP399" s="1"/>
  <c r="AO400"/>
  <c r="AO399" s="1"/>
  <c r="AP391"/>
  <c r="AP390" s="1"/>
  <c r="AO391"/>
  <c r="AO390" s="1"/>
  <c r="AN391"/>
  <c r="AN390" s="1"/>
  <c r="AM391"/>
  <c r="AM390" s="1"/>
  <c r="AP388"/>
  <c r="AO388"/>
  <c r="AN388"/>
  <c r="AN387" s="1"/>
  <c r="AN386" s="1"/>
  <c r="AM388"/>
  <c r="AM387" s="1"/>
  <c r="AM386" s="1"/>
  <c r="AP387"/>
  <c r="AP386" s="1"/>
  <c r="AO387"/>
  <c r="AO386" s="1"/>
  <c r="AP380"/>
  <c r="AP379" s="1"/>
  <c r="AO380"/>
  <c r="AN380"/>
  <c r="AN379" s="1"/>
  <c r="AM380"/>
  <c r="AM379" s="1"/>
  <c r="AO379"/>
  <c r="AP377"/>
  <c r="AP376" s="1"/>
  <c r="AO377"/>
  <c r="AO376" s="1"/>
  <c r="AN377"/>
  <c r="AN376" s="1"/>
  <c r="AM377"/>
  <c r="AM376" s="1"/>
  <c r="AP372"/>
  <c r="AO372"/>
  <c r="AN372"/>
  <c r="AN371" s="1"/>
  <c r="AN370" s="1"/>
  <c r="AN369" s="1"/>
  <c r="AM372"/>
  <c r="AM371" s="1"/>
  <c r="AM370" s="1"/>
  <c r="AM369" s="1"/>
  <c r="AP371"/>
  <c r="AP370" s="1"/>
  <c r="AP369" s="1"/>
  <c r="AO371"/>
  <c r="AO370" s="1"/>
  <c r="AO369" s="1"/>
  <c r="AP366"/>
  <c r="AO366"/>
  <c r="AN366"/>
  <c r="AN365" s="1"/>
  <c r="AN364" s="1"/>
  <c r="AN363" s="1"/>
  <c r="AM366"/>
  <c r="AM365" s="1"/>
  <c r="AM364" s="1"/>
  <c r="AM363" s="1"/>
  <c r="AP365"/>
  <c r="AP364" s="1"/>
  <c r="AP363" s="1"/>
  <c r="AO365"/>
  <c r="AO364" s="1"/>
  <c r="AO363" s="1"/>
  <c r="AP359"/>
  <c r="AO359"/>
  <c r="AN359"/>
  <c r="AN358" s="1"/>
  <c r="AM359"/>
  <c r="AM358" s="1"/>
  <c r="AP358"/>
  <c r="AO358"/>
  <c r="AP356"/>
  <c r="AP355" s="1"/>
  <c r="AP354" s="1"/>
  <c r="AO356"/>
  <c r="AO355" s="1"/>
  <c r="AO354" s="1"/>
  <c r="AN356"/>
  <c r="AN355" s="1"/>
  <c r="AN354" s="1"/>
  <c r="AM356"/>
  <c r="AM355" s="1"/>
  <c r="AM354" s="1"/>
  <c r="AP352"/>
  <c r="AP351" s="1"/>
  <c r="AO352"/>
  <c r="AO351" s="1"/>
  <c r="AN352"/>
  <c r="AN351" s="1"/>
  <c r="AM352"/>
  <c r="AM351" s="1"/>
  <c r="AP349"/>
  <c r="AO349"/>
  <c r="AN349"/>
  <c r="AM349"/>
  <c r="AP346"/>
  <c r="AP345" s="1"/>
  <c r="AO346"/>
  <c r="AO345" s="1"/>
  <c r="AN346"/>
  <c r="AN345" s="1"/>
  <c r="AM346"/>
  <c r="AM345" s="1"/>
  <c r="AP343"/>
  <c r="AO343"/>
  <c r="AN343"/>
  <c r="AN342" s="1"/>
  <c r="AM343"/>
  <c r="AM342" s="1"/>
  <c r="AP342"/>
  <c r="AO342"/>
  <c r="AP340"/>
  <c r="AP339" s="1"/>
  <c r="AO340"/>
  <c r="AO339" s="1"/>
  <c r="AN340"/>
  <c r="AN339" s="1"/>
  <c r="AM340"/>
  <c r="AM339" s="1"/>
  <c r="AP330"/>
  <c r="AP329" s="1"/>
  <c r="AP328" s="1"/>
  <c r="AO330"/>
  <c r="AO329" s="1"/>
  <c r="AO328" s="1"/>
  <c r="AN330"/>
  <c r="AN329" s="1"/>
  <c r="AN328" s="1"/>
  <c r="AM330"/>
  <c r="AM329" s="1"/>
  <c r="AM328" s="1"/>
  <c r="AP326"/>
  <c r="AP325" s="1"/>
  <c r="AP324" s="1"/>
  <c r="AO326"/>
  <c r="AO325" s="1"/>
  <c r="AO324" s="1"/>
  <c r="AN326"/>
  <c r="AN325" s="1"/>
  <c r="AN324" s="1"/>
  <c r="AM326"/>
  <c r="AM325" s="1"/>
  <c r="AM324" s="1"/>
  <c r="AP316"/>
  <c r="AO316"/>
  <c r="AN316"/>
  <c r="AM316"/>
  <c r="AP314"/>
  <c r="AO314"/>
  <c r="AN314"/>
  <c r="AM314"/>
  <c r="AP312"/>
  <c r="AP311" s="1"/>
  <c r="AP310" s="1"/>
  <c r="AO312"/>
  <c r="AN312"/>
  <c r="AM312"/>
  <c r="AM311" s="1"/>
  <c r="AM310" s="1"/>
  <c r="AP308"/>
  <c r="AP307" s="1"/>
  <c r="AP306" s="1"/>
  <c r="AO308"/>
  <c r="AO307" s="1"/>
  <c r="AO306" s="1"/>
  <c r="AN308"/>
  <c r="AN307" s="1"/>
  <c r="AN306" s="1"/>
  <c r="AM308"/>
  <c r="AM307" s="1"/>
  <c r="AM306" s="1"/>
  <c r="AP304"/>
  <c r="AP303" s="1"/>
  <c r="AO304"/>
  <c r="AO303" s="1"/>
  <c r="AO302" s="1"/>
  <c r="AN304"/>
  <c r="AN303" s="1"/>
  <c r="AN302" s="1"/>
  <c r="AM304"/>
  <c r="AM303" s="1"/>
  <c r="AP299"/>
  <c r="AP298" s="1"/>
  <c r="AP297" s="1"/>
  <c r="AP296" s="1"/>
  <c r="AO299"/>
  <c r="AO298" s="1"/>
  <c r="AO297" s="1"/>
  <c r="AO296" s="1"/>
  <c r="AN299"/>
  <c r="AN298" s="1"/>
  <c r="AN297" s="1"/>
  <c r="AN296" s="1"/>
  <c r="AM299"/>
  <c r="AM298" s="1"/>
  <c r="AM297" s="1"/>
  <c r="AM296" s="1"/>
  <c r="AP294"/>
  <c r="AP293" s="1"/>
  <c r="AP292" s="1"/>
  <c r="AP291" s="1"/>
  <c r="AO294"/>
  <c r="AO293" s="1"/>
  <c r="AO292" s="1"/>
  <c r="AO291" s="1"/>
  <c r="AN294"/>
  <c r="AN293" s="1"/>
  <c r="AN292" s="1"/>
  <c r="AN291" s="1"/>
  <c r="AM294"/>
  <c r="AM293" s="1"/>
  <c r="AM292" s="1"/>
  <c r="AM291" s="1"/>
  <c r="AP287"/>
  <c r="AP286" s="1"/>
  <c r="AO287"/>
  <c r="AO286" s="1"/>
  <c r="AO285" s="1"/>
  <c r="AO284" s="1"/>
  <c r="AO283" s="1"/>
  <c r="AN287"/>
  <c r="AN286" s="1"/>
  <c r="AN285" s="1"/>
  <c r="AN284" s="1"/>
  <c r="AN283" s="1"/>
  <c r="AM287"/>
  <c r="AM286" s="1"/>
  <c r="AM285" s="1"/>
  <c r="AM284" s="1"/>
  <c r="AM283" s="1"/>
  <c r="AP285"/>
  <c r="AP284" s="1"/>
  <c r="AP283" s="1"/>
  <c r="AP280"/>
  <c r="AO280"/>
  <c r="AN280"/>
  <c r="AM280"/>
  <c r="AP278"/>
  <c r="AO278"/>
  <c r="AN278"/>
  <c r="AM278"/>
  <c r="AP276"/>
  <c r="AO276"/>
  <c r="AO275" s="1"/>
  <c r="AO274" s="1"/>
  <c r="AN276"/>
  <c r="AN275" s="1"/>
  <c r="AN274" s="1"/>
  <c r="AM276"/>
  <c r="AM275" s="1"/>
  <c r="AM274" s="1"/>
  <c r="AP272"/>
  <c r="AP271" s="1"/>
  <c r="AP270" s="1"/>
  <c r="AO272"/>
  <c r="AO271" s="1"/>
  <c r="AO270" s="1"/>
  <c r="AN272"/>
  <c r="AN271" s="1"/>
  <c r="AN270" s="1"/>
  <c r="AM272"/>
  <c r="AM271" s="1"/>
  <c r="AM270" s="1"/>
  <c r="AP263"/>
  <c r="AO263"/>
  <c r="AN263"/>
  <c r="AM263"/>
  <c r="AP261"/>
  <c r="AO261"/>
  <c r="AN261"/>
  <c r="AM261"/>
  <c r="AM260" s="1"/>
  <c r="AM259" s="1"/>
  <c r="AM258" s="1"/>
  <c r="AP260"/>
  <c r="AP259" s="1"/>
  <c r="AP258" s="1"/>
  <c r="AP256"/>
  <c r="AP255" s="1"/>
  <c r="AP254" s="1"/>
  <c r="AP253" s="1"/>
  <c r="AO256"/>
  <c r="AO255" s="1"/>
  <c r="AO254" s="1"/>
  <c r="AO253" s="1"/>
  <c r="AN256"/>
  <c r="AN255" s="1"/>
  <c r="AN254" s="1"/>
  <c r="AN253" s="1"/>
  <c r="AM256"/>
  <c r="AM255" s="1"/>
  <c r="AM254" s="1"/>
  <c r="AM253" s="1"/>
  <c r="AP247"/>
  <c r="AO247"/>
  <c r="AN247"/>
  <c r="AN246" s="1"/>
  <c r="AN241" s="1"/>
  <c r="AM247"/>
  <c r="AM246" s="1"/>
  <c r="AP246"/>
  <c r="AP242" s="1"/>
  <c r="AO246"/>
  <c r="AO241" s="1"/>
  <c r="AP235"/>
  <c r="AP234" s="1"/>
  <c r="AO235"/>
  <c r="AO234" s="1"/>
  <c r="AN235"/>
  <c r="AN234" s="1"/>
  <c r="AM235"/>
  <c r="AM234" s="1"/>
  <c r="AP232"/>
  <c r="AO232"/>
  <c r="AO231" s="1"/>
  <c r="AO230" s="1"/>
  <c r="AN232"/>
  <c r="AN231" s="1"/>
  <c r="AN230" s="1"/>
  <c r="AM232"/>
  <c r="AM231" s="1"/>
  <c r="AM230" s="1"/>
  <c r="AP231"/>
  <c r="AP230" s="1"/>
  <c r="AP228"/>
  <c r="AO228"/>
  <c r="AO227" s="1"/>
  <c r="AN228"/>
  <c r="AN227" s="1"/>
  <c r="AM228"/>
  <c r="AM227" s="1"/>
  <c r="AP227"/>
  <c r="AP225"/>
  <c r="AP224" s="1"/>
  <c r="AO225"/>
  <c r="AO224" s="1"/>
  <c r="AN225"/>
  <c r="AN224" s="1"/>
  <c r="AM225"/>
  <c r="AM224" s="1"/>
  <c r="AP218"/>
  <c r="AP217" s="1"/>
  <c r="AO218"/>
  <c r="AO217" s="1"/>
  <c r="AN218"/>
  <c r="AN217" s="1"/>
  <c r="AM218"/>
  <c r="AM217" s="1"/>
  <c r="AP208"/>
  <c r="AP207" s="1"/>
  <c r="AO208"/>
  <c r="AO207" s="1"/>
  <c r="AO206" s="1"/>
  <c r="AO205" s="1"/>
  <c r="AO204" s="1"/>
  <c r="AN208"/>
  <c r="AN207" s="1"/>
  <c r="AN206" s="1"/>
  <c r="AN205" s="1"/>
  <c r="AN204" s="1"/>
  <c r="AM208"/>
  <c r="AM207" s="1"/>
  <c r="AM206" s="1"/>
  <c r="AM205" s="1"/>
  <c r="AM204" s="1"/>
  <c r="AP206"/>
  <c r="AP205" s="1"/>
  <c r="AP204" s="1"/>
  <c r="AP201"/>
  <c r="AO201"/>
  <c r="AN201"/>
  <c r="AM201"/>
  <c r="AP199"/>
  <c r="AO199"/>
  <c r="AO198" s="1"/>
  <c r="AO197" s="1"/>
  <c r="AO196" s="1"/>
  <c r="AO195" s="1"/>
  <c r="AN199"/>
  <c r="AN198" s="1"/>
  <c r="AN197" s="1"/>
  <c r="AN196" s="1"/>
  <c r="AN195" s="1"/>
  <c r="AM199"/>
  <c r="AP192"/>
  <c r="AP191" s="1"/>
  <c r="AP190" s="1"/>
  <c r="AP189" s="1"/>
  <c r="AP188" s="1"/>
  <c r="AP187" s="1"/>
  <c r="AO192"/>
  <c r="AO191" s="1"/>
  <c r="AO190" s="1"/>
  <c r="AO189" s="1"/>
  <c r="AO188" s="1"/>
  <c r="AO187" s="1"/>
  <c r="AN192"/>
  <c r="AN191" s="1"/>
  <c r="AN190" s="1"/>
  <c r="AN189" s="1"/>
  <c r="AN188" s="1"/>
  <c r="AN187" s="1"/>
  <c r="AM192"/>
  <c r="AM191" s="1"/>
  <c r="AM190" s="1"/>
  <c r="AM189" s="1"/>
  <c r="AM188" s="1"/>
  <c r="AM187" s="1"/>
  <c r="AP184"/>
  <c r="AP183" s="1"/>
  <c r="AO184"/>
  <c r="AO183" s="1"/>
  <c r="AN184"/>
  <c r="AN183" s="1"/>
  <c r="AM184"/>
  <c r="AM183" s="1"/>
  <c r="AP181"/>
  <c r="AO181"/>
  <c r="AN181"/>
  <c r="AM181"/>
  <c r="AP179"/>
  <c r="AP178" s="1"/>
  <c r="AO179"/>
  <c r="AN179"/>
  <c r="AM179"/>
  <c r="AM178" s="1"/>
  <c r="AM177" s="1"/>
  <c r="AM176" s="1"/>
  <c r="AM175" s="1"/>
  <c r="AM174" s="1"/>
  <c r="AP169"/>
  <c r="AP168" s="1"/>
  <c r="AP167" s="1"/>
  <c r="AO169"/>
  <c r="AO168" s="1"/>
  <c r="AO167" s="1"/>
  <c r="AN169"/>
  <c r="AN168" s="1"/>
  <c r="AN167" s="1"/>
  <c r="AM169"/>
  <c r="AM168" s="1"/>
  <c r="AM167" s="1"/>
  <c r="AP165"/>
  <c r="AO165"/>
  <c r="AN165"/>
  <c r="AM165"/>
  <c r="AP164"/>
  <c r="AO164"/>
  <c r="AN164"/>
  <c r="AM164"/>
  <c r="AP155"/>
  <c r="AP154" s="1"/>
  <c r="AO155"/>
  <c r="AO154" s="1"/>
  <c r="AN155"/>
  <c r="AN154" s="1"/>
  <c r="AM155"/>
  <c r="AM154" s="1"/>
  <c r="AP151"/>
  <c r="AO151"/>
  <c r="AN151"/>
  <c r="AM151"/>
  <c r="AP149"/>
  <c r="AO149"/>
  <c r="AN149"/>
  <c r="AM149"/>
  <c r="AP142"/>
  <c r="AO142"/>
  <c r="AN142"/>
  <c r="AM142"/>
  <c r="AP141"/>
  <c r="AO141"/>
  <c r="AN141"/>
  <c r="AM141"/>
  <c r="AP140"/>
  <c r="AO140"/>
  <c r="AN140"/>
  <c r="AM140"/>
  <c r="AP139"/>
  <c r="AO139"/>
  <c r="AN139"/>
  <c r="AM139"/>
  <c r="AP138"/>
  <c r="AO138"/>
  <c r="AN138"/>
  <c r="AM138"/>
  <c r="AP135"/>
  <c r="AO135"/>
  <c r="AN135"/>
  <c r="AM135"/>
  <c r="AP131"/>
  <c r="AO131"/>
  <c r="AN131"/>
  <c r="AM131"/>
  <c r="AP129"/>
  <c r="AO129"/>
  <c r="AO128" s="1"/>
  <c r="AN129"/>
  <c r="AN128" s="1"/>
  <c r="AN126" s="1"/>
  <c r="AM129"/>
  <c r="AP119"/>
  <c r="AO119"/>
  <c r="AN119"/>
  <c r="AN118" s="1"/>
  <c r="AN117" s="1"/>
  <c r="AN116" s="1"/>
  <c r="AN115" s="1"/>
  <c r="AN114" s="1"/>
  <c r="AM119"/>
  <c r="AM118" s="1"/>
  <c r="AM117" s="1"/>
  <c r="AM116" s="1"/>
  <c r="AM115" s="1"/>
  <c r="AM114" s="1"/>
  <c r="AP118"/>
  <c r="AP117" s="1"/>
  <c r="AP116" s="1"/>
  <c r="AP115" s="1"/>
  <c r="AP114" s="1"/>
  <c r="AO118"/>
  <c r="AO117" s="1"/>
  <c r="AO116" s="1"/>
  <c r="AO115" s="1"/>
  <c r="AO114" s="1"/>
  <c r="AP111"/>
  <c r="AP110" s="1"/>
  <c r="AO111"/>
  <c r="AO110" s="1"/>
  <c r="AN111"/>
  <c r="AN110" s="1"/>
  <c r="AM111"/>
  <c r="AM110" s="1"/>
  <c r="AP108"/>
  <c r="AP107" s="1"/>
  <c r="AO108"/>
  <c r="AO107" s="1"/>
  <c r="AN108"/>
  <c r="AN107" s="1"/>
  <c r="AM108"/>
  <c r="AM107" s="1"/>
  <c r="AP105"/>
  <c r="AO105"/>
  <c r="AN105"/>
  <c r="AM105"/>
  <c r="AP103"/>
  <c r="AP102" s="1"/>
  <c r="AO103"/>
  <c r="AO102" s="1"/>
  <c r="AN103"/>
  <c r="AM103"/>
  <c r="AM102" s="1"/>
  <c r="AP100"/>
  <c r="AO100"/>
  <c r="AO99" s="1"/>
  <c r="AN100"/>
  <c r="AN99" s="1"/>
  <c r="AM100"/>
  <c r="AM99" s="1"/>
  <c r="AP99"/>
  <c r="AP97"/>
  <c r="AP96" s="1"/>
  <c r="AO97"/>
  <c r="AO96" s="1"/>
  <c r="AN97"/>
  <c r="AN96" s="1"/>
  <c r="AM97"/>
  <c r="AM96" s="1"/>
  <c r="AP94"/>
  <c r="AO94"/>
  <c r="AO93" s="1"/>
  <c r="AN94"/>
  <c r="AN93" s="1"/>
  <c r="AM94"/>
  <c r="AM93" s="1"/>
  <c r="AP93"/>
  <c r="AP91"/>
  <c r="AP90" s="1"/>
  <c r="AO91"/>
  <c r="AO90" s="1"/>
  <c r="AN91"/>
  <c r="AN90" s="1"/>
  <c r="AM91"/>
  <c r="AM90" s="1"/>
  <c r="AP85"/>
  <c r="AO85"/>
  <c r="AN85"/>
  <c r="AM85"/>
  <c r="AP83"/>
  <c r="AO83"/>
  <c r="AN83"/>
  <c r="AM83"/>
  <c r="AP81"/>
  <c r="AO81"/>
  <c r="AO80" s="1"/>
  <c r="AO79" s="1"/>
  <c r="AN81"/>
  <c r="AN80" s="1"/>
  <c r="AN79" s="1"/>
  <c r="AM81"/>
  <c r="AP73"/>
  <c r="AO73"/>
  <c r="AO72" s="1"/>
  <c r="AO71" s="1"/>
  <c r="AO70" s="1"/>
  <c r="AO69" s="1"/>
  <c r="AO68" s="1"/>
  <c r="AN73"/>
  <c r="AN72" s="1"/>
  <c r="AN71" s="1"/>
  <c r="AN70" s="1"/>
  <c r="AN69" s="1"/>
  <c r="AN68" s="1"/>
  <c r="AM73"/>
  <c r="AM72" s="1"/>
  <c r="AM71" s="1"/>
  <c r="AM70" s="1"/>
  <c r="AM69" s="1"/>
  <c r="AM68" s="1"/>
  <c r="AP72"/>
  <c r="AP71" s="1"/>
  <c r="AP70" s="1"/>
  <c r="AP69" s="1"/>
  <c r="AP68" s="1"/>
  <c r="AP63"/>
  <c r="AO63"/>
  <c r="AN63"/>
  <c r="AN62" s="1"/>
  <c r="AM63"/>
  <c r="AM62" s="1"/>
  <c r="AP62"/>
  <c r="AO62"/>
  <c r="AP58"/>
  <c r="AO58"/>
  <c r="AN58"/>
  <c r="AM58"/>
  <c r="AP56"/>
  <c r="AO56"/>
  <c r="AO55" s="1"/>
  <c r="AN56"/>
  <c r="AM56"/>
  <c r="AP51"/>
  <c r="AO51"/>
  <c r="AN51"/>
  <c r="AN50" s="1"/>
  <c r="AN49" s="1"/>
  <c r="AN48" s="1"/>
  <c r="AN47" s="1"/>
  <c r="AM51"/>
  <c r="AM50" s="1"/>
  <c r="AM49" s="1"/>
  <c r="AM48" s="1"/>
  <c r="AM47" s="1"/>
  <c r="AP50"/>
  <c r="AP49" s="1"/>
  <c r="AP48" s="1"/>
  <c r="AP47" s="1"/>
  <c r="AO50"/>
  <c r="AO49" s="1"/>
  <c r="AO48" s="1"/>
  <c r="AO47" s="1"/>
  <c r="AP43"/>
  <c r="AO43"/>
  <c r="AN43"/>
  <c r="AM43"/>
  <c r="AP41"/>
  <c r="AO41"/>
  <c r="AN41"/>
  <c r="AM41"/>
  <c r="AP39"/>
  <c r="AO39"/>
  <c r="AN39"/>
  <c r="AN38" s="1"/>
  <c r="AN37" s="1"/>
  <c r="AN36" s="1"/>
  <c r="AN35" s="1"/>
  <c r="AM39"/>
  <c r="AM38" s="1"/>
  <c r="AM37" s="1"/>
  <c r="AM36" s="1"/>
  <c r="AM35" s="1"/>
  <c r="AP31"/>
  <c r="AO31"/>
  <c r="AN31"/>
  <c r="AM31"/>
  <c r="AP29"/>
  <c r="AO29"/>
  <c r="AN29"/>
  <c r="AM29"/>
  <c r="AP27"/>
  <c r="AO27"/>
  <c r="AN27"/>
  <c r="AM27"/>
  <c r="AP25"/>
  <c r="AO25"/>
  <c r="AN25"/>
  <c r="AM25"/>
  <c r="AM24" s="1"/>
  <c r="AP24"/>
  <c r="AP22"/>
  <c r="AP21" s="1"/>
  <c r="AO22"/>
  <c r="AO21" s="1"/>
  <c r="AN22"/>
  <c r="AN21" s="1"/>
  <c r="AM22"/>
  <c r="AM21" s="1"/>
  <c r="AP19"/>
  <c r="AO19"/>
  <c r="AN19"/>
  <c r="AN18" s="1"/>
  <c r="AM19"/>
  <c r="AM18" s="1"/>
  <c r="AP18"/>
  <c r="AO18"/>
  <c r="AG166"/>
  <c r="AG165" s="1"/>
  <c r="AI604"/>
  <c r="AI1227"/>
  <c r="AH359"/>
  <c r="AH358" s="1"/>
  <c r="AI359"/>
  <c r="AI358" s="1"/>
  <c r="AJ359"/>
  <c r="AJ358" s="1"/>
  <c r="AG359"/>
  <c r="AG358" s="1"/>
  <c r="AL360"/>
  <c r="AK360"/>
  <c r="AQ360" s="1"/>
  <c r="AL357"/>
  <c r="AK357"/>
  <c r="AH356"/>
  <c r="AH355" s="1"/>
  <c r="AH354" s="1"/>
  <c r="AI356"/>
  <c r="AI355" s="1"/>
  <c r="AI354" s="1"/>
  <c r="AJ356"/>
  <c r="AJ355" s="1"/>
  <c r="AJ354" s="1"/>
  <c r="AG356"/>
  <c r="AG355" s="1"/>
  <c r="AG354" s="1"/>
  <c r="AH232"/>
  <c r="AH231" s="1"/>
  <c r="AH230" s="1"/>
  <c r="AI232"/>
  <c r="AI231" s="1"/>
  <c r="AI230" s="1"/>
  <c r="AJ232"/>
  <c r="AJ231" s="1"/>
  <c r="AJ230" s="1"/>
  <c r="AG232"/>
  <c r="AG231" s="1"/>
  <c r="AG230" s="1"/>
  <c r="AL1344"/>
  <c r="AK1344"/>
  <c r="AH1343"/>
  <c r="AH1342" s="1"/>
  <c r="AH1341" s="1"/>
  <c r="AI1343"/>
  <c r="AI1342" s="1"/>
  <c r="AI1341" s="1"/>
  <c r="AJ1343"/>
  <c r="AJ1342" s="1"/>
  <c r="AJ1341" s="1"/>
  <c r="AG1343"/>
  <c r="AG1342" s="1"/>
  <c r="AG1341" s="1"/>
  <c r="AG1346"/>
  <c r="AG1345" s="1"/>
  <c r="AL1347"/>
  <c r="AK1347"/>
  <c r="AH1346"/>
  <c r="AH1345" s="1"/>
  <c r="AI1346"/>
  <c r="AI1345" s="1"/>
  <c r="AJ1346"/>
  <c r="AJ1345" s="1"/>
  <c r="AL958"/>
  <c r="AR958" s="1"/>
  <c r="AK958"/>
  <c r="AL952"/>
  <c r="AK952"/>
  <c r="AH957"/>
  <c r="AH956" s="1"/>
  <c r="AI957"/>
  <c r="AI956" s="1"/>
  <c r="AJ957"/>
  <c r="AJ956" s="1"/>
  <c r="AG957"/>
  <c r="AG956" s="1"/>
  <c r="AH951"/>
  <c r="AH950" s="1"/>
  <c r="AH949" s="1"/>
  <c r="AI951"/>
  <c r="AI950" s="1"/>
  <c r="AI949" s="1"/>
  <c r="AJ951"/>
  <c r="AJ950" s="1"/>
  <c r="AJ949" s="1"/>
  <c r="AG951"/>
  <c r="AG950" s="1"/>
  <c r="AG949" s="1"/>
  <c r="AH869"/>
  <c r="AI869"/>
  <c r="AJ869"/>
  <c r="AL870"/>
  <c r="AR870" s="1"/>
  <c r="AX870" s="1"/>
  <c r="BD870" s="1"/>
  <c r="BJ870" s="1"/>
  <c r="BP870" s="1"/>
  <c r="BV870" s="1"/>
  <c r="AK870"/>
  <c r="AQ870" s="1"/>
  <c r="AW870" s="1"/>
  <c r="BC870" s="1"/>
  <c r="BI870" s="1"/>
  <c r="BO870" s="1"/>
  <c r="BU870" s="1"/>
  <c r="AG869"/>
  <c r="AL248"/>
  <c r="AL247" s="1"/>
  <c r="AL246" s="1"/>
  <c r="AK248"/>
  <c r="AK247" s="1"/>
  <c r="AK246" s="1"/>
  <c r="AH247"/>
  <c r="AH246" s="1"/>
  <c r="AI247"/>
  <c r="AI246" s="1"/>
  <c r="AI242" s="1"/>
  <c r="AJ247"/>
  <c r="AJ246" s="1"/>
  <c r="AG247"/>
  <c r="AG246" s="1"/>
  <c r="AL236"/>
  <c r="AR236" s="1"/>
  <c r="AK236"/>
  <c r="AK235" s="1"/>
  <c r="AK234" s="1"/>
  <c r="AL233"/>
  <c r="AL232" s="1"/>
  <c r="AL231" s="1"/>
  <c r="AL230" s="1"/>
  <c r="AK233"/>
  <c r="AK232" s="1"/>
  <c r="AK231" s="1"/>
  <c r="AK230" s="1"/>
  <c r="AL229"/>
  <c r="AR229" s="1"/>
  <c r="AK229"/>
  <c r="AK228" s="1"/>
  <c r="AK227" s="1"/>
  <c r="AL226"/>
  <c r="AL225" s="1"/>
  <c r="AL224" s="1"/>
  <c r="AK226"/>
  <c r="AK225" s="1"/>
  <c r="AK224" s="1"/>
  <c r="AH225"/>
  <c r="AH224" s="1"/>
  <c r="AI225"/>
  <c r="AI224" s="1"/>
  <c r="AJ225"/>
  <c r="AJ224" s="1"/>
  <c r="AH228"/>
  <c r="AH227" s="1"/>
  <c r="AI228"/>
  <c r="AI227" s="1"/>
  <c r="AJ228"/>
  <c r="AJ227" s="1"/>
  <c r="AH235"/>
  <c r="AH234" s="1"/>
  <c r="AI235"/>
  <c r="AI234" s="1"/>
  <c r="AJ235"/>
  <c r="AJ234" s="1"/>
  <c r="AG235"/>
  <c r="AG234" s="1"/>
  <c r="AG228"/>
  <c r="AG227" s="1"/>
  <c r="AG225"/>
  <c r="AG224" s="1"/>
  <c r="AG599"/>
  <c r="AG598" s="1"/>
  <c r="AG597" s="1"/>
  <c r="AG596" s="1"/>
  <c r="AL620"/>
  <c r="AK620"/>
  <c r="AL679"/>
  <c r="AK679"/>
  <c r="AH678"/>
  <c r="AH677" s="1"/>
  <c r="AI678"/>
  <c r="AI677" s="1"/>
  <c r="AJ678"/>
  <c r="AJ677" s="1"/>
  <c r="AG678"/>
  <c r="AG677" s="1"/>
  <c r="AH619"/>
  <c r="AH618" s="1"/>
  <c r="AI619"/>
  <c r="AI618" s="1"/>
  <c r="AJ619"/>
  <c r="AJ618" s="1"/>
  <c r="AG619"/>
  <c r="AG618" s="1"/>
  <c r="AH566"/>
  <c r="AH565" s="1"/>
  <c r="AH564" s="1"/>
  <c r="AH563" s="1"/>
  <c r="AI566"/>
  <c r="AI565" s="1"/>
  <c r="AI564" s="1"/>
  <c r="AI563" s="1"/>
  <c r="AJ566"/>
  <c r="AJ565" s="1"/>
  <c r="AJ564" s="1"/>
  <c r="AJ563" s="1"/>
  <c r="AG566"/>
  <c r="AG565" s="1"/>
  <c r="AG564" s="1"/>
  <c r="AG563" s="1"/>
  <c r="AL567"/>
  <c r="AK567"/>
  <c r="AG609"/>
  <c r="AJ1465"/>
  <c r="AJ1464" s="1"/>
  <c r="AJ1463" s="1"/>
  <c r="AJ1462" s="1"/>
  <c r="AJ1461" s="1"/>
  <c r="AJ1460" s="1"/>
  <c r="AI1465"/>
  <c r="AI1464" s="1"/>
  <c r="AI1463" s="1"/>
  <c r="AI1462" s="1"/>
  <c r="AI1461" s="1"/>
  <c r="AI1460" s="1"/>
  <c r="AH1465"/>
  <c r="AH1464" s="1"/>
  <c r="AH1463" s="1"/>
  <c r="AH1462" s="1"/>
  <c r="AH1461" s="1"/>
  <c r="AH1460" s="1"/>
  <c r="AG1465"/>
  <c r="AG1464" s="1"/>
  <c r="AG1463" s="1"/>
  <c r="AG1462" s="1"/>
  <c r="AG1461" s="1"/>
  <c r="AG1460" s="1"/>
  <c r="AJ1457"/>
  <c r="AJ1456" s="1"/>
  <c r="AJ1455" s="1"/>
  <c r="AJ1454" s="1"/>
  <c r="AJ1453" s="1"/>
  <c r="AI1457"/>
  <c r="AI1456" s="1"/>
  <c r="AI1455" s="1"/>
  <c r="AI1454" s="1"/>
  <c r="AI1453" s="1"/>
  <c r="AH1457"/>
  <c r="AH1456" s="1"/>
  <c r="AH1455" s="1"/>
  <c r="AH1454" s="1"/>
  <c r="AH1453" s="1"/>
  <c r="AG1457"/>
  <c r="AG1456" s="1"/>
  <c r="AG1455" s="1"/>
  <c r="AG1454" s="1"/>
  <c r="AG1453" s="1"/>
  <c r="AJ1450"/>
  <c r="AI1450"/>
  <c r="AH1450"/>
  <c r="AG1450"/>
  <c r="AJ1448"/>
  <c r="AI1448"/>
  <c r="AH1448"/>
  <c r="AG1448"/>
  <c r="AJ1446"/>
  <c r="AJ1445" s="1"/>
  <c r="AI1446"/>
  <c r="AI1445" s="1"/>
  <c r="AH1446"/>
  <c r="AH1445" s="1"/>
  <c r="AG1446"/>
  <c r="AG1445" s="1"/>
  <c r="AJ1443"/>
  <c r="AI1443"/>
  <c r="AH1443"/>
  <c r="AG1443"/>
  <c r="AJ1441"/>
  <c r="AI1441"/>
  <c r="AH1441"/>
  <c r="AG1441"/>
  <c r="AJ1439"/>
  <c r="AJ1438" s="1"/>
  <c r="AI1439"/>
  <c r="AH1439"/>
  <c r="AH1438" s="1"/>
  <c r="AG1439"/>
  <c r="AG1438" s="1"/>
  <c r="AJ1436"/>
  <c r="AJ1435" s="1"/>
  <c r="AI1436"/>
  <c r="AI1435" s="1"/>
  <c r="AH1436"/>
  <c r="AH1435" s="1"/>
  <c r="AG1436"/>
  <c r="AG1435" s="1"/>
  <c r="AJ1433"/>
  <c r="AI1433"/>
  <c r="AH1433"/>
  <c r="AG1433"/>
  <c r="AJ1431"/>
  <c r="AJ1430" s="1"/>
  <c r="AI1431"/>
  <c r="AI1430" s="1"/>
  <c r="AH1431"/>
  <c r="AG1431"/>
  <c r="AJ1428"/>
  <c r="AI1428"/>
  <c r="AH1428"/>
  <c r="AG1428"/>
  <c r="AJ1426"/>
  <c r="AJ1425" s="1"/>
  <c r="AI1426"/>
  <c r="AI1425" s="1"/>
  <c r="AH1426"/>
  <c r="AH1425" s="1"/>
  <c r="AG1426"/>
  <c r="AJ1423"/>
  <c r="AJ1422" s="1"/>
  <c r="AI1423"/>
  <c r="AI1422" s="1"/>
  <c r="AH1423"/>
  <c r="AH1422" s="1"/>
  <c r="AG1423"/>
  <c r="AG1422" s="1"/>
  <c r="AJ1418"/>
  <c r="AI1418"/>
  <c r="AH1418"/>
  <c r="AG1418"/>
  <c r="AJ1416"/>
  <c r="AI1416"/>
  <c r="AH1416"/>
  <c r="AG1416"/>
  <c r="AJ1414"/>
  <c r="AJ1413" s="1"/>
  <c r="AI1414"/>
  <c r="AH1414"/>
  <c r="AH1413" s="1"/>
  <c r="AG1414"/>
  <c r="AG1413" s="1"/>
  <c r="AJ1411"/>
  <c r="AI1411"/>
  <c r="AH1411"/>
  <c r="AG1411"/>
  <c r="AJ1409"/>
  <c r="AI1409"/>
  <c r="AH1409"/>
  <c r="AG1409"/>
  <c r="AJ1407"/>
  <c r="AI1407"/>
  <c r="AI1406" s="1"/>
  <c r="AH1407"/>
  <c r="AG1407"/>
  <c r="AJ1403"/>
  <c r="AI1403"/>
  <c r="AH1403"/>
  <c r="AG1403"/>
  <c r="AJ1401"/>
  <c r="AI1401"/>
  <c r="AH1401"/>
  <c r="AG1401"/>
  <c r="AJ1399"/>
  <c r="AJ1398" s="1"/>
  <c r="AJ1397" s="1"/>
  <c r="AI1399"/>
  <c r="AI1398" s="1"/>
  <c r="AI1397" s="1"/>
  <c r="AH1399"/>
  <c r="AH1398" s="1"/>
  <c r="AH1397" s="1"/>
  <c r="AG1399"/>
  <c r="AG1398" s="1"/>
  <c r="AG1397" s="1"/>
  <c r="AJ1394"/>
  <c r="AJ1393" s="1"/>
  <c r="AJ1392" s="1"/>
  <c r="AJ1391" s="1"/>
  <c r="AI1394"/>
  <c r="AI1393" s="1"/>
  <c r="AI1392" s="1"/>
  <c r="AI1391" s="1"/>
  <c r="AH1394"/>
  <c r="AH1393" s="1"/>
  <c r="AH1392" s="1"/>
  <c r="AH1391" s="1"/>
  <c r="AG1394"/>
  <c r="AG1393" s="1"/>
  <c r="AG1392" s="1"/>
  <c r="AG1391" s="1"/>
  <c r="AJ1388"/>
  <c r="AJ1387" s="1"/>
  <c r="AJ1386" s="1"/>
  <c r="AJ1385" s="1"/>
  <c r="AI1388"/>
  <c r="AI1387" s="1"/>
  <c r="AI1386" s="1"/>
  <c r="AI1385" s="1"/>
  <c r="AH1388"/>
  <c r="AH1387" s="1"/>
  <c r="AH1386" s="1"/>
  <c r="AH1385" s="1"/>
  <c r="AG1388"/>
  <c r="AG1387" s="1"/>
  <c r="AG1386" s="1"/>
  <c r="AG1385" s="1"/>
  <c r="AJ1383"/>
  <c r="AJ1382" s="1"/>
  <c r="AJ1381" s="1"/>
  <c r="AJ1380" s="1"/>
  <c r="AI1383"/>
  <c r="AI1382" s="1"/>
  <c r="AI1381" s="1"/>
  <c r="AI1380" s="1"/>
  <c r="AH1383"/>
  <c r="AH1382" s="1"/>
  <c r="AH1381" s="1"/>
  <c r="AH1380" s="1"/>
  <c r="AG1383"/>
  <c r="AG1382" s="1"/>
  <c r="AG1381" s="1"/>
  <c r="AG1380" s="1"/>
  <c r="AJ1376"/>
  <c r="AJ1375" s="1"/>
  <c r="AI1376"/>
  <c r="AI1375" s="1"/>
  <c r="AH1376"/>
  <c r="AH1375" s="1"/>
  <c r="AG1376"/>
  <c r="AG1375" s="1"/>
  <c r="AJ1373"/>
  <c r="AJ1372" s="1"/>
  <c r="AI1373"/>
  <c r="AI1372" s="1"/>
  <c r="AH1373"/>
  <c r="AH1372" s="1"/>
  <c r="AG1373"/>
  <c r="AG1372" s="1"/>
  <c r="AJ1370"/>
  <c r="AJ1369" s="1"/>
  <c r="AI1370"/>
  <c r="AI1369" s="1"/>
  <c r="AH1370"/>
  <c r="AH1369" s="1"/>
  <c r="AG1370"/>
  <c r="AG1369" s="1"/>
  <c r="AJ1367"/>
  <c r="AJ1366" s="1"/>
  <c r="AI1367"/>
  <c r="AI1366" s="1"/>
  <c r="AI1365" s="1"/>
  <c r="AH1367"/>
  <c r="AH1366" s="1"/>
  <c r="AH1365" s="1"/>
  <c r="AG1367"/>
  <c r="AG1366" s="1"/>
  <c r="AJ1363"/>
  <c r="AJ1362" s="1"/>
  <c r="AJ1361" s="1"/>
  <c r="AI1363"/>
  <c r="AI1362" s="1"/>
  <c r="AI1361" s="1"/>
  <c r="AH1363"/>
  <c r="AH1362" s="1"/>
  <c r="AH1361" s="1"/>
  <c r="AG1363"/>
  <c r="AG1362" s="1"/>
  <c r="AG1361" s="1"/>
  <c r="AJ1353"/>
  <c r="AI1353"/>
  <c r="AI1352" s="1"/>
  <c r="AI1351" s="1"/>
  <c r="AI1350" s="1"/>
  <c r="AI1349" s="1"/>
  <c r="AH1353"/>
  <c r="AH1352" s="1"/>
  <c r="AH1351" s="1"/>
  <c r="AH1350" s="1"/>
  <c r="AH1349" s="1"/>
  <c r="AG1353"/>
  <c r="AG1352" s="1"/>
  <c r="AG1351" s="1"/>
  <c r="AG1350" s="1"/>
  <c r="AG1349" s="1"/>
  <c r="AJ1352"/>
  <c r="AJ1351" s="1"/>
  <c r="AJ1350" s="1"/>
  <c r="AJ1349" s="1"/>
  <c r="AJ1339"/>
  <c r="AJ1338" s="1"/>
  <c r="AI1339"/>
  <c r="AI1338" s="1"/>
  <c r="AH1339"/>
  <c r="AH1338" s="1"/>
  <c r="AG1339"/>
  <c r="AG1338" s="1"/>
  <c r="AJ1336"/>
  <c r="AJ1335" s="1"/>
  <c r="AI1336"/>
  <c r="AI1335" s="1"/>
  <c r="AH1336"/>
  <c r="AH1335" s="1"/>
  <c r="AG1336"/>
  <c r="AG1335" s="1"/>
  <c r="AJ1333"/>
  <c r="AJ1332" s="1"/>
  <c r="AI1333"/>
  <c r="AI1332" s="1"/>
  <c r="AH1333"/>
  <c r="AH1332" s="1"/>
  <c r="AG1333"/>
  <c r="AG1332" s="1"/>
  <c r="AJ1330"/>
  <c r="AJ1329" s="1"/>
  <c r="AI1330"/>
  <c r="AI1329" s="1"/>
  <c r="AH1330"/>
  <c r="AH1329" s="1"/>
  <c r="AG1330"/>
  <c r="AG1329" s="1"/>
  <c r="AJ1327"/>
  <c r="AJ1326" s="1"/>
  <c r="AI1327"/>
  <c r="AI1326" s="1"/>
  <c r="AH1327"/>
  <c r="AH1326" s="1"/>
  <c r="AG1327"/>
  <c r="AG1326" s="1"/>
  <c r="AJ1324"/>
  <c r="AJ1323" s="1"/>
  <c r="AI1324"/>
  <c r="AI1323" s="1"/>
  <c r="AH1324"/>
  <c r="AH1323" s="1"/>
  <c r="AG1324"/>
  <c r="AG1323" s="1"/>
  <c r="AJ1321"/>
  <c r="AJ1320" s="1"/>
  <c r="AI1321"/>
  <c r="AI1320" s="1"/>
  <c r="AH1321"/>
  <c r="AH1320" s="1"/>
  <c r="AG1321"/>
  <c r="AG1320" s="1"/>
  <c r="AJ1318"/>
  <c r="AJ1317" s="1"/>
  <c r="AI1318"/>
  <c r="AI1317" s="1"/>
  <c r="AH1318"/>
  <c r="AH1317" s="1"/>
  <c r="AG1318"/>
  <c r="AG1317" s="1"/>
  <c r="AJ1315"/>
  <c r="AJ1314" s="1"/>
  <c r="AI1315"/>
  <c r="AI1314" s="1"/>
  <c r="AH1315"/>
  <c r="AH1314" s="1"/>
  <c r="AG1315"/>
  <c r="AG1314" s="1"/>
  <c r="AJ1312"/>
  <c r="AJ1311" s="1"/>
  <c r="AI1312"/>
  <c r="AI1311" s="1"/>
  <c r="AH1312"/>
  <c r="AH1311" s="1"/>
  <c r="AG1312"/>
  <c r="AG1311" s="1"/>
  <c r="AJ1309"/>
  <c r="AJ1308" s="1"/>
  <c r="AI1309"/>
  <c r="AI1308" s="1"/>
  <c r="AH1309"/>
  <c r="AH1308" s="1"/>
  <c r="AG1309"/>
  <c r="AG1308" s="1"/>
  <c r="AJ1306"/>
  <c r="AJ1305" s="1"/>
  <c r="AI1306"/>
  <c r="AI1305" s="1"/>
  <c r="AH1306"/>
  <c r="AH1305" s="1"/>
  <c r="AG1306"/>
  <c r="AG1305" s="1"/>
  <c r="AJ1303"/>
  <c r="AJ1302" s="1"/>
  <c r="AI1303"/>
  <c r="AI1302" s="1"/>
  <c r="AH1303"/>
  <c r="AH1302" s="1"/>
  <c r="AG1303"/>
  <c r="AG1302" s="1"/>
  <c r="AJ1300"/>
  <c r="AJ1299" s="1"/>
  <c r="AI1300"/>
  <c r="AI1299" s="1"/>
  <c r="AH1300"/>
  <c r="AH1299" s="1"/>
  <c r="AG1300"/>
  <c r="AG1299" s="1"/>
  <c r="AJ1297"/>
  <c r="AJ1296" s="1"/>
  <c r="AI1297"/>
  <c r="AI1296" s="1"/>
  <c r="AH1297"/>
  <c r="AH1296" s="1"/>
  <c r="AG1297"/>
  <c r="AG1296" s="1"/>
  <c r="AJ1294"/>
  <c r="AJ1293" s="1"/>
  <c r="AI1294"/>
  <c r="AI1293" s="1"/>
  <c r="AH1294"/>
  <c r="AH1293" s="1"/>
  <c r="AG1294"/>
  <c r="AG1293" s="1"/>
  <c r="AJ1291"/>
  <c r="AJ1290" s="1"/>
  <c r="AI1291"/>
  <c r="AI1290" s="1"/>
  <c r="AH1291"/>
  <c r="AH1290" s="1"/>
  <c r="AG1291"/>
  <c r="AG1290" s="1"/>
  <c r="AJ1288"/>
  <c r="AJ1287" s="1"/>
  <c r="AI1288"/>
  <c r="AI1287" s="1"/>
  <c r="AH1288"/>
  <c r="AH1287" s="1"/>
  <c r="AG1288"/>
  <c r="AG1287" s="1"/>
  <c r="AJ1285"/>
  <c r="AJ1284" s="1"/>
  <c r="AI1285"/>
  <c r="AI1284" s="1"/>
  <c r="AH1285"/>
  <c r="AH1284" s="1"/>
  <c r="AG1285"/>
  <c r="AG1284" s="1"/>
  <c r="AJ1282"/>
  <c r="AJ1281" s="1"/>
  <c r="AI1282"/>
  <c r="AI1281" s="1"/>
  <c r="AH1282"/>
  <c r="AH1281" s="1"/>
  <c r="AG1282"/>
  <c r="AG1281" s="1"/>
  <c r="AJ1279"/>
  <c r="AJ1278" s="1"/>
  <c r="AI1279"/>
  <c r="AI1278" s="1"/>
  <c r="AH1279"/>
  <c r="AH1278" s="1"/>
  <c r="AG1279"/>
  <c r="AG1278" s="1"/>
  <c r="AJ1276"/>
  <c r="AJ1275" s="1"/>
  <c r="AI1276"/>
  <c r="AI1275" s="1"/>
  <c r="AH1276"/>
  <c r="AH1275" s="1"/>
  <c r="AG1276"/>
  <c r="AG1275" s="1"/>
  <c r="AJ1273"/>
  <c r="AJ1272" s="1"/>
  <c r="AI1273"/>
  <c r="AI1272" s="1"/>
  <c r="AH1273"/>
  <c r="AH1272" s="1"/>
  <c r="AG1273"/>
  <c r="AG1272" s="1"/>
  <c r="AL1270"/>
  <c r="AL1269" s="1"/>
  <c r="AK1270"/>
  <c r="AK1269" s="1"/>
  <c r="AJ1270"/>
  <c r="AJ1269" s="1"/>
  <c r="AI1270"/>
  <c r="AI1269" s="1"/>
  <c r="AH1270"/>
  <c r="AH1269" s="1"/>
  <c r="AG1270"/>
  <c r="AG1269" s="1"/>
  <c r="AJ1267"/>
  <c r="AJ1266" s="1"/>
  <c r="AI1267"/>
  <c r="AI1266" s="1"/>
  <c r="AH1267"/>
  <c r="AH1266" s="1"/>
  <c r="AG1267"/>
  <c r="AG1266" s="1"/>
  <c r="AJ1260"/>
  <c r="AJ1259" s="1"/>
  <c r="AJ1258" s="1"/>
  <c r="AJ1257" s="1"/>
  <c r="AJ1256" s="1"/>
  <c r="AJ1255" s="1"/>
  <c r="AI1260"/>
  <c r="AI1259" s="1"/>
  <c r="AI1258" s="1"/>
  <c r="AI1257" s="1"/>
  <c r="AI1256" s="1"/>
  <c r="AI1255" s="1"/>
  <c r="AH1260"/>
  <c r="AH1259" s="1"/>
  <c r="AH1258" s="1"/>
  <c r="AH1257" s="1"/>
  <c r="AH1256" s="1"/>
  <c r="AH1255" s="1"/>
  <c r="AG1260"/>
  <c r="AG1259" s="1"/>
  <c r="AG1258" s="1"/>
  <c r="AG1257" s="1"/>
  <c r="AG1256" s="1"/>
  <c r="AG1255" s="1"/>
  <c r="AJ1252"/>
  <c r="AJ1251" s="1"/>
  <c r="AJ1250" s="1"/>
  <c r="AJ1249" s="1"/>
  <c r="AJ1248" s="1"/>
  <c r="AI1252"/>
  <c r="AI1251" s="1"/>
  <c r="AI1250" s="1"/>
  <c r="AI1249" s="1"/>
  <c r="AI1248" s="1"/>
  <c r="AH1252"/>
  <c r="AH1251" s="1"/>
  <c r="AH1250" s="1"/>
  <c r="AH1249" s="1"/>
  <c r="AH1248" s="1"/>
  <c r="AG1252"/>
  <c r="AG1251" s="1"/>
  <c r="AG1250" s="1"/>
  <c r="AG1249" s="1"/>
  <c r="AG1248" s="1"/>
  <c r="AJ1245"/>
  <c r="AJ1244" s="1"/>
  <c r="AI1245"/>
  <c r="AI1244" s="1"/>
  <c r="AH1245"/>
  <c r="AH1244" s="1"/>
  <c r="AG1245"/>
  <c r="AG1244" s="1"/>
  <c r="AJ1242"/>
  <c r="AJ1241" s="1"/>
  <c r="AI1242"/>
  <c r="AI1241" s="1"/>
  <c r="AH1242"/>
  <c r="AH1241" s="1"/>
  <c r="AG1242"/>
  <c r="AG1241" s="1"/>
  <c r="AJ1239"/>
  <c r="AJ1238" s="1"/>
  <c r="AI1239"/>
  <c r="AI1238" s="1"/>
  <c r="AH1239"/>
  <c r="AH1238" s="1"/>
  <c r="AG1239"/>
  <c r="AG1238" s="1"/>
  <c r="AJ1235"/>
  <c r="AJ1234" s="1"/>
  <c r="AJ1233" s="1"/>
  <c r="AI1235"/>
  <c r="AI1234" s="1"/>
  <c r="AI1233" s="1"/>
  <c r="AH1235"/>
  <c r="AH1234" s="1"/>
  <c r="AH1233" s="1"/>
  <c r="AJ1231"/>
  <c r="AJ1230" s="1"/>
  <c r="AI1231"/>
  <c r="AI1230" s="1"/>
  <c r="AH1231"/>
  <c r="AH1230" s="1"/>
  <c r="AG1231"/>
  <c r="AG1230" s="1"/>
  <c r="AJ1228"/>
  <c r="AI1228"/>
  <c r="AH1228"/>
  <c r="AG1228"/>
  <c r="AJ1226"/>
  <c r="AJ1225" s="1"/>
  <c r="AI1226"/>
  <c r="AH1226"/>
  <c r="AH1225" s="1"/>
  <c r="AH1224" s="1"/>
  <c r="AG1226"/>
  <c r="AJ1222"/>
  <c r="AJ1221" s="1"/>
  <c r="AJ1220" s="1"/>
  <c r="AI1222"/>
  <c r="AI1221" s="1"/>
  <c r="AI1220" s="1"/>
  <c r="AH1222"/>
  <c r="AH1221" s="1"/>
  <c r="AH1220" s="1"/>
  <c r="AG1222"/>
  <c r="AG1221" s="1"/>
  <c r="AG1220" s="1"/>
  <c r="AJ1209"/>
  <c r="AI1209"/>
  <c r="AH1209"/>
  <c r="AG1209"/>
  <c r="AJ1208"/>
  <c r="AI1208"/>
  <c r="AH1208"/>
  <c r="AG1208"/>
  <c r="AJ1207"/>
  <c r="AI1207"/>
  <c r="AH1207"/>
  <c r="AG1207"/>
  <c r="AJ1206"/>
  <c r="AI1206"/>
  <c r="AH1206"/>
  <c r="AG1206"/>
  <c r="AG1205" s="1"/>
  <c r="AJ1205"/>
  <c r="AI1205"/>
  <c r="AH1205"/>
  <c r="AJ1202"/>
  <c r="AJ1201" s="1"/>
  <c r="AJ1200" s="1"/>
  <c r="AJ1199" s="1"/>
  <c r="AJ1198" s="1"/>
  <c r="AI1202"/>
  <c r="AI1201" s="1"/>
  <c r="AI1200" s="1"/>
  <c r="AI1199" s="1"/>
  <c r="AI1198" s="1"/>
  <c r="AH1202"/>
  <c r="AH1201" s="1"/>
  <c r="AH1200" s="1"/>
  <c r="AH1199" s="1"/>
  <c r="AH1198" s="1"/>
  <c r="AG1202"/>
  <c r="AG1201" s="1"/>
  <c r="AG1200" s="1"/>
  <c r="AG1199" s="1"/>
  <c r="AG1198" s="1"/>
  <c r="AJ1195"/>
  <c r="AJ1194" s="1"/>
  <c r="AJ1193" s="1"/>
  <c r="AJ1192" s="1"/>
  <c r="AI1195"/>
  <c r="AI1194" s="1"/>
  <c r="AI1193" s="1"/>
  <c r="AI1192" s="1"/>
  <c r="AH1195"/>
  <c r="AH1194" s="1"/>
  <c r="AH1193" s="1"/>
  <c r="AH1192" s="1"/>
  <c r="AG1195"/>
  <c r="AG1194" s="1"/>
  <c r="AG1193" s="1"/>
  <c r="AG1192" s="1"/>
  <c r="AJ1183"/>
  <c r="AJ1182" s="1"/>
  <c r="AJ1181" s="1"/>
  <c r="AJ1180" s="1"/>
  <c r="AI1183"/>
  <c r="AI1182" s="1"/>
  <c r="AI1181" s="1"/>
  <c r="AI1180" s="1"/>
  <c r="AH1183"/>
  <c r="AH1182" s="1"/>
  <c r="AH1181" s="1"/>
  <c r="AH1180" s="1"/>
  <c r="AG1183"/>
  <c r="AG1182" s="1"/>
  <c r="AG1181" s="1"/>
  <c r="AG1180" s="1"/>
  <c r="AJ1178"/>
  <c r="AJ1177" s="1"/>
  <c r="AJ1176" s="1"/>
  <c r="AI1178"/>
  <c r="AI1177" s="1"/>
  <c r="AI1176" s="1"/>
  <c r="AH1178"/>
  <c r="AH1177" s="1"/>
  <c r="AH1176" s="1"/>
  <c r="AG1178"/>
  <c r="AG1177" s="1"/>
  <c r="AG1176" s="1"/>
  <c r="AJ1174"/>
  <c r="AJ1173" s="1"/>
  <c r="AJ1172" s="1"/>
  <c r="AI1174"/>
  <c r="AI1173" s="1"/>
  <c r="AI1172" s="1"/>
  <c r="AH1174"/>
  <c r="AH1173" s="1"/>
  <c r="AH1172" s="1"/>
  <c r="AG1174"/>
  <c r="AG1173" s="1"/>
  <c r="AG1172" s="1"/>
  <c r="AJ1169"/>
  <c r="AJ1168" s="1"/>
  <c r="AJ1167" s="1"/>
  <c r="AJ1166" s="1"/>
  <c r="AI1169"/>
  <c r="AI1168" s="1"/>
  <c r="AI1167" s="1"/>
  <c r="AI1166" s="1"/>
  <c r="AH1169"/>
  <c r="AH1168" s="1"/>
  <c r="AH1167" s="1"/>
  <c r="AH1166" s="1"/>
  <c r="AG1169"/>
  <c r="AG1168" s="1"/>
  <c r="AG1167" s="1"/>
  <c r="AG1166" s="1"/>
  <c r="AJ1162"/>
  <c r="AJ1161" s="1"/>
  <c r="AJ1160" s="1"/>
  <c r="AJ1159" s="1"/>
  <c r="AI1162"/>
  <c r="AI1161" s="1"/>
  <c r="AI1160" s="1"/>
  <c r="AI1159" s="1"/>
  <c r="AH1162"/>
  <c r="AH1161" s="1"/>
  <c r="AH1160" s="1"/>
  <c r="AH1159" s="1"/>
  <c r="AG1162"/>
  <c r="AG1161" s="1"/>
  <c r="AG1160" s="1"/>
  <c r="AG1159" s="1"/>
  <c r="AJ1145"/>
  <c r="AJ1144" s="1"/>
  <c r="AJ1143" s="1"/>
  <c r="AJ1142" s="1"/>
  <c r="AI1145"/>
  <c r="AI1144" s="1"/>
  <c r="AI1143" s="1"/>
  <c r="AI1142" s="1"/>
  <c r="AH1145"/>
  <c r="AH1144" s="1"/>
  <c r="AH1143" s="1"/>
  <c r="AH1142" s="1"/>
  <c r="AG1145"/>
  <c r="AG1144" s="1"/>
  <c r="AG1143" s="1"/>
  <c r="AG1142" s="1"/>
  <c r="AJ1140"/>
  <c r="AI1140"/>
  <c r="AH1140"/>
  <c r="AH1139" s="1"/>
  <c r="AH1138" s="1"/>
  <c r="AH1137" s="1"/>
  <c r="AG1140"/>
  <c r="AG1139" s="1"/>
  <c r="AG1138" s="1"/>
  <c r="AG1137" s="1"/>
  <c r="AJ1139"/>
  <c r="AJ1138" s="1"/>
  <c r="AJ1137" s="1"/>
  <c r="AI1139"/>
  <c r="AI1138" s="1"/>
  <c r="AI1137" s="1"/>
  <c r="AJ1135"/>
  <c r="AJ1134" s="1"/>
  <c r="AJ1133" s="1"/>
  <c r="AJ1132" s="1"/>
  <c r="AI1135"/>
  <c r="AI1134" s="1"/>
  <c r="AI1133" s="1"/>
  <c r="AI1132" s="1"/>
  <c r="AH1135"/>
  <c r="AH1134" s="1"/>
  <c r="AH1133" s="1"/>
  <c r="AH1132" s="1"/>
  <c r="AG1135"/>
  <c r="AG1134" s="1"/>
  <c r="AG1133" s="1"/>
  <c r="AG1132" s="1"/>
  <c r="AJ1130"/>
  <c r="AI1130"/>
  <c r="AH1130"/>
  <c r="AG1130"/>
  <c r="AJ1129"/>
  <c r="AI1129"/>
  <c r="AH1129"/>
  <c r="AG1129"/>
  <c r="AJ1128"/>
  <c r="AI1128"/>
  <c r="AH1128"/>
  <c r="AG1128"/>
  <c r="AJ1127"/>
  <c r="AI1127"/>
  <c r="AH1127"/>
  <c r="AG1127"/>
  <c r="AJ1123"/>
  <c r="AJ1122" s="1"/>
  <c r="AJ1121" s="1"/>
  <c r="AJ1120" s="1"/>
  <c r="AI1123"/>
  <c r="AI1122" s="1"/>
  <c r="AI1121" s="1"/>
  <c r="AI1120" s="1"/>
  <c r="AH1123"/>
  <c r="AH1122" s="1"/>
  <c r="AH1121" s="1"/>
  <c r="AH1120" s="1"/>
  <c r="AG1123"/>
  <c r="AG1122" s="1"/>
  <c r="AG1121" s="1"/>
  <c r="AG1120" s="1"/>
  <c r="AJ1118"/>
  <c r="AJ1117" s="1"/>
  <c r="AJ1116" s="1"/>
  <c r="AJ1115" s="1"/>
  <c r="AI1118"/>
  <c r="AI1117" s="1"/>
  <c r="AI1116" s="1"/>
  <c r="AI1115" s="1"/>
  <c r="AH1118"/>
  <c r="AH1117" s="1"/>
  <c r="AH1116" s="1"/>
  <c r="AH1115" s="1"/>
  <c r="AG1118"/>
  <c r="AG1117" s="1"/>
  <c r="AG1116" s="1"/>
  <c r="AG1115" s="1"/>
  <c r="AJ1113"/>
  <c r="AJ1112" s="1"/>
  <c r="AJ1111" s="1"/>
  <c r="AJ1110" s="1"/>
  <c r="AI1113"/>
  <c r="AI1112" s="1"/>
  <c r="AI1111" s="1"/>
  <c r="AI1110" s="1"/>
  <c r="AH1113"/>
  <c r="AH1112" s="1"/>
  <c r="AH1111" s="1"/>
  <c r="AH1110" s="1"/>
  <c r="AG1113"/>
  <c r="AG1112" s="1"/>
  <c r="AG1111" s="1"/>
  <c r="AG1110" s="1"/>
  <c r="AJ1108"/>
  <c r="AJ1107" s="1"/>
  <c r="AJ1106" s="1"/>
  <c r="AJ1105" s="1"/>
  <c r="AI1108"/>
  <c r="AI1107" s="1"/>
  <c r="AI1106" s="1"/>
  <c r="AI1105" s="1"/>
  <c r="AI1104" s="1"/>
  <c r="AH1108"/>
  <c r="AH1107" s="1"/>
  <c r="AH1106" s="1"/>
  <c r="AH1105" s="1"/>
  <c r="AG1108"/>
  <c r="AG1107" s="1"/>
  <c r="AG1106" s="1"/>
  <c r="AG1105" s="1"/>
  <c r="AJ1101"/>
  <c r="AJ1100" s="1"/>
  <c r="AJ1099" s="1"/>
  <c r="AJ1098" s="1"/>
  <c r="AI1101"/>
  <c r="AI1100" s="1"/>
  <c r="AI1099" s="1"/>
  <c r="AI1098" s="1"/>
  <c r="AH1101"/>
  <c r="AH1100" s="1"/>
  <c r="AH1099" s="1"/>
  <c r="AH1098" s="1"/>
  <c r="AG1101"/>
  <c r="AG1100" s="1"/>
  <c r="AG1099" s="1"/>
  <c r="AG1098" s="1"/>
  <c r="AJ1084"/>
  <c r="AI1084"/>
  <c r="AH1084"/>
  <c r="AG1084"/>
  <c r="AJ1083"/>
  <c r="AI1083"/>
  <c r="AI1082" s="1"/>
  <c r="AI1081" s="1"/>
  <c r="AH1083"/>
  <c r="AH1082" s="1"/>
  <c r="AH1081" s="1"/>
  <c r="AG1083"/>
  <c r="AG1082" s="1"/>
  <c r="AG1081" s="1"/>
  <c r="AJ1082"/>
  <c r="AJ1081" s="1"/>
  <c r="AJ1079"/>
  <c r="AI1079"/>
  <c r="AI1078" s="1"/>
  <c r="AI1077" s="1"/>
  <c r="AI1076" s="1"/>
  <c r="AH1079"/>
  <c r="AH1078" s="1"/>
  <c r="AH1077" s="1"/>
  <c r="AH1076" s="1"/>
  <c r="AG1079"/>
  <c r="AG1078" s="1"/>
  <c r="AG1077" s="1"/>
  <c r="AG1076" s="1"/>
  <c r="AJ1078"/>
  <c r="AJ1077" s="1"/>
  <c r="AJ1076" s="1"/>
  <c r="AJ1074"/>
  <c r="AJ1073" s="1"/>
  <c r="AJ1072" s="1"/>
  <c r="AJ1071" s="1"/>
  <c r="AI1074"/>
  <c r="AI1073" s="1"/>
  <c r="AI1072" s="1"/>
  <c r="AI1071" s="1"/>
  <c r="AH1074"/>
  <c r="AH1073" s="1"/>
  <c r="AH1072" s="1"/>
  <c r="AH1071" s="1"/>
  <c r="AG1074"/>
  <c r="AG1073" s="1"/>
  <c r="AG1072" s="1"/>
  <c r="AG1071" s="1"/>
  <c r="AJ1069"/>
  <c r="AI1069"/>
  <c r="AH1069"/>
  <c r="AG1069"/>
  <c r="AJ1068"/>
  <c r="AI1068"/>
  <c r="AH1068"/>
  <c r="AG1068"/>
  <c r="AJ1067"/>
  <c r="AJ1066" s="1"/>
  <c r="AI1067"/>
  <c r="AI1066" s="1"/>
  <c r="AH1067"/>
  <c r="AH1066" s="1"/>
  <c r="AG1067"/>
  <c r="AG1066" s="1"/>
  <c r="AJ1062"/>
  <c r="AJ1061" s="1"/>
  <c r="AJ1060" s="1"/>
  <c r="AJ1059" s="1"/>
  <c r="AJ1058" s="1"/>
  <c r="AI1062"/>
  <c r="AI1061" s="1"/>
  <c r="AI1060" s="1"/>
  <c r="AI1059" s="1"/>
  <c r="AI1058" s="1"/>
  <c r="AH1062"/>
  <c r="AH1061" s="1"/>
  <c r="AH1060" s="1"/>
  <c r="AH1059" s="1"/>
  <c r="AH1058" s="1"/>
  <c r="AG1062"/>
  <c r="AG1061" s="1"/>
  <c r="AG1060" s="1"/>
  <c r="AG1059" s="1"/>
  <c r="AG1058" s="1"/>
  <c r="AJ1055"/>
  <c r="AJ1054" s="1"/>
  <c r="AJ1053" s="1"/>
  <c r="AJ1052" s="1"/>
  <c r="AJ1051" s="1"/>
  <c r="AI1055"/>
  <c r="AI1054" s="1"/>
  <c r="AI1053" s="1"/>
  <c r="AI1052" s="1"/>
  <c r="AI1051" s="1"/>
  <c r="AH1055"/>
  <c r="AH1054" s="1"/>
  <c r="AH1053" s="1"/>
  <c r="AH1052" s="1"/>
  <c r="AH1051" s="1"/>
  <c r="AG1055"/>
  <c r="AG1054" s="1"/>
  <c r="AG1053" s="1"/>
  <c r="AG1052" s="1"/>
  <c r="AG1051" s="1"/>
  <c r="AJ1048"/>
  <c r="AJ1047" s="1"/>
  <c r="AI1048"/>
  <c r="AI1047" s="1"/>
  <c r="AH1048"/>
  <c r="AH1047" s="1"/>
  <c r="AG1048"/>
  <c r="AG1047" s="1"/>
  <c r="AJ1045"/>
  <c r="AI1045"/>
  <c r="AH1045"/>
  <c r="AG1045"/>
  <c r="AJ1043"/>
  <c r="AJ1042" s="1"/>
  <c r="AJ1041" s="1"/>
  <c r="AI1043"/>
  <c r="AI1042" s="1"/>
  <c r="AI1041" s="1"/>
  <c r="AH1043"/>
  <c r="AH1042" s="1"/>
  <c r="AH1041" s="1"/>
  <c r="AG1043"/>
  <c r="AG1042" s="1"/>
  <c r="AG1041" s="1"/>
  <c r="AJ1039"/>
  <c r="AJ1038" s="1"/>
  <c r="AJ1037" s="1"/>
  <c r="AJ1036" s="1"/>
  <c r="AJ1035" s="1"/>
  <c r="AI1039"/>
  <c r="AI1038" s="1"/>
  <c r="AI1037" s="1"/>
  <c r="AH1039"/>
  <c r="AH1038" s="1"/>
  <c r="AH1037" s="1"/>
  <c r="AG1039"/>
  <c r="AG1038" s="1"/>
  <c r="AG1037" s="1"/>
  <c r="AJ1032"/>
  <c r="AJ1031" s="1"/>
  <c r="AJ1030" s="1"/>
  <c r="AJ1029" s="1"/>
  <c r="AJ1028" s="1"/>
  <c r="AI1032"/>
  <c r="AI1031" s="1"/>
  <c r="AI1030" s="1"/>
  <c r="AI1029" s="1"/>
  <c r="AI1028" s="1"/>
  <c r="AH1032"/>
  <c r="AH1031" s="1"/>
  <c r="AH1030" s="1"/>
  <c r="AH1029" s="1"/>
  <c r="AH1028" s="1"/>
  <c r="AG1032"/>
  <c r="AG1031" s="1"/>
  <c r="AG1030" s="1"/>
  <c r="AG1029" s="1"/>
  <c r="AG1028" s="1"/>
  <c r="AJ1023"/>
  <c r="AJ1022" s="1"/>
  <c r="AI1023"/>
  <c r="AI1020" s="1"/>
  <c r="AI1019" s="1"/>
  <c r="AI1017" s="1"/>
  <c r="AH1023"/>
  <c r="AH1022" s="1"/>
  <c r="AG1023"/>
  <c r="AG1022" s="1"/>
  <c r="AJ1014"/>
  <c r="AJ1013" s="1"/>
  <c r="AJ1012" s="1"/>
  <c r="AJ1011" s="1"/>
  <c r="AJ1010" s="1"/>
  <c r="AI1014"/>
  <c r="AI1013" s="1"/>
  <c r="AI1012" s="1"/>
  <c r="AI1011" s="1"/>
  <c r="AI1010" s="1"/>
  <c r="AH1014"/>
  <c r="AH1013" s="1"/>
  <c r="AH1012" s="1"/>
  <c r="AH1011" s="1"/>
  <c r="AH1010" s="1"/>
  <c r="AG1014"/>
  <c r="AG1013" s="1"/>
  <c r="AG1012" s="1"/>
  <c r="AG1011" s="1"/>
  <c r="AG1010" s="1"/>
  <c r="AJ1007"/>
  <c r="AJ1006" s="1"/>
  <c r="AJ1005" s="1"/>
  <c r="AJ1004" s="1"/>
  <c r="AI1007"/>
  <c r="AI1006" s="1"/>
  <c r="AI1005" s="1"/>
  <c r="AI1004" s="1"/>
  <c r="AH1007"/>
  <c r="AH1006" s="1"/>
  <c r="AH1005" s="1"/>
  <c r="AH1004" s="1"/>
  <c r="AG1007"/>
  <c r="AG1006" s="1"/>
  <c r="AG1005" s="1"/>
  <c r="AG1004" s="1"/>
  <c r="AJ1002"/>
  <c r="AJ1001" s="1"/>
  <c r="AJ1000" s="1"/>
  <c r="AJ999" s="1"/>
  <c r="AI1002"/>
  <c r="AI1001" s="1"/>
  <c r="AI1000" s="1"/>
  <c r="AI999" s="1"/>
  <c r="AH1002"/>
  <c r="AH1001" s="1"/>
  <c r="AH1000" s="1"/>
  <c r="AH999" s="1"/>
  <c r="AG1002"/>
  <c r="AG1001" s="1"/>
  <c r="AG1000" s="1"/>
  <c r="AG999" s="1"/>
  <c r="AJ997"/>
  <c r="AJ996" s="1"/>
  <c r="AI997"/>
  <c r="AI996" s="1"/>
  <c r="AH997"/>
  <c r="AH996" s="1"/>
  <c r="AG997"/>
  <c r="AG996" s="1"/>
  <c r="AJ994"/>
  <c r="AJ993" s="1"/>
  <c r="AJ992" s="1"/>
  <c r="AI994"/>
  <c r="AI993" s="1"/>
  <c r="AH994"/>
  <c r="AH993" s="1"/>
  <c r="AG994"/>
  <c r="AG993" s="1"/>
  <c r="AJ990"/>
  <c r="AJ989" s="1"/>
  <c r="AJ988" s="1"/>
  <c r="AI990"/>
  <c r="AI989" s="1"/>
  <c r="AI988" s="1"/>
  <c r="AH990"/>
  <c r="AH989" s="1"/>
  <c r="AH988" s="1"/>
  <c r="AG990"/>
  <c r="AG989" s="1"/>
  <c r="AG988" s="1"/>
  <c r="AJ983"/>
  <c r="AJ982" s="1"/>
  <c r="AJ981" s="1"/>
  <c r="AJ980" s="1"/>
  <c r="AJ979" s="1"/>
  <c r="AI983"/>
  <c r="AI982" s="1"/>
  <c r="AI981" s="1"/>
  <c r="AI980" s="1"/>
  <c r="AI979" s="1"/>
  <c r="AH983"/>
  <c r="AH982" s="1"/>
  <c r="AH981" s="1"/>
  <c r="AH980" s="1"/>
  <c r="AH979" s="1"/>
  <c r="AG983"/>
  <c r="AG982" s="1"/>
  <c r="AG981" s="1"/>
  <c r="AG980" s="1"/>
  <c r="AG979" s="1"/>
  <c r="AJ968"/>
  <c r="AI968"/>
  <c r="AI967" s="1"/>
  <c r="AI966" s="1"/>
  <c r="AI965" s="1"/>
  <c r="AH968"/>
  <c r="AH967" s="1"/>
  <c r="AH966" s="1"/>
  <c r="AH965" s="1"/>
  <c r="AG968"/>
  <c r="AG967" s="1"/>
  <c r="AG966" s="1"/>
  <c r="AG965" s="1"/>
  <c r="AJ967"/>
  <c r="AJ966" s="1"/>
  <c r="AJ965" s="1"/>
  <c r="AJ960"/>
  <c r="AJ959" s="1"/>
  <c r="AI960"/>
  <c r="AI959" s="1"/>
  <c r="AH960"/>
  <c r="AH959" s="1"/>
  <c r="AG960"/>
  <c r="AG959" s="1"/>
  <c r="AJ947"/>
  <c r="AI947"/>
  <c r="AI946" s="1"/>
  <c r="AI945" s="1"/>
  <c r="AH947"/>
  <c r="AH946" s="1"/>
  <c r="AH945" s="1"/>
  <c r="AG947"/>
  <c r="AG946" s="1"/>
  <c r="AG945" s="1"/>
  <c r="AJ946"/>
  <c r="AJ945" s="1"/>
  <c r="AJ943"/>
  <c r="AJ942" s="1"/>
  <c r="AJ941" s="1"/>
  <c r="AI943"/>
  <c r="AI942" s="1"/>
  <c r="AI941" s="1"/>
  <c r="AH943"/>
  <c r="AH942" s="1"/>
  <c r="AH941" s="1"/>
  <c r="AG943"/>
  <c r="AG942" s="1"/>
  <c r="AG941" s="1"/>
  <c r="AJ939"/>
  <c r="AI939"/>
  <c r="AI938" s="1"/>
  <c r="AI937" s="1"/>
  <c r="AH939"/>
  <c r="AH938" s="1"/>
  <c r="AH937" s="1"/>
  <c r="AG939"/>
  <c r="AG938" s="1"/>
  <c r="AG937" s="1"/>
  <c r="AJ938"/>
  <c r="AJ937" s="1"/>
  <c r="AJ930"/>
  <c r="AJ929" s="1"/>
  <c r="AI930"/>
  <c r="AI929" s="1"/>
  <c r="AI928" s="1"/>
  <c r="AH930"/>
  <c r="AH929" s="1"/>
  <c r="AG930"/>
  <c r="AG929" s="1"/>
  <c r="AL925"/>
  <c r="AL924" s="1"/>
  <c r="AK925"/>
  <c r="AK924" s="1"/>
  <c r="AJ925"/>
  <c r="AJ924" s="1"/>
  <c r="AI925"/>
  <c r="AI924" s="1"/>
  <c r="AH925"/>
  <c r="AH924" s="1"/>
  <c r="AG925"/>
  <c r="AG924" s="1"/>
  <c r="AJ922"/>
  <c r="AJ921" s="1"/>
  <c r="AI922"/>
  <c r="AI921" s="1"/>
  <c r="AH922"/>
  <c r="AH921" s="1"/>
  <c r="AG922"/>
  <c r="AG921" s="1"/>
  <c r="AJ917"/>
  <c r="AJ916" s="1"/>
  <c r="AJ915" s="1"/>
  <c r="AI917"/>
  <c r="AI916" s="1"/>
  <c r="AI915" s="1"/>
  <c r="AH917"/>
  <c r="AH916" s="1"/>
  <c r="AH915" s="1"/>
  <c r="AG917"/>
  <c r="AG916" s="1"/>
  <c r="AG915" s="1"/>
  <c r="AJ913"/>
  <c r="AJ912" s="1"/>
  <c r="AJ911" s="1"/>
  <c r="AI913"/>
  <c r="AI912" s="1"/>
  <c r="AI911" s="1"/>
  <c r="AH913"/>
  <c r="AH912" s="1"/>
  <c r="AH911" s="1"/>
  <c r="AG913"/>
  <c r="AG912" s="1"/>
  <c r="AG911" s="1"/>
  <c r="AJ909"/>
  <c r="AJ908" s="1"/>
  <c r="AJ907" s="1"/>
  <c r="AI909"/>
  <c r="AI908" s="1"/>
  <c r="AI907" s="1"/>
  <c r="AH909"/>
  <c r="AH908" s="1"/>
  <c r="AH907" s="1"/>
  <c r="AG909"/>
  <c r="AG908" s="1"/>
  <c r="AG907" s="1"/>
  <c r="AG906" s="1"/>
  <c r="AJ902"/>
  <c r="AJ901" s="1"/>
  <c r="AJ900" s="1"/>
  <c r="AJ899" s="1"/>
  <c r="AJ898" s="1"/>
  <c r="AI902"/>
  <c r="AI901" s="1"/>
  <c r="AI900" s="1"/>
  <c r="AI899" s="1"/>
  <c r="AI898" s="1"/>
  <c r="AH902"/>
  <c r="AH901" s="1"/>
  <c r="AH900" s="1"/>
  <c r="AH899" s="1"/>
  <c r="AH898" s="1"/>
  <c r="AG902"/>
  <c r="AG901" s="1"/>
  <c r="AG900" s="1"/>
  <c r="AG899" s="1"/>
  <c r="AG898" s="1"/>
  <c r="AJ895"/>
  <c r="AJ894" s="1"/>
  <c r="AI895"/>
  <c r="AI894" s="1"/>
  <c r="AH895"/>
  <c r="AH894" s="1"/>
  <c r="AG895"/>
  <c r="AG894" s="1"/>
  <c r="AJ892"/>
  <c r="AJ891" s="1"/>
  <c r="AI892"/>
  <c r="AI891" s="1"/>
  <c r="AH892"/>
  <c r="AH891" s="1"/>
  <c r="AG892"/>
  <c r="AG891" s="1"/>
  <c r="AJ889"/>
  <c r="AJ888" s="1"/>
  <c r="AI889"/>
  <c r="AI888" s="1"/>
  <c r="AH889"/>
  <c r="AH888" s="1"/>
  <c r="AG889"/>
  <c r="AG888" s="1"/>
  <c r="AJ886"/>
  <c r="AJ885" s="1"/>
  <c r="AI886"/>
  <c r="AI885" s="1"/>
  <c r="AH886"/>
  <c r="AH885" s="1"/>
  <c r="AG886"/>
  <c r="AG885" s="1"/>
  <c r="AJ883"/>
  <c r="AJ882" s="1"/>
  <c r="AI883"/>
  <c r="AI882" s="1"/>
  <c r="AH883"/>
  <c r="AH882" s="1"/>
  <c r="AG883"/>
  <c r="AG882" s="1"/>
  <c r="AJ880"/>
  <c r="AJ879" s="1"/>
  <c r="AI880"/>
  <c r="AI879" s="1"/>
  <c r="AH880"/>
  <c r="AH879" s="1"/>
  <c r="AG880"/>
  <c r="AG879" s="1"/>
  <c r="AJ877"/>
  <c r="AJ876" s="1"/>
  <c r="AI877"/>
  <c r="AI876" s="1"/>
  <c r="AH877"/>
  <c r="AH876" s="1"/>
  <c r="AG877"/>
  <c r="AG876" s="1"/>
  <c r="AJ867"/>
  <c r="AI867"/>
  <c r="AH867"/>
  <c r="AG867"/>
  <c r="AJ865"/>
  <c r="AI865"/>
  <c r="AH865"/>
  <c r="AH864" s="1"/>
  <c r="AH863" s="1"/>
  <c r="AH862" s="1"/>
  <c r="AH861" s="1"/>
  <c r="AG865"/>
  <c r="AG864" s="1"/>
  <c r="AG863" s="1"/>
  <c r="AG862" s="1"/>
  <c r="AG861" s="1"/>
  <c r="AJ856"/>
  <c r="AJ855" s="1"/>
  <c r="AI856"/>
  <c r="AI855" s="1"/>
  <c r="AH856"/>
  <c r="AH855" s="1"/>
  <c r="AG856"/>
  <c r="AG855" s="1"/>
  <c r="AJ853"/>
  <c r="AJ852" s="1"/>
  <c r="AJ851" s="1"/>
  <c r="AI853"/>
  <c r="AI852" s="1"/>
  <c r="AI851" s="1"/>
  <c r="AH853"/>
  <c r="AH852" s="1"/>
  <c r="AH851" s="1"/>
  <c r="AG853"/>
  <c r="AG852" s="1"/>
  <c r="AG851" s="1"/>
  <c r="AJ849"/>
  <c r="AJ848" s="1"/>
  <c r="AJ847" s="1"/>
  <c r="AI849"/>
  <c r="AI848" s="1"/>
  <c r="AI847" s="1"/>
  <c r="AH849"/>
  <c r="AH848" s="1"/>
  <c r="AH847" s="1"/>
  <c r="AG849"/>
  <c r="AG848" s="1"/>
  <c r="AG847" s="1"/>
  <c r="AG846" s="1"/>
  <c r="AG845" s="1"/>
  <c r="AJ842"/>
  <c r="AJ841" s="1"/>
  <c r="AJ840" s="1"/>
  <c r="AJ839" s="1"/>
  <c r="AJ838" s="1"/>
  <c r="AI842"/>
  <c r="AI841" s="1"/>
  <c r="AI840" s="1"/>
  <c r="AI839" s="1"/>
  <c r="AI838" s="1"/>
  <c r="AH842"/>
  <c r="AH841" s="1"/>
  <c r="AH840" s="1"/>
  <c r="AH839" s="1"/>
  <c r="AH838" s="1"/>
  <c r="AG842"/>
  <c r="AG841" s="1"/>
  <c r="AG840" s="1"/>
  <c r="AG839" s="1"/>
  <c r="AG838" s="1"/>
  <c r="AJ835"/>
  <c r="AJ834" s="1"/>
  <c r="AI835"/>
  <c r="AI834" s="1"/>
  <c r="AH835"/>
  <c r="AH834" s="1"/>
  <c r="AG835"/>
  <c r="AG834" s="1"/>
  <c r="AJ832"/>
  <c r="AJ831" s="1"/>
  <c r="AI832"/>
  <c r="AI831" s="1"/>
  <c r="AH832"/>
  <c r="AH831" s="1"/>
  <c r="AG832"/>
  <c r="AG831" s="1"/>
  <c r="AG830" s="1"/>
  <c r="AG829" s="1"/>
  <c r="AG828" s="1"/>
  <c r="AJ825"/>
  <c r="AJ824" s="1"/>
  <c r="AI825"/>
  <c r="AI824" s="1"/>
  <c r="AI819" s="1"/>
  <c r="AI818" s="1"/>
  <c r="AJ822"/>
  <c r="AJ821" s="1"/>
  <c r="AI822"/>
  <c r="AI821" s="1"/>
  <c r="AH822"/>
  <c r="AH821" s="1"/>
  <c r="AH820" s="1"/>
  <c r="AH819" s="1"/>
  <c r="AH818" s="1"/>
  <c r="AG822"/>
  <c r="AG821" s="1"/>
  <c r="AG820" s="1"/>
  <c r="AG819" s="1"/>
  <c r="AG818" s="1"/>
  <c r="AJ815"/>
  <c r="AJ814" s="1"/>
  <c r="AJ813" s="1"/>
  <c r="AJ812" s="1"/>
  <c r="AI815"/>
  <c r="AI814" s="1"/>
  <c r="AI813" s="1"/>
  <c r="AI812" s="1"/>
  <c r="AH815"/>
  <c r="AH814" s="1"/>
  <c r="AH813" s="1"/>
  <c r="AH812" s="1"/>
  <c r="AG815"/>
  <c r="AG814" s="1"/>
  <c r="AG813" s="1"/>
  <c r="AG812" s="1"/>
  <c r="AJ804"/>
  <c r="AJ803" s="1"/>
  <c r="AJ802" s="1"/>
  <c r="AJ801" s="1"/>
  <c r="AI804"/>
  <c r="AI803" s="1"/>
  <c r="AI802" s="1"/>
  <c r="AI801" s="1"/>
  <c r="AH804"/>
  <c r="AH803" s="1"/>
  <c r="AH802" s="1"/>
  <c r="AH801" s="1"/>
  <c r="AG804"/>
  <c r="AG803" s="1"/>
  <c r="AG802" s="1"/>
  <c r="AG801" s="1"/>
  <c r="AG800" s="1"/>
  <c r="AJ797"/>
  <c r="AJ796" s="1"/>
  <c r="AJ795" s="1"/>
  <c r="AJ794" s="1"/>
  <c r="AJ793" s="1"/>
  <c r="AI797"/>
  <c r="AI796" s="1"/>
  <c r="AI795" s="1"/>
  <c r="AI794" s="1"/>
  <c r="AI793" s="1"/>
  <c r="AH797"/>
  <c r="AH796" s="1"/>
  <c r="AH795" s="1"/>
  <c r="AH794" s="1"/>
  <c r="AH793" s="1"/>
  <c r="AG797"/>
  <c r="AG796" s="1"/>
  <c r="AG795" s="1"/>
  <c r="AG794" s="1"/>
  <c r="AG793" s="1"/>
  <c r="AJ790"/>
  <c r="AJ789" s="1"/>
  <c r="AJ788" s="1"/>
  <c r="AJ787" s="1"/>
  <c r="AI790"/>
  <c r="AI789" s="1"/>
  <c r="AI788" s="1"/>
  <c r="AI787" s="1"/>
  <c r="AH790"/>
  <c r="AH789" s="1"/>
  <c r="AH788" s="1"/>
  <c r="AH787" s="1"/>
  <c r="AG790"/>
  <c r="AG789" s="1"/>
  <c r="AG788" s="1"/>
  <c r="AG787" s="1"/>
  <c r="AJ785"/>
  <c r="AJ784" s="1"/>
  <c r="AI785"/>
  <c r="AI784" s="1"/>
  <c r="AH785"/>
  <c r="AH784" s="1"/>
  <c r="AG785"/>
  <c r="AG784" s="1"/>
  <c r="AJ782"/>
  <c r="AJ781" s="1"/>
  <c r="AI782"/>
  <c r="AI781" s="1"/>
  <c r="AH782"/>
  <c r="AH781" s="1"/>
  <c r="AH780" s="1"/>
  <c r="AG782"/>
  <c r="AG781" s="1"/>
  <c r="AG780" s="1"/>
  <c r="AJ778"/>
  <c r="AJ777" s="1"/>
  <c r="AJ776" s="1"/>
  <c r="AI778"/>
  <c r="AI777" s="1"/>
  <c r="AI776" s="1"/>
  <c r="AH778"/>
  <c r="AH777" s="1"/>
  <c r="AH776" s="1"/>
  <c r="AG778"/>
  <c r="AG777" s="1"/>
  <c r="AG776" s="1"/>
  <c r="AJ758"/>
  <c r="AJ757" s="1"/>
  <c r="AJ756" s="1"/>
  <c r="AI758"/>
  <c r="AI757" s="1"/>
  <c r="AI756" s="1"/>
  <c r="AH758"/>
  <c r="AH757" s="1"/>
  <c r="AH756" s="1"/>
  <c r="AG758"/>
  <c r="AG757" s="1"/>
  <c r="AG756" s="1"/>
  <c r="AJ751"/>
  <c r="AJ750" s="1"/>
  <c r="AJ749" s="1"/>
  <c r="AI751"/>
  <c r="AI750" s="1"/>
  <c r="AI749" s="1"/>
  <c r="AI748" s="1"/>
  <c r="AI747" s="1"/>
  <c r="AH751"/>
  <c r="AH750" s="1"/>
  <c r="AH749" s="1"/>
  <c r="AG751"/>
  <c r="AG750" s="1"/>
  <c r="AG749" s="1"/>
  <c r="AJ731"/>
  <c r="AI731"/>
  <c r="AH731"/>
  <c r="AG731"/>
  <c r="AJ729"/>
  <c r="AI729"/>
  <c r="AH729"/>
  <c r="AG729"/>
  <c r="AI727"/>
  <c r="AH727"/>
  <c r="AG727"/>
  <c r="AJ723"/>
  <c r="AJ722" s="1"/>
  <c r="AJ721" s="1"/>
  <c r="AI723"/>
  <c r="AI722" s="1"/>
  <c r="AI721" s="1"/>
  <c r="AH723"/>
  <c r="AH722" s="1"/>
  <c r="AH721" s="1"/>
  <c r="AG723"/>
  <c r="AG722" s="1"/>
  <c r="AG721" s="1"/>
  <c r="AJ719"/>
  <c r="AJ718" s="1"/>
  <c r="AJ717" s="1"/>
  <c r="AI719"/>
  <c r="AI718" s="1"/>
  <c r="AI717" s="1"/>
  <c r="AH719"/>
  <c r="AH718" s="1"/>
  <c r="AH717" s="1"/>
  <c r="AG719"/>
  <c r="AG718" s="1"/>
  <c r="AG717" s="1"/>
  <c r="AJ712"/>
  <c r="AJ711" s="1"/>
  <c r="AI712"/>
  <c r="AI711" s="1"/>
  <c r="AH712"/>
  <c r="AH711" s="1"/>
  <c r="AG712"/>
  <c r="AG711" s="1"/>
  <c r="AJ709"/>
  <c r="AJ708" s="1"/>
  <c r="AI709"/>
  <c r="AI708" s="1"/>
  <c r="AH709"/>
  <c r="AH708" s="1"/>
  <c r="AH707" s="1"/>
  <c r="AH706" s="1"/>
  <c r="AG709"/>
  <c r="AG708" s="1"/>
  <c r="AJ697"/>
  <c r="AJ696" s="1"/>
  <c r="AJ695" s="1"/>
  <c r="AI697"/>
  <c r="AI696" s="1"/>
  <c r="AI695" s="1"/>
  <c r="AH697"/>
  <c r="AH696" s="1"/>
  <c r="AH695" s="1"/>
  <c r="AG697"/>
  <c r="AG696" s="1"/>
  <c r="AG695" s="1"/>
  <c r="AJ693"/>
  <c r="AJ692" s="1"/>
  <c r="AJ691" s="1"/>
  <c r="AJ690" s="1"/>
  <c r="AI693"/>
  <c r="AI692" s="1"/>
  <c r="AI691" s="1"/>
  <c r="AH693"/>
  <c r="AH692" s="1"/>
  <c r="AH691" s="1"/>
  <c r="AH690" s="1"/>
  <c r="AG693"/>
  <c r="AG692" s="1"/>
  <c r="AG691" s="1"/>
  <c r="AH675"/>
  <c r="AJ674"/>
  <c r="AJ673" s="1"/>
  <c r="AI674"/>
  <c r="AI673" s="1"/>
  <c r="AJ671"/>
  <c r="AJ670" s="1"/>
  <c r="AJ669" s="1"/>
  <c r="AI671"/>
  <c r="AI670" s="1"/>
  <c r="AI669" s="1"/>
  <c r="AH671"/>
  <c r="AH670" s="1"/>
  <c r="AH669" s="1"/>
  <c r="AG671"/>
  <c r="AG670" s="1"/>
  <c r="AG669" s="1"/>
  <c r="AJ667"/>
  <c r="AJ666" s="1"/>
  <c r="AJ665" s="1"/>
  <c r="AI667"/>
  <c r="AI666" s="1"/>
  <c r="AI665" s="1"/>
  <c r="AH667"/>
  <c r="AH666" s="1"/>
  <c r="AH665" s="1"/>
  <c r="AG667"/>
  <c r="AG666" s="1"/>
  <c r="AG665" s="1"/>
  <c r="AJ663"/>
  <c r="AJ662" s="1"/>
  <c r="AJ661" s="1"/>
  <c r="AI663"/>
  <c r="AI662" s="1"/>
  <c r="AI661" s="1"/>
  <c r="AH663"/>
  <c r="AH662" s="1"/>
  <c r="AH661" s="1"/>
  <c r="AG663"/>
  <c r="AG662" s="1"/>
  <c r="AG661" s="1"/>
  <c r="AG660" s="1"/>
  <c r="AG659" s="1"/>
  <c r="AJ651"/>
  <c r="AJ650" s="1"/>
  <c r="AI651"/>
  <c r="AI650" s="1"/>
  <c r="AH651"/>
  <c r="AH650" s="1"/>
  <c r="AJ648"/>
  <c r="AJ647" s="1"/>
  <c r="AI648"/>
  <c r="AI647" s="1"/>
  <c r="AH648"/>
  <c r="AH647" s="1"/>
  <c r="AJ644"/>
  <c r="AJ643" s="1"/>
  <c r="AI644"/>
  <c r="AI643" s="1"/>
  <c r="AH644"/>
  <c r="AH643" s="1"/>
  <c r="AJ641"/>
  <c r="AJ640" s="1"/>
  <c r="AI641"/>
  <c r="AI640" s="1"/>
  <c r="AH641"/>
  <c r="AH640" s="1"/>
  <c r="AH639" s="1"/>
  <c r="AJ637"/>
  <c r="AI637"/>
  <c r="AI636" s="1"/>
  <c r="AI635" s="1"/>
  <c r="AH637"/>
  <c r="AH636" s="1"/>
  <c r="AH635" s="1"/>
  <c r="AG637"/>
  <c r="AG636" s="1"/>
  <c r="AG635" s="1"/>
  <c r="AJ636"/>
  <c r="AJ635" s="1"/>
  <c r="AJ633"/>
  <c r="AJ632" s="1"/>
  <c r="AJ631" s="1"/>
  <c r="AI633"/>
  <c r="AI632" s="1"/>
  <c r="AI631" s="1"/>
  <c r="AH633"/>
  <c r="AH632" s="1"/>
  <c r="AH631" s="1"/>
  <c r="AG633"/>
  <c r="AG632" s="1"/>
  <c r="AG631" s="1"/>
  <c r="AJ629"/>
  <c r="AI629"/>
  <c r="AI628" s="1"/>
  <c r="AI627" s="1"/>
  <c r="AH629"/>
  <c r="AH628" s="1"/>
  <c r="AH627" s="1"/>
  <c r="AG629"/>
  <c r="AG628" s="1"/>
  <c r="AG627" s="1"/>
  <c r="AJ628"/>
  <c r="AJ627" s="1"/>
  <c r="AJ615"/>
  <c r="AJ614" s="1"/>
  <c r="AI615"/>
  <c r="AI614" s="1"/>
  <c r="AH615"/>
  <c r="AH614" s="1"/>
  <c r="AJ611"/>
  <c r="AJ610" s="1"/>
  <c r="AI611"/>
  <c r="AI610" s="1"/>
  <c r="AH611"/>
  <c r="AH610" s="1"/>
  <c r="AH609" s="1"/>
  <c r="AJ603"/>
  <c r="AJ602" s="1"/>
  <c r="AJ601" s="1"/>
  <c r="AI603"/>
  <c r="AI602" s="1"/>
  <c r="AI601" s="1"/>
  <c r="AH603"/>
  <c r="AH602" s="1"/>
  <c r="AH601" s="1"/>
  <c r="AG603"/>
  <c r="AG602" s="1"/>
  <c r="AG601" s="1"/>
  <c r="AJ598"/>
  <c r="AJ597" s="1"/>
  <c r="AJ596" s="1"/>
  <c r="AI598"/>
  <c r="AI597" s="1"/>
  <c r="AI596" s="1"/>
  <c r="AH598"/>
  <c r="AH597" s="1"/>
  <c r="AH596" s="1"/>
  <c r="AJ593"/>
  <c r="AJ592" s="1"/>
  <c r="AJ591" s="1"/>
  <c r="AI593"/>
  <c r="AI592" s="1"/>
  <c r="AI591" s="1"/>
  <c r="AH593"/>
  <c r="AH592" s="1"/>
  <c r="AH591" s="1"/>
  <c r="AG593"/>
  <c r="AG592" s="1"/>
  <c r="AG591" s="1"/>
  <c r="AJ584"/>
  <c r="AJ583" s="1"/>
  <c r="AJ582" s="1"/>
  <c r="AI584"/>
  <c r="AI583" s="1"/>
  <c r="AI582" s="1"/>
  <c r="AH584"/>
  <c r="AH583" s="1"/>
  <c r="AH582" s="1"/>
  <c r="AG584"/>
  <c r="AG583" s="1"/>
  <c r="AG582" s="1"/>
  <c r="AJ580"/>
  <c r="AJ579" s="1"/>
  <c r="AJ578" s="1"/>
  <c r="AJ577" s="1"/>
  <c r="AJ576" s="1"/>
  <c r="AI580"/>
  <c r="AI579" s="1"/>
  <c r="AH580"/>
  <c r="AH579" s="1"/>
  <c r="AG580"/>
  <c r="AG579" s="1"/>
  <c r="AJ573"/>
  <c r="AJ572" s="1"/>
  <c r="AJ571" s="1"/>
  <c r="AJ570" s="1"/>
  <c r="AJ569" s="1"/>
  <c r="AI573"/>
  <c r="AI572" s="1"/>
  <c r="AI571" s="1"/>
  <c r="AI570" s="1"/>
  <c r="AI569" s="1"/>
  <c r="AH573"/>
  <c r="AH572" s="1"/>
  <c r="AH571" s="1"/>
  <c r="AH570" s="1"/>
  <c r="AH569" s="1"/>
  <c r="AG573"/>
  <c r="AG572" s="1"/>
  <c r="AG571" s="1"/>
  <c r="AG570" s="1"/>
  <c r="AG569" s="1"/>
  <c r="AJ561"/>
  <c r="AJ560" s="1"/>
  <c r="AI561"/>
  <c r="AI560" s="1"/>
  <c r="AH561"/>
  <c r="AH560" s="1"/>
  <c r="AJ558"/>
  <c r="AJ557" s="1"/>
  <c r="AI558"/>
  <c r="AI557" s="1"/>
  <c r="AH558"/>
  <c r="AH557" s="1"/>
  <c r="AJ555"/>
  <c r="AJ554" s="1"/>
  <c r="AI555"/>
  <c r="AI554" s="1"/>
  <c r="AH555"/>
  <c r="AH554" s="1"/>
  <c r="AH553" s="1"/>
  <c r="AJ550"/>
  <c r="AJ549" s="1"/>
  <c r="AJ548" s="1"/>
  <c r="AI550"/>
  <c r="AI549" s="1"/>
  <c r="AI548" s="1"/>
  <c r="AH550"/>
  <c r="AH549" s="1"/>
  <c r="AH548" s="1"/>
  <c r="AG550"/>
  <c r="AG549" s="1"/>
  <c r="AG548" s="1"/>
  <c r="AJ546"/>
  <c r="AJ545" s="1"/>
  <c r="AJ544" s="1"/>
  <c r="AI546"/>
  <c r="AI545" s="1"/>
  <c r="AI544" s="1"/>
  <c r="AH546"/>
  <c r="AH545" s="1"/>
  <c r="AH544" s="1"/>
  <c r="AG546"/>
  <c r="AG545" s="1"/>
  <c r="AG544" s="1"/>
  <c r="AJ541"/>
  <c r="AJ540" s="1"/>
  <c r="AI541"/>
  <c r="AI540" s="1"/>
  <c r="AH541"/>
  <c r="AH540" s="1"/>
  <c r="AG541"/>
  <c r="AG540" s="1"/>
  <c r="AJ538"/>
  <c r="AJ537" s="1"/>
  <c r="AI538"/>
  <c r="AI537" s="1"/>
  <c r="AH538"/>
  <c r="AH537" s="1"/>
  <c r="AG538"/>
  <c r="AG537" s="1"/>
  <c r="AJ535"/>
  <c r="AJ534" s="1"/>
  <c r="AI535"/>
  <c r="AI534" s="1"/>
  <c r="AH535"/>
  <c r="AH534" s="1"/>
  <c r="AG535"/>
  <c r="AG534" s="1"/>
  <c r="AJ531"/>
  <c r="AJ530" s="1"/>
  <c r="AI531"/>
  <c r="AI530" s="1"/>
  <c r="AH531"/>
  <c r="AH530" s="1"/>
  <c r="AG531"/>
  <c r="AG530" s="1"/>
  <c r="AJ528"/>
  <c r="AJ527" s="1"/>
  <c r="AI528"/>
  <c r="AI527" s="1"/>
  <c r="AH528"/>
  <c r="AH527" s="1"/>
  <c r="AG528"/>
  <c r="AG527" s="1"/>
  <c r="AJ523"/>
  <c r="AJ522" s="1"/>
  <c r="AI523"/>
  <c r="AI522" s="1"/>
  <c r="AH523"/>
  <c r="AH522" s="1"/>
  <c r="AG523"/>
  <c r="AG522" s="1"/>
  <c r="AJ520"/>
  <c r="AJ519" s="1"/>
  <c r="AI520"/>
  <c r="AI519" s="1"/>
  <c r="AH520"/>
  <c r="AH519" s="1"/>
  <c r="AG520"/>
  <c r="AG519" s="1"/>
  <c r="AJ517"/>
  <c r="AJ516" s="1"/>
  <c r="AI517"/>
  <c r="AI516" s="1"/>
  <c r="AH517"/>
  <c r="AH516" s="1"/>
  <c r="AG517"/>
  <c r="AG516" s="1"/>
  <c r="AK515"/>
  <c r="AJ513"/>
  <c r="AJ512" s="1"/>
  <c r="AI513"/>
  <c r="AI512" s="1"/>
  <c r="AH513"/>
  <c r="AH512" s="1"/>
  <c r="AG513"/>
  <c r="AG512" s="1"/>
  <c r="AJ510"/>
  <c r="AJ509" s="1"/>
  <c r="AI510"/>
  <c r="AI509" s="1"/>
  <c r="AH510"/>
  <c r="AH509" s="1"/>
  <c r="AG510"/>
  <c r="AG509" s="1"/>
  <c r="AJ503"/>
  <c r="AJ502" s="1"/>
  <c r="AJ501" s="1"/>
  <c r="AI503"/>
  <c r="AI502" s="1"/>
  <c r="AI501" s="1"/>
  <c r="AH503"/>
  <c r="AH502" s="1"/>
  <c r="AH501" s="1"/>
  <c r="AG503"/>
  <c r="AG502" s="1"/>
  <c r="AG501" s="1"/>
  <c r="AJ499"/>
  <c r="AJ498" s="1"/>
  <c r="AJ497" s="1"/>
  <c r="AI499"/>
  <c r="AI498" s="1"/>
  <c r="AI497" s="1"/>
  <c r="AH499"/>
  <c r="AH498" s="1"/>
  <c r="AH497" s="1"/>
  <c r="AH496" s="1"/>
  <c r="AH495" s="1"/>
  <c r="AG499"/>
  <c r="AG498" s="1"/>
  <c r="AG497" s="1"/>
  <c r="AJ492"/>
  <c r="AJ491" s="1"/>
  <c r="AJ490" s="1"/>
  <c r="AI492"/>
  <c r="AI491" s="1"/>
  <c r="AI490" s="1"/>
  <c r="AH492"/>
  <c r="AH491" s="1"/>
  <c r="AH490" s="1"/>
  <c r="AG492"/>
  <c r="AG491" s="1"/>
  <c r="AG490" s="1"/>
  <c r="AJ488"/>
  <c r="AJ487" s="1"/>
  <c r="AJ486" s="1"/>
  <c r="AI488"/>
  <c r="AI487" s="1"/>
  <c r="AI486" s="1"/>
  <c r="AH488"/>
  <c r="AH487" s="1"/>
  <c r="AH486" s="1"/>
  <c r="AG488"/>
  <c r="AG487" s="1"/>
  <c r="AG486" s="1"/>
  <c r="AJ484"/>
  <c r="AJ483" s="1"/>
  <c r="AJ482" s="1"/>
  <c r="AI484"/>
  <c r="AI483" s="1"/>
  <c r="AI482" s="1"/>
  <c r="AH484"/>
  <c r="AH483" s="1"/>
  <c r="AH482" s="1"/>
  <c r="AG484"/>
  <c r="AG483" s="1"/>
  <c r="AG482" s="1"/>
  <c r="AJ462"/>
  <c r="AI462"/>
  <c r="AH462"/>
  <c r="AG462"/>
  <c r="AJ460"/>
  <c r="AJ459" s="1"/>
  <c r="AI460"/>
  <c r="AI459" s="1"/>
  <c r="AH460"/>
  <c r="AH459" s="1"/>
  <c r="AG460"/>
  <c r="AJ457"/>
  <c r="AJ456" s="1"/>
  <c r="AJ455" s="1"/>
  <c r="AI457"/>
  <c r="AI456" s="1"/>
  <c r="AI455" s="1"/>
  <c r="AH457"/>
  <c r="AH456" s="1"/>
  <c r="AH455" s="1"/>
  <c r="AG457"/>
  <c r="AG456" s="1"/>
  <c r="AG455" s="1"/>
  <c r="AJ453"/>
  <c r="AJ452" s="1"/>
  <c r="AJ451" s="1"/>
  <c r="AI453"/>
  <c r="AI452" s="1"/>
  <c r="AI451" s="1"/>
  <c r="AI450" s="1"/>
  <c r="AI449" s="1"/>
  <c r="AH453"/>
  <c r="AH452" s="1"/>
  <c r="AH451" s="1"/>
  <c r="AH450" s="1"/>
  <c r="AH449" s="1"/>
  <c r="AG453"/>
  <c r="AG452" s="1"/>
  <c r="AG451" s="1"/>
  <c r="AJ446"/>
  <c r="AJ445" s="1"/>
  <c r="AI446"/>
  <c r="AI444" s="1"/>
  <c r="AI443" s="1"/>
  <c r="AH446"/>
  <c r="AH444" s="1"/>
  <c r="AH443" s="1"/>
  <c r="AG446"/>
  <c r="AG445" s="1"/>
  <c r="AJ441"/>
  <c r="AJ440" s="1"/>
  <c r="AJ439" s="1"/>
  <c r="AJ438" s="1"/>
  <c r="AJ437" s="1"/>
  <c r="AI441"/>
  <c r="AI440" s="1"/>
  <c r="AI439" s="1"/>
  <c r="AI438" s="1"/>
  <c r="AI437" s="1"/>
  <c r="AH441"/>
  <c r="AH440" s="1"/>
  <c r="AH439" s="1"/>
  <c r="AH438" s="1"/>
  <c r="AH437" s="1"/>
  <c r="AG441"/>
  <c r="AG440" s="1"/>
  <c r="AG439" s="1"/>
  <c r="AG438" s="1"/>
  <c r="AG437" s="1"/>
  <c r="AJ435"/>
  <c r="AJ434" s="1"/>
  <c r="AJ433" s="1"/>
  <c r="AJ432" s="1"/>
  <c r="AI435"/>
  <c r="AI434" s="1"/>
  <c r="AI433" s="1"/>
  <c r="AI432" s="1"/>
  <c r="AH435"/>
  <c r="AH434" s="1"/>
  <c r="AH433" s="1"/>
  <c r="AH432" s="1"/>
  <c r="AG435"/>
  <c r="AG434" s="1"/>
  <c r="AG433" s="1"/>
  <c r="AG432" s="1"/>
  <c r="AJ426"/>
  <c r="AJ425" s="1"/>
  <c r="AJ424" s="1"/>
  <c r="AJ423" s="1"/>
  <c r="AI426"/>
  <c r="AI425" s="1"/>
  <c r="AI424" s="1"/>
  <c r="AI423" s="1"/>
  <c r="AH426"/>
  <c r="AH425" s="1"/>
  <c r="AH424" s="1"/>
  <c r="AH423" s="1"/>
  <c r="AH421" s="1"/>
  <c r="AG426"/>
  <c r="AG425" s="1"/>
  <c r="AG424" s="1"/>
  <c r="AG423" s="1"/>
  <c r="AJ418"/>
  <c r="AJ417" s="1"/>
  <c r="AJ416" s="1"/>
  <c r="AJ415" s="1"/>
  <c r="AJ414" s="1"/>
  <c r="AJ413" s="1"/>
  <c r="AI418"/>
  <c r="AI417" s="1"/>
  <c r="AI416" s="1"/>
  <c r="AI415" s="1"/>
  <c r="AI414" s="1"/>
  <c r="AI413" s="1"/>
  <c r="AH418"/>
  <c r="AH417" s="1"/>
  <c r="AH416" s="1"/>
  <c r="AH415" s="1"/>
  <c r="AH414" s="1"/>
  <c r="AH413" s="1"/>
  <c r="AG418"/>
  <c r="AG417" s="1"/>
  <c r="AG416" s="1"/>
  <c r="AG415" s="1"/>
  <c r="AG414" s="1"/>
  <c r="AG413" s="1"/>
  <c r="AJ409"/>
  <c r="AI409"/>
  <c r="AH409"/>
  <c r="AG409"/>
  <c r="AJ407"/>
  <c r="AI407"/>
  <c r="AH407"/>
  <c r="AG407"/>
  <c r="AJ405"/>
  <c r="AJ404" s="1"/>
  <c r="AJ403" s="1"/>
  <c r="AI405"/>
  <c r="AI404" s="1"/>
  <c r="AI403" s="1"/>
  <c r="AH405"/>
  <c r="AG405"/>
  <c r="AJ401"/>
  <c r="AJ400" s="1"/>
  <c r="AJ399" s="1"/>
  <c r="AI401"/>
  <c r="AI400" s="1"/>
  <c r="AI399" s="1"/>
  <c r="AH401"/>
  <c r="AH400" s="1"/>
  <c r="AH399" s="1"/>
  <c r="AG401"/>
  <c r="AG400" s="1"/>
  <c r="AG399" s="1"/>
  <c r="AJ391"/>
  <c r="AJ390" s="1"/>
  <c r="AI391"/>
  <c r="AI390" s="1"/>
  <c r="AH391"/>
  <c r="AH390" s="1"/>
  <c r="AG391"/>
  <c r="AG390" s="1"/>
  <c r="AJ388"/>
  <c r="AJ387" s="1"/>
  <c r="AJ386" s="1"/>
  <c r="AI388"/>
  <c r="AI387" s="1"/>
  <c r="AI386" s="1"/>
  <c r="AH388"/>
  <c r="AH387" s="1"/>
  <c r="AH386" s="1"/>
  <c r="AG388"/>
  <c r="AG387" s="1"/>
  <c r="AG386" s="1"/>
  <c r="AJ380"/>
  <c r="AJ379" s="1"/>
  <c r="AI380"/>
  <c r="AI379" s="1"/>
  <c r="AH380"/>
  <c r="AH379" s="1"/>
  <c r="AG380"/>
  <c r="AG379" s="1"/>
  <c r="AJ377"/>
  <c r="AJ376" s="1"/>
  <c r="AJ375" s="1"/>
  <c r="AI377"/>
  <c r="AI376" s="1"/>
  <c r="AH377"/>
  <c r="AH376" s="1"/>
  <c r="AH375" s="1"/>
  <c r="AH374" s="1"/>
  <c r="AG377"/>
  <c r="AG376" s="1"/>
  <c r="AJ372"/>
  <c r="AJ371" s="1"/>
  <c r="AJ370" s="1"/>
  <c r="AJ369" s="1"/>
  <c r="AI372"/>
  <c r="AI371" s="1"/>
  <c r="AI370" s="1"/>
  <c r="AI369" s="1"/>
  <c r="AH372"/>
  <c r="AH371" s="1"/>
  <c r="AH370" s="1"/>
  <c r="AH369" s="1"/>
  <c r="AG372"/>
  <c r="AG371" s="1"/>
  <c r="AG370" s="1"/>
  <c r="AG369" s="1"/>
  <c r="AJ366"/>
  <c r="AJ365" s="1"/>
  <c r="AJ364" s="1"/>
  <c r="AJ363" s="1"/>
  <c r="AI366"/>
  <c r="AI365" s="1"/>
  <c r="AI364" s="1"/>
  <c r="AI363" s="1"/>
  <c r="AH366"/>
  <c r="AH365" s="1"/>
  <c r="AH364" s="1"/>
  <c r="AH363" s="1"/>
  <c r="AG366"/>
  <c r="AG365" s="1"/>
  <c r="AG364" s="1"/>
  <c r="AG363" s="1"/>
  <c r="AJ352"/>
  <c r="AJ351" s="1"/>
  <c r="AI352"/>
  <c r="AI351" s="1"/>
  <c r="AH352"/>
  <c r="AH351" s="1"/>
  <c r="AG352"/>
  <c r="AG351" s="1"/>
  <c r="AJ349"/>
  <c r="AI349"/>
  <c r="AH349"/>
  <c r="AG349"/>
  <c r="AJ346"/>
  <c r="AJ345" s="1"/>
  <c r="AI346"/>
  <c r="AI345" s="1"/>
  <c r="AH346"/>
  <c r="AH345" s="1"/>
  <c r="AG346"/>
  <c r="AG345" s="1"/>
  <c r="AJ343"/>
  <c r="AJ342" s="1"/>
  <c r="AI343"/>
  <c r="AI342" s="1"/>
  <c r="AH343"/>
  <c r="AH342" s="1"/>
  <c r="AG343"/>
  <c r="AG342" s="1"/>
  <c r="AJ340"/>
  <c r="AJ339" s="1"/>
  <c r="AI340"/>
  <c r="AI339" s="1"/>
  <c r="AH340"/>
  <c r="AH339" s="1"/>
  <c r="AH338" s="1"/>
  <c r="AG340"/>
  <c r="AG339" s="1"/>
  <c r="AJ330"/>
  <c r="AJ329" s="1"/>
  <c r="AJ328" s="1"/>
  <c r="AI330"/>
  <c r="AI329" s="1"/>
  <c r="AI328" s="1"/>
  <c r="AH330"/>
  <c r="AH329" s="1"/>
  <c r="AH328" s="1"/>
  <c r="AG330"/>
  <c r="AG329" s="1"/>
  <c r="AG328" s="1"/>
  <c r="AJ326"/>
  <c r="AJ325" s="1"/>
  <c r="AJ324" s="1"/>
  <c r="AI326"/>
  <c r="AI325" s="1"/>
  <c r="AI324" s="1"/>
  <c r="AH326"/>
  <c r="AH325" s="1"/>
  <c r="AH324" s="1"/>
  <c r="AH323" s="1"/>
  <c r="AH322" s="1"/>
  <c r="AG326"/>
  <c r="AG325" s="1"/>
  <c r="AG324" s="1"/>
  <c r="AJ316"/>
  <c r="AI316"/>
  <c r="AH316"/>
  <c r="AG316"/>
  <c r="AJ314"/>
  <c r="AI314"/>
  <c r="AH314"/>
  <c r="AG314"/>
  <c r="AJ312"/>
  <c r="AI312"/>
  <c r="AI311" s="1"/>
  <c r="AI310" s="1"/>
  <c r="AH312"/>
  <c r="AH311" s="1"/>
  <c r="AH310" s="1"/>
  <c r="AG312"/>
  <c r="AG311" s="1"/>
  <c r="AG310" s="1"/>
  <c r="AJ308"/>
  <c r="AJ307" s="1"/>
  <c r="AJ306" s="1"/>
  <c r="AI308"/>
  <c r="AI307" s="1"/>
  <c r="AI306" s="1"/>
  <c r="AH308"/>
  <c r="AH307" s="1"/>
  <c r="AH306" s="1"/>
  <c r="AG308"/>
  <c r="AG307" s="1"/>
  <c r="AG306" s="1"/>
  <c r="AJ304"/>
  <c r="AJ303" s="1"/>
  <c r="AI304"/>
  <c r="AI303" s="1"/>
  <c r="AH304"/>
  <c r="AH303" s="1"/>
  <c r="AH302" s="1"/>
  <c r="AG304"/>
  <c r="AG303" s="1"/>
  <c r="AG302" s="1"/>
  <c r="AJ299"/>
  <c r="AJ298" s="1"/>
  <c r="AJ297" s="1"/>
  <c r="AJ296" s="1"/>
  <c r="AI299"/>
  <c r="AI298" s="1"/>
  <c r="AI297" s="1"/>
  <c r="AI296" s="1"/>
  <c r="AH299"/>
  <c r="AH298" s="1"/>
  <c r="AH297" s="1"/>
  <c r="AH296" s="1"/>
  <c r="AG299"/>
  <c r="AG298" s="1"/>
  <c r="AG297" s="1"/>
  <c r="AG296" s="1"/>
  <c r="AJ294"/>
  <c r="AI294"/>
  <c r="AH294"/>
  <c r="AH293" s="1"/>
  <c r="AH292" s="1"/>
  <c r="AH291" s="1"/>
  <c r="AG294"/>
  <c r="AG293" s="1"/>
  <c r="AG292" s="1"/>
  <c r="AG291" s="1"/>
  <c r="AJ293"/>
  <c r="AJ292" s="1"/>
  <c r="AJ291" s="1"/>
  <c r="AI293"/>
  <c r="AI292" s="1"/>
  <c r="AI291" s="1"/>
  <c r="AJ287"/>
  <c r="AJ286" s="1"/>
  <c r="AJ285" s="1"/>
  <c r="AJ284" s="1"/>
  <c r="AJ283" s="1"/>
  <c r="AI287"/>
  <c r="AI286" s="1"/>
  <c r="AI285" s="1"/>
  <c r="AI284" s="1"/>
  <c r="AI283" s="1"/>
  <c r="AH287"/>
  <c r="AH286" s="1"/>
  <c r="AH285" s="1"/>
  <c r="AH284" s="1"/>
  <c r="AH283" s="1"/>
  <c r="AG287"/>
  <c r="AG286" s="1"/>
  <c r="AG285" s="1"/>
  <c r="AG284" s="1"/>
  <c r="AG283" s="1"/>
  <c r="AJ280"/>
  <c r="AI280"/>
  <c r="AH280"/>
  <c r="AG280"/>
  <c r="AJ278"/>
  <c r="AI278"/>
  <c r="AH278"/>
  <c r="AG278"/>
  <c r="AJ276"/>
  <c r="AJ275" s="1"/>
  <c r="AJ274" s="1"/>
  <c r="AI276"/>
  <c r="AI275" s="1"/>
  <c r="AI274" s="1"/>
  <c r="AH276"/>
  <c r="AG276"/>
  <c r="AG275" s="1"/>
  <c r="AG274" s="1"/>
  <c r="AJ272"/>
  <c r="AJ271" s="1"/>
  <c r="AJ270" s="1"/>
  <c r="AI272"/>
  <c r="AI271" s="1"/>
  <c r="AI270" s="1"/>
  <c r="AH272"/>
  <c r="AH271" s="1"/>
  <c r="AH270" s="1"/>
  <c r="AG272"/>
  <c r="AG271" s="1"/>
  <c r="AG270" s="1"/>
  <c r="AJ263"/>
  <c r="AI263"/>
  <c r="AH263"/>
  <c r="AG263"/>
  <c r="AJ261"/>
  <c r="AI261"/>
  <c r="AH261"/>
  <c r="AG261"/>
  <c r="AJ256"/>
  <c r="AJ255" s="1"/>
  <c r="AJ254" s="1"/>
  <c r="AJ253" s="1"/>
  <c r="AI256"/>
  <c r="AI255" s="1"/>
  <c r="AI254" s="1"/>
  <c r="AI253" s="1"/>
  <c r="AH256"/>
  <c r="AH255" s="1"/>
  <c r="AH254" s="1"/>
  <c r="AH253" s="1"/>
  <c r="AG256"/>
  <c r="AG255" s="1"/>
  <c r="AG254" s="1"/>
  <c r="AG253" s="1"/>
  <c r="AJ218"/>
  <c r="AJ217" s="1"/>
  <c r="AJ216" s="1"/>
  <c r="AJ212" s="1"/>
  <c r="AI218"/>
  <c r="AI217" s="1"/>
  <c r="AI216" s="1"/>
  <c r="AI212" s="1"/>
  <c r="AH218"/>
  <c r="AH217" s="1"/>
  <c r="AH216" s="1"/>
  <c r="AH212" s="1"/>
  <c r="AG218"/>
  <c r="AG217" s="1"/>
  <c r="AG216" s="1"/>
  <c r="AG212" s="1"/>
  <c r="AJ208"/>
  <c r="AJ207" s="1"/>
  <c r="AJ206" s="1"/>
  <c r="AJ205" s="1"/>
  <c r="AJ204" s="1"/>
  <c r="AI208"/>
  <c r="AI207" s="1"/>
  <c r="AI206" s="1"/>
  <c r="AI205" s="1"/>
  <c r="AI204" s="1"/>
  <c r="AH208"/>
  <c r="AH207" s="1"/>
  <c r="AH206" s="1"/>
  <c r="AH205" s="1"/>
  <c r="AH204" s="1"/>
  <c r="AG208"/>
  <c r="AG207" s="1"/>
  <c r="AG206" s="1"/>
  <c r="AG205" s="1"/>
  <c r="AG204" s="1"/>
  <c r="AJ201"/>
  <c r="AI201"/>
  <c r="AH201"/>
  <c r="AG201"/>
  <c r="AJ199"/>
  <c r="AI199"/>
  <c r="AH199"/>
  <c r="AG199"/>
  <c r="AJ192"/>
  <c r="AJ191" s="1"/>
  <c r="AJ190" s="1"/>
  <c r="AJ189" s="1"/>
  <c r="AJ188" s="1"/>
  <c r="AJ187" s="1"/>
  <c r="AI192"/>
  <c r="AI191" s="1"/>
  <c r="AI190" s="1"/>
  <c r="AI189" s="1"/>
  <c r="AI188" s="1"/>
  <c r="AI187" s="1"/>
  <c r="AH192"/>
  <c r="AH191" s="1"/>
  <c r="AH190" s="1"/>
  <c r="AH189" s="1"/>
  <c r="AH188" s="1"/>
  <c r="AH187" s="1"/>
  <c r="AG192"/>
  <c r="AG191" s="1"/>
  <c r="AG190" s="1"/>
  <c r="AG189" s="1"/>
  <c r="AG188" s="1"/>
  <c r="AG187" s="1"/>
  <c r="AJ184"/>
  <c r="AJ183" s="1"/>
  <c r="AI184"/>
  <c r="AI183" s="1"/>
  <c r="AH184"/>
  <c r="AH183" s="1"/>
  <c r="AG184"/>
  <c r="AG183" s="1"/>
  <c r="AJ181"/>
  <c r="AI181"/>
  <c r="AH181"/>
  <c r="AG181"/>
  <c r="AJ179"/>
  <c r="AJ178" s="1"/>
  <c r="AI179"/>
  <c r="AH179"/>
  <c r="AG179"/>
  <c r="AG178" s="1"/>
  <c r="AG177" s="1"/>
  <c r="AG176" s="1"/>
  <c r="AG175" s="1"/>
  <c r="AG174" s="1"/>
  <c r="AJ169"/>
  <c r="AJ168" s="1"/>
  <c r="AJ167" s="1"/>
  <c r="AI169"/>
  <c r="AI168" s="1"/>
  <c r="AI167" s="1"/>
  <c r="AH169"/>
  <c r="AH168" s="1"/>
  <c r="AH167" s="1"/>
  <c r="AG169"/>
  <c r="AG168" s="1"/>
  <c r="AG167" s="1"/>
  <c r="AJ165"/>
  <c r="AI165"/>
  <c r="AH165"/>
  <c r="AJ164"/>
  <c r="AI164"/>
  <c r="AH164"/>
  <c r="AG155"/>
  <c r="AG154" s="1"/>
  <c r="AJ155"/>
  <c r="AJ154" s="1"/>
  <c r="AI155"/>
  <c r="AI154" s="1"/>
  <c r="AH155"/>
  <c r="AH154" s="1"/>
  <c r="AK152"/>
  <c r="AQ152" s="1"/>
  <c r="AW152" s="1"/>
  <c r="BC152" s="1"/>
  <c r="BI152" s="1"/>
  <c r="BO152" s="1"/>
  <c r="BU152" s="1"/>
  <c r="AJ151"/>
  <c r="AI151"/>
  <c r="AH151"/>
  <c r="AG151"/>
  <c r="AJ149"/>
  <c r="AI149"/>
  <c r="AH149"/>
  <c r="AG149"/>
  <c r="AJ148"/>
  <c r="AI148"/>
  <c r="AI147" s="1"/>
  <c r="AI146" s="1"/>
  <c r="AI145" s="1"/>
  <c r="AJ142"/>
  <c r="AI142"/>
  <c r="AH142"/>
  <c r="AG142"/>
  <c r="AJ141"/>
  <c r="AI141"/>
  <c r="AH141"/>
  <c r="AG141"/>
  <c r="AJ140"/>
  <c r="AI140"/>
  <c r="AH140"/>
  <c r="AG140"/>
  <c r="AJ139"/>
  <c r="AI139"/>
  <c r="AH139"/>
  <c r="AG139"/>
  <c r="AJ138"/>
  <c r="AI138"/>
  <c r="AH138"/>
  <c r="AG138"/>
  <c r="AJ135"/>
  <c r="AI135"/>
  <c r="AH135"/>
  <c r="AG135"/>
  <c r="AJ131"/>
  <c r="AI131"/>
  <c r="AH131"/>
  <c r="AG131"/>
  <c r="AJ129"/>
  <c r="AJ128" s="1"/>
  <c r="AJ127" s="1"/>
  <c r="AI129"/>
  <c r="AH129"/>
  <c r="AG129"/>
  <c r="AJ119"/>
  <c r="AJ118" s="1"/>
  <c r="AJ117" s="1"/>
  <c r="AJ116" s="1"/>
  <c r="AJ115" s="1"/>
  <c r="AJ114" s="1"/>
  <c r="AI119"/>
  <c r="AI118" s="1"/>
  <c r="AI117" s="1"/>
  <c r="AI116" s="1"/>
  <c r="AI115" s="1"/>
  <c r="AI114" s="1"/>
  <c r="AH119"/>
  <c r="AH118" s="1"/>
  <c r="AH117" s="1"/>
  <c r="AH116" s="1"/>
  <c r="AH115" s="1"/>
  <c r="AH114" s="1"/>
  <c r="AG119"/>
  <c r="AG118" s="1"/>
  <c r="AG117" s="1"/>
  <c r="AG116" s="1"/>
  <c r="AG115" s="1"/>
  <c r="AG114" s="1"/>
  <c r="AJ111"/>
  <c r="AJ110" s="1"/>
  <c r="AI111"/>
  <c r="AI110" s="1"/>
  <c r="AH111"/>
  <c r="AH110" s="1"/>
  <c r="AG111"/>
  <c r="AG110" s="1"/>
  <c r="AJ108"/>
  <c r="AJ107" s="1"/>
  <c r="AI108"/>
  <c r="AI107" s="1"/>
  <c r="AH108"/>
  <c r="AH107" s="1"/>
  <c r="AG108"/>
  <c r="AG107" s="1"/>
  <c r="AJ105"/>
  <c r="AI105"/>
  <c r="AH105"/>
  <c r="AG105"/>
  <c r="AJ103"/>
  <c r="AJ102" s="1"/>
  <c r="AI103"/>
  <c r="AI102" s="1"/>
  <c r="AH103"/>
  <c r="AG103"/>
  <c r="AJ100"/>
  <c r="AJ99" s="1"/>
  <c r="AI100"/>
  <c r="AI99" s="1"/>
  <c r="AH100"/>
  <c r="AH99" s="1"/>
  <c r="AG100"/>
  <c r="AG99" s="1"/>
  <c r="AJ97"/>
  <c r="AJ96" s="1"/>
  <c r="AI97"/>
  <c r="AI96" s="1"/>
  <c r="AH97"/>
  <c r="AH96" s="1"/>
  <c r="AG97"/>
  <c r="AG96" s="1"/>
  <c r="AJ94"/>
  <c r="AJ93" s="1"/>
  <c r="AI94"/>
  <c r="AI93" s="1"/>
  <c r="AH94"/>
  <c r="AH93" s="1"/>
  <c r="AG94"/>
  <c r="AG93" s="1"/>
  <c r="AJ91"/>
  <c r="AJ90" s="1"/>
  <c r="AI91"/>
  <c r="AI90" s="1"/>
  <c r="AI89" s="1"/>
  <c r="AH91"/>
  <c r="AH90" s="1"/>
  <c r="AG91"/>
  <c r="AG90" s="1"/>
  <c r="AJ85"/>
  <c r="AI85"/>
  <c r="AH85"/>
  <c r="AG85"/>
  <c r="AJ83"/>
  <c r="AI83"/>
  <c r="AH83"/>
  <c r="AG83"/>
  <c r="AJ81"/>
  <c r="AJ80" s="1"/>
  <c r="AJ79" s="1"/>
  <c r="AI81"/>
  <c r="AI80" s="1"/>
  <c r="AI79" s="1"/>
  <c r="AH81"/>
  <c r="AG81"/>
  <c r="AJ73"/>
  <c r="AJ72" s="1"/>
  <c r="AJ71" s="1"/>
  <c r="AJ70" s="1"/>
  <c r="AJ69" s="1"/>
  <c r="AJ68" s="1"/>
  <c r="AI73"/>
  <c r="AI72" s="1"/>
  <c r="AI71" s="1"/>
  <c r="AI70" s="1"/>
  <c r="AI69" s="1"/>
  <c r="AI68" s="1"/>
  <c r="AH73"/>
  <c r="AH72" s="1"/>
  <c r="AH71" s="1"/>
  <c r="AH70" s="1"/>
  <c r="AH69" s="1"/>
  <c r="AH68" s="1"/>
  <c r="AG73"/>
  <c r="AG72" s="1"/>
  <c r="AG71" s="1"/>
  <c r="AG70" s="1"/>
  <c r="AG69" s="1"/>
  <c r="AG68" s="1"/>
  <c r="AJ63"/>
  <c r="AJ62" s="1"/>
  <c r="AI63"/>
  <c r="AI62" s="1"/>
  <c r="AH63"/>
  <c r="AH62" s="1"/>
  <c r="AG63"/>
  <c r="AG62" s="1"/>
  <c r="AJ58"/>
  <c r="AI58"/>
  <c r="AH58"/>
  <c r="AG58"/>
  <c r="AJ56"/>
  <c r="AI56"/>
  <c r="AH56"/>
  <c r="AG56"/>
  <c r="AJ51"/>
  <c r="AJ50" s="1"/>
  <c r="AJ49" s="1"/>
  <c r="AJ48" s="1"/>
  <c r="AJ47" s="1"/>
  <c r="AI51"/>
  <c r="AI50" s="1"/>
  <c r="AI49" s="1"/>
  <c r="AI48" s="1"/>
  <c r="AI47" s="1"/>
  <c r="AH51"/>
  <c r="AH50" s="1"/>
  <c r="AH49" s="1"/>
  <c r="AH48" s="1"/>
  <c r="AH47" s="1"/>
  <c r="AG51"/>
  <c r="AG50" s="1"/>
  <c r="AG49" s="1"/>
  <c r="AG48" s="1"/>
  <c r="AG47" s="1"/>
  <c r="AJ43"/>
  <c r="AI43"/>
  <c r="AH43"/>
  <c r="AG43"/>
  <c r="AJ41"/>
  <c r="AI41"/>
  <c r="AH41"/>
  <c r="AG41"/>
  <c r="AJ39"/>
  <c r="AJ38" s="1"/>
  <c r="AJ37" s="1"/>
  <c r="AJ36" s="1"/>
  <c r="AJ35" s="1"/>
  <c r="AI39"/>
  <c r="AI38" s="1"/>
  <c r="AI37" s="1"/>
  <c r="AI36" s="1"/>
  <c r="AI35" s="1"/>
  <c r="AH39"/>
  <c r="AG39"/>
  <c r="AJ31"/>
  <c r="AI31"/>
  <c r="AH31"/>
  <c r="AG31"/>
  <c r="AJ29"/>
  <c r="AI29"/>
  <c r="AH29"/>
  <c r="AG29"/>
  <c r="AJ27"/>
  <c r="AI27"/>
  <c r="AH27"/>
  <c r="AG27"/>
  <c r="AJ25"/>
  <c r="AJ24" s="1"/>
  <c r="AI25"/>
  <c r="AH25"/>
  <c r="AH24" s="1"/>
  <c r="AG25"/>
  <c r="AG24" s="1"/>
  <c r="AJ22"/>
  <c r="AJ21" s="1"/>
  <c r="AI22"/>
  <c r="AI21" s="1"/>
  <c r="AH22"/>
  <c r="AH21" s="1"/>
  <c r="AG22"/>
  <c r="AG21" s="1"/>
  <c r="AJ19"/>
  <c r="AJ18" s="1"/>
  <c r="AI19"/>
  <c r="AI18" s="1"/>
  <c r="AH19"/>
  <c r="AH18" s="1"/>
  <c r="AG19"/>
  <c r="AG18" s="1"/>
  <c r="AJ55"/>
  <c r="AJ54" s="1"/>
  <c r="AJ53" s="1"/>
  <c r="AG459"/>
  <c r="AI1225"/>
  <c r="AJ1406"/>
  <c r="AJ864"/>
  <c r="AJ863" s="1"/>
  <c r="AJ862" s="1"/>
  <c r="AJ861" s="1"/>
  <c r="AI178"/>
  <c r="AH674"/>
  <c r="AH673" s="1"/>
  <c r="AI992"/>
  <c r="AI987" s="1"/>
  <c r="AG1020"/>
  <c r="AG1019" s="1"/>
  <c r="AG1017" s="1"/>
  <c r="AJ727"/>
  <c r="AH1020"/>
  <c r="AH1019" s="1"/>
  <c r="AH1017" s="1"/>
  <c r="AA156"/>
  <c r="AA155" s="1"/>
  <c r="AA154" s="1"/>
  <c r="AD313"/>
  <c r="AE562"/>
  <c r="AK562" s="1"/>
  <c r="AC561"/>
  <c r="AC560" s="1"/>
  <c r="AC1235"/>
  <c r="AC1234" s="1"/>
  <c r="AC1233" s="1"/>
  <c r="AD1235"/>
  <c r="AD1234" s="1"/>
  <c r="AD1233" s="1"/>
  <c r="AE1236"/>
  <c r="AK1236" s="1"/>
  <c r="AF1236"/>
  <c r="AF1235" s="1"/>
  <c r="AF1234" s="1"/>
  <c r="AF1233" s="1"/>
  <c r="AB1235"/>
  <c r="AB1234" s="1"/>
  <c r="AB1233" s="1"/>
  <c r="AD730"/>
  <c r="AD728"/>
  <c r="AB31"/>
  <c r="AC31"/>
  <c r="AD31"/>
  <c r="AF32"/>
  <c r="AL32" s="1"/>
  <c r="AR32" s="1"/>
  <c r="AX32" s="1"/>
  <c r="BD32" s="1"/>
  <c r="BJ32" s="1"/>
  <c r="BP32" s="1"/>
  <c r="BV32" s="1"/>
  <c r="AE32"/>
  <c r="AK32" s="1"/>
  <c r="AQ32" s="1"/>
  <c r="AW32" s="1"/>
  <c r="BC32" s="1"/>
  <c r="BI32" s="1"/>
  <c r="BO32" s="1"/>
  <c r="BU32" s="1"/>
  <c r="AA31"/>
  <c r="AB1418"/>
  <c r="AC1418"/>
  <c r="AD1418"/>
  <c r="AF1419"/>
  <c r="AL1419" s="1"/>
  <c r="AR1419" s="1"/>
  <c r="AX1419" s="1"/>
  <c r="BD1419" s="1"/>
  <c r="BJ1419" s="1"/>
  <c r="BP1419" s="1"/>
  <c r="BV1419" s="1"/>
  <c r="AE1419"/>
  <c r="AK1419" s="1"/>
  <c r="AQ1419" s="1"/>
  <c r="AW1419" s="1"/>
  <c r="BC1419" s="1"/>
  <c r="BI1419" s="1"/>
  <c r="BO1419" s="1"/>
  <c r="BU1419" s="1"/>
  <c r="AA1418"/>
  <c r="AC555"/>
  <c r="AC554" s="1"/>
  <c r="AD555"/>
  <c r="AD554" s="1"/>
  <c r="AF556"/>
  <c r="AL556" s="1"/>
  <c r="AE556"/>
  <c r="AK556" s="1"/>
  <c r="AB555"/>
  <c r="AB554" s="1"/>
  <c r="AF562"/>
  <c r="AL562" s="1"/>
  <c r="AD561"/>
  <c r="AD560" s="1"/>
  <c r="AB561"/>
  <c r="AB560" s="1"/>
  <c r="AC558"/>
  <c r="AC557" s="1"/>
  <c r="AD558"/>
  <c r="AD557" s="1"/>
  <c r="AB558"/>
  <c r="AB557" s="1"/>
  <c r="AF559"/>
  <c r="AL559" s="1"/>
  <c r="AE559"/>
  <c r="AK559" s="1"/>
  <c r="AC674"/>
  <c r="AC673" s="1"/>
  <c r="AD674"/>
  <c r="AD673" s="1"/>
  <c r="AF676"/>
  <c r="AL676" s="1"/>
  <c r="AE676"/>
  <c r="AK676" s="1"/>
  <c r="AB675"/>
  <c r="AB674" s="1"/>
  <c r="AB673" s="1"/>
  <c r="AE612"/>
  <c r="AK612" s="1"/>
  <c r="AQ612" s="1"/>
  <c r="AW612" s="1"/>
  <c r="BC612" s="1"/>
  <c r="BI612" s="1"/>
  <c r="BO612" s="1"/>
  <c r="BU612" s="1"/>
  <c r="AF612"/>
  <c r="AL612" s="1"/>
  <c r="AR612" s="1"/>
  <c r="AX612" s="1"/>
  <c r="BD612" s="1"/>
  <c r="BJ612" s="1"/>
  <c r="BP612" s="1"/>
  <c r="BV612" s="1"/>
  <c r="AF613"/>
  <c r="AL613" s="1"/>
  <c r="AR613" s="1"/>
  <c r="AX613" s="1"/>
  <c r="BD613" s="1"/>
  <c r="BJ613" s="1"/>
  <c r="BP613" s="1"/>
  <c r="BV613" s="1"/>
  <c r="AE613"/>
  <c r="AK613" s="1"/>
  <c r="AQ613" s="1"/>
  <c r="AW613" s="1"/>
  <c r="BC613" s="1"/>
  <c r="BI613" s="1"/>
  <c r="BO613" s="1"/>
  <c r="BU613" s="1"/>
  <c r="AF646"/>
  <c r="AL646" s="1"/>
  <c r="AR646" s="1"/>
  <c r="AX646" s="1"/>
  <c r="BD646" s="1"/>
  <c r="BJ646" s="1"/>
  <c r="BP646" s="1"/>
  <c r="BV646" s="1"/>
  <c r="AE646"/>
  <c r="AK646" s="1"/>
  <c r="AQ646" s="1"/>
  <c r="AW646" s="1"/>
  <c r="BC646" s="1"/>
  <c r="BI646" s="1"/>
  <c r="BO646" s="1"/>
  <c r="BU646" s="1"/>
  <c r="AF642"/>
  <c r="AL642" s="1"/>
  <c r="AE642"/>
  <c r="AK642" s="1"/>
  <c r="AF826"/>
  <c r="AL826" s="1"/>
  <c r="AE826"/>
  <c r="AE825" s="1"/>
  <c r="AE824" s="1"/>
  <c r="AD825"/>
  <c r="AD824" s="1"/>
  <c r="AC825"/>
  <c r="AC824" s="1"/>
  <c r="AC819" s="1"/>
  <c r="AC818" s="1"/>
  <c r="AF823"/>
  <c r="AL823" s="1"/>
  <c r="AE823"/>
  <c r="AK823" s="1"/>
  <c r="AB822"/>
  <c r="AB821" s="1"/>
  <c r="AB820" s="1"/>
  <c r="AB819" s="1"/>
  <c r="AB818" s="1"/>
  <c r="AC822"/>
  <c r="AC821" s="1"/>
  <c r="AD822"/>
  <c r="AD821" s="1"/>
  <c r="AA822"/>
  <c r="AA821" s="1"/>
  <c r="AA820" s="1"/>
  <c r="AA819" s="1"/>
  <c r="AA818" s="1"/>
  <c r="AB1002"/>
  <c r="AB1001" s="1"/>
  <c r="AB1000" s="1"/>
  <c r="AB999" s="1"/>
  <c r="AC1002"/>
  <c r="AC1001" s="1"/>
  <c r="AC1000" s="1"/>
  <c r="AC999" s="1"/>
  <c r="AD1002"/>
  <c r="AD1001" s="1"/>
  <c r="AD1000" s="1"/>
  <c r="AD999" s="1"/>
  <c r="AA1002"/>
  <c r="AA1001" s="1"/>
  <c r="AA1000" s="1"/>
  <c r="AA999" s="1"/>
  <c r="AF1003"/>
  <c r="AL1003" s="1"/>
  <c r="AE1003"/>
  <c r="AE1002" s="1"/>
  <c r="AE1001" s="1"/>
  <c r="AE1000" s="1"/>
  <c r="AE999" s="1"/>
  <c r="AC644"/>
  <c r="AC643" s="1"/>
  <c r="AD644"/>
  <c r="AD643" s="1"/>
  <c r="AB644"/>
  <c r="AB643" s="1"/>
  <c r="AC615"/>
  <c r="AC614" s="1"/>
  <c r="AD615"/>
  <c r="AD614" s="1"/>
  <c r="AB615"/>
  <c r="AB614" s="1"/>
  <c r="AC651"/>
  <c r="AC650" s="1"/>
  <c r="AD651"/>
  <c r="AD650" s="1"/>
  <c r="AB651"/>
  <c r="AB650" s="1"/>
  <c r="AF652"/>
  <c r="AL652" s="1"/>
  <c r="AE652"/>
  <c r="AK652" s="1"/>
  <c r="AC648"/>
  <c r="AC647" s="1"/>
  <c r="AD648"/>
  <c r="AD647" s="1"/>
  <c r="AB648"/>
  <c r="AB647" s="1"/>
  <c r="AF649"/>
  <c r="AL649" s="1"/>
  <c r="AE649"/>
  <c r="AK649" s="1"/>
  <c r="AF645"/>
  <c r="AL645" s="1"/>
  <c r="AE645"/>
  <c r="AK645" s="1"/>
  <c r="AQ645" s="1"/>
  <c r="AC641"/>
  <c r="AC640" s="1"/>
  <c r="AD641"/>
  <c r="AD640" s="1"/>
  <c r="AB641"/>
  <c r="AB640" s="1"/>
  <c r="AF617"/>
  <c r="AL617" s="1"/>
  <c r="AR617" s="1"/>
  <c r="AX617" s="1"/>
  <c r="BD617" s="1"/>
  <c r="BJ617" s="1"/>
  <c r="BP617" s="1"/>
  <c r="BV617" s="1"/>
  <c r="AE617"/>
  <c r="AK617" s="1"/>
  <c r="AQ617" s="1"/>
  <c r="AW617" s="1"/>
  <c r="BC617" s="1"/>
  <c r="BI617" s="1"/>
  <c r="BO617" s="1"/>
  <c r="BU617" s="1"/>
  <c r="AF616"/>
  <c r="AL616" s="1"/>
  <c r="AR616" s="1"/>
  <c r="AX616" s="1"/>
  <c r="BD616" s="1"/>
  <c r="BJ616" s="1"/>
  <c r="AE616"/>
  <c r="AK616" s="1"/>
  <c r="AQ616" s="1"/>
  <c r="AW616" s="1"/>
  <c r="BC616" s="1"/>
  <c r="BI616" s="1"/>
  <c r="AC611"/>
  <c r="AC610" s="1"/>
  <c r="AD611"/>
  <c r="AD610" s="1"/>
  <c r="AB611"/>
  <c r="AB610" s="1"/>
  <c r="AA782"/>
  <c r="AA781" s="1"/>
  <c r="AD1465"/>
  <c r="AD1464" s="1"/>
  <c r="AD1463" s="1"/>
  <c r="AD1462" s="1"/>
  <c r="AD1461" s="1"/>
  <c r="AD1460" s="1"/>
  <c r="AC1465"/>
  <c r="AC1464" s="1"/>
  <c r="AC1463" s="1"/>
  <c r="AC1462" s="1"/>
  <c r="AC1461" s="1"/>
  <c r="AC1460" s="1"/>
  <c r="AB1465"/>
  <c r="AB1464" s="1"/>
  <c r="AB1463" s="1"/>
  <c r="AB1462" s="1"/>
  <c r="AB1461" s="1"/>
  <c r="AB1460" s="1"/>
  <c r="AA1465"/>
  <c r="AA1464" s="1"/>
  <c r="AA1463" s="1"/>
  <c r="AA1462" s="1"/>
  <c r="AA1461" s="1"/>
  <c r="AA1460" s="1"/>
  <c r="AD1457"/>
  <c r="AD1456" s="1"/>
  <c r="AD1455" s="1"/>
  <c r="AD1454" s="1"/>
  <c r="AD1453" s="1"/>
  <c r="AC1457"/>
  <c r="AC1456" s="1"/>
  <c r="AC1455" s="1"/>
  <c r="AC1454" s="1"/>
  <c r="AC1453" s="1"/>
  <c r="AB1457"/>
  <c r="AB1456" s="1"/>
  <c r="AB1455" s="1"/>
  <c r="AB1454" s="1"/>
  <c r="AB1453" s="1"/>
  <c r="AA1457"/>
  <c r="AA1456" s="1"/>
  <c r="AA1455" s="1"/>
  <c r="AA1454" s="1"/>
  <c r="AA1453" s="1"/>
  <c r="AD1450"/>
  <c r="AC1450"/>
  <c r="AB1450"/>
  <c r="AA1450"/>
  <c r="AD1448"/>
  <c r="AC1448"/>
  <c r="AB1448"/>
  <c r="AA1448"/>
  <c r="AD1446"/>
  <c r="AD1445" s="1"/>
  <c r="AC1446"/>
  <c r="AB1446"/>
  <c r="AB1445" s="1"/>
  <c r="AA1446"/>
  <c r="AD1443"/>
  <c r="AC1443"/>
  <c r="AB1443"/>
  <c r="AA1443"/>
  <c r="AD1441"/>
  <c r="AC1441"/>
  <c r="AB1441"/>
  <c r="AA1441"/>
  <c r="AD1439"/>
  <c r="AD1438" s="1"/>
  <c r="AC1439"/>
  <c r="AC1438" s="1"/>
  <c r="AB1439"/>
  <c r="AB1438" s="1"/>
  <c r="AA1439"/>
  <c r="AD1436"/>
  <c r="AD1435" s="1"/>
  <c r="AC1436"/>
  <c r="AC1435" s="1"/>
  <c r="AB1436"/>
  <c r="AB1435" s="1"/>
  <c r="AA1436"/>
  <c r="AA1435" s="1"/>
  <c r="AD1433"/>
  <c r="AC1433"/>
  <c r="AB1433"/>
  <c r="AA1433"/>
  <c r="AD1431"/>
  <c r="AD1430" s="1"/>
  <c r="AC1431"/>
  <c r="AB1431"/>
  <c r="AB1430" s="1"/>
  <c r="AA1431"/>
  <c r="AA1430" s="1"/>
  <c r="AD1428"/>
  <c r="AC1428"/>
  <c r="AB1428"/>
  <c r="AA1428"/>
  <c r="AD1426"/>
  <c r="AD1425" s="1"/>
  <c r="AC1426"/>
  <c r="AB1426"/>
  <c r="AB1425" s="1"/>
  <c r="AA1426"/>
  <c r="AD1423"/>
  <c r="AD1422" s="1"/>
  <c r="AC1423"/>
  <c r="AC1422" s="1"/>
  <c r="AB1423"/>
  <c r="AB1422" s="1"/>
  <c r="AA1423"/>
  <c r="AA1422" s="1"/>
  <c r="AD1416"/>
  <c r="AC1416"/>
  <c r="AB1416"/>
  <c r="AA1416"/>
  <c r="AD1414"/>
  <c r="AC1414"/>
  <c r="AB1414"/>
  <c r="AA1414"/>
  <c r="AD1411"/>
  <c r="AC1411"/>
  <c r="AB1411"/>
  <c r="AA1411"/>
  <c r="AD1409"/>
  <c r="AC1409"/>
  <c r="AB1409"/>
  <c r="AA1409"/>
  <c r="AD1407"/>
  <c r="AD1406" s="1"/>
  <c r="AC1407"/>
  <c r="AB1407"/>
  <c r="AB1406" s="1"/>
  <c r="AA1407"/>
  <c r="AA1406" s="1"/>
  <c r="AD1403"/>
  <c r="AC1403"/>
  <c r="AB1403"/>
  <c r="AA1403"/>
  <c r="AD1401"/>
  <c r="AC1401"/>
  <c r="AB1401"/>
  <c r="AA1401"/>
  <c r="AD1399"/>
  <c r="AC1399"/>
  <c r="AB1399"/>
  <c r="AB1398" s="1"/>
  <c r="AB1397" s="1"/>
  <c r="AA1399"/>
  <c r="AA1398" s="1"/>
  <c r="AA1397" s="1"/>
  <c r="AD1394"/>
  <c r="AD1393" s="1"/>
  <c r="AD1392" s="1"/>
  <c r="AD1391" s="1"/>
  <c r="AC1394"/>
  <c r="AC1393" s="1"/>
  <c r="AC1392" s="1"/>
  <c r="AC1391" s="1"/>
  <c r="AB1394"/>
  <c r="AB1393" s="1"/>
  <c r="AB1392" s="1"/>
  <c r="AB1391" s="1"/>
  <c r="AA1394"/>
  <c r="AA1393" s="1"/>
  <c r="AA1392" s="1"/>
  <c r="AA1391" s="1"/>
  <c r="AD1388"/>
  <c r="AD1387" s="1"/>
  <c r="AD1386" s="1"/>
  <c r="AD1385" s="1"/>
  <c r="AC1388"/>
  <c r="AC1387" s="1"/>
  <c r="AC1386" s="1"/>
  <c r="AC1385" s="1"/>
  <c r="AB1388"/>
  <c r="AB1387" s="1"/>
  <c r="AB1386" s="1"/>
  <c r="AB1385" s="1"/>
  <c r="AA1388"/>
  <c r="AA1387" s="1"/>
  <c r="AA1386" s="1"/>
  <c r="AA1385" s="1"/>
  <c r="AD1383"/>
  <c r="AD1382" s="1"/>
  <c r="AD1381" s="1"/>
  <c r="AD1380" s="1"/>
  <c r="AC1383"/>
  <c r="AC1382" s="1"/>
  <c r="AC1381" s="1"/>
  <c r="AC1380" s="1"/>
  <c r="AB1383"/>
  <c r="AB1382" s="1"/>
  <c r="AB1381" s="1"/>
  <c r="AB1380" s="1"/>
  <c r="AA1383"/>
  <c r="AA1382" s="1"/>
  <c r="AA1381" s="1"/>
  <c r="AA1380" s="1"/>
  <c r="AD1376"/>
  <c r="AD1375" s="1"/>
  <c r="AC1376"/>
  <c r="AC1375" s="1"/>
  <c r="AB1376"/>
  <c r="AB1375" s="1"/>
  <c r="AA1376"/>
  <c r="AA1375" s="1"/>
  <c r="AD1373"/>
  <c r="AD1372" s="1"/>
  <c r="AC1373"/>
  <c r="AC1372" s="1"/>
  <c r="AB1373"/>
  <c r="AB1372" s="1"/>
  <c r="AA1373"/>
  <c r="AA1372" s="1"/>
  <c r="AD1370"/>
  <c r="AD1369" s="1"/>
  <c r="AC1370"/>
  <c r="AC1369" s="1"/>
  <c r="AB1370"/>
  <c r="AB1369" s="1"/>
  <c r="AA1370"/>
  <c r="AA1369" s="1"/>
  <c r="AD1367"/>
  <c r="AD1366" s="1"/>
  <c r="AC1367"/>
  <c r="AC1366" s="1"/>
  <c r="AC1365" s="1"/>
  <c r="AB1367"/>
  <c r="AB1366" s="1"/>
  <c r="AB1365" s="1"/>
  <c r="AA1367"/>
  <c r="AA1366" s="1"/>
  <c r="AA1365" s="1"/>
  <c r="AD1363"/>
  <c r="AD1362" s="1"/>
  <c r="AD1361" s="1"/>
  <c r="AC1363"/>
  <c r="AC1362" s="1"/>
  <c r="AC1361" s="1"/>
  <c r="AC1360" s="1"/>
  <c r="AC1359" s="1"/>
  <c r="AC1358" s="1"/>
  <c r="AB1363"/>
  <c r="AB1362" s="1"/>
  <c r="AB1361" s="1"/>
  <c r="AA1363"/>
  <c r="AA1362" s="1"/>
  <c r="AA1361" s="1"/>
  <c r="AD1353"/>
  <c r="AD1352" s="1"/>
  <c r="AD1351" s="1"/>
  <c r="AD1350" s="1"/>
  <c r="AD1349" s="1"/>
  <c r="AC1353"/>
  <c r="AC1352" s="1"/>
  <c r="AC1351" s="1"/>
  <c r="AC1350" s="1"/>
  <c r="AC1349" s="1"/>
  <c r="AB1353"/>
  <c r="AB1352" s="1"/>
  <c r="AB1351" s="1"/>
  <c r="AB1350" s="1"/>
  <c r="AB1349" s="1"/>
  <c r="AA1353"/>
  <c r="AA1352" s="1"/>
  <c r="AA1351" s="1"/>
  <c r="AA1350" s="1"/>
  <c r="AA1349" s="1"/>
  <c r="AD1339"/>
  <c r="AC1339"/>
  <c r="AB1339"/>
  <c r="AA1339"/>
  <c r="AD1338"/>
  <c r="AC1338"/>
  <c r="AB1338"/>
  <c r="AA1338"/>
  <c r="AD1336"/>
  <c r="AD1335" s="1"/>
  <c r="AC1336"/>
  <c r="AC1335" s="1"/>
  <c r="AB1336"/>
  <c r="AB1335" s="1"/>
  <c r="AA1336"/>
  <c r="AA1335" s="1"/>
  <c r="AD1333"/>
  <c r="AC1333"/>
  <c r="AB1333"/>
  <c r="AB1332" s="1"/>
  <c r="AA1333"/>
  <c r="AA1332" s="1"/>
  <c r="AD1332"/>
  <c r="AC1332"/>
  <c r="AD1330"/>
  <c r="AD1329" s="1"/>
  <c r="AC1330"/>
  <c r="AC1329" s="1"/>
  <c r="AB1330"/>
  <c r="AB1329" s="1"/>
  <c r="AA1330"/>
  <c r="AA1329" s="1"/>
  <c r="AD1327"/>
  <c r="AD1326" s="1"/>
  <c r="AC1327"/>
  <c r="AC1326" s="1"/>
  <c r="AB1327"/>
  <c r="AB1326" s="1"/>
  <c r="AA1327"/>
  <c r="AA1326" s="1"/>
  <c r="AD1324"/>
  <c r="AD1323" s="1"/>
  <c r="AC1324"/>
  <c r="AC1323" s="1"/>
  <c r="AB1324"/>
  <c r="AB1323" s="1"/>
  <c r="AA1324"/>
  <c r="AA1323" s="1"/>
  <c r="AD1321"/>
  <c r="AD1320" s="1"/>
  <c r="AC1321"/>
  <c r="AC1320" s="1"/>
  <c r="AB1321"/>
  <c r="AB1320" s="1"/>
  <c r="AA1321"/>
  <c r="AA1320" s="1"/>
  <c r="AD1318"/>
  <c r="AD1317" s="1"/>
  <c r="AC1318"/>
  <c r="AC1317" s="1"/>
  <c r="AB1318"/>
  <c r="AB1317" s="1"/>
  <c r="AA1318"/>
  <c r="AA1317" s="1"/>
  <c r="AD1315"/>
  <c r="AD1314" s="1"/>
  <c r="AC1315"/>
  <c r="AC1314" s="1"/>
  <c r="AB1315"/>
  <c r="AB1314" s="1"/>
  <c r="AA1315"/>
  <c r="AA1314" s="1"/>
  <c r="AD1312"/>
  <c r="AD1311" s="1"/>
  <c r="AC1312"/>
  <c r="AC1311" s="1"/>
  <c r="AB1312"/>
  <c r="AB1311" s="1"/>
  <c r="AA1312"/>
  <c r="AA1311" s="1"/>
  <c r="AD1309"/>
  <c r="AD1308" s="1"/>
  <c r="AC1309"/>
  <c r="AC1308" s="1"/>
  <c r="AB1309"/>
  <c r="AB1308" s="1"/>
  <c r="AA1309"/>
  <c r="AA1308" s="1"/>
  <c r="AD1306"/>
  <c r="AC1306"/>
  <c r="AB1306"/>
  <c r="AA1306"/>
  <c r="AD1305"/>
  <c r="AC1305"/>
  <c r="AB1305"/>
  <c r="AA1305"/>
  <c r="AD1303"/>
  <c r="AD1302" s="1"/>
  <c r="AC1303"/>
  <c r="AC1302" s="1"/>
  <c r="AB1303"/>
  <c r="AB1302" s="1"/>
  <c r="AA1303"/>
  <c r="AA1302" s="1"/>
  <c r="AD1300"/>
  <c r="AD1299" s="1"/>
  <c r="AC1300"/>
  <c r="AC1299" s="1"/>
  <c r="AB1300"/>
  <c r="AB1299" s="1"/>
  <c r="AA1300"/>
  <c r="AA1299" s="1"/>
  <c r="AD1297"/>
  <c r="AD1296" s="1"/>
  <c r="AC1297"/>
  <c r="AC1296" s="1"/>
  <c r="AB1297"/>
  <c r="AB1296" s="1"/>
  <c r="AA1297"/>
  <c r="AA1296" s="1"/>
  <c r="AD1294"/>
  <c r="AD1293" s="1"/>
  <c r="AC1294"/>
  <c r="AC1293" s="1"/>
  <c r="AB1294"/>
  <c r="AB1293" s="1"/>
  <c r="AA1294"/>
  <c r="AA1293" s="1"/>
  <c r="AD1291"/>
  <c r="AD1290" s="1"/>
  <c r="AC1291"/>
  <c r="AC1290" s="1"/>
  <c r="AB1291"/>
  <c r="AB1290" s="1"/>
  <c r="AA1291"/>
  <c r="AA1290" s="1"/>
  <c r="AD1288"/>
  <c r="AD1287" s="1"/>
  <c r="AC1288"/>
  <c r="AC1287" s="1"/>
  <c r="AB1288"/>
  <c r="AB1287" s="1"/>
  <c r="AA1288"/>
  <c r="AA1287" s="1"/>
  <c r="AD1285"/>
  <c r="AD1284" s="1"/>
  <c r="AC1285"/>
  <c r="AC1284" s="1"/>
  <c r="AB1285"/>
  <c r="AB1284" s="1"/>
  <c r="AA1285"/>
  <c r="AA1284" s="1"/>
  <c r="AD1282"/>
  <c r="AD1281" s="1"/>
  <c r="AC1282"/>
  <c r="AC1281" s="1"/>
  <c r="AB1282"/>
  <c r="AB1281" s="1"/>
  <c r="AA1282"/>
  <c r="AA1281" s="1"/>
  <c r="AD1279"/>
  <c r="AD1278" s="1"/>
  <c r="AC1279"/>
  <c r="AC1278" s="1"/>
  <c r="AB1279"/>
  <c r="AB1278" s="1"/>
  <c r="AA1279"/>
  <c r="AA1278" s="1"/>
  <c r="AD1276"/>
  <c r="AD1275" s="1"/>
  <c r="AC1276"/>
  <c r="AC1275" s="1"/>
  <c r="AB1276"/>
  <c r="AB1275" s="1"/>
  <c r="AA1276"/>
  <c r="AA1275" s="1"/>
  <c r="AD1273"/>
  <c r="AD1272" s="1"/>
  <c r="AC1273"/>
  <c r="AC1272" s="1"/>
  <c r="AB1273"/>
  <c r="AB1272" s="1"/>
  <c r="AA1273"/>
  <c r="AA1272" s="1"/>
  <c r="AF1270"/>
  <c r="AF1269" s="1"/>
  <c r="AE1270"/>
  <c r="AE1269" s="1"/>
  <c r="AD1270"/>
  <c r="AD1269" s="1"/>
  <c r="AC1270"/>
  <c r="AC1269" s="1"/>
  <c r="AB1270"/>
  <c r="AB1269" s="1"/>
  <c r="AA1270"/>
  <c r="AA1269" s="1"/>
  <c r="AD1267"/>
  <c r="AD1266" s="1"/>
  <c r="AC1267"/>
  <c r="AC1266" s="1"/>
  <c r="AB1267"/>
  <c r="AB1266" s="1"/>
  <c r="AA1267"/>
  <c r="AA1266" s="1"/>
  <c r="AD1260"/>
  <c r="AD1259" s="1"/>
  <c r="AD1258" s="1"/>
  <c r="AD1257" s="1"/>
  <c r="AD1256" s="1"/>
  <c r="AD1255" s="1"/>
  <c r="AC1260"/>
  <c r="AC1259" s="1"/>
  <c r="AC1258" s="1"/>
  <c r="AC1257" s="1"/>
  <c r="AC1256" s="1"/>
  <c r="AC1255" s="1"/>
  <c r="AB1260"/>
  <c r="AB1259" s="1"/>
  <c r="AB1258" s="1"/>
  <c r="AB1257" s="1"/>
  <c r="AB1256" s="1"/>
  <c r="AB1255" s="1"/>
  <c r="AA1260"/>
  <c r="AA1259" s="1"/>
  <c r="AA1258" s="1"/>
  <c r="AA1257" s="1"/>
  <c r="AA1256" s="1"/>
  <c r="AA1255" s="1"/>
  <c r="AD1252"/>
  <c r="AD1251" s="1"/>
  <c r="AD1250" s="1"/>
  <c r="AD1249" s="1"/>
  <c r="AD1248" s="1"/>
  <c r="AC1252"/>
  <c r="AC1251" s="1"/>
  <c r="AC1250" s="1"/>
  <c r="AC1249" s="1"/>
  <c r="AC1248" s="1"/>
  <c r="AB1252"/>
  <c r="AB1251" s="1"/>
  <c r="AB1250" s="1"/>
  <c r="AB1249" s="1"/>
  <c r="AB1248" s="1"/>
  <c r="AA1252"/>
  <c r="AA1251" s="1"/>
  <c r="AA1250" s="1"/>
  <c r="AA1249" s="1"/>
  <c r="AA1248" s="1"/>
  <c r="AD1245"/>
  <c r="AD1244" s="1"/>
  <c r="AC1245"/>
  <c r="AC1244" s="1"/>
  <c r="AB1245"/>
  <c r="AB1244" s="1"/>
  <c r="AA1245"/>
  <c r="AA1244" s="1"/>
  <c r="AD1242"/>
  <c r="AD1241" s="1"/>
  <c r="AC1242"/>
  <c r="AC1241" s="1"/>
  <c r="AB1242"/>
  <c r="AB1241" s="1"/>
  <c r="AA1242"/>
  <c r="AA1241" s="1"/>
  <c r="AD1239"/>
  <c r="AD1238" s="1"/>
  <c r="AD1237" s="1"/>
  <c r="AC1239"/>
  <c r="AC1238" s="1"/>
  <c r="AB1239"/>
  <c r="AB1238" s="1"/>
  <c r="AA1239"/>
  <c r="AA1238" s="1"/>
  <c r="AD1231"/>
  <c r="AD1230" s="1"/>
  <c r="AC1231"/>
  <c r="AC1230" s="1"/>
  <c r="AB1231"/>
  <c r="AB1230" s="1"/>
  <c r="AA1231"/>
  <c r="AA1230" s="1"/>
  <c r="AD1228"/>
  <c r="AC1228"/>
  <c r="AB1228"/>
  <c r="AA1228"/>
  <c r="AD1226"/>
  <c r="AD1225" s="1"/>
  <c r="AD1224" s="1"/>
  <c r="AC1226"/>
  <c r="AB1226"/>
  <c r="AA1226"/>
  <c r="AD1222"/>
  <c r="AD1221" s="1"/>
  <c r="AD1220" s="1"/>
  <c r="AD1219" s="1"/>
  <c r="AD1218" s="1"/>
  <c r="AC1222"/>
  <c r="AC1221" s="1"/>
  <c r="AC1220" s="1"/>
  <c r="AB1222"/>
  <c r="AB1221" s="1"/>
  <c r="AB1220" s="1"/>
  <c r="AA1222"/>
  <c r="AA1221" s="1"/>
  <c r="AA1220" s="1"/>
  <c r="AD1209"/>
  <c r="AD1208" s="1"/>
  <c r="AD1207" s="1"/>
  <c r="AD1206" s="1"/>
  <c r="AD1205" s="1"/>
  <c r="AC1209"/>
  <c r="AC1208" s="1"/>
  <c r="AC1207" s="1"/>
  <c r="AC1206" s="1"/>
  <c r="AC1205" s="1"/>
  <c r="AB1209"/>
  <c r="AB1208" s="1"/>
  <c r="AB1207" s="1"/>
  <c r="AB1206" s="1"/>
  <c r="AB1205" s="1"/>
  <c r="AA1209"/>
  <c r="AA1208" s="1"/>
  <c r="AA1207" s="1"/>
  <c r="AA1206" s="1"/>
  <c r="AA1205" s="1"/>
  <c r="AD1202"/>
  <c r="AD1201" s="1"/>
  <c r="AD1200" s="1"/>
  <c r="AD1199" s="1"/>
  <c r="AD1198" s="1"/>
  <c r="AC1202"/>
  <c r="AC1201" s="1"/>
  <c r="AC1200" s="1"/>
  <c r="AC1199" s="1"/>
  <c r="AC1198" s="1"/>
  <c r="AB1202"/>
  <c r="AB1201" s="1"/>
  <c r="AB1200" s="1"/>
  <c r="AB1199" s="1"/>
  <c r="AB1198" s="1"/>
  <c r="AA1202"/>
  <c r="AA1201" s="1"/>
  <c r="AA1200" s="1"/>
  <c r="AA1199" s="1"/>
  <c r="AA1198" s="1"/>
  <c r="AD1195"/>
  <c r="AD1194" s="1"/>
  <c r="AD1193" s="1"/>
  <c r="AD1192" s="1"/>
  <c r="AC1195"/>
  <c r="AC1194" s="1"/>
  <c r="AC1193" s="1"/>
  <c r="AC1192" s="1"/>
  <c r="AB1195"/>
  <c r="AB1194" s="1"/>
  <c r="AB1193" s="1"/>
  <c r="AB1192" s="1"/>
  <c r="AA1195"/>
  <c r="AA1194" s="1"/>
  <c r="AA1193" s="1"/>
  <c r="AA1192" s="1"/>
  <c r="AD1183"/>
  <c r="AD1182" s="1"/>
  <c r="AD1181" s="1"/>
  <c r="AD1180" s="1"/>
  <c r="AC1183"/>
  <c r="AC1182" s="1"/>
  <c r="AC1181" s="1"/>
  <c r="AC1180" s="1"/>
  <c r="AB1183"/>
  <c r="AB1182" s="1"/>
  <c r="AB1181" s="1"/>
  <c r="AB1180" s="1"/>
  <c r="AA1183"/>
  <c r="AA1182" s="1"/>
  <c r="AA1181" s="1"/>
  <c r="AA1180" s="1"/>
  <c r="AD1178"/>
  <c r="AD1177" s="1"/>
  <c r="AD1176" s="1"/>
  <c r="AC1178"/>
  <c r="AC1177" s="1"/>
  <c r="AC1176" s="1"/>
  <c r="AB1178"/>
  <c r="AB1177" s="1"/>
  <c r="AB1176" s="1"/>
  <c r="AA1178"/>
  <c r="AA1177" s="1"/>
  <c r="AA1176" s="1"/>
  <c r="AD1174"/>
  <c r="AD1173" s="1"/>
  <c r="AD1172" s="1"/>
  <c r="AD1171" s="1"/>
  <c r="AC1174"/>
  <c r="AC1173" s="1"/>
  <c r="AC1172" s="1"/>
  <c r="AB1174"/>
  <c r="AB1173" s="1"/>
  <c r="AB1172" s="1"/>
  <c r="AA1174"/>
  <c r="AA1173" s="1"/>
  <c r="AA1172" s="1"/>
  <c r="AD1169"/>
  <c r="AD1168" s="1"/>
  <c r="AD1167" s="1"/>
  <c r="AD1166" s="1"/>
  <c r="AC1169"/>
  <c r="AC1168" s="1"/>
  <c r="AC1167" s="1"/>
  <c r="AC1166" s="1"/>
  <c r="AB1169"/>
  <c r="AB1168" s="1"/>
  <c r="AB1167" s="1"/>
  <c r="AB1166" s="1"/>
  <c r="AA1169"/>
  <c r="AA1168" s="1"/>
  <c r="AA1167" s="1"/>
  <c r="AA1166" s="1"/>
  <c r="AD1162"/>
  <c r="AD1161" s="1"/>
  <c r="AD1160" s="1"/>
  <c r="AD1159" s="1"/>
  <c r="AC1162"/>
  <c r="AC1161" s="1"/>
  <c r="AC1160" s="1"/>
  <c r="AC1159" s="1"/>
  <c r="AB1162"/>
  <c r="AB1161" s="1"/>
  <c r="AB1160" s="1"/>
  <c r="AB1159" s="1"/>
  <c r="AA1162"/>
  <c r="AA1161" s="1"/>
  <c r="AA1160" s="1"/>
  <c r="AA1159" s="1"/>
  <c r="AD1145"/>
  <c r="AD1144" s="1"/>
  <c r="AD1143" s="1"/>
  <c r="AD1142" s="1"/>
  <c r="AC1145"/>
  <c r="AC1144" s="1"/>
  <c r="AC1143" s="1"/>
  <c r="AC1142" s="1"/>
  <c r="AB1145"/>
  <c r="AB1144" s="1"/>
  <c r="AB1143" s="1"/>
  <c r="AB1142" s="1"/>
  <c r="AA1145"/>
  <c r="AA1144" s="1"/>
  <c r="AA1143" s="1"/>
  <c r="AA1142" s="1"/>
  <c r="AD1140"/>
  <c r="AD1139" s="1"/>
  <c r="AD1138" s="1"/>
  <c r="AD1137" s="1"/>
  <c r="AC1140"/>
  <c r="AC1139" s="1"/>
  <c r="AC1138" s="1"/>
  <c r="AC1137" s="1"/>
  <c r="AB1140"/>
  <c r="AB1139" s="1"/>
  <c r="AB1138" s="1"/>
  <c r="AB1137" s="1"/>
  <c r="AA1140"/>
  <c r="AA1139" s="1"/>
  <c r="AA1138" s="1"/>
  <c r="AA1137" s="1"/>
  <c r="AD1135"/>
  <c r="AD1134" s="1"/>
  <c r="AD1133" s="1"/>
  <c r="AD1132" s="1"/>
  <c r="AC1135"/>
  <c r="AC1134" s="1"/>
  <c r="AC1133" s="1"/>
  <c r="AC1132" s="1"/>
  <c r="AB1135"/>
  <c r="AB1134" s="1"/>
  <c r="AB1133" s="1"/>
  <c r="AB1132" s="1"/>
  <c r="AA1135"/>
  <c r="AA1134" s="1"/>
  <c r="AA1133" s="1"/>
  <c r="AA1132" s="1"/>
  <c r="AD1130"/>
  <c r="AD1129" s="1"/>
  <c r="AD1128" s="1"/>
  <c r="AD1127" s="1"/>
  <c r="AC1130"/>
  <c r="AC1129" s="1"/>
  <c r="AC1128" s="1"/>
  <c r="AC1127" s="1"/>
  <c r="AB1130"/>
  <c r="AB1129" s="1"/>
  <c r="AB1128" s="1"/>
  <c r="AB1127" s="1"/>
  <c r="AA1130"/>
  <c r="AA1129" s="1"/>
  <c r="AA1128" s="1"/>
  <c r="AA1127" s="1"/>
  <c r="AD1123"/>
  <c r="AD1122" s="1"/>
  <c r="AD1121" s="1"/>
  <c r="AD1120" s="1"/>
  <c r="AC1123"/>
  <c r="AC1122" s="1"/>
  <c r="AC1121" s="1"/>
  <c r="AC1120" s="1"/>
  <c r="AB1123"/>
  <c r="AB1122" s="1"/>
  <c r="AB1121" s="1"/>
  <c r="AB1120" s="1"/>
  <c r="AA1123"/>
  <c r="AA1122" s="1"/>
  <c r="AA1121" s="1"/>
  <c r="AA1120" s="1"/>
  <c r="AD1118"/>
  <c r="AD1117" s="1"/>
  <c r="AD1116" s="1"/>
  <c r="AD1115" s="1"/>
  <c r="AC1118"/>
  <c r="AC1117" s="1"/>
  <c r="AC1116" s="1"/>
  <c r="AC1115" s="1"/>
  <c r="AB1118"/>
  <c r="AB1117" s="1"/>
  <c r="AB1116" s="1"/>
  <c r="AB1115" s="1"/>
  <c r="AA1118"/>
  <c r="AA1117" s="1"/>
  <c r="AA1116" s="1"/>
  <c r="AA1115" s="1"/>
  <c r="AD1113"/>
  <c r="AD1112" s="1"/>
  <c r="AD1111" s="1"/>
  <c r="AD1110" s="1"/>
  <c r="AC1113"/>
  <c r="AC1112" s="1"/>
  <c r="AC1111" s="1"/>
  <c r="AC1110" s="1"/>
  <c r="AB1113"/>
  <c r="AB1112" s="1"/>
  <c r="AB1111" s="1"/>
  <c r="AB1110" s="1"/>
  <c r="AA1113"/>
  <c r="AA1112" s="1"/>
  <c r="AA1111" s="1"/>
  <c r="AA1110" s="1"/>
  <c r="AD1108"/>
  <c r="AD1107" s="1"/>
  <c r="AD1106" s="1"/>
  <c r="AD1105" s="1"/>
  <c r="AD1104" s="1"/>
  <c r="AC1108"/>
  <c r="AC1107" s="1"/>
  <c r="AC1106" s="1"/>
  <c r="AC1105" s="1"/>
  <c r="AB1108"/>
  <c r="AB1107" s="1"/>
  <c r="AB1106" s="1"/>
  <c r="AB1105" s="1"/>
  <c r="AA1108"/>
  <c r="AA1107" s="1"/>
  <c r="AA1106" s="1"/>
  <c r="AA1105" s="1"/>
  <c r="AD1101"/>
  <c r="AD1100" s="1"/>
  <c r="AD1099" s="1"/>
  <c r="AD1098" s="1"/>
  <c r="AC1101"/>
  <c r="AC1100" s="1"/>
  <c r="AC1099" s="1"/>
  <c r="AC1098" s="1"/>
  <c r="AB1101"/>
  <c r="AB1100" s="1"/>
  <c r="AB1099" s="1"/>
  <c r="AB1098" s="1"/>
  <c r="AA1101"/>
  <c r="AA1100" s="1"/>
  <c r="AA1099" s="1"/>
  <c r="AA1098" s="1"/>
  <c r="AD1084"/>
  <c r="AD1083" s="1"/>
  <c r="AD1082" s="1"/>
  <c r="AD1081" s="1"/>
  <c r="AC1084"/>
  <c r="AC1083" s="1"/>
  <c r="AC1082" s="1"/>
  <c r="AC1081" s="1"/>
  <c r="AB1084"/>
  <c r="AB1083" s="1"/>
  <c r="AB1082" s="1"/>
  <c r="AB1081" s="1"/>
  <c r="AA1084"/>
  <c r="AA1083" s="1"/>
  <c r="AA1082" s="1"/>
  <c r="AA1081" s="1"/>
  <c r="AD1079"/>
  <c r="AD1078" s="1"/>
  <c r="AD1077" s="1"/>
  <c r="AD1076" s="1"/>
  <c r="AC1079"/>
  <c r="AC1078" s="1"/>
  <c r="AC1077" s="1"/>
  <c r="AC1076" s="1"/>
  <c r="AB1079"/>
  <c r="AB1078" s="1"/>
  <c r="AB1077" s="1"/>
  <c r="AB1076" s="1"/>
  <c r="AA1079"/>
  <c r="AA1078" s="1"/>
  <c r="AA1077" s="1"/>
  <c r="AA1076" s="1"/>
  <c r="AD1074"/>
  <c r="AD1073" s="1"/>
  <c r="AD1072" s="1"/>
  <c r="AD1071" s="1"/>
  <c r="AC1074"/>
  <c r="AC1073" s="1"/>
  <c r="AC1072" s="1"/>
  <c r="AC1071" s="1"/>
  <c r="AB1074"/>
  <c r="AB1073" s="1"/>
  <c r="AB1072" s="1"/>
  <c r="AB1071" s="1"/>
  <c r="AA1074"/>
  <c r="AA1073" s="1"/>
  <c r="AA1072" s="1"/>
  <c r="AA1071" s="1"/>
  <c r="AD1069"/>
  <c r="AD1068" s="1"/>
  <c r="AD1067" s="1"/>
  <c r="AD1066" s="1"/>
  <c r="AC1069"/>
  <c r="AC1068" s="1"/>
  <c r="AC1067" s="1"/>
  <c r="AC1066" s="1"/>
  <c r="AB1069"/>
  <c r="AB1068" s="1"/>
  <c r="AB1067" s="1"/>
  <c r="AB1066" s="1"/>
  <c r="AA1069"/>
  <c r="AA1068" s="1"/>
  <c r="AA1067" s="1"/>
  <c r="AA1066" s="1"/>
  <c r="AA1065" s="1"/>
  <c r="AD1062"/>
  <c r="AD1061" s="1"/>
  <c r="AD1060" s="1"/>
  <c r="AD1059" s="1"/>
  <c r="AD1058" s="1"/>
  <c r="AC1062"/>
  <c r="AC1061" s="1"/>
  <c r="AC1060" s="1"/>
  <c r="AC1059" s="1"/>
  <c r="AC1058" s="1"/>
  <c r="AB1062"/>
  <c r="AB1061" s="1"/>
  <c r="AB1060" s="1"/>
  <c r="AB1059" s="1"/>
  <c r="AB1058" s="1"/>
  <c r="AA1062"/>
  <c r="AA1061" s="1"/>
  <c r="AA1060" s="1"/>
  <c r="AA1059" s="1"/>
  <c r="AA1058" s="1"/>
  <c r="AD1055"/>
  <c r="AD1054" s="1"/>
  <c r="AD1053" s="1"/>
  <c r="AD1052" s="1"/>
  <c r="AD1051" s="1"/>
  <c r="AC1055"/>
  <c r="AC1054" s="1"/>
  <c r="AC1053" s="1"/>
  <c r="AC1052" s="1"/>
  <c r="AC1051" s="1"/>
  <c r="AB1055"/>
  <c r="AB1054" s="1"/>
  <c r="AB1053" s="1"/>
  <c r="AB1052" s="1"/>
  <c r="AB1051" s="1"/>
  <c r="AA1055"/>
  <c r="AA1054" s="1"/>
  <c r="AA1053" s="1"/>
  <c r="AA1052" s="1"/>
  <c r="AA1051" s="1"/>
  <c r="AD1048"/>
  <c r="AD1047" s="1"/>
  <c r="AC1048"/>
  <c r="AC1047" s="1"/>
  <c r="AB1048"/>
  <c r="AB1047" s="1"/>
  <c r="AA1048"/>
  <c r="AA1047" s="1"/>
  <c r="AD1045"/>
  <c r="AC1045"/>
  <c r="AB1045"/>
  <c r="AA1045"/>
  <c r="AD1043"/>
  <c r="AD1042" s="1"/>
  <c r="AD1041" s="1"/>
  <c r="AC1043"/>
  <c r="AB1043"/>
  <c r="AA1043"/>
  <c r="AD1039"/>
  <c r="AD1038" s="1"/>
  <c r="AD1037" s="1"/>
  <c r="AD1036" s="1"/>
  <c r="AD1035" s="1"/>
  <c r="AC1039"/>
  <c r="AC1038" s="1"/>
  <c r="AC1037" s="1"/>
  <c r="AB1039"/>
  <c r="AB1038" s="1"/>
  <c r="AB1037" s="1"/>
  <c r="AA1039"/>
  <c r="AA1038" s="1"/>
  <c r="AA1037" s="1"/>
  <c r="AD1032"/>
  <c r="AD1031" s="1"/>
  <c r="AD1030" s="1"/>
  <c r="AD1029" s="1"/>
  <c r="AD1028" s="1"/>
  <c r="AC1032"/>
  <c r="AC1031" s="1"/>
  <c r="AC1030" s="1"/>
  <c r="AC1029" s="1"/>
  <c r="AC1028" s="1"/>
  <c r="AB1032"/>
  <c r="AB1031" s="1"/>
  <c r="AB1030" s="1"/>
  <c r="AB1029" s="1"/>
  <c r="AB1028" s="1"/>
  <c r="AA1032"/>
  <c r="AA1031" s="1"/>
  <c r="AA1030" s="1"/>
  <c r="AA1029" s="1"/>
  <c r="AA1028" s="1"/>
  <c r="AD1023"/>
  <c r="AD1022" s="1"/>
  <c r="AC1023"/>
  <c r="AC1022" s="1"/>
  <c r="AB1023"/>
  <c r="AB1021" s="1"/>
  <c r="AA1023"/>
  <c r="AA1021" s="1"/>
  <c r="AD1021"/>
  <c r="AD1014"/>
  <c r="AD1013" s="1"/>
  <c r="AD1012" s="1"/>
  <c r="AD1011" s="1"/>
  <c r="AD1010" s="1"/>
  <c r="AC1014"/>
  <c r="AC1013" s="1"/>
  <c r="AC1012" s="1"/>
  <c r="AC1011" s="1"/>
  <c r="AC1010" s="1"/>
  <c r="AB1014"/>
  <c r="AB1013" s="1"/>
  <c r="AB1012" s="1"/>
  <c r="AB1011" s="1"/>
  <c r="AB1010" s="1"/>
  <c r="AA1014"/>
  <c r="AA1013" s="1"/>
  <c r="AA1012" s="1"/>
  <c r="AA1011" s="1"/>
  <c r="AA1010" s="1"/>
  <c r="AD1007"/>
  <c r="AD1006" s="1"/>
  <c r="AD1005" s="1"/>
  <c r="AD1004" s="1"/>
  <c r="AC1007"/>
  <c r="AC1006" s="1"/>
  <c r="AC1005" s="1"/>
  <c r="AC1004" s="1"/>
  <c r="AB1007"/>
  <c r="AB1006" s="1"/>
  <c r="AB1005" s="1"/>
  <c r="AB1004" s="1"/>
  <c r="AA1007"/>
  <c r="AA1006" s="1"/>
  <c r="AA1005" s="1"/>
  <c r="AA1004" s="1"/>
  <c r="AD997"/>
  <c r="AD996" s="1"/>
  <c r="AC997"/>
  <c r="AC996" s="1"/>
  <c r="AB997"/>
  <c r="AB996" s="1"/>
  <c r="AA997"/>
  <c r="AA996" s="1"/>
  <c r="AD994"/>
  <c r="AD993" s="1"/>
  <c r="AC994"/>
  <c r="AC993" s="1"/>
  <c r="AC992" s="1"/>
  <c r="AB994"/>
  <c r="AB993" s="1"/>
  <c r="AB992" s="1"/>
  <c r="AA994"/>
  <c r="AA993" s="1"/>
  <c r="AD990"/>
  <c r="AD989" s="1"/>
  <c r="AD988" s="1"/>
  <c r="AC990"/>
  <c r="AC989" s="1"/>
  <c r="AC988" s="1"/>
  <c r="AB990"/>
  <c r="AB989" s="1"/>
  <c r="AB988" s="1"/>
  <c r="AB987" s="1"/>
  <c r="AA990"/>
  <c r="AA989" s="1"/>
  <c r="AA988" s="1"/>
  <c r="AD983"/>
  <c r="AD982" s="1"/>
  <c r="AD981" s="1"/>
  <c r="AD980" s="1"/>
  <c r="AD979" s="1"/>
  <c r="AC983"/>
  <c r="AC982" s="1"/>
  <c r="AC981" s="1"/>
  <c r="AC980" s="1"/>
  <c r="AC979" s="1"/>
  <c r="AB983"/>
  <c r="AB982" s="1"/>
  <c r="AB981" s="1"/>
  <c r="AB980" s="1"/>
  <c r="AB979" s="1"/>
  <c r="AA983"/>
  <c r="AA982" s="1"/>
  <c r="AA981" s="1"/>
  <c r="AA980" s="1"/>
  <c r="AA979" s="1"/>
  <c r="AD968"/>
  <c r="AD967" s="1"/>
  <c r="AD966" s="1"/>
  <c r="AD965" s="1"/>
  <c r="AC968"/>
  <c r="AC967" s="1"/>
  <c r="AC966" s="1"/>
  <c r="AC965" s="1"/>
  <c r="AB968"/>
  <c r="AB967" s="1"/>
  <c r="AB966" s="1"/>
  <c r="AB965" s="1"/>
  <c r="AA968"/>
  <c r="AA967" s="1"/>
  <c r="AA966" s="1"/>
  <c r="AA965" s="1"/>
  <c r="AD960"/>
  <c r="AD959" s="1"/>
  <c r="AC960"/>
  <c r="AC959" s="1"/>
  <c r="AB960"/>
  <c r="AB959" s="1"/>
  <c r="AA960"/>
  <c r="AA959" s="1"/>
  <c r="AD947"/>
  <c r="AD946" s="1"/>
  <c r="AD945" s="1"/>
  <c r="AC947"/>
  <c r="AC946" s="1"/>
  <c r="AC945" s="1"/>
  <c r="AB947"/>
  <c r="AB946" s="1"/>
  <c r="AB945" s="1"/>
  <c r="AA947"/>
  <c r="AA946" s="1"/>
  <c r="AA945" s="1"/>
  <c r="AD943"/>
  <c r="AD942" s="1"/>
  <c r="AD941" s="1"/>
  <c r="AC943"/>
  <c r="AC942" s="1"/>
  <c r="AC941" s="1"/>
  <c r="AB943"/>
  <c r="AB942" s="1"/>
  <c r="AB941" s="1"/>
  <c r="AA943"/>
  <c r="AA942" s="1"/>
  <c r="AA941" s="1"/>
  <c r="AD939"/>
  <c r="AD938" s="1"/>
  <c r="AD937" s="1"/>
  <c r="AC939"/>
  <c r="AC938" s="1"/>
  <c r="AC937" s="1"/>
  <c r="AB939"/>
  <c r="AB938" s="1"/>
  <c r="AB937" s="1"/>
  <c r="AA939"/>
  <c r="AA938" s="1"/>
  <c r="AA937" s="1"/>
  <c r="AA936" s="1"/>
  <c r="AA935" s="1"/>
  <c r="AD930"/>
  <c r="AD929" s="1"/>
  <c r="AC930"/>
  <c r="AC929" s="1"/>
  <c r="AC927" s="1"/>
  <c r="AB930"/>
  <c r="AB929" s="1"/>
  <c r="AB928" s="1"/>
  <c r="AA930"/>
  <c r="AA929" s="1"/>
  <c r="AA928" s="1"/>
  <c r="AF925"/>
  <c r="AF924" s="1"/>
  <c r="AE925"/>
  <c r="AE924" s="1"/>
  <c r="AD925"/>
  <c r="AD924" s="1"/>
  <c r="AC925"/>
  <c r="AC924" s="1"/>
  <c r="AB925"/>
  <c r="AB924" s="1"/>
  <c r="AA925"/>
  <c r="AA924" s="1"/>
  <c r="AD922"/>
  <c r="AD921" s="1"/>
  <c r="AC922"/>
  <c r="AC921" s="1"/>
  <c r="AC920" s="1"/>
  <c r="AC919" s="1"/>
  <c r="AB922"/>
  <c r="AB921" s="1"/>
  <c r="AA922"/>
  <c r="AA921" s="1"/>
  <c r="AA920" s="1"/>
  <c r="AA919" s="1"/>
  <c r="AD917"/>
  <c r="AD916" s="1"/>
  <c r="AD915" s="1"/>
  <c r="AC917"/>
  <c r="AC916" s="1"/>
  <c r="AC915" s="1"/>
  <c r="AB917"/>
  <c r="AB916" s="1"/>
  <c r="AB915" s="1"/>
  <c r="AA917"/>
  <c r="AA916" s="1"/>
  <c r="AA915" s="1"/>
  <c r="AD913"/>
  <c r="AD912" s="1"/>
  <c r="AD911" s="1"/>
  <c r="AC913"/>
  <c r="AC912" s="1"/>
  <c r="AC911" s="1"/>
  <c r="AB913"/>
  <c r="AB912" s="1"/>
  <c r="AB911" s="1"/>
  <c r="AA913"/>
  <c r="AA912" s="1"/>
  <c r="AA911" s="1"/>
  <c r="AD909"/>
  <c r="AD908" s="1"/>
  <c r="AD907" s="1"/>
  <c r="AC909"/>
  <c r="AC908" s="1"/>
  <c r="AC907" s="1"/>
  <c r="AB909"/>
  <c r="AB908" s="1"/>
  <c r="AB907" s="1"/>
  <c r="AA909"/>
  <c r="AA908" s="1"/>
  <c r="AA907" s="1"/>
  <c r="AD902"/>
  <c r="AD901" s="1"/>
  <c r="AD900" s="1"/>
  <c r="AD899" s="1"/>
  <c r="AD898" s="1"/>
  <c r="AC902"/>
  <c r="AC901" s="1"/>
  <c r="AC900" s="1"/>
  <c r="AC899" s="1"/>
  <c r="AC898" s="1"/>
  <c r="AB902"/>
  <c r="AB901" s="1"/>
  <c r="AB900" s="1"/>
  <c r="AB899" s="1"/>
  <c r="AB898" s="1"/>
  <c r="AA902"/>
  <c r="AA901" s="1"/>
  <c r="AA900" s="1"/>
  <c r="AA899" s="1"/>
  <c r="AA898" s="1"/>
  <c r="AD895"/>
  <c r="AD894" s="1"/>
  <c r="AC895"/>
  <c r="AC894" s="1"/>
  <c r="AB895"/>
  <c r="AB894" s="1"/>
  <c r="AA895"/>
  <c r="AA894" s="1"/>
  <c r="AD892"/>
  <c r="AD891" s="1"/>
  <c r="AC892"/>
  <c r="AC891" s="1"/>
  <c r="AB892"/>
  <c r="AB891" s="1"/>
  <c r="AA892"/>
  <c r="AA891" s="1"/>
  <c r="AD889"/>
  <c r="AD888" s="1"/>
  <c r="AC889"/>
  <c r="AC888" s="1"/>
  <c r="AB889"/>
  <c r="AB888" s="1"/>
  <c r="AA889"/>
  <c r="AA888" s="1"/>
  <c r="AD886"/>
  <c r="AD885" s="1"/>
  <c r="AC886"/>
  <c r="AC885" s="1"/>
  <c r="AB886"/>
  <c r="AB885" s="1"/>
  <c r="AA886"/>
  <c r="AA885" s="1"/>
  <c r="AD883"/>
  <c r="AD882" s="1"/>
  <c r="AC883"/>
  <c r="AC882" s="1"/>
  <c r="AB883"/>
  <c r="AB882" s="1"/>
  <c r="AA883"/>
  <c r="AA882" s="1"/>
  <c r="AD880"/>
  <c r="AD879" s="1"/>
  <c r="AC880"/>
  <c r="AC879" s="1"/>
  <c r="AB880"/>
  <c r="AB879" s="1"/>
  <c r="AA880"/>
  <c r="AA879" s="1"/>
  <c r="AD877"/>
  <c r="AD876" s="1"/>
  <c r="AC877"/>
  <c r="AC876" s="1"/>
  <c r="AC875" s="1"/>
  <c r="AC874" s="1"/>
  <c r="AC873" s="1"/>
  <c r="AB877"/>
  <c r="AB876" s="1"/>
  <c r="AA877"/>
  <c r="AA876" s="1"/>
  <c r="AD869"/>
  <c r="AC869"/>
  <c r="AB869"/>
  <c r="AA869"/>
  <c r="AD867"/>
  <c r="AC867"/>
  <c r="AB867"/>
  <c r="AA867"/>
  <c r="AD865"/>
  <c r="AC865"/>
  <c r="AB865"/>
  <c r="AB864" s="1"/>
  <c r="AB863" s="1"/>
  <c r="AB862" s="1"/>
  <c r="AB861" s="1"/>
  <c r="AA865"/>
  <c r="AD856"/>
  <c r="AD855" s="1"/>
  <c r="AC856"/>
  <c r="AC855" s="1"/>
  <c r="AB856"/>
  <c r="AB855" s="1"/>
  <c r="AA856"/>
  <c r="AA855" s="1"/>
  <c r="AD853"/>
  <c r="AD852" s="1"/>
  <c r="AD851" s="1"/>
  <c r="AC853"/>
  <c r="AC852" s="1"/>
  <c r="AC851" s="1"/>
  <c r="AB853"/>
  <c r="AB852" s="1"/>
  <c r="AB851" s="1"/>
  <c r="AA853"/>
  <c r="AA852" s="1"/>
  <c r="AA851" s="1"/>
  <c r="AD849"/>
  <c r="AD848" s="1"/>
  <c r="AD847" s="1"/>
  <c r="AC849"/>
  <c r="AC848" s="1"/>
  <c r="AC847" s="1"/>
  <c r="AB849"/>
  <c r="AB848" s="1"/>
  <c r="AB847" s="1"/>
  <c r="AB846" s="1"/>
  <c r="AB845" s="1"/>
  <c r="AA849"/>
  <c r="AA848" s="1"/>
  <c r="AA847" s="1"/>
  <c r="AD842"/>
  <c r="AD841" s="1"/>
  <c r="AD840" s="1"/>
  <c r="AD839" s="1"/>
  <c r="AD838" s="1"/>
  <c r="AC842"/>
  <c r="AC841" s="1"/>
  <c r="AC840" s="1"/>
  <c r="AC839" s="1"/>
  <c r="AC838" s="1"/>
  <c r="AB842"/>
  <c r="AB841" s="1"/>
  <c r="AB840" s="1"/>
  <c r="AB839" s="1"/>
  <c r="AB838" s="1"/>
  <c r="AA842"/>
  <c r="AA841" s="1"/>
  <c r="AA840" s="1"/>
  <c r="AA839" s="1"/>
  <c r="AA838" s="1"/>
  <c r="AD835"/>
  <c r="AD834" s="1"/>
  <c r="AC835"/>
  <c r="AC834" s="1"/>
  <c r="AB835"/>
  <c r="AB834" s="1"/>
  <c r="AA835"/>
  <c r="AA834" s="1"/>
  <c r="AD832"/>
  <c r="AD831" s="1"/>
  <c r="AC832"/>
  <c r="AC831" s="1"/>
  <c r="AC830" s="1"/>
  <c r="AC829" s="1"/>
  <c r="AC828" s="1"/>
  <c r="AB832"/>
  <c r="AB831" s="1"/>
  <c r="AA832"/>
  <c r="AA831" s="1"/>
  <c r="AA830" s="1"/>
  <c r="AA829" s="1"/>
  <c r="AA828" s="1"/>
  <c r="AD815"/>
  <c r="AD814" s="1"/>
  <c r="AD813" s="1"/>
  <c r="AD812" s="1"/>
  <c r="AC815"/>
  <c r="AC814" s="1"/>
  <c r="AC813" s="1"/>
  <c r="AC812" s="1"/>
  <c r="AB815"/>
  <c r="AB814" s="1"/>
  <c r="AB813" s="1"/>
  <c r="AB812" s="1"/>
  <c r="AA815"/>
  <c r="AA814" s="1"/>
  <c r="AA813" s="1"/>
  <c r="AA812" s="1"/>
  <c r="AD804"/>
  <c r="AD803" s="1"/>
  <c r="AD802" s="1"/>
  <c r="AD801" s="1"/>
  <c r="AC804"/>
  <c r="AC803" s="1"/>
  <c r="AC802" s="1"/>
  <c r="AC801" s="1"/>
  <c r="AB804"/>
  <c r="AB803" s="1"/>
  <c r="AB802" s="1"/>
  <c r="AB801" s="1"/>
  <c r="AA804"/>
  <c r="AA803" s="1"/>
  <c r="AA802" s="1"/>
  <c r="AA801" s="1"/>
  <c r="AD797"/>
  <c r="AD796" s="1"/>
  <c r="AD795" s="1"/>
  <c r="AD794" s="1"/>
  <c r="AD793" s="1"/>
  <c r="AC797"/>
  <c r="AC796" s="1"/>
  <c r="AC795" s="1"/>
  <c r="AC794" s="1"/>
  <c r="AC793" s="1"/>
  <c r="AB797"/>
  <c r="AB796" s="1"/>
  <c r="AB795" s="1"/>
  <c r="AB794" s="1"/>
  <c r="AB793" s="1"/>
  <c r="AA797"/>
  <c r="AA796" s="1"/>
  <c r="AA795" s="1"/>
  <c r="AA794" s="1"/>
  <c r="AA793" s="1"/>
  <c r="AD790"/>
  <c r="AD789" s="1"/>
  <c r="AD788" s="1"/>
  <c r="AD787" s="1"/>
  <c r="AC790"/>
  <c r="AC789" s="1"/>
  <c r="AC788" s="1"/>
  <c r="AC787" s="1"/>
  <c r="AB790"/>
  <c r="AB789" s="1"/>
  <c r="AB788" s="1"/>
  <c r="AB787" s="1"/>
  <c r="AA790"/>
  <c r="AA789" s="1"/>
  <c r="AA788" s="1"/>
  <c r="AA787" s="1"/>
  <c r="AD785"/>
  <c r="AD784" s="1"/>
  <c r="AC785"/>
  <c r="AC784" s="1"/>
  <c r="AB785"/>
  <c r="AB784" s="1"/>
  <c r="AA785"/>
  <c r="AA784" s="1"/>
  <c r="AD782"/>
  <c r="AD781" s="1"/>
  <c r="AD780" s="1"/>
  <c r="AC782"/>
  <c r="AC781" s="1"/>
  <c r="AB782"/>
  <c r="AB781" s="1"/>
  <c r="AD778"/>
  <c r="AD777" s="1"/>
  <c r="AD776" s="1"/>
  <c r="AC778"/>
  <c r="AC777" s="1"/>
  <c r="AC776" s="1"/>
  <c r="AB778"/>
  <c r="AB777" s="1"/>
  <c r="AB776" s="1"/>
  <c r="AA778"/>
  <c r="AA777" s="1"/>
  <c r="AA776" s="1"/>
  <c r="AD758"/>
  <c r="AD757" s="1"/>
  <c r="AD756" s="1"/>
  <c r="AC758"/>
  <c r="AC757" s="1"/>
  <c r="AC756" s="1"/>
  <c r="AB758"/>
  <c r="AB757" s="1"/>
  <c r="AB756" s="1"/>
  <c r="AA758"/>
  <c r="AA757" s="1"/>
  <c r="AA756" s="1"/>
  <c r="AD751"/>
  <c r="AD750" s="1"/>
  <c r="AD749" s="1"/>
  <c r="AC751"/>
  <c r="AC750" s="1"/>
  <c r="AC749" s="1"/>
  <c r="AB751"/>
  <c r="AB750" s="1"/>
  <c r="AB749" s="1"/>
  <c r="AB748" s="1"/>
  <c r="AB747" s="1"/>
  <c r="AA751"/>
  <c r="AA750" s="1"/>
  <c r="AA749" s="1"/>
  <c r="AD731"/>
  <c r="AC731"/>
  <c r="AB731"/>
  <c r="AA731"/>
  <c r="AD729"/>
  <c r="AC729"/>
  <c r="AB729"/>
  <c r="AA729"/>
  <c r="AD727"/>
  <c r="AD726" s="1"/>
  <c r="AD725" s="1"/>
  <c r="AC727"/>
  <c r="AB727"/>
  <c r="AB726" s="1"/>
  <c r="AB725" s="1"/>
  <c r="AA727"/>
  <c r="AD723"/>
  <c r="AD722" s="1"/>
  <c r="AD721" s="1"/>
  <c r="AC723"/>
  <c r="AC722" s="1"/>
  <c r="AC721" s="1"/>
  <c r="AB723"/>
  <c r="AB722" s="1"/>
  <c r="AB721" s="1"/>
  <c r="AA723"/>
  <c r="AA722" s="1"/>
  <c r="AA721" s="1"/>
  <c r="AD719"/>
  <c r="AD718" s="1"/>
  <c r="AD717" s="1"/>
  <c r="AC719"/>
  <c r="AC718" s="1"/>
  <c r="AC717" s="1"/>
  <c r="AB719"/>
  <c r="AB718" s="1"/>
  <c r="AB717" s="1"/>
  <c r="AB716" s="1"/>
  <c r="AB715" s="1"/>
  <c r="AA719"/>
  <c r="AA718" s="1"/>
  <c r="AA717" s="1"/>
  <c r="AD712"/>
  <c r="AD711" s="1"/>
  <c r="AC712"/>
  <c r="AC711" s="1"/>
  <c r="AB712"/>
  <c r="AB711" s="1"/>
  <c r="AA712"/>
  <c r="AA711" s="1"/>
  <c r="AD709"/>
  <c r="AD708" s="1"/>
  <c r="AC709"/>
  <c r="AC708" s="1"/>
  <c r="AB709"/>
  <c r="AB708" s="1"/>
  <c r="AA709"/>
  <c r="AA708" s="1"/>
  <c r="AD697"/>
  <c r="AD696" s="1"/>
  <c r="AD695" s="1"/>
  <c r="AC697"/>
  <c r="AC696" s="1"/>
  <c r="AC695" s="1"/>
  <c r="AB697"/>
  <c r="AB696" s="1"/>
  <c r="AB695" s="1"/>
  <c r="AA697"/>
  <c r="AA696" s="1"/>
  <c r="AA695" s="1"/>
  <c r="AD693"/>
  <c r="AD692" s="1"/>
  <c r="AD691" s="1"/>
  <c r="AD690" s="1"/>
  <c r="AC693"/>
  <c r="AC692" s="1"/>
  <c r="AC691" s="1"/>
  <c r="AB693"/>
  <c r="AB692" s="1"/>
  <c r="AB691" s="1"/>
  <c r="AB690" s="1"/>
  <c r="AA693"/>
  <c r="AA692" s="1"/>
  <c r="AA691" s="1"/>
  <c r="AD671"/>
  <c r="AD670" s="1"/>
  <c r="AD669" s="1"/>
  <c r="AC671"/>
  <c r="AC670" s="1"/>
  <c r="AC669" s="1"/>
  <c r="AB671"/>
  <c r="AB670" s="1"/>
  <c r="AB669" s="1"/>
  <c r="AA671"/>
  <c r="AA670" s="1"/>
  <c r="AA669" s="1"/>
  <c r="AD667"/>
  <c r="AD666" s="1"/>
  <c r="AD665" s="1"/>
  <c r="AC667"/>
  <c r="AC666" s="1"/>
  <c r="AC665" s="1"/>
  <c r="AB667"/>
  <c r="AB666" s="1"/>
  <c r="AB665" s="1"/>
  <c r="AA667"/>
  <c r="AA666" s="1"/>
  <c r="AA665" s="1"/>
  <c r="AD663"/>
  <c r="AD662" s="1"/>
  <c r="AD661" s="1"/>
  <c r="AC663"/>
  <c r="AC662" s="1"/>
  <c r="AC661" s="1"/>
  <c r="AB663"/>
  <c r="AB662" s="1"/>
  <c r="AB661" s="1"/>
  <c r="AB660" s="1"/>
  <c r="AB659" s="1"/>
  <c r="AA663"/>
  <c r="AA662" s="1"/>
  <c r="AA661" s="1"/>
  <c r="AD637"/>
  <c r="AD636" s="1"/>
  <c r="AD635" s="1"/>
  <c r="AC637"/>
  <c r="AC636" s="1"/>
  <c r="AC635" s="1"/>
  <c r="AB637"/>
  <c r="AB636" s="1"/>
  <c r="AB635" s="1"/>
  <c r="AA637"/>
  <c r="AA636" s="1"/>
  <c r="AA635" s="1"/>
  <c r="AD633"/>
  <c r="AD632" s="1"/>
  <c r="AD631" s="1"/>
  <c r="AC633"/>
  <c r="AC632" s="1"/>
  <c r="AC631" s="1"/>
  <c r="AB633"/>
  <c r="AB632" s="1"/>
  <c r="AB631" s="1"/>
  <c r="AA633"/>
  <c r="AA632" s="1"/>
  <c r="AA631" s="1"/>
  <c r="AD629"/>
  <c r="AD628" s="1"/>
  <c r="AD627" s="1"/>
  <c r="AC629"/>
  <c r="AC628" s="1"/>
  <c r="AC627" s="1"/>
  <c r="AB629"/>
  <c r="AB628" s="1"/>
  <c r="AB627" s="1"/>
  <c r="AA629"/>
  <c r="AA628" s="1"/>
  <c r="AA627" s="1"/>
  <c r="AD603"/>
  <c r="AD602" s="1"/>
  <c r="AD601" s="1"/>
  <c r="AC603"/>
  <c r="AC602" s="1"/>
  <c r="AC601" s="1"/>
  <c r="AB603"/>
  <c r="AB602" s="1"/>
  <c r="AB601" s="1"/>
  <c r="AA603"/>
  <c r="AA602" s="1"/>
  <c r="AA601" s="1"/>
  <c r="AD598"/>
  <c r="AD597" s="1"/>
  <c r="AD596" s="1"/>
  <c r="AC598"/>
  <c r="AC597" s="1"/>
  <c r="AC596" s="1"/>
  <c r="AB598"/>
  <c r="AB597" s="1"/>
  <c r="AB596" s="1"/>
  <c r="AA598"/>
  <c r="AA597" s="1"/>
  <c r="AA596" s="1"/>
  <c r="AD593"/>
  <c r="AD592" s="1"/>
  <c r="AD591" s="1"/>
  <c r="AC593"/>
  <c r="AC592" s="1"/>
  <c r="AC591" s="1"/>
  <c r="AB593"/>
  <c r="AB592" s="1"/>
  <c r="AB591" s="1"/>
  <c r="AA593"/>
  <c r="AA592" s="1"/>
  <c r="AA591" s="1"/>
  <c r="AD584"/>
  <c r="AD583" s="1"/>
  <c r="AD582" s="1"/>
  <c r="AC584"/>
  <c r="AC583" s="1"/>
  <c r="AC582" s="1"/>
  <c r="AB584"/>
  <c r="AB583" s="1"/>
  <c r="AB582" s="1"/>
  <c r="AA584"/>
  <c r="AA583" s="1"/>
  <c r="AA582" s="1"/>
  <c r="AD580"/>
  <c r="AD579" s="1"/>
  <c r="AC580"/>
  <c r="AC579" s="1"/>
  <c r="AC578" s="1"/>
  <c r="AC577" s="1"/>
  <c r="AC576" s="1"/>
  <c r="AB580"/>
  <c r="AB579" s="1"/>
  <c r="AA580"/>
  <c r="AA579" s="1"/>
  <c r="AD573"/>
  <c r="AD572" s="1"/>
  <c r="AD571" s="1"/>
  <c r="AD570" s="1"/>
  <c r="AD569" s="1"/>
  <c r="AC573"/>
  <c r="AC572" s="1"/>
  <c r="AC571" s="1"/>
  <c r="AC570" s="1"/>
  <c r="AC569" s="1"/>
  <c r="AB573"/>
  <c r="AB572" s="1"/>
  <c r="AB571" s="1"/>
  <c r="AB570" s="1"/>
  <c r="AB569" s="1"/>
  <c r="AA573"/>
  <c r="AA572" s="1"/>
  <c r="AA571" s="1"/>
  <c r="AA570" s="1"/>
  <c r="AA569" s="1"/>
  <c r="AD550"/>
  <c r="AD549" s="1"/>
  <c r="AD548" s="1"/>
  <c r="AC550"/>
  <c r="AC549" s="1"/>
  <c r="AC548" s="1"/>
  <c r="AB550"/>
  <c r="AB549" s="1"/>
  <c r="AB548" s="1"/>
  <c r="AA550"/>
  <c r="AA549" s="1"/>
  <c r="AA548" s="1"/>
  <c r="AD546"/>
  <c r="AD545" s="1"/>
  <c r="AD544" s="1"/>
  <c r="AC546"/>
  <c r="AC545" s="1"/>
  <c r="AC544" s="1"/>
  <c r="AB546"/>
  <c r="AB545" s="1"/>
  <c r="AB544" s="1"/>
  <c r="AA546"/>
  <c r="AA545" s="1"/>
  <c r="AA544" s="1"/>
  <c r="AD541"/>
  <c r="AD540" s="1"/>
  <c r="AC541"/>
  <c r="AC540" s="1"/>
  <c r="AB541"/>
  <c r="AB540" s="1"/>
  <c r="AA541"/>
  <c r="AA540" s="1"/>
  <c r="AD538"/>
  <c r="AD537" s="1"/>
  <c r="AC538"/>
  <c r="AC537" s="1"/>
  <c r="AB538"/>
  <c r="AB537" s="1"/>
  <c r="AA538"/>
  <c r="AA537" s="1"/>
  <c r="AD535"/>
  <c r="AD534" s="1"/>
  <c r="AC535"/>
  <c r="AC534" s="1"/>
  <c r="AB535"/>
  <c r="AB534" s="1"/>
  <c r="AA535"/>
  <c r="AA534" s="1"/>
  <c r="AD531"/>
  <c r="AD530" s="1"/>
  <c r="AC531"/>
  <c r="AC530" s="1"/>
  <c r="AB531"/>
  <c r="AB530" s="1"/>
  <c r="AA531"/>
  <c r="AA530" s="1"/>
  <c r="AD528"/>
  <c r="AD527" s="1"/>
  <c r="AC528"/>
  <c r="AC527" s="1"/>
  <c r="AB528"/>
  <c r="AB527" s="1"/>
  <c r="AA528"/>
  <c r="AA527" s="1"/>
  <c r="AD523"/>
  <c r="AD522" s="1"/>
  <c r="AC523"/>
  <c r="AC522" s="1"/>
  <c r="AB523"/>
  <c r="AB522" s="1"/>
  <c r="AA523"/>
  <c r="AA522" s="1"/>
  <c r="AD520"/>
  <c r="AD519" s="1"/>
  <c r="AC520"/>
  <c r="AC519" s="1"/>
  <c r="AB520"/>
  <c r="AB519" s="1"/>
  <c r="AA520"/>
  <c r="AA519" s="1"/>
  <c r="AD517"/>
  <c r="AD516" s="1"/>
  <c r="AC517"/>
  <c r="AC516" s="1"/>
  <c r="AB517"/>
  <c r="AB516" s="1"/>
  <c r="AA517"/>
  <c r="AA516" s="1"/>
  <c r="AE515"/>
  <c r="AD513"/>
  <c r="AD512" s="1"/>
  <c r="AC513"/>
  <c r="AC512" s="1"/>
  <c r="AB513"/>
  <c r="AB512" s="1"/>
  <c r="AA513"/>
  <c r="AA512" s="1"/>
  <c r="AD510"/>
  <c r="AD509" s="1"/>
  <c r="AC510"/>
  <c r="AC509" s="1"/>
  <c r="AB510"/>
  <c r="AB509" s="1"/>
  <c r="AA510"/>
  <c r="AA509" s="1"/>
  <c r="AD503"/>
  <c r="AD502" s="1"/>
  <c r="AD501" s="1"/>
  <c r="AC503"/>
  <c r="AC502" s="1"/>
  <c r="AC501" s="1"/>
  <c r="AB503"/>
  <c r="AB502" s="1"/>
  <c r="AB501" s="1"/>
  <c r="AA503"/>
  <c r="AA502" s="1"/>
  <c r="AA501" s="1"/>
  <c r="AD499"/>
  <c r="AD498" s="1"/>
  <c r="AD497" s="1"/>
  <c r="AC499"/>
  <c r="AC498" s="1"/>
  <c r="AC497" s="1"/>
  <c r="AB499"/>
  <c r="AB498" s="1"/>
  <c r="AB497" s="1"/>
  <c r="AA499"/>
  <c r="AA498" s="1"/>
  <c r="AA497" s="1"/>
  <c r="AA496" s="1"/>
  <c r="AA495" s="1"/>
  <c r="AD492"/>
  <c r="AD491" s="1"/>
  <c r="AD490" s="1"/>
  <c r="AC492"/>
  <c r="AC491" s="1"/>
  <c r="AC490" s="1"/>
  <c r="AB492"/>
  <c r="AB491" s="1"/>
  <c r="AB490" s="1"/>
  <c r="AA492"/>
  <c r="AA491" s="1"/>
  <c r="AA490" s="1"/>
  <c r="AD488"/>
  <c r="AD487" s="1"/>
  <c r="AD486" s="1"/>
  <c r="AC488"/>
  <c r="AC487" s="1"/>
  <c r="AC486" s="1"/>
  <c r="AB488"/>
  <c r="AB487" s="1"/>
  <c r="AB486" s="1"/>
  <c r="AA488"/>
  <c r="AA487" s="1"/>
  <c r="AA486" s="1"/>
  <c r="AD484"/>
  <c r="AD483" s="1"/>
  <c r="AD482" s="1"/>
  <c r="AC484"/>
  <c r="AC483" s="1"/>
  <c r="AC482" s="1"/>
  <c r="AC481" s="1"/>
  <c r="AC480" s="1"/>
  <c r="AB484"/>
  <c r="AB483" s="1"/>
  <c r="AB482" s="1"/>
  <c r="AA484"/>
  <c r="AA483" s="1"/>
  <c r="AA482" s="1"/>
  <c r="AD462"/>
  <c r="AC462"/>
  <c r="AB462"/>
  <c r="AA462"/>
  <c r="AD460"/>
  <c r="AD459" s="1"/>
  <c r="AC460"/>
  <c r="AC459" s="1"/>
  <c r="AB460"/>
  <c r="AA460"/>
  <c r="AD457"/>
  <c r="AD456" s="1"/>
  <c r="AD455" s="1"/>
  <c r="AC457"/>
  <c r="AC456" s="1"/>
  <c r="AC455" s="1"/>
  <c r="AB457"/>
  <c r="AB456" s="1"/>
  <c r="AB455" s="1"/>
  <c r="AA457"/>
  <c r="AA456" s="1"/>
  <c r="AA455" s="1"/>
  <c r="AD453"/>
  <c r="AD452" s="1"/>
  <c r="AD451" s="1"/>
  <c r="AC453"/>
  <c r="AC452" s="1"/>
  <c r="AC451" s="1"/>
  <c r="AB453"/>
  <c r="AB452" s="1"/>
  <c r="AB451" s="1"/>
  <c r="AA453"/>
  <c r="AA452" s="1"/>
  <c r="AA451" s="1"/>
  <c r="AD446"/>
  <c r="AD445" s="1"/>
  <c r="AC446"/>
  <c r="AC445" s="1"/>
  <c r="AB446"/>
  <c r="AB445" s="1"/>
  <c r="AA446"/>
  <c r="AA445" s="1"/>
  <c r="AD441"/>
  <c r="AD440" s="1"/>
  <c r="AD439" s="1"/>
  <c r="AD438" s="1"/>
  <c r="AD437" s="1"/>
  <c r="AC441"/>
  <c r="AC440" s="1"/>
  <c r="AC439" s="1"/>
  <c r="AC438" s="1"/>
  <c r="AC437" s="1"/>
  <c r="AB441"/>
  <c r="AB440" s="1"/>
  <c r="AB439" s="1"/>
  <c r="AB438" s="1"/>
  <c r="AB437" s="1"/>
  <c r="AA441"/>
  <c r="AA440" s="1"/>
  <c r="AA439" s="1"/>
  <c r="AA438" s="1"/>
  <c r="AA437" s="1"/>
  <c r="AD435"/>
  <c r="AD434" s="1"/>
  <c r="AD433" s="1"/>
  <c r="AD432" s="1"/>
  <c r="AC435"/>
  <c r="AC434" s="1"/>
  <c r="AC433" s="1"/>
  <c r="AC432" s="1"/>
  <c r="AB435"/>
  <c r="AB434" s="1"/>
  <c r="AB433" s="1"/>
  <c r="AB432" s="1"/>
  <c r="AA435"/>
  <c r="AA434" s="1"/>
  <c r="AA433" s="1"/>
  <c r="AA432" s="1"/>
  <c r="AD426"/>
  <c r="AD425" s="1"/>
  <c r="AD424" s="1"/>
  <c r="AD423" s="1"/>
  <c r="AC426"/>
  <c r="AC425" s="1"/>
  <c r="AC424" s="1"/>
  <c r="AC423" s="1"/>
  <c r="AC421" s="1"/>
  <c r="AB426"/>
  <c r="AB425" s="1"/>
  <c r="AB424" s="1"/>
  <c r="AB423" s="1"/>
  <c r="AB422" s="1"/>
  <c r="AA426"/>
  <c r="AA425" s="1"/>
  <c r="AA424" s="1"/>
  <c r="AA423" s="1"/>
  <c r="AD418"/>
  <c r="AD417" s="1"/>
  <c r="AD416" s="1"/>
  <c r="AD415" s="1"/>
  <c r="AD414" s="1"/>
  <c r="AD413" s="1"/>
  <c r="AC418"/>
  <c r="AC417" s="1"/>
  <c r="AC416" s="1"/>
  <c r="AC415" s="1"/>
  <c r="AC414" s="1"/>
  <c r="AC413" s="1"/>
  <c r="AB418"/>
  <c r="AB417" s="1"/>
  <c r="AB416" s="1"/>
  <c r="AB415" s="1"/>
  <c r="AB414" s="1"/>
  <c r="AB413" s="1"/>
  <c r="AA418"/>
  <c r="AA417" s="1"/>
  <c r="AA416" s="1"/>
  <c r="AA415" s="1"/>
  <c r="AA414" s="1"/>
  <c r="AA413" s="1"/>
  <c r="AD409"/>
  <c r="AC409"/>
  <c r="AB409"/>
  <c r="AA409"/>
  <c r="AD407"/>
  <c r="AC407"/>
  <c r="AB407"/>
  <c r="AA407"/>
  <c r="AD405"/>
  <c r="AC405"/>
  <c r="AC404" s="1"/>
  <c r="AC403" s="1"/>
  <c r="AB405"/>
  <c r="AA405"/>
  <c r="AD401"/>
  <c r="AD400" s="1"/>
  <c r="AD399" s="1"/>
  <c r="AC401"/>
  <c r="AC400" s="1"/>
  <c r="AC399" s="1"/>
  <c r="AB401"/>
  <c r="AB400" s="1"/>
  <c r="AB399" s="1"/>
  <c r="AA401"/>
  <c r="AA400" s="1"/>
  <c r="AA399" s="1"/>
  <c r="AD391"/>
  <c r="AD390" s="1"/>
  <c r="AC391"/>
  <c r="AC390" s="1"/>
  <c r="AB391"/>
  <c r="AB390" s="1"/>
  <c r="AA391"/>
  <c r="AA390" s="1"/>
  <c r="AD388"/>
  <c r="AD387" s="1"/>
  <c r="AD386" s="1"/>
  <c r="AC388"/>
  <c r="AC387" s="1"/>
  <c r="AC386" s="1"/>
  <c r="AB388"/>
  <c r="AB387" s="1"/>
  <c r="AB386" s="1"/>
  <c r="AA388"/>
  <c r="AA387" s="1"/>
  <c r="AA386" s="1"/>
  <c r="AD380"/>
  <c r="AD379" s="1"/>
  <c r="AC380"/>
  <c r="AC379" s="1"/>
  <c r="AB380"/>
  <c r="AB379" s="1"/>
  <c r="AA380"/>
  <c r="AA379" s="1"/>
  <c r="AD377"/>
  <c r="AD376" s="1"/>
  <c r="AC377"/>
  <c r="AC376" s="1"/>
  <c r="AC375" s="1"/>
  <c r="AC374" s="1"/>
  <c r="AB377"/>
  <c r="AB376" s="1"/>
  <c r="AA377"/>
  <c r="AA376" s="1"/>
  <c r="AD372"/>
  <c r="AD371" s="1"/>
  <c r="AD370" s="1"/>
  <c r="AD369" s="1"/>
  <c r="AC372"/>
  <c r="AC371" s="1"/>
  <c r="AC370" s="1"/>
  <c r="AC369" s="1"/>
  <c r="AB372"/>
  <c r="AB371" s="1"/>
  <c r="AB370" s="1"/>
  <c r="AB369" s="1"/>
  <c r="AA372"/>
  <c r="AA371" s="1"/>
  <c r="AA370" s="1"/>
  <c r="AA369" s="1"/>
  <c r="AD366"/>
  <c r="AD365" s="1"/>
  <c r="AD364" s="1"/>
  <c r="AD363" s="1"/>
  <c r="AC366"/>
  <c r="AC365" s="1"/>
  <c r="AC364" s="1"/>
  <c r="AC363" s="1"/>
  <c r="AB366"/>
  <c r="AB365" s="1"/>
  <c r="AB364" s="1"/>
  <c r="AB363" s="1"/>
  <c r="AA366"/>
  <c r="AA365" s="1"/>
  <c r="AA364" s="1"/>
  <c r="AA363" s="1"/>
  <c r="AD352"/>
  <c r="AD351" s="1"/>
  <c r="AC352"/>
  <c r="AC351" s="1"/>
  <c r="AB352"/>
  <c r="AB351" s="1"/>
  <c r="AA352"/>
  <c r="AA351" s="1"/>
  <c r="AD349"/>
  <c r="AC349"/>
  <c r="AB349"/>
  <c r="AA349"/>
  <c r="AD346"/>
  <c r="AD345" s="1"/>
  <c r="AC346"/>
  <c r="AC345" s="1"/>
  <c r="AB346"/>
  <c r="AB345" s="1"/>
  <c r="AA346"/>
  <c r="AA345" s="1"/>
  <c r="AD343"/>
  <c r="AD342" s="1"/>
  <c r="AC343"/>
  <c r="AC342" s="1"/>
  <c r="AB343"/>
  <c r="AB342" s="1"/>
  <c r="AA343"/>
  <c r="AA342" s="1"/>
  <c r="AD340"/>
  <c r="AD339" s="1"/>
  <c r="AC340"/>
  <c r="AC339" s="1"/>
  <c r="AC338" s="1"/>
  <c r="AC337" s="1"/>
  <c r="AC336" s="1"/>
  <c r="AC335" s="1"/>
  <c r="AB340"/>
  <c r="AB339" s="1"/>
  <c r="AA340"/>
  <c r="AA339" s="1"/>
  <c r="AD330"/>
  <c r="AD329" s="1"/>
  <c r="AD328" s="1"/>
  <c r="AC330"/>
  <c r="AC329" s="1"/>
  <c r="AC328" s="1"/>
  <c r="AB330"/>
  <c r="AB329" s="1"/>
  <c r="AB328" s="1"/>
  <c r="AA330"/>
  <c r="AA329" s="1"/>
  <c r="AA328" s="1"/>
  <c r="AD326"/>
  <c r="AD325" s="1"/>
  <c r="AD324" s="1"/>
  <c r="AC326"/>
  <c r="AC325" s="1"/>
  <c r="AC324" s="1"/>
  <c r="AB326"/>
  <c r="AB325" s="1"/>
  <c r="AB324" s="1"/>
  <c r="AA326"/>
  <c r="AA325" s="1"/>
  <c r="AA324" s="1"/>
  <c r="AD316"/>
  <c r="AC316"/>
  <c r="AB316"/>
  <c r="AA316"/>
  <c r="AD314"/>
  <c r="AC314"/>
  <c r="AB314"/>
  <c r="AA314"/>
  <c r="AD312"/>
  <c r="AD311" s="1"/>
  <c r="AD310" s="1"/>
  <c r="AC312"/>
  <c r="AC311" s="1"/>
  <c r="AC310" s="1"/>
  <c r="AB312"/>
  <c r="AA312"/>
  <c r="AD308"/>
  <c r="AD307" s="1"/>
  <c r="AD306" s="1"/>
  <c r="AC308"/>
  <c r="AC307" s="1"/>
  <c r="AC306" s="1"/>
  <c r="AB308"/>
  <c r="AB307" s="1"/>
  <c r="AB306" s="1"/>
  <c r="AA308"/>
  <c r="AA307" s="1"/>
  <c r="AA306" s="1"/>
  <c r="AD304"/>
  <c r="AD303" s="1"/>
  <c r="AC304"/>
  <c r="AC303" s="1"/>
  <c r="AC301" s="1"/>
  <c r="AB304"/>
  <c r="AB303" s="1"/>
  <c r="AB302" s="1"/>
  <c r="AA304"/>
  <c r="AA303" s="1"/>
  <c r="AA302" s="1"/>
  <c r="AD299"/>
  <c r="AD298" s="1"/>
  <c r="AD297" s="1"/>
  <c r="AD296" s="1"/>
  <c r="AC299"/>
  <c r="AC298" s="1"/>
  <c r="AC297" s="1"/>
  <c r="AC296" s="1"/>
  <c r="AB299"/>
  <c r="AB298" s="1"/>
  <c r="AB297" s="1"/>
  <c r="AB296" s="1"/>
  <c r="AA299"/>
  <c r="AA298" s="1"/>
  <c r="AA297" s="1"/>
  <c r="AA296" s="1"/>
  <c r="AD294"/>
  <c r="AD293" s="1"/>
  <c r="AD292" s="1"/>
  <c r="AD291" s="1"/>
  <c r="AC294"/>
  <c r="AC293" s="1"/>
  <c r="AC292" s="1"/>
  <c r="AC291" s="1"/>
  <c r="AB294"/>
  <c r="AB293" s="1"/>
  <c r="AB292" s="1"/>
  <c r="AB291" s="1"/>
  <c r="AA294"/>
  <c r="AA293" s="1"/>
  <c r="AA292" s="1"/>
  <c r="AA291" s="1"/>
  <c r="AD287"/>
  <c r="AD286" s="1"/>
  <c r="AD285" s="1"/>
  <c r="AD284" s="1"/>
  <c r="AD283" s="1"/>
  <c r="AC287"/>
  <c r="AC286" s="1"/>
  <c r="AC285" s="1"/>
  <c r="AC284" s="1"/>
  <c r="AC283" s="1"/>
  <c r="AB287"/>
  <c r="AB286" s="1"/>
  <c r="AB285" s="1"/>
  <c r="AB284" s="1"/>
  <c r="AB283" s="1"/>
  <c r="AA287"/>
  <c r="AA286" s="1"/>
  <c r="AA285" s="1"/>
  <c r="AA284" s="1"/>
  <c r="AA283" s="1"/>
  <c r="AD280"/>
  <c r="AC280"/>
  <c r="AB280"/>
  <c r="AA280"/>
  <c r="AD278"/>
  <c r="AC278"/>
  <c r="AB278"/>
  <c r="AA278"/>
  <c r="AD276"/>
  <c r="AC276"/>
  <c r="AC275" s="1"/>
  <c r="AC274" s="1"/>
  <c r="AB276"/>
  <c r="AB275" s="1"/>
  <c r="AB274" s="1"/>
  <c r="AA276"/>
  <c r="AD272"/>
  <c r="AD271" s="1"/>
  <c r="AD270" s="1"/>
  <c r="AC272"/>
  <c r="AC271" s="1"/>
  <c r="AC270" s="1"/>
  <c r="AB272"/>
  <c r="AB271" s="1"/>
  <c r="AB270" s="1"/>
  <c r="AA272"/>
  <c r="AA271" s="1"/>
  <c r="AA270" s="1"/>
  <c r="AD263"/>
  <c r="AC263"/>
  <c r="AB263"/>
  <c r="AA263"/>
  <c r="AD261"/>
  <c r="AC261"/>
  <c r="AB261"/>
  <c r="AA261"/>
  <c r="AD260"/>
  <c r="AD259" s="1"/>
  <c r="AD258" s="1"/>
  <c r="AD256"/>
  <c r="AD255" s="1"/>
  <c r="AD254" s="1"/>
  <c r="AD253" s="1"/>
  <c r="AC256"/>
  <c r="AC255" s="1"/>
  <c r="AC254" s="1"/>
  <c r="AC253" s="1"/>
  <c r="AB256"/>
  <c r="AB255" s="1"/>
  <c r="AB254" s="1"/>
  <c r="AB253" s="1"/>
  <c r="AA256"/>
  <c r="AA255" s="1"/>
  <c r="AA254" s="1"/>
  <c r="AA253" s="1"/>
  <c r="AD218"/>
  <c r="AD217" s="1"/>
  <c r="AD216" s="1"/>
  <c r="AD212" s="1"/>
  <c r="AD211" s="1"/>
  <c r="AC218"/>
  <c r="AC217" s="1"/>
  <c r="AC216" s="1"/>
  <c r="AC212" s="1"/>
  <c r="AC211" s="1"/>
  <c r="AB218"/>
  <c r="AB217" s="1"/>
  <c r="AB216" s="1"/>
  <c r="AB212" s="1"/>
  <c r="AB211" s="1"/>
  <c r="AA218"/>
  <c r="AA217" s="1"/>
  <c r="AA216" s="1"/>
  <c r="AA212" s="1"/>
  <c r="AA211" s="1"/>
  <c r="AD208"/>
  <c r="AD207" s="1"/>
  <c r="AD206" s="1"/>
  <c r="AD205" s="1"/>
  <c r="AD204" s="1"/>
  <c r="AC208"/>
  <c r="AC207" s="1"/>
  <c r="AC206" s="1"/>
  <c r="AC205" s="1"/>
  <c r="AC204" s="1"/>
  <c r="AB208"/>
  <c r="AB207" s="1"/>
  <c r="AB206" s="1"/>
  <c r="AB205" s="1"/>
  <c r="AB204" s="1"/>
  <c r="AA208"/>
  <c r="AA207" s="1"/>
  <c r="AA206" s="1"/>
  <c r="AA205" s="1"/>
  <c r="AA204" s="1"/>
  <c r="AD201"/>
  <c r="AC201"/>
  <c r="AB201"/>
  <c r="AA201"/>
  <c r="AD199"/>
  <c r="AC199"/>
  <c r="AB199"/>
  <c r="AA199"/>
  <c r="AD192"/>
  <c r="AD191" s="1"/>
  <c r="AD190" s="1"/>
  <c r="AD189" s="1"/>
  <c r="AD188" s="1"/>
  <c r="AD187" s="1"/>
  <c r="AC192"/>
  <c r="AC191" s="1"/>
  <c r="AC190" s="1"/>
  <c r="AC189" s="1"/>
  <c r="AC188" s="1"/>
  <c r="AC187" s="1"/>
  <c r="AB192"/>
  <c r="AB191" s="1"/>
  <c r="AB190" s="1"/>
  <c r="AB189" s="1"/>
  <c r="AB188" s="1"/>
  <c r="AB187" s="1"/>
  <c r="AA192"/>
  <c r="AA191" s="1"/>
  <c r="AA190" s="1"/>
  <c r="AA189" s="1"/>
  <c r="AA188" s="1"/>
  <c r="AA187" s="1"/>
  <c r="AD184"/>
  <c r="AD183" s="1"/>
  <c r="AC184"/>
  <c r="AC183" s="1"/>
  <c r="AB184"/>
  <c r="AB183" s="1"/>
  <c r="AA184"/>
  <c r="AA183" s="1"/>
  <c r="AD181"/>
  <c r="AC181"/>
  <c r="AB181"/>
  <c r="AA181"/>
  <c r="AD179"/>
  <c r="AD178" s="1"/>
  <c r="AD177" s="1"/>
  <c r="AD176" s="1"/>
  <c r="AD175" s="1"/>
  <c r="AD174" s="1"/>
  <c r="AC179"/>
  <c r="AB179"/>
  <c r="AA179"/>
  <c r="AD169"/>
  <c r="AD168" s="1"/>
  <c r="AD167" s="1"/>
  <c r="AC169"/>
  <c r="AC168" s="1"/>
  <c r="AC167" s="1"/>
  <c r="AB169"/>
  <c r="AB168" s="1"/>
  <c r="AB167" s="1"/>
  <c r="AA169"/>
  <c r="AA168" s="1"/>
  <c r="AA167" s="1"/>
  <c r="AD165"/>
  <c r="AC165"/>
  <c r="AB165"/>
  <c r="AA165"/>
  <c r="AD164"/>
  <c r="AD163" s="1"/>
  <c r="AD162" s="1"/>
  <c r="AC164"/>
  <c r="AB164"/>
  <c r="AA164"/>
  <c r="AD155"/>
  <c r="AD154" s="1"/>
  <c r="AC155"/>
  <c r="AC154" s="1"/>
  <c r="AB155"/>
  <c r="AB154" s="1"/>
  <c r="AE152"/>
  <c r="AD151"/>
  <c r="AC151"/>
  <c r="AB151"/>
  <c r="AA151"/>
  <c r="AD149"/>
  <c r="AC149"/>
  <c r="AB149"/>
  <c r="AA149"/>
  <c r="AD142"/>
  <c r="AC142"/>
  <c r="AB142"/>
  <c r="AA142"/>
  <c r="AD141"/>
  <c r="AC141"/>
  <c r="AB141"/>
  <c r="AA141"/>
  <c r="AD140"/>
  <c r="AC140"/>
  <c r="AB140"/>
  <c r="AA140"/>
  <c r="AD139"/>
  <c r="AC139"/>
  <c r="AB139"/>
  <c r="AA139"/>
  <c r="AD138"/>
  <c r="AC138"/>
  <c r="AB138"/>
  <c r="AA138"/>
  <c r="AD135"/>
  <c r="AC135"/>
  <c r="AB135"/>
  <c r="AA135"/>
  <c r="AD131"/>
  <c r="AC131"/>
  <c r="AB131"/>
  <c r="AA131"/>
  <c r="AD129"/>
  <c r="AD128" s="1"/>
  <c r="AD125" s="1"/>
  <c r="AD124" s="1"/>
  <c r="AC129"/>
  <c r="AC128" s="1"/>
  <c r="AC127" s="1"/>
  <c r="AB129"/>
  <c r="AA129"/>
  <c r="AA128" s="1"/>
  <c r="AA126" s="1"/>
  <c r="AD119"/>
  <c r="AD118" s="1"/>
  <c r="AD117" s="1"/>
  <c r="AD116" s="1"/>
  <c r="AD115" s="1"/>
  <c r="AD114" s="1"/>
  <c r="AC119"/>
  <c r="AC118" s="1"/>
  <c r="AC117" s="1"/>
  <c r="AC116" s="1"/>
  <c r="AC115" s="1"/>
  <c r="AC114" s="1"/>
  <c r="AB119"/>
  <c r="AB118" s="1"/>
  <c r="AB117" s="1"/>
  <c r="AB116" s="1"/>
  <c r="AB115" s="1"/>
  <c r="AB114" s="1"/>
  <c r="AA119"/>
  <c r="AA118" s="1"/>
  <c r="AA117" s="1"/>
  <c r="AA116" s="1"/>
  <c r="AA115" s="1"/>
  <c r="AA114" s="1"/>
  <c r="AD111"/>
  <c r="AD110" s="1"/>
  <c r="AC111"/>
  <c r="AC110" s="1"/>
  <c r="AB111"/>
  <c r="AB110" s="1"/>
  <c r="AA111"/>
  <c r="AA110" s="1"/>
  <c r="AD108"/>
  <c r="AD107" s="1"/>
  <c r="AC108"/>
  <c r="AC107" s="1"/>
  <c r="AB108"/>
  <c r="AB107" s="1"/>
  <c r="AA108"/>
  <c r="AA107" s="1"/>
  <c r="AD105"/>
  <c r="AC105"/>
  <c r="AB105"/>
  <c r="AA105"/>
  <c r="AD103"/>
  <c r="AD102" s="1"/>
  <c r="AC103"/>
  <c r="AB103"/>
  <c r="AA103"/>
  <c r="AD100"/>
  <c r="AD99" s="1"/>
  <c r="AC100"/>
  <c r="AC99" s="1"/>
  <c r="AB100"/>
  <c r="AB99" s="1"/>
  <c r="AA100"/>
  <c r="AA99" s="1"/>
  <c r="AD97"/>
  <c r="AD96" s="1"/>
  <c r="AC97"/>
  <c r="AC96" s="1"/>
  <c r="AB97"/>
  <c r="AB96" s="1"/>
  <c r="AA97"/>
  <c r="AA96" s="1"/>
  <c r="AD94"/>
  <c r="AD93" s="1"/>
  <c r="AC94"/>
  <c r="AC93" s="1"/>
  <c r="AB94"/>
  <c r="AB93" s="1"/>
  <c r="AA94"/>
  <c r="AA93" s="1"/>
  <c r="AD91"/>
  <c r="AD90" s="1"/>
  <c r="AC91"/>
  <c r="AC90" s="1"/>
  <c r="AB91"/>
  <c r="AB90" s="1"/>
  <c r="AA91"/>
  <c r="AA90" s="1"/>
  <c r="AD85"/>
  <c r="AC85"/>
  <c r="AB85"/>
  <c r="AA85"/>
  <c r="AD83"/>
  <c r="AC83"/>
  <c r="AB83"/>
  <c r="AA83"/>
  <c r="AD81"/>
  <c r="AD80" s="1"/>
  <c r="AD79" s="1"/>
  <c r="AC81"/>
  <c r="AB81"/>
  <c r="AA81"/>
  <c r="AA80" s="1"/>
  <c r="AA79" s="1"/>
  <c r="AD73"/>
  <c r="AD72" s="1"/>
  <c r="AD71" s="1"/>
  <c r="AD70" s="1"/>
  <c r="AD69" s="1"/>
  <c r="AD68" s="1"/>
  <c r="AC73"/>
  <c r="AC72" s="1"/>
  <c r="AC71" s="1"/>
  <c r="AC70" s="1"/>
  <c r="AC69" s="1"/>
  <c r="AC68" s="1"/>
  <c r="AB73"/>
  <c r="AB72" s="1"/>
  <c r="AB71" s="1"/>
  <c r="AB70" s="1"/>
  <c r="AB69" s="1"/>
  <c r="AB68" s="1"/>
  <c r="AA73"/>
  <c r="AA72" s="1"/>
  <c r="AA71" s="1"/>
  <c r="AA70" s="1"/>
  <c r="AA69" s="1"/>
  <c r="AA68" s="1"/>
  <c r="AD63"/>
  <c r="AD62" s="1"/>
  <c r="AC63"/>
  <c r="AC62" s="1"/>
  <c r="AB63"/>
  <c r="AB62" s="1"/>
  <c r="AA63"/>
  <c r="AA62" s="1"/>
  <c r="AD58"/>
  <c r="AC58"/>
  <c r="AB58"/>
  <c r="AA58"/>
  <c r="AD56"/>
  <c r="AC56"/>
  <c r="AB56"/>
  <c r="AA56"/>
  <c r="AD51"/>
  <c r="AD50" s="1"/>
  <c r="AD49" s="1"/>
  <c r="AD48" s="1"/>
  <c r="AD47" s="1"/>
  <c r="AC51"/>
  <c r="AC50" s="1"/>
  <c r="AC49" s="1"/>
  <c r="AC48" s="1"/>
  <c r="AC47" s="1"/>
  <c r="AB51"/>
  <c r="AB50" s="1"/>
  <c r="AB49" s="1"/>
  <c r="AB48" s="1"/>
  <c r="AB47" s="1"/>
  <c r="AA51"/>
  <c r="AA50" s="1"/>
  <c r="AA49" s="1"/>
  <c r="AA48" s="1"/>
  <c r="AA47" s="1"/>
  <c r="AD43"/>
  <c r="AC43"/>
  <c r="AB43"/>
  <c r="AA43"/>
  <c r="AD41"/>
  <c r="AC41"/>
  <c r="AB41"/>
  <c r="AA41"/>
  <c r="AD39"/>
  <c r="AC39"/>
  <c r="AB39"/>
  <c r="AB38" s="1"/>
  <c r="AB37" s="1"/>
  <c r="AB36" s="1"/>
  <c r="AB35" s="1"/>
  <c r="AA39"/>
  <c r="AA38" s="1"/>
  <c r="AA37" s="1"/>
  <c r="AA36" s="1"/>
  <c r="AA35" s="1"/>
  <c r="AD29"/>
  <c r="AC29"/>
  <c r="AB29"/>
  <c r="AA29"/>
  <c r="AD27"/>
  <c r="AC27"/>
  <c r="AB27"/>
  <c r="AA27"/>
  <c r="AD25"/>
  <c r="AC25"/>
  <c r="AB25"/>
  <c r="AA25"/>
  <c r="AA24" s="1"/>
  <c r="AD22"/>
  <c r="AD21" s="1"/>
  <c r="AC22"/>
  <c r="AC21" s="1"/>
  <c r="AB22"/>
  <c r="AB21" s="1"/>
  <c r="AA22"/>
  <c r="AA21" s="1"/>
  <c r="AD19"/>
  <c r="AD18" s="1"/>
  <c r="AC19"/>
  <c r="AC18" s="1"/>
  <c r="AB19"/>
  <c r="AB18" s="1"/>
  <c r="AA19"/>
  <c r="AA18" s="1"/>
  <c r="Z961"/>
  <c r="AF961" s="1"/>
  <c r="Y961"/>
  <c r="AE961" s="1"/>
  <c r="V960"/>
  <c r="V959" s="1"/>
  <c r="W960"/>
  <c r="W959" s="1"/>
  <c r="X960"/>
  <c r="X959" s="1"/>
  <c r="U960"/>
  <c r="U959" s="1"/>
  <c r="V460"/>
  <c r="W460"/>
  <c r="X460"/>
  <c r="V462"/>
  <c r="W462"/>
  <c r="X462"/>
  <c r="Z463"/>
  <c r="AF463" s="1"/>
  <c r="Y463"/>
  <c r="AE463" s="1"/>
  <c r="Z461"/>
  <c r="AF461" s="1"/>
  <c r="Y461"/>
  <c r="AE461" s="1"/>
  <c r="AK461" s="1"/>
  <c r="U462"/>
  <c r="U460"/>
  <c r="V256"/>
  <c r="V255" s="1"/>
  <c r="V254" s="1"/>
  <c r="V253" s="1"/>
  <c r="W256"/>
  <c r="W255" s="1"/>
  <c r="W254" s="1"/>
  <c r="W253" s="1"/>
  <c r="X256"/>
  <c r="X255" s="1"/>
  <c r="X254" s="1"/>
  <c r="X253" s="1"/>
  <c r="U256"/>
  <c r="U255" s="1"/>
  <c r="U254" s="1"/>
  <c r="U253" s="1"/>
  <c r="Z1270"/>
  <c r="Z1269" s="1"/>
  <c r="Y1270"/>
  <c r="Y1269" s="1"/>
  <c r="Z925"/>
  <c r="Z924" s="1"/>
  <c r="Y925"/>
  <c r="Y924" s="1"/>
  <c r="Y515"/>
  <c r="Y152"/>
  <c r="X1465"/>
  <c r="X1464" s="1"/>
  <c r="X1463" s="1"/>
  <c r="X1462" s="1"/>
  <c r="X1461" s="1"/>
  <c r="X1460" s="1"/>
  <c r="W1465"/>
  <c r="W1464" s="1"/>
  <c r="W1463" s="1"/>
  <c r="W1462" s="1"/>
  <c r="W1461" s="1"/>
  <c r="W1460" s="1"/>
  <c r="V1465"/>
  <c r="V1464" s="1"/>
  <c r="V1463" s="1"/>
  <c r="V1462" s="1"/>
  <c r="V1461" s="1"/>
  <c r="V1460" s="1"/>
  <c r="U1465"/>
  <c r="U1464" s="1"/>
  <c r="U1463" s="1"/>
  <c r="U1462" s="1"/>
  <c r="U1461" s="1"/>
  <c r="U1460" s="1"/>
  <c r="X1457"/>
  <c r="X1456" s="1"/>
  <c r="X1455" s="1"/>
  <c r="X1454" s="1"/>
  <c r="X1453" s="1"/>
  <c r="W1457"/>
  <c r="W1456" s="1"/>
  <c r="W1455" s="1"/>
  <c r="W1454" s="1"/>
  <c r="W1453" s="1"/>
  <c r="V1457"/>
  <c r="V1456" s="1"/>
  <c r="V1455" s="1"/>
  <c r="V1454" s="1"/>
  <c r="V1453" s="1"/>
  <c r="U1457"/>
  <c r="U1456" s="1"/>
  <c r="U1455" s="1"/>
  <c r="U1454" s="1"/>
  <c r="U1453" s="1"/>
  <c r="X1450"/>
  <c r="W1450"/>
  <c r="V1450"/>
  <c r="U1450"/>
  <c r="X1448"/>
  <c r="W1448"/>
  <c r="V1448"/>
  <c r="U1448"/>
  <c r="X1446"/>
  <c r="X1445" s="1"/>
  <c r="W1446"/>
  <c r="W1445" s="1"/>
  <c r="V1446"/>
  <c r="U1446"/>
  <c r="X1443"/>
  <c r="W1443"/>
  <c r="V1443"/>
  <c r="U1443"/>
  <c r="X1441"/>
  <c r="W1441"/>
  <c r="V1441"/>
  <c r="U1441"/>
  <c r="X1439"/>
  <c r="X1438" s="1"/>
  <c r="W1439"/>
  <c r="W1438" s="1"/>
  <c r="V1439"/>
  <c r="U1439"/>
  <c r="U1438" s="1"/>
  <c r="X1436"/>
  <c r="X1435" s="1"/>
  <c r="W1436"/>
  <c r="W1435" s="1"/>
  <c r="V1436"/>
  <c r="V1435" s="1"/>
  <c r="U1436"/>
  <c r="U1435" s="1"/>
  <c r="X1433"/>
  <c r="W1433"/>
  <c r="V1433"/>
  <c r="U1433"/>
  <c r="X1431"/>
  <c r="W1431"/>
  <c r="V1431"/>
  <c r="U1431"/>
  <c r="X1430"/>
  <c r="W1430"/>
  <c r="V1430"/>
  <c r="U1430"/>
  <c r="X1428"/>
  <c r="W1428"/>
  <c r="V1428"/>
  <c r="U1428"/>
  <c r="X1426"/>
  <c r="X1425" s="1"/>
  <c r="W1426"/>
  <c r="W1425" s="1"/>
  <c r="V1426"/>
  <c r="V1425" s="1"/>
  <c r="U1426"/>
  <c r="U1425" s="1"/>
  <c r="X1423"/>
  <c r="X1422" s="1"/>
  <c r="W1423"/>
  <c r="W1422" s="1"/>
  <c r="V1423"/>
  <c r="V1422" s="1"/>
  <c r="U1423"/>
  <c r="U1422" s="1"/>
  <c r="X1418"/>
  <c r="W1418"/>
  <c r="V1418"/>
  <c r="U1418"/>
  <c r="X1416"/>
  <c r="W1416"/>
  <c r="V1416"/>
  <c r="U1416"/>
  <c r="X1414"/>
  <c r="W1414"/>
  <c r="V1414"/>
  <c r="V1413" s="1"/>
  <c r="U1414"/>
  <c r="U1413" s="1"/>
  <c r="X1411"/>
  <c r="W1411"/>
  <c r="V1411"/>
  <c r="U1411"/>
  <c r="X1409"/>
  <c r="W1409"/>
  <c r="V1409"/>
  <c r="U1409"/>
  <c r="X1407"/>
  <c r="X1406" s="1"/>
  <c r="W1407"/>
  <c r="V1407"/>
  <c r="U1407"/>
  <c r="U1406" s="1"/>
  <c r="X1403"/>
  <c r="W1403"/>
  <c r="V1403"/>
  <c r="U1403"/>
  <c r="X1401"/>
  <c r="W1401"/>
  <c r="V1401"/>
  <c r="U1401"/>
  <c r="X1399"/>
  <c r="X1398" s="1"/>
  <c r="X1397" s="1"/>
  <c r="W1399"/>
  <c r="V1399"/>
  <c r="V1398" s="1"/>
  <c r="V1397" s="1"/>
  <c r="U1399"/>
  <c r="U1398" s="1"/>
  <c r="U1397" s="1"/>
  <c r="X1394"/>
  <c r="X1393" s="1"/>
  <c r="X1392" s="1"/>
  <c r="X1391" s="1"/>
  <c r="W1394"/>
  <c r="W1393" s="1"/>
  <c r="W1392" s="1"/>
  <c r="W1391" s="1"/>
  <c r="V1394"/>
  <c r="V1393" s="1"/>
  <c r="V1392" s="1"/>
  <c r="V1391" s="1"/>
  <c r="U1394"/>
  <c r="U1393" s="1"/>
  <c r="U1392" s="1"/>
  <c r="U1391" s="1"/>
  <c r="X1388"/>
  <c r="X1387" s="1"/>
  <c r="X1386" s="1"/>
  <c r="X1385" s="1"/>
  <c r="W1388"/>
  <c r="W1387" s="1"/>
  <c r="W1386" s="1"/>
  <c r="W1385" s="1"/>
  <c r="V1388"/>
  <c r="V1387" s="1"/>
  <c r="V1386" s="1"/>
  <c r="V1385" s="1"/>
  <c r="U1388"/>
  <c r="U1387" s="1"/>
  <c r="U1386" s="1"/>
  <c r="U1385" s="1"/>
  <c r="X1383"/>
  <c r="X1382" s="1"/>
  <c r="X1381" s="1"/>
  <c r="X1380" s="1"/>
  <c r="W1383"/>
  <c r="W1382" s="1"/>
  <c r="W1381" s="1"/>
  <c r="W1380" s="1"/>
  <c r="V1383"/>
  <c r="V1382" s="1"/>
  <c r="V1381" s="1"/>
  <c r="V1380" s="1"/>
  <c r="U1383"/>
  <c r="U1382" s="1"/>
  <c r="U1381" s="1"/>
  <c r="U1380" s="1"/>
  <c r="X1376"/>
  <c r="X1375" s="1"/>
  <c r="W1376"/>
  <c r="W1375" s="1"/>
  <c r="V1376"/>
  <c r="V1375" s="1"/>
  <c r="U1376"/>
  <c r="U1375" s="1"/>
  <c r="X1373"/>
  <c r="X1372" s="1"/>
  <c r="W1373"/>
  <c r="W1372" s="1"/>
  <c r="V1373"/>
  <c r="V1372" s="1"/>
  <c r="U1373"/>
  <c r="U1372" s="1"/>
  <c r="X1370"/>
  <c r="X1369" s="1"/>
  <c r="W1370"/>
  <c r="W1369" s="1"/>
  <c r="V1370"/>
  <c r="V1369" s="1"/>
  <c r="U1370"/>
  <c r="U1369" s="1"/>
  <c r="X1367"/>
  <c r="X1366" s="1"/>
  <c r="W1367"/>
  <c r="W1366" s="1"/>
  <c r="V1367"/>
  <c r="V1366" s="1"/>
  <c r="U1367"/>
  <c r="U1366" s="1"/>
  <c r="U1365" s="1"/>
  <c r="X1363"/>
  <c r="X1362" s="1"/>
  <c r="X1361" s="1"/>
  <c r="W1363"/>
  <c r="W1362" s="1"/>
  <c r="W1361" s="1"/>
  <c r="V1363"/>
  <c r="V1362" s="1"/>
  <c r="V1361" s="1"/>
  <c r="U1363"/>
  <c r="U1362" s="1"/>
  <c r="U1361" s="1"/>
  <c r="X1353"/>
  <c r="X1352" s="1"/>
  <c r="X1351" s="1"/>
  <c r="X1350" s="1"/>
  <c r="X1349" s="1"/>
  <c r="W1353"/>
  <c r="W1352" s="1"/>
  <c r="W1351" s="1"/>
  <c r="W1350" s="1"/>
  <c r="W1349" s="1"/>
  <c r="V1353"/>
  <c r="V1352" s="1"/>
  <c r="V1351" s="1"/>
  <c r="V1350" s="1"/>
  <c r="V1349" s="1"/>
  <c r="U1353"/>
  <c r="U1352" s="1"/>
  <c r="U1351" s="1"/>
  <c r="U1350" s="1"/>
  <c r="U1349" s="1"/>
  <c r="X1339"/>
  <c r="X1338" s="1"/>
  <c r="W1339"/>
  <c r="W1338" s="1"/>
  <c r="V1339"/>
  <c r="V1338" s="1"/>
  <c r="U1339"/>
  <c r="U1338" s="1"/>
  <c r="X1336"/>
  <c r="X1335" s="1"/>
  <c r="W1336"/>
  <c r="W1335" s="1"/>
  <c r="V1336"/>
  <c r="V1335" s="1"/>
  <c r="U1336"/>
  <c r="U1335" s="1"/>
  <c r="X1333"/>
  <c r="X1332" s="1"/>
  <c r="W1333"/>
  <c r="W1332" s="1"/>
  <c r="V1333"/>
  <c r="V1332" s="1"/>
  <c r="U1333"/>
  <c r="U1332" s="1"/>
  <c r="X1330"/>
  <c r="X1329" s="1"/>
  <c r="W1330"/>
  <c r="W1329" s="1"/>
  <c r="V1330"/>
  <c r="V1329" s="1"/>
  <c r="U1330"/>
  <c r="U1329" s="1"/>
  <c r="X1327"/>
  <c r="X1326" s="1"/>
  <c r="W1327"/>
  <c r="W1326" s="1"/>
  <c r="V1327"/>
  <c r="V1326" s="1"/>
  <c r="U1327"/>
  <c r="U1326" s="1"/>
  <c r="X1324"/>
  <c r="X1323" s="1"/>
  <c r="W1324"/>
  <c r="W1323" s="1"/>
  <c r="V1324"/>
  <c r="V1323" s="1"/>
  <c r="U1324"/>
  <c r="U1323" s="1"/>
  <c r="X1321"/>
  <c r="X1320" s="1"/>
  <c r="W1321"/>
  <c r="W1320" s="1"/>
  <c r="V1321"/>
  <c r="V1320" s="1"/>
  <c r="U1321"/>
  <c r="U1320" s="1"/>
  <c r="X1318"/>
  <c r="X1317" s="1"/>
  <c r="W1318"/>
  <c r="W1317" s="1"/>
  <c r="V1318"/>
  <c r="V1317" s="1"/>
  <c r="U1318"/>
  <c r="U1317" s="1"/>
  <c r="X1315"/>
  <c r="X1314" s="1"/>
  <c r="W1315"/>
  <c r="W1314" s="1"/>
  <c r="V1315"/>
  <c r="V1314" s="1"/>
  <c r="U1315"/>
  <c r="U1314" s="1"/>
  <c r="X1312"/>
  <c r="X1311" s="1"/>
  <c r="W1312"/>
  <c r="W1311" s="1"/>
  <c r="V1312"/>
  <c r="V1311" s="1"/>
  <c r="U1312"/>
  <c r="U1311" s="1"/>
  <c r="X1309"/>
  <c r="X1308" s="1"/>
  <c r="W1309"/>
  <c r="W1308" s="1"/>
  <c r="V1309"/>
  <c r="V1308" s="1"/>
  <c r="U1309"/>
  <c r="U1308" s="1"/>
  <c r="X1306"/>
  <c r="X1305" s="1"/>
  <c r="W1306"/>
  <c r="W1305" s="1"/>
  <c r="V1306"/>
  <c r="V1305" s="1"/>
  <c r="U1306"/>
  <c r="U1305" s="1"/>
  <c r="X1303"/>
  <c r="X1302" s="1"/>
  <c r="W1303"/>
  <c r="W1302" s="1"/>
  <c r="V1303"/>
  <c r="V1302" s="1"/>
  <c r="U1303"/>
  <c r="U1302" s="1"/>
  <c r="X1300"/>
  <c r="X1299" s="1"/>
  <c r="W1300"/>
  <c r="W1299" s="1"/>
  <c r="V1300"/>
  <c r="V1299" s="1"/>
  <c r="U1300"/>
  <c r="U1299" s="1"/>
  <c r="X1297"/>
  <c r="X1296" s="1"/>
  <c r="W1297"/>
  <c r="W1296" s="1"/>
  <c r="V1297"/>
  <c r="V1296" s="1"/>
  <c r="U1297"/>
  <c r="U1296" s="1"/>
  <c r="X1294"/>
  <c r="X1293" s="1"/>
  <c r="W1294"/>
  <c r="W1293" s="1"/>
  <c r="V1294"/>
  <c r="V1293" s="1"/>
  <c r="U1294"/>
  <c r="U1293" s="1"/>
  <c r="X1291"/>
  <c r="X1290" s="1"/>
  <c r="W1291"/>
  <c r="W1290" s="1"/>
  <c r="V1291"/>
  <c r="V1290" s="1"/>
  <c r="U1291"/>
  <c r="U1290" s="1"/>
  <c r="X1288"/>
  <c r="X1287" s="1"/>
  <c r="W1288"/>
  <c r="W1287" s="1"/>
  <c r="V1288"/>
  <c r="V1287" s="1"/>
  <c r="U1288"/>
  <c r="U1287" s="1"/>
  <c r="X1285"/>
  <c r="X1284" s="1"/>
  <c r="W1285"/>
  <c r="W1284" s="1"/>
  <c r="V1285"/>
  <c r="V1284" s="1"/>
  <c r="U1285"/>
  <c r="U1284" s="1"/>
  <c r="X1282"/>
  <c r="X1281" s="1"/>
  <c r="W1282"/>
  <c r="W1281" s="1"/>
  <c r="V1282"/>
  <c r="V1281" s="1"/>
  <c r="U1282"/>
  <c r="U1281" s="1"/>
  <c r="X1279"/>
  <c r="X1278" s="1"/>
  <c r="W1279"/>
  <c r="W1278" s="1"/>
  <c r="V1279"/>
  <c r="V1278" s="1"/>
  <c r="U1279"/>
  <c r="U1278" s="1"/>
  <c r="X1276"/>
  <c r="X1275" s="1"/>
  <c r="W1276"/>
  <c r="W1275" s="1"/>
  <c r="V1276"/>
  <c r="V1275" s="1"/>
  <c r="U1276"/>
  <c r="U1275" s="1"/>
  <c r="X1273"/>
  <c r="X1272" s="1"/>
  <c r="W1273"/>
  <c r="W1272" s="1"/>
  <c r="V1273"/>
  <c r="V1272" s="1"/>
  <c r="U1273"/>
  <c r="U1272" s="1"/>
  <c r="X1270"/>
  <c r="X1269" s="1"/>
  <c r="W1270"/>
  <c r="W1269" s="1"/>
  <c r="V1270"/>
  <c r="V1269" s="1"/>
  <c r="U1270"/>
  <c r="U1269" s="1"/>
  <c r="X1267"/>
  <c r="X1266" s="1"/>
  <c r="W1267"/>
  <c r="W1266" s="1"/>
  <c r="V1267"/>
  <c r="V1266" s="1"/>
  <c r="U1267"/>
  <c r="U1266" s="1"/>
  <c r="U1265" s="1"/>
  <c r="U1264" s="1"/>
  <c r="U1263" s="1"/>
  <c r="X1260"/>
  <c r="X1259" s="1"/>
  <c r="X1258" s="1"/>
  <c r="X1257" s="1"/>
  <c r="X1256" s="1"/>
  <c r="X1255" s="1"/>
  <c r="W1260"/>
  <c r="W1259" s="1"/>
  <c r="W1258" s="1"/>
  <c r="W1257" s="1"/>
  <c r="W1256" s="1"/>
  <c r="W1255" s="1"/>
  <c r="V1260"/>
  <c r="V1259" s="1"/>
  <c r="V1258" s="1"/>
  <c r="V1257" s="1"/>
  <c r="V1256" s="1"/>
  <c r="V1255" s="1"/>
  <c r="U1260"/>
  <c r="U1259" s="1"/>
  <c r="U1258" s="1"/>
  <c r="U1257" s="1"/>
  <c r="U1256" s="1"/>
  <c r="U1255" s="1"/>
  <c r="X1252"/>
  <c r="X1251" s="1"/>
  <c r="X1250" s="1"/>
  <c r="X1249" s="1"/>
  <c r="X1248" s="1"/>
  <c r="W1252"/>
  <c r="W1251" s="1"/>
  <c r="W1250" s="1"/>
  <c r="W1249" s="1"/>
  <c r="W1248" s="1"/>
  <c r="V1252"/>
  <c r="V1251" s="1"/>
  <c r="V1250" s="1"/>
  <c r="V1249" s="1"/>
  <c r="V1248" s="1"/>
  <c r="U1252"/>
  <c r="U1251" s="1"/>
  <c r="U1250" s="1"/>
  <c r="U1249" s="1"/>
  <c r="U1248" s="1"/>
  <c r="X1245"/>
  <c r="X1244" s="1"/>
  <c r="W1245"/>
  <c r="W1244" s="1"/>
  <c r="V1245"/>
  <c r="V1244" s="1"/>
  <c r="U1245"/>
  <c r="U1244" s="1"/>
  <c r="X1242"/>
  <c r="X1241" s="1"/>
  <c r="W1242"/>
  <c r="W1241" s="1"/>
  <c r="V1242"/>
  <c r="V1241" s="1"/>
  <c r="U1242"/>
  <c r="U1241" s="1"/>
  <c r="X1239"/>
  <c r="X1238" s="1"/>
  <c r="W1239"/>
  <c r="W1238" s="1"/>
  <c r="W1237" s="1"/>
  <c r="V1239"/>
  <c r="V1238" s="1"/>
  <c r="U1239"/>
  <c r="U1238" s="1"/>
  <c r="U1237" s="1"/>
  <c r="X1231"/>
  <c r="X1230" s="1"/>
  <c r="W1231"/>
  <c r="W1230" s="1"/>
  <c r="V1231"/>
  <c r="V1230" s="1"/>
  <c r="U1231"/>
  <c r="U1230" s="1"/>
  <c r="X1228"/>
  <c r="W1228"/>
  <c r="V1228"/>
  <c r="U1228"/>
  <c r="X1226"/>
  <c r="X1225" s="1"/>
  <c r="W1226"/>
  <c r="W1225" s="1"/>
  <c r="V1226"/>
  <c r="V1225" s="1"/>
  <c r="U1226"/>
  <c r="X1222"/>
  <c r="X1221" s="1"/>
  <c r="X1220" s="1"/>
  <c r="W1222"/>
  <c r="W1221" s="1"/>
  <c r="W1220" s="1"/>
  <c r="V1222"/>
  <c r="V1221" s="1"/>
  <c r="V1220" s="1"/>
  <c r="U1222"/>
  <c r="U1221" s="1"/>
  <c r="U1220" s="1"/>
  <c r="X1209"/>
  <c r="X1208" s="1"/>
  <c r="X1207" s="1"/>
  <c r="X1206" s="1"/>
  <c r="X1205" s="1"/>
  <c r="W1209"/>
  <c r="W1208" s="1"/>
  <c r="W1207" s="1"/>
  <c r="W1206" s="1"/>
  <c r="W1205" s="1"/>
  <c r="V1209"/>
  <c r="V1208" s="1"/>
  <c r="V1207" s="1"/>
  <c r="V1206" s="1"/>
  <c r="V1205" s="1"/>
  <c r="U1209"/>
  <c r="U1208" s="1"/>
  <c r="U1207" s="1"/>
  <c r="U1206" s="1"/>
  <c r="U1205" s="1"/>
  <c r="X1202"/>
  <c r="X1201" s="1"/>
  <c r="X1200" s="1"/>
  <c r="X1199" s="1"/>
  <c r="X1198" s="1"/>
  <c r="W1202"/>
  <c r="W1201" s="1"/>
  <c r="W1200" s="1"/>
  <c r="W1199" s="1"/>
  <c r="W1198" s="1"/>
  <c r="V1202"/>
  <c r="V1201" s="1"/>
  <c r="V1200" s="1"/>
  <c r="V1199" s="1"/>
  <c r="V1198" s="1"/>
  <c r="U1202"/>
  <c r="U1201" s="1"/>
  <c r="U1200" s="1"/>
  <c r="U1199" s="1"/>
  <c r="U1198" s="1"/>
  <c r="X1195"/>
  <c r="X1194" s="1"/>
  <c r="X1193" s="1"/>
  <c r="X1192" s="1"/>
  <c r="W1195"/>
  <c r="W1194" s="1"/>
  <c r="W1193" s="1"/>
  <c r="W1192" s="1"/>
  <c r="V1195"/>
  <c r="V1194" s="1"/>
  <c r="V1193" s="1"/>
  <c r="V1192" s="1"/>
  <c r="U1195"/>
  <c r="U1194" s="1"/>
  <c r="U1193" s="1"/>
  <c r="U1192" s="1"/>
  <c r="X1183"/>
  <c r="X1182" s="1"/>
  <c r="X1181" s="1"/>
  <c r="X1180" s="1"/>
  <c r="W1183"/>
  <c r="W1182" s="1"/>
  <c r="W1181" s="1"/>
  <c r="W1180" s="1"/>
  <c r="V1183"/>
  <c r="V1182" s="1"/>
  <c r="V1181" s="1"/>
  <c r="V1180" s="1"/>
  <c r="U1183"/>
  <c r="U1182" s="1"/>
  <c r="U1181" s="1"/>
  <c r="U1180" s="1"/>
  <c r="X1178"/>
  <c r="X1177" s="1"/>
  <c r="X1176" s="1"/>
  <c r="W1178"/>
  <c r="W1177" s="1"/>
  <c r="W1176" s="1"/>
  <c r="V1178"/>
  <c r="V1177" s="1"/>
  <c r="V1176" s="1"/>
  <c r="U1178"/>
  <c r="U1177" s="1"/>
  <c r="U1176" s="1"/>
  <c r="X1174"/>
  <c r="X1173" s="1"/>
  <c r="X1172" s="1"/>
  <c r="W1174"/>
  <c r="W1173" s="1"/>
  <c r="W1172" s="1"/>
  <c r="V1174"/>
  <c r="V1173" s="1"/>
  <c r="V1172" s="1"/>
  <c r="U1174"/>
  <c r="U1173" s="1"/>
  <c r="U1172" s="1"/>
  <c r="X1169"/>
  <c r="X1168" s="1"/>
  <c r="X1167" s="1"/>
  <c r="X1166" s="1"/>
  <c r="W1169"/>
  <c r="W1168" s="1"/>
  <c r="W1167" s="1"/>
  <c r="W1166" s="1"/>
  <c r="V1169"/>
  <c r="V1168" s="1"/>
  <c r="V1167" s="1"/>
  <c r="V1166" s="1"/>
  <c r="U1169"/>
  <c r="U1168" s="1"/>
  <c r="U1167" s="1"/>
  <c r="U1166" s="1"/>
  <c r="X1162"/>
  <c r="X1161" s="1"/>
  <c r="X1160" s="1"/>
  <c r="X1159" s="1"/>
  <c r="W1162"/>
  <c r="W1161" s="1"/>
  <c r="W1160" s="1"/>
  <c r="W1159" s="1"/>
  <c r="V1162"/>
  <c r="V1161" s="1"/>
  <c r="V1160" s="1"/>
  <c r="V1159" s="1"/>
  <c r="U1162"/>
  <c r="U1161" s="1"/>
  <c r="U1160" s="1"/>
  <c r="U1159" s="1"/>
  <c r="X1145"/>
  <c r="X1144" s="1"/>
  <c r="X1143" s="1"/>
  <c r="X1142" s="1"/>
  <c r="W1145"/>
  <c r="W1144" s="1"/>
  <c r="W1143" s="1"/>
  <c r="W1142" s="1"/>
  <c r="V1145"/>
  <c r="V1144" s="1"/>
  <c r="V1143" s="1"/>
  <c r="V1142" s="1"/>
  <c r="U1145"/>
  <c r="U1144" s="1"/>
  <c r="U1143" s="1"/>
  <c r="U1142" s="1"/>
  <c r="X1140"/>
  <c r="X1139" s="1"/>
  <c r="X1138" s="1"/>
  <c r="X1137" s="1"/>
  <c r="W1140"/>
  <c r="W1139" s="1"/>
  <c r="W1138" s="1"/>
  <c r="W1137" s="1"/>
  <c r="V1140"/>
  <c r="V1139" s="1"/>
  <c r="V1138" s="1"/>
  <c r="V1137" s="1"/>
  <c r="U1140"/>
  <c r="U1139" s="1"/>
  <c r="U1138" s="1"/>
  <c r="U1137" s="1"/>
  <c r="X1135"/>
  <c r="X1134" s="1"/>
  <c r="X1133" s="1"/>
  <c r="X1132" s="1"/>
  <c r="W1135"/>
  <c r="W1134" s="1"/>
  <c r="W1133" s="1"/>
  <c r="W1132" s="1"/>
  <c r="V1135"/>
  <c r="V1134" s="1"/>
  <c r="V1133" s="1"/>
  <c r="V1132" s="1"/>
  <c r="U1135"/>
  <c r="U1134" s="1"/>
  <c r="U1133" s="1"/>
  <c r="U1132" s="1"/>
  <c r="X1130"/>
  <c r="X1129" s="1"/>
  <c r="X1128" s="1"/>
  <c r="X1127" s="1"/>
  <c r="W1130"/>
  <c r="W1129" s="1"/>
  <c r="W1128" s="1"/>
  <c r="W1127" s="1"/>
  <c r="V1130"/>
  <c r="V1129" s="1"/>
  <c r="V1128" s="1"/>
  <c r="V1127" s="1"/>
  <c r="U1130"/>
  <c r="U1129" s="1"/>
  <c r="U1128" s="1"/>
  <c r="U1127" s="1"/>
  <c r="X1123"/>
  <c r="X1122" s="1"/>
  <c r="X1121" s="1"/>
  <c r="X1120" s="1"/>
  <c r="W1123"/>
  <c r="W1122" s="1"/>
  <c r="W1121" s="1"/>
  <c r="W1120" s="1"/>
  <c r="V1123"/>
  <c r="V1122" s="1"/>
  <c r="V1121" s="1"/>
  <c r="V1120" s="1"/>
  <c r="U1123"/>
  <c r="U1122" s="1"/>
  <c r="U1121" s="1"/>
  <c r="U1120" s="1"/>
  <c r="X1118"/>
  <c r="X1117" s="1"/>
  <c r="X1116" s="1"/>
  <c r="X1115" s="1"/>
  <c r="W1118"/>
  <c r="W1117" s="1"/>
  <c r="W1116" s="1"/>
  <c r="W1115" s="1"/>
  <c r="V1118"/>
  <c r="V1117" s="1"/>
  <c r="V1116" s="1"/>
  <c r="V1115" s="1"/>
  <c r="U1118"/>
  <c r="U1117" s="1"/>
  <c r="U1116" s="1"/>
  <c r="U1115" s="1"/>
  <c r="X1113"/>
  <c r="X1112" s="1"/>
  <c r="X1111" s="1"/>
  <c r="X1110" s="1"/>
  <c r="W1113"/>
  <c r="W1112" s="1"/>
  <c r="W1111" s="1"/>
  <c r="W1110" s="1"/>
  <c r="V1113"/>
  <c r="V1112" s="1"/>
  <c r="V1111" s="1"/>
  <c r="V1110" s="1"/>
  <c r="U1113"/>
  <c r="U1112" s="1"/>
  <c r="U1111" s="1"/>
  <c r="U1110" s="1"/>
  <c r="X1108"/>
  <c r="X1107" s="1"/>
  <c r="X1106" s="1"/>
  <c r="X1105" s="1"/>
  <c r="W1108"/>
  <c r="W1107" s="1"/>
  <c r="W1106" s="1"/>
  <c r="W1105" s="1"/>
  <c r="V1108"/>
  <c r="V1107" s="1"/>
  <c r="V1106" s="1"/>
  <c r="V1105" s="1"/>
  <c r="U1108"/>
  <c r="U1107" s="1"/>
  <c r="U1106" s="1"/>
  <c r="U1105" s="1"/>
  <c r="X1101"/>
  <c r="X1100" s="1"/>
  <c r="X1099" s="1"/>
  <c r="X1098" s="1"/>
  <c r="W1101"/>
  <c r="W1100" s="1"/>
  <c r="W1099" s="1"/>
  <c r="W1098" s="1"/>
  <c r="V1101"/>
  <c r="V1100" s="1"/>
  <c r="V1099" s="1"/>
  <c r="V1098" s="1"/>
  <c r="U1101"/>
  <c r="U1100" s="1"/>
  <c r="U1099" s="1"/>
  <c r="U1098" s="1"/>
  <c r="X1084"/>
  <c r="X1083" s="1"/>
  <c r="X1082" s="1"/>
  <c r="X1081" s="1"/>
  <c r="W1084"/>
  <c r="W1083" s="1"/>
  <c r="W1082" s="1"/>
  <c r="W1081" s="1"/>
  <c r="V1084"/>
  <c r="V1083" s="1"/>
  <c r="V1082" s="1"/>
  <c r="V1081" s="1"/>
  <c r="U1084"/>
  <c r="U1083" s="1"/>
  <c r="U1082" s="1"/>
  <c r="U1081" s="1"/>
  <c r="X1079"/>
  <c r="X1078" s="1"/>
  <c r="X1077" s="1"/>
  <c r="X1076" s="1"/>
  <c r="W1079"/>
  <c r="W1078" s="1"/>
  <c r="W1077" s="1"/>
  <c r="W1076" s="1"/>
  <c r="V1079"/>
  <c r="V1078" s="1"/>
  <c r="V1077" s="1"/>
  <c r="V1076" s="1"/>
  <c r="U1079"/>
  <c r="U1078" s="1"/>
  <c r="U1077" s="1"/>
  <c r="U1076" s="1"/>
  <c r="X1074"/>
  <c r="X1073" s="1"/>
  <c r="X1072" s="1"/>
  <c r="X1071" s="1"/>
  <c r="W1074"/>
  <c r="W1073" s="1"/>
  <c r="W1072" s="1"/>
  <c r="W1071" s="1"/>
  <c r="V1074"/>
  <c r="V1073" s="1"/>
  <c r="V1072" s="1"/>
  <c r="V1071" s="1"/>
  <c r="U1074"/>
  <c r="U1073" s="1"/>
  <c r="U1072" s="1"/>
  <c r="U1071" s="1"/>
  <c r="X1069"/>
  <c r="X1068" s="1"/>
  <c r="X1067" s="1"/>
  <c r="X1066" s="1"/>
  <c r="W1069"/>
  <c r="W1068" s="1"/>
  <c r="W1067" s="1"/>
  <c r="W1066" s="1"/>
  <c r="V1069"/>
  <c r="V1068" s="1"/>
  <c r="V1067" s="1"/>
  <c r="V1066" s="1"/>
  <c r="U1069"/>
  <c r="U1068" s="1"/>
  <c r="U1067" s="1"/>
  <c r="U1066" s="1"/>
  <c r="U1065" s="1"/>
  <c r="X1062"/>
  <c r="X1061" s="1"/>
  <c r="X1060" s="1"/>
  <c r="X1059" s="1"/>
  <c r="X1058" s="1"/>
  <c r="W1062"/>
  <c r="W1061" s="1"/>
  <c r="W1060" s="1"/>
  <c r="W1059" s="1"/>
  <c r="W1058" s="1"/>
  <c r="V1062"/>
  <c r="V1061" s="1"/>
  <c r="V1060" s="1"/>
  <c r="V1059" s="1"/>
  <c r="V1058" s="1"/>
  <c r="U1062"/>
  <c r="U1061" s="1"/>
  <c r="U1060" s="1"/>
  <c r="U1059" s="1"/>
  <c r="U1058" s="1"/>
  <c r="X1055"/>
  <c r="X1054" s="1"/>
  <c r="X1053" s="1"/>
  <c r="X1052" s="1"/>
  <c r="X1051" s="1"/>
  <c r="W1055"/>
  <c r="W1054" s="1"/>
  <c r="W1053" s="1"/>
  <c r="W1052" s="1"/>
  <c r="W1051" s="1"/>
  <c r="V1055"/>
  <c r="V1054" s="1"/>
  <c r="V1053" s="1"/>
  <c r="V1052" s="1"/>
  <c r="V1051" s="1"/>
  <c r="U1055"/>
  <c r="U1054" s="1"/>
  <c r="U1053" s="1"/>
  <c r="U1052" s="1"/>
  <c r="U1051" s="1"/>
  <c r="X1048"/>
  <c r="X1047" s="1"/>
  <c r="W1048"/>
  <c r="W1047" s="1"/>
  <c r="V1048"/>
  <c r="V1047" s="1"/>
  <c r="U1048"/>
  <c r="U1047" s="1"/>
  <c r="X1045"/>
  <c r="W1045"/>
  <c r="V1045"/>
  <c r="U1045"/>
  <c r="X1043"/>
  <c r="X1042" s="1"/>
  <c r="X1041" s="1"/>
  <c r="W1043"/>
  <c r="V1043"/>
  <c r="U1043"/>
  <c r="U1042" s="1"/>
  <c r="U1041" s="1"/>
  <c r="X1039"/>
  <c r="X1038" s="1"/>
  <c r="X1037" s="1"/>
  <c r="W1039"/>
  <c r="W1038" s="1"/>
  <c r="W1037" s="1"/>
  <c r="V1039"/>
  <c r="V1038" s="1"/>
  <c r="V1037" s="1"/>
  <c r="U1039"/>
  <c r="U1038" s="1"/>
  <c r="U1037" s="1"/>
  <c r="X1032"/>
  <c r="X1031" s="1"/>
  <c r="X1030" s="1"/>
  <c r="X1029" s="1"/>
  <c r="X1028" s="1"/>
  <c r="W1032"/>
  <c r="W1031" s="1"/>
  <c r="W1030" s="1"/>
  <c r="W1029" s="1"/>
  <c r="W1028" s="1"/>
  <c r="V1032"/>
  <c r="V1031" s="1"/>
  <c r="V1030" s="1"/>
  <c r="V1029" s="1"/>
  <c r="V1028" s="1"/>
  <c r="U1032"/>
  <c r="U1031" s="1"/>
  <c r="U1030" s="1"/>
  <c r="U1029" s="1"/>
  <c r="U1028" s="1"/>
  <c r="X1023"/>
  <c r="X1021" s="1"/>
  <c r="W1023"/>
  <c r="W1022" s="1"/>
  <c r="V1023"/>
  <c r="V1022" s="1"/>
  <c r="U1023"/>
  <c r="U1022" s="1"/>
  <c r="X1014"/>
  <c r="X1013" s="1"/>
  <c r="X1012" s="1"/>
  <c r="X1011" s="1"/>
  <c r="X1010" s="1"/>
  <c r="W1014"/>
  <c r="W1013" s="1"/>
  <c r="W1012" s="1"/>
  <c r="W1011" s="1"/>
  <c r="W1010" s="1"/>
  <c r="V1014"/>
  <c r="V1013" s="1"/>
  <c r="V1012" s="1"/>
  <c r="V1011" s="1"/>
  <c r="V1010" s="1"/>
  <c r="U1014"/>
  <c r="U1013" s="1"/>
  <c r="U1012" s="1"/>
  <c r="U1011" s="1"/>
  <c r="U1010" s="1"/>
  <c r="X1007"/>
  <c r="X1006" s="1"/>
  <c r="X1005" s="1"/>
  <c r="X1004" s="1"/>
  <c r="W1007"/>
  <c r="W1006" s="1"/>
  <c r="W1005" s="1"/>
  <c r="W1004" s="1"/>
  <c r="V1007"/>
  <c r="V1006" s="1"/>
  <c r="V1005" s="1"/>
  <c r="V1004" s="1"/>
  <c r="U1007"/>
  <c r="U1006" s="1"/>
  <c r="U1005" s="1"/>
  <c r="U1004" s="1"/>
  <c r="X997"/>
  <c r="X996" s="1"/>
  <c r="W997"/>
  <c r="W996" s="1"/>
  <c r="V997"/>
  <c r="V996" s="1"/>
  <c r="U997"/>
  <c r="U996" s="1"/>
  <c r="X994"/>
  <c r="W994"/>
  <c r="W993" s="1"/>
  <c r="V994"/>
  <c r="V993" s="1"/>
  <c r="V992" s="1"/>
  <c r="U994"/>
  <c r="U993" s="1"/>
  <c r="U992" s="1"/>
  <c r="X993"/>
  <c r="X990"/>
  <c r="X989" s="1"/>
  <c r="X988" s="1"/>
  <c r="W990"/>
  <c r="W989" s="1"/>
  <c r="W988" s="1"/>
  <c r="V990"/>
  <c r="V989" s="1"/>
  <c r="V988" s="1"/>
  <c r="U990"/>
  <c r="U989" s="1"/>
  <c r="U988" s="1"/>
  <c r="X983"/>
  <c r="X982" s="1"/>
  <c r="X981" s="1"/>
  <c r="X980" s="1"/>
  <c r="X979" s="1"/>
  <c r="W983"/>
  <c r="W982" s="1"/>
  <c r="W981" s="1"/>
  <c r="W980" s="1"/>
  <c r="W979" s="1"/>
  <c r="V983"/>
  <c r="V982" s="1"/>
  <c r="V981" s="1"/>
  <c r="V980" s="1"/>
  <c r="V979" s="1"/>
  <c r="U983"/>
  <c r="U982" s="1"/>
  <c r="U981" s="1"/>
  <c r="U980" s="1"/>
  <c r="U979" s="1"/>
  <c r="X968"/>
  <c r="X967" s="1"/>
  <c r="X966" s="1"/>
  <c r="X965" s="1"/>
  <c r="W968"/>
  <c r="W967" s="1"/>
  <c r="W966" s="1"/>
  <c r="W965" s="1"/>
  <c r="V968"/>
  <c r="V967" s="1"/>
  <c r="V966" s="1"/>
  <c r="V965" s="1"/>
  <c r="U968"/>
  <c r="U967" s="1"/>
  <c r="U966" s="1"/>
  <c r="U965" s="1"/>
  <c r="X947"/>
  <c r="X946" s="1"/>
  <c r="X945" s="1"/>
  <c r="W947"/>
  <c r="W946" s="1"/>
  <c r="W945" s="1"/>
  <c r="V947"/>
  <c r="V946" s="1"/>
  <c r="V945" s="1"/>
  <c r="U947"/>
  <c r="U946" s="1"/>
  <c r="U945" s="1"/>
  <c r="X943"/>
  <c r="X942" s="1"/>
  <c r="X941" s="1"/>
  <c r="W943"/>
  <c r="W942" s="1"/>
  <c r="W941" s="1"/>
  <c r="V943"/>
  <c r="V942" s="1"/>
  <c r="V941" s="1"/>
  <c r="U943"/>
  <c r="U942" s="1"/>
  <c r="U941" s="1"/>
  <c r="X939"/>
  <c r="X938" s="1"/>
  <c r="X937" s="1"/>
  <c r="X936" s="1"/>
  <c r="W939"/>
  <c r="W938" s="1"/>
  <c r="W937" s="1"/>
  <c r="V939"/>
  <c r="V938" s="1"/>
  <c r="V937" s="1"/>
  <c r="U939"/>
  <c r="U938" s="1"/>
  <c r="U937" s="1"/>
  <c r="X930"/>
  <c r="X929" s="1"/>
  <c r="X927" s="1"/>
  <c r="W930"/>
  <c r="W929" s="1"/>
  <c r="W927" s="1"/>
  <c r="V930"/>
  <c r="V929" s="1"/>
  <c r="V927" s="1"/>
  <c r="U930"/>
  <c r="U929" s="1"/>
  <c r="U928" s="1"/>
  <c r="X925"/>
  <c r="X924" s="1"/>
  <c r="W925"/>
  <c r="W924" s="1"/>
  <c r="V925"/>
  <c r="V924" s="1"/>
  <c r="U925"/>
  <c r="U924" s="1"/>
  <c r="X922"/>
  <c r="X921" s="1"/>
  <c r="W922"/>
  <c r="W921" s="1"/>
  <c r="W920" s="1"/>
  <c r="W919" s="1"/>
  <c r="V922"/>
  <c r="V921" s="1"/>
  <c r="V920" s="1"/>
  <c r="V919" s="1"/>
  <c r="U922"/>
  <c r="U921" s="1"/>
  <c r="X917"/>
  <c r="X916" s="1"/>
  <c r="X915" s="1"/>
  <c r="W917"/>
  <c r="W916" s="1"/>
  <c r="W915" s="1"/>
  <c r="V917"/>
  <c r="V916" s="1"/>
  <c r="V915" s="1"/>
  <c r="U917"/>
  <c r="U916" s="1"/>
  <c r="U915" s="1"/>
  <c r="X913"/>
  <c r="X912" s="1"/>
  <c r="X911" s="1"/>
  <c r="W913"/>
  <c r="W912" s="1"/>
  <c r="W911" s="1"/>
  <c r="V913"/>
  <c r="V912" s="1"/>
  <c r="V911" s="1"/>
  <c r="U913"/>
  <c r="U912" s="1"/>
  <c r="U911" s="1"/>
  <c r="X909"/>
  <c r="X908" s="1"/>
  <c r="X907" s="1"/>
  <c r="W909"/>
  <c r="W908" s="1"/>
  <c r="W907" s="1"/>
  <c r="V909"/>
  <c r="V908" s="1"/>
  <c r="V907" s="1"/>
  <c r="V906" s="1"/>
  <c r="U909"/>
  <c r="U908" s="1"/>
  <c r="U907" s="1"/>
  <c r="X902"/>
  <c r="X901" s="1"/>
  <c r="X900" s="1"/>
  <c r="X899" s="1"/>
  <c r="X898" s="1"/>
  <c r="W902"/>
  <c r="W901" s="1"/>
  <c r="W900" s="1"/>
  <c r="W899" s="1"/>
  <c r="W898" s="1"/>
  <c r="V902"/>
  <c r="V901" s="1"/>
  <c r="V900" s="1"/>
  <c r="V899" s="1"/>
  <c r="V898" s="1"/>
  <c r="U902"/>
  <c r="U901" s="1"/>
  <c r="U900" s="1"/>
  <c r="U899" s="1"/>
  <c r="U898" s="1"/>
  <c r="X895"/>
  <c r="X894" s="1"/>
  <c r="W895"/>
  <c r="W894" s="1"/>
  <c r="V895"/>
  <c r="V894" s="1"/>
  <c r="U895"/>
  <c r="U894" s="1"/>
  <c r="X892"/>
  <c r="W892"/>
  <c r="V892"/>
  <c r="U892"/>
  <c r="X891"/>
  <c r="W891"/>
  <c r="V891"/>
  <c r="U891"/>
  <c r="X889"/>
  <c r="X888" s="1"/>
  <c r="W889"/>
  <c r="W888" s="1"/>
  <c r="V889"/>
  <c r="V888" s="1"/>
  <c r="U889"/>
  <c r="U888" s="1"/>
  <c r="X886"/>
  <c r="X885" s="1"/>
  <c r="W886"/>
  <c r="W885" s="1"/>
  <c r="V886"/>
  <c r="V885" s="1"/>
  <c r="U886"/>
  <c r="U885" s="1"/>
  <c r="X883"/>
  <c r="X882" s="1"/>
  <c r="W883"/>
  <c r="W882" s="1"/>
  <c r="V883"/>
  <c r="V882" s="1"/>
  <c r="U883"/>
  <c r="U882" s="1"/>
  <c r="X880"/>
  <c r="X879" s="1"/>
  <c r="W880"/>
  <c r="W879" s="1"/>
  <c r="V880"/>
  <c r="V879" s="1"/>
  <c r="U880"/>
  <c r="U879" s="1"/>
  <c r="X877"/>
  <c r="X876" s="1"/>
  <c r="W877"/>
  <c r="W876" s="1"/>
  <c r="V877"/>
  <c r="V876" s="1"/>
  <c r="V875" s="1"/>
  <c r="V874" s="1"/>
  <c r="V873" s="1"/>
  <c r="U877"/>
  <c r="U876" s="1"/>
  <c r="X869"/>
  <c r="W869"/>
  <c r="V869"/>
  <c r="U869"/>
  <c r="X867"/>
  <c r="W867"/>
  <c r="V867"/>
  <c r="U867"/>
  <c r="X865"/>
  <c r="X864" s="1"/>
  <c r="X863" s="1"/>
  <c r="X862" s="1"/>
  <c r="X861" s="1"/>
  <c r="W865"/>
  <c r="W864" s="1"/>
  <c r="W863" s="1"/>
  <c r="W862" s="1"/>
  <c r="W861" s="1"/>
  <c r="V865"/>
  <c r="U865"/>
  <c r="X856"/>
  <c r="X855" s="1"/>
  <c r="W856"/>
  <c r="W855" s="1"/>
  <c r="V856"/>
  <c r="V855" s="1"/>
  <c r="U856"/>
  <c r="U855" s="1"/>
  <c r="X853"/>
  <c r="X852" s="1"/>
  <c r="X851" s="1"/>
  <c r="W853"/>
  <c r="W852" s="1"/>
  <c r="W851" s="1"/>
  <c r="V853"/>
  <c r="V852" s="1"/>
  <c r="V851" s="1"/>
  <c r="U853"/>
  <c r="U852" s="1"/>
  <c r="U851" s="1"/>
  <c r="X849"/>
  <c r="X848" s="1"/>
  <c r="X847" s="1"/>
  <c r="W849"/>
  <c r="W848" s="1"/>
  <c r="W847" s="1"/>
  <c r="V849"/>
  <c r="V848" s="1"/>
  <c r="V847" s="1"/>
  <c r="V846" s="1"/>
  <c r="V845" s="1"/>
  <c r="U849"/>
  <c r="U848" s="1"/>
  <c r="U847" s="1"/>
  <c r="X842"/>
  <c r="X841" s="1"/>
  <c r="X840" s="1"/>
  <c r="X839" s="1"/>
  <c r="X838" s="1"/>
  <c r="W842"/>
  <c r="W841" s="1"/>
  <c r="W840" s="1"/>
  <c r="W839" s="1"/>
  <c r="W838" s="1"/>
  <c r="V842"/>
  <c r="V841" s="1"/>
  <c r="V840" s="1"/>
  <c r="V839" s="1"/>
  <c r="V838" s="1"/>
  <c r="U842"/>
  <c r="U841" s="1"/>
  <c r="U840" s="1"/>
  <c r="U839" s="1"/>
  <c r="U838" s="1"/>
  <c r="X835"/>
  <c r="X834" s="1"/>
  <c r="W835"/>
  <c r="W834" s="1"/>
  <c r="V835"/>
  <c r="V834" s="1"/>
  <c r="U835"/>
  <c r="U834" s="1"/>
  <c r="X832"/>
  <c r="X831" s="1"/>
  <c r="W832"/>
  <c r="W831" s="1"/>
  <c r="V832"/>
  <c r="V831" s="1"/>
  <c r="V830" s="1"/>
  <c r="V829" s="1"/>
  <c r="V828" s="1"/>
  <c r="U832"/>
  <c r="U831" s="1"/>
  <c r="X815"/>
  <c r="X814" s="1"/>
  <c r="X813" s="1"/>
  <c r="X812" s="1"/>
  <c r="W815"/>
  <c r="W814" s="1"/>
  <c r="W813" s="1"/>
  <c r="W812" s="1"/>
  <c r="V815"/>
  <c r="V814" s="1"/>
  <c r="V813" s="1"/>
  <c r="V812" s="1"/>
  <c r="U815"/>
  <c r="U814" s="1"/>
  <c r="U813" s="1"/>
  <c r="U812" s="1"/>
  <c r="X804"/>
  <c r="X803" s="1"/>
  <c r="X802" s="1"/>
  <c r="X801" s="1"/>
  <c r="X800" s="1"/>
  <c r="W804"/>
  <c r="W803" s="1"/>
  <c r="W802" s="1"/>
  <c r="W801" s="1"/>
  <c r="V804"/>
  <c r="V803" s="1"/>
  <c r="V802" s="1"/>
  <c r="V801" s="1"/>
  <c r="V800" s="1"/>
  <c r="U804"/>
  <c r="U803" s="1"/>
  <c r="U802" s="1"/>
  <c r="U801" s="1"/>
  <c r="X797"/>
  <c r="X796" s="1"/>
  <c r="X795" s="1"/>
  <c r="X794" s="1"/>
  <c r="X793" s="1"/>
  <c r="W797"/>
  <c r="W796" s="1"/>
  <c r="W795" s="1"/>
  <c r="W794" s="1"/>
  <c r="W793" s="1"/>
  <c r="V797"/>
  <c r="V796" s="1"/>
  <c r="V795" s="1"/>
  <c r="V794" s="1"/>
  <c r="V793" s="1"/>
  <c r="U797"/>
  <c r="U796" s="1"/>
  <c r="U795" s="1"/>
  <c r="U794" s="1"/>
  <c r="U793" s="1"/>
  <c r="X790"/>
  <c r="X789" s="1"/>
  <c r="X788" s="1"/>
  <c r="X787" s="1"/>
  <c r="W790"/>
  <c r="W789" s="1"/>
  <c r="W788" s="1"/>
  <c r="W787" s="1"/>
  <c r="V790"/>
  <c r="V789" s="1"/>
  <c r="V788" s="1"/>
  <c r="V787" s="1"/>
  <c r="U790"/>
  <c r="U789" s="1"/>
  <c r="U788" s="1"/>
  <c r="U787" s="1"/>
  <c r="X785"/>
  <c r="X784" s="1"/>
  <c r="W785"/>
  <c r="W784" s="1"/>
  <c r="V785"/>
  <c r="V784" s="1"/>
  <c r="U785"/>
  <c r="U784" s="1"/>
  <c r="X782"/>
  <c r="X781" s="1"/>
  <c r="X780" s="1"/>
  <c r="W782"/>
  <c r="W781" s="1"/>
  <c r="V782"/>
  <c r="V781" s="1"/>
  <c r="U782"/>
  <c r="U781" s="1"/>
  <c r="U780" s="1"/>
  <c r="X778"/>
  <c r="X777" s="1"/>
  <c r="X776" s="1"/>
  <c r="W778"/>
  <c r="W777" s="1"/>
  <c r="W776" s="1"/>
  <c r="V778"/>
  <c r="V777" s="1"/>
  <c r="V776" s="1"/>
  <c r="U778"/>
  <c r="U777" s="1"/>
  <c r="U776" s="1"/>
  <c r="X758"/>
  <c r="X757" s="1"/>
  <c r="X756" s="1"/>
  <c r="W758"/>
  <c r="W757" s="1"/>
  <c r="W756" s="1"/>
  <c r="V758"/>
  <c r="V757" s="1"/>
  <c r="V756" s="1"/>
  <c r="U758"/>
  <c r="U757" s="1"/>
  <c r="U756" s="1"/>
  <c r="X751"/>
  <c r="X750" s="1"/>
  <c r="X749" s="1"/>
  <c r="W751"/>
  <c r="W750" s="1"/>
  <c r="W749" s="1"/>
  <c r="V751"/>
  <c r="V750" s="1"/>
  <c r="V749" s="1"/>
  <c r="U751"/>
  <c r="U750" s="1"/>
  <c r="U749" s="1"/>
  <c r="U748" s="1"/>
  <c r="U747" s="1"/>
  <c r="X731"/>
  <c r="W731"/>
  <c r="V731"/>
  <c r="U731"/>
  <c r="X729"/>
  <c r="W729"/>
  <c r="V729"/>
  <c r="U729"/>
  <c r="X727"/>
  <c r="X726" s="1"/>
  <c r="X725" s="1"/>
  <c r="W727"/>
  <c r="V727"/>
  <c r="U727"/>
  <c r="X723"/>
  <c r="X722" s="1"/>
  <c r="X721" s="1"/>
  <c r="W723"/>
  <c r="W722" s="1"/>
  <c r="W721" s="1"/>
  <c r="V723"/>
  <c r="V722" s="1"/>
  <c r="V721" s="1"/>
  <c r="U723"/>
  <c r="U722" s="1"/>
  <c r="U721" s="1"/>
  <c r="X719"/>
  <c r="X718" s="1"/>
  <c r="X717" s="1"/>
  <c r="W719"/>
  <c r="W718" s="1"/>
  <c r="W717" s="1"/>
  <c r="V719"/>
  <c r="V718" s="1"/>
  <c r="V717" s="1"/>
  <c r="U719"/>
  <c r="U718" s="1"/>
  <c r="U717" s="1"/>
  <c r="X712"/>
  <c r="X711" s="1"/>
  <c r="W712"/>
  <c r="W711" s="1"/>
  <c r="V712"/>
  <c r="V711" s="1"/>
  <c r="U712"/>
  <c r="U711" s="1"/>
  <c r="X709"/>
  <c r="X708" s="1"/>
  <c r="W709"/>
  <c r="W708" s="1"/>
  <c r="V709"/>
  <c r="V708" s="1"/>
  <c r="V707" s="1"/>
  <c r="V706" s="1"/>
  <c r="U709"/>
  <c r="U708" s="1"/>
  <c r="X697"/>
  <c r="X696" s="1"/>
  <c r="X695" s="1"/>
  <c r="W697"/>
  <c r="W696" s="1"/>
  <c r="W695" s="1"/>
  <c r="V697"/>
  <c r="V696" s="1"/>
  <c r="V695" s="1"/>
  <c r="U697"/>
  <c r="U696" s="1"/>
  <c r="U695" s="1"/>
  <c r="X693"/>
  <c r="X692" s="1"/>
  <c r="X691" s="1"/>
  <c r="W693"/>
  <c r="W692" s="1"/>
  <c r="W691" s="1"/>
  <c r="V693"/>
  <c r="V692" s="1"/>
  <c r="V691" s="1"/>
  <c r="V690" s="1"/>
  <c r="V689" s="1"/>
  <c r="U693"/>
  <c r="U692" s="1"/>
  <c r="U691" s="1"/>
  <c r="X671"/>
  <c r="X670" s="1"/>
  <c r="X669" s="1"/>
  <c r="W671"/>
  <c r="W670" s="1"/>
  <c r="W669" s="1"/>
  <c r="V671"/>
  <c r="V670" s="1"/>
  <c r="V669" s="1"/>
  <c r="U671"/>
  <c r="U670" s="1"/>
  <c r="U669" s="1"/>
  <c r="X667"/>
  <c r="X666" s="1"/>
  <c r="X665" s="1"/>
  <c r="W667"/>
  <c r="W666" s="1"/>
  <c r="W665" s="1"/>
  <c r="V667"/>
  <c r="V666" s="1"/>
  <c r="V665" s="1"/>
  <c r="U667"/>
  <c r="U666" s="1"/>
  <c r="U665" s="1"/>
  <c r="X663"/>
  <c r="W663"/>
  <c r="W662" s="1"/>
  <c r="W661" s="1"/>
  <c r="V663"/>
  <c r="V662" s="1"/>
  <c r="V661" s="1"/>
  <c r="V660" s="1"/>
  <c r="V659" s="1"/>
  <c r="U663"/>
  <c r="U662" s="1"/>
  <c r="U661" s="1"/>
  <c r="X662"/>
  <c r="X661" s="1"/>
  <c r="X637"/>
  <c r="W637"/>
  <c r="W636" s="1"/>
  <c r="W635" s="1"/>
  <c r="V637"/>
  <c r="V636" s="1"/>
  <c r="V635" s="1"/>
  <c r="U637"/>
  <c r="U636" s="1"/>
  <c r="U635" s="1"/>
  <c r="X636"/>
  <c r="X635" s="1"/>
  <c r="X633"/>
  <c r="X632" s="1"/>
  <c r="X631" s="1"/>
  <c r="W633"/>
  <c r="W632" s="1"/>
  <c r="W631" s="1"/>
  <c r="V633"/>
  <c r="V632" s="1"/>
  <c r="V631" s="1"/>
  <c r="U633"/>
  <c r="U632" s="1"/>
  <c r="U631" s="1"/>
  <c r="X629"/>
  <c r="X628" s="1"/>
  <c r="X627" s="1"/>
  <c r="W629"/>
  <c r="W628" s="1"/>
  <c r="W627" s="1"/>
  <c r="V629"/>
  <c r="V628" s="1"/>
  <c r="V627" s="1"/>
  <c r="U629"/>
  <c r="U628" s="1"/>
  <c r="U627" s="1"/>
  <c r="X603"/>
  <c r="X602" s="1"/>
  <c r="X601" s="1"/>
  <c r="W603"/>
  <c r="W602" s="1"/>
  <c r="W601" s="1"/>
  <c r="V603"/>
  <c r="V602" s="1"/>
  <c r="V601" s="1"/>
  <c r="U603"/>
  <c r="U602" s="1"/>
  <c r="U601" s="1"/>
  <c r="X598"/>
  <c r="X597" s="1"/>
  <c r="X596" s="1"/>
  <c r="W598"/>
  <c r="W597" s="1"/>
  <c r="W596" s="1"/>
  <c r="V598"/>
  <c r="V597" s="1"/>
  <c r="V596" s="1"/>
  <c r="U598"/>
  <c r="U597" s="1"/>
  <c r="U596" s="1"/>
  <c r="X593"/>
  <c r="X592" s="1"/>
  <c r="X591" s="1"/>
  <c r="X590" s="1"/>
  <c r="X589" s="1"/>
  <c r="W593"/>
  <c r="W592" s="1"/>
  <c r="W591" s="1"/>
  <c r="V593"/>
  <c r="V592" s="1"/>
  <c r="V591" s="1"/>
  <c r="U593"/>
  <c r="U592" s="1"/>
  <c r="U591" s="1"/>
  <c r="X584"/>
  <c r="X583" s="1"/>
  <c r="X582" s="1"/>
  <c r="W584"/>
  <c r="W583" s="1"/>
  <c r="W582" s="1"/>
  <c r="V584"/>
  <c r="V583" s="1"/>
  <c r="V582" s="1"/>
  <c r="U584"/>
  <c r="U583" s="1"/>
  <c r="U582" s="1"/>
  <c r="X580"/>
  <c r="X579" s="1"/>
  <c r="W580"/>
  <c r="W579" s="1"/>
  <c r="V580"/>
  <c r="V579" s="1"/>
  <c r="U580"/>
  <c r="U579" s="1"/>
  <c r="X573"/>
  <c r="X572" s="1"/>
  <c r="X571" s="1"/>
  <c r="X570" s="1"/>
  <c r="X569" s="1"/>
  <c r="W573"/>
  <c r="W572" s="1"/>
  <c r="W571" s="1"/>
  <c r="W570" s="1"/>
  <c r="W569" s="1"/>
  <c r="V573"/>
  <c r="V572" s="1"/>
  <c r="V571" s="1"/>
  <c r="V570" s="1"/>
  <c r="V569" s="1"/>
  <c r="U573"/>
  <c r="U572" s="1"/>
  <c r="U571" s="1"/>
  <c r="U570" s="1"/>
  <c r="U569" s="1"/>
  <c r="X550"/>
  <c r="X549" s="1"/>
  <c r="X548" s="1"/>
  <c r="W550"/>
  <c r="W549" s="1"/>
  <c r="W548" s="1"/>
  <c r="V550"/>
  <c r="V549" s="1"/>
  <c r="V548" s="1"/>
  <c r="U550"/>
  <c r="U549" s="1"/>
  <c r="U548" s="1"/>
  <c r="X546"/>
  <c r="X545" s="1"/>
  <c r="X544" s="1"/>
  <c r="W546"/>
  <c r="W545" s="1"/>
  <c r="W544" s="1"/>
  <c r="V546"/>
  <c r="V545" s="1"/>
  <c r="V544" s="1"/>
  <c r="U546"/>
  <c r="U545" s="1"/>
  <c r="U544" s="1"/>
  <c r="X541"/>
  <c r="X540" s="1"/>
  <c r="W541"/>
  <c r="W540" s="1"/>
  <c r="V541"/>
  <c r="V540" s="1"/>
  <c r="U541"/>
  <c r="U540" s="1"/>
  <c r="X538"/>
  <c r="X537" s="1"/>
  <c r="W538"/>
  <c r="W537" s="1"/>
  <c r="V538"/>
  <c r="V537" s="1"/>
  <c r="U538"/>
  <c r="U537" s="1"/>
  <c r="X535"/>
  <c r="X534" s="1"/>
  <c r="W535"/>
  <c r="W534" s="1"/>
  <c r="V535"/>
  <c r="V534" s="1"/>
  <c r="U535"/>
  <c r="U534" s="1"/>
  <c r="X531"/>
  <c r="X530" s="1"/>
  <c r="W531"/>
  <c r="W530" s="1"/>
  <c r="V531"/>
  <c r="V530" s="1"/>
  <c r="U531"/>
  <c r="U530" s="1"/>
  <c r="X528"/>
  <c r="X527" s="1"/>
  <c r="W528"/>
  <c r="W527" s="1"/>
  <c r="V528"/>
  <c r="V527" s="1"/>
  <c r="U528"/>
  <c r="U527" s="1"/>
  <c r="X523"/>
  <c r="X522" s="1"/>
  <c r="W523"/>
  <c r="W522" s="1"/>
  <c r="V523"/>
  <c r="V522" s="1"/>
  <c r="U523"/>
  <c r="U522" s="1"/>
  <c r="X520"/>
  <c r="X519" s="1"/>
  <c r="W520"/>
  <c r="W519" s="1"/>
  <c r="V520"/>
  <c r="V519" s="1"/>
  <c r="U520"/>
  <c r="U519" s="1"/>
  <c r="X517"/>
  <c r="X516" s="1"/>
  <c r="W517"/>
  <c r="W516" s="1"/>
  <c r="V517"/>
  <c r="V516" s="1"/>
  <c r="U517"/>
  <c r="U516" s="1"/>
  <c r="X513"/>
  <c r="X512" s="1"/>
  <c r="W513"/>
  <c r="W512" s="1"/>
  <c r="V513"/>
  <c r="V512" s="1"/>
  <c r="U513"/>
  <c r="U512" s="1"/>
  <c r="X510"/>
  <c r="X509" s="1"/>
  <c r="W510"/>
  <c r="W509" s="1"/>
  <c r="V510"/>
  <c r="V509" s="1"/>
  <c r="U510"/>
  <c r="U509" s="1"/>
  <c r="X503"/>
  <c r="X502" s="1"/>
  <c r="X501" s="1"/>
  <c r="W503"/>
  <c r="W502" s="1"/>
  <c r="W501" s="1"/>
  <c r="V503"/>
  <c r="V502" s="1"/>
  <c r="V501" s="1"/>
  <c r="U503"/>
  <c r="U502" s="1"/>
  <c r="U501" s="1"/>
  <c r="X499"/>
  <c r="X498" s="1"/>
  <c r="X497" s="1"/>
  <c r="X496" s="1"/>
  <c r="X495" s="1"/>
  <c r="W499"/>
  <c r="W498" s="1"/>
  <c r="W497" s="1"/>
  <c r="V499"/>
  <c r="V498" s="1"/>
  <c r="V497" s="1"/>
  <c r="U499"/>
  <c r="U498" s="1"/>
  <c r="U497" s="1"/>
  <c r="X492"/>
  <c r="X491" s="1"/>
  <c r="X490" s="1"/>
  <c r="W492"/>
  <c r="W491" s="1"/>
  <c r="W490" s="1"/>
  <c r="V492"/>
  <c r="V491" s="1"/>
  <c r="V490" s="1"/>
  <c r="U492"/>
  <c r="U491" s="1"/>
  <c r="U490" s="1"/>
  <c r="X488"/>
  <c r="X487" s="1"/>
  <c r="X486" s="1"/>
  <c r="W488"/>
  <c r="W487" s="1"/>
  <c r="W486" s="1"/>
  <c r="V488"/>
  <c r="V487" s="1"/>
  <c r="V486" s="1"/>
  <c r="U488"/>
  <c r="U487" s="1"/>
  <c r="U486" s="1"/>
  <c r="X484"/>
  <c r="X483" s="1"/>
  <c r="X482" s="1"/>
  <c r="X481" s="1"/>
  <c r="X480" s="1"/>
  <c r="W484"/>
  <c r="W483" s="1"/>
  <c r="W482" s="1"/>
  <c r="V484"/>
  <c r="V483" s="1"/>
  <c r="V482" s="1"/>
  <c r="U484"/>
  <c r="U483" s="1"/>
  <c r="U482" s="1"/>
  <c r="X457"/>
  <c r="X456" s="1"/>
  <c r="X455" s="1"/>
  <c r="W457"/>
  <c r="W456" s="1"/>
  <c r="W455" s="1"/>
  <c r="V457"/>
  <c r="V456" s="1"/>
  <c r="V455" s="1"/>
  <c r="U457"/>
  <c r="U456" s="1"/>
  <c r="U455" s="1"/>
  <c r="X453"/>
  <c r="X452" s="1"/>
  <c r="X451" s="1"/>
  <c r="W453"/>
  <c r="W452" s="1"/>
  <c r="W451" s="1"/>
  <c r="V453"/>
  <c r="V452" s="1"/>
  <c r="V451" s="1"/>
  <c r="U453"/>
  <c r="U452" s="1"/>
  <c r="U451" s="1"/>
  <c r="X446"/>
  <c r="X445" s="1"/>
  <c r="W446"/>
  <c r="W445" s="1"/>
  <c r="V446"/>
  <c r="V445" s="1"/>
  <c r="U446"/>
  <c r="U444" s="1"/>
  <c r="U443" s="1"/>
  <c r="X441"/>
  <c r="X440" s="1"/>
  <c r="X439" s="1"/>
  <c r="X438" s="1"/>
  <c r="X437" s="1"/>
  <c r="W441"/>
  <c r="W440" s="1"/>
  <c r="W439" s="1"/>
  <c r="W438" s="1"/>
  <c r="W437" s="1"/>
  <c r="V441"/>
  <c r="V440" s="1"/>
  <c r="V439" s="1"/>
  <c r="V438" s="1"/>
  <c r="V437" s="1"/>
  <c r="U441"/>
  <c r="U440" s="1"/>
  <c r="U439" s="1"/>
  <c r="U438" s="1"/>
  <c r="U437" s="1"/>
  <c r="X435"/>
  <c r="X434" s="1"/>
  <c r="X433" s="1"/>
  <c r="X432" s="1"/>
  <c r="W435"/>
  <c r="W434" s="1"/>
  <c r="W433" s="1"/>
  <c r="W432" s="1"/>
  <c r="V435"/>
  <c r="V434" s="1"/>
  <c r="V433" s="1"/>
  <c r="V432" s="1"/>
  <c r="U435"/>
  <c r="U434" s="1"/>
  <c r="U433" s="1"/>
  <c r="U432" s="1"/>
  <c r="X426"/>
  <c r="X425" s="1"/>
  <c r="X424" s="1"/>
  <c r="X423" s="1"/>
  <c r="X422" s="1"/>
  <c r="W426"/>
  <c r="W425" s="1"/>
  <c r="W424" s="1"/>
  <c r="W423" s="1"/>
  <c r="V426"/>
  <c r="V425" s="1"/>
  <c r="V424" s="1"/>
  <c r="V423" s="1"/>
  <c r="U426"/>
  <c r="U425" s="1"/>
  <c r="U424" s="1"/>
  <c r="U423" s="1"/>
  <c r="X418"/>
  <c r="X417" s="1"/>
  <c r="X416" s="1"/>
  <c r="X415" s="1"/>
  <c r="X414" s="1"/>
  <c r="X413" s="1"/>
  <c r="W418"/>
  <c r="W417" s="1"/>
  <c r="W416" s="1"/>
  <c r="W415" s="1"/>
  <c r="W414" s="1"/>
  <c r="W413" s="1"/>
  <c r="V418"/>
  <c r="V417" s="1"/>
  <c r="V416" s="1"/>
  <c r="V415" s="1"/>
  <c r="V414" s="1"/>
  <c r="V413" s="1"/>
  <c r="U418"/>
  <c r="U417" s="1"/>
  <c r="U416" s="1"/>
  <c r="U415" s="1"/>
  <c r="U414" s="1"/>
  <c r="U413" s="1"/>
  <c r="X409"/>
  <c r="W409"/>
  <c r="V409"/>
  <c r="U409"/>
  <c r="X407"/>
  <c r="W407"/>
  <c r="V407"/>
  <c r="U407"/>
  <c r="X405"/>
  <c r="X404" s="1"/>
  <c r="X403" s="1"/>
  <c r="W405"/>
  <c r="V405"/>
  <c r="U405"/>
  <c r="X401"/>
  <c r="X400" s="1"/>
  <c r="X399" s="1"/>
  <c r="W401"/>
  <c r="W400" s="1"/>
  <c r="W399" s="1"/>
  <c r="V401"/>
  <c r="V400" s="1"/>
  <c r="V399" s="1"/>
  <c r="U401"/>
  <c r="U400" s="1"/>
  <c r="U399" s="1"/>
  <c r="X391"/>
  <c r="X390" s="1"/>
  <c r="W391"/>
  <c r="W390" s="1"/>
  <c r="V391"/>
  <c r="V390" s="1"/>
  <c r="U391"/>
  <c r="U390" s="1"/>
  <c r="X388"/>
  <c r="X387" s="1"/>
  <c r="X386" s="1"/>
  <c r="W388"/>
  <c r="W387" s="1"/>
  <c r="W386" s="1"/>
  <c r="V388"/>
  <c r="V387" s="1"/>
  <c r="V386" s="1"/>
  <c r="U388"/>
  <c r="U387" s="1"/>
  <c r="U386" s="1"/>
  <c r="X380"/>
  <c r="X379" s="1"/>
  <c r="W380"/>
  <c r="W379" s="1"/>
  <c r="V380"/>
  <c r="V379" s="1"/>
  <c r="U380"/>
  <c r="U379" s="1"/>
  <c r="X377"/>
  <c r="X376" s="1"/>
  <c r="X375" s="1"/>
  <c r="X374" s="1"/>
  <c r="W377"/>
  <c r="W376" s="1"/>
  <c r="V377"/>
  <c r="V376" s="1"/>
  <c r="V375" s="1"/>
  <c r="U377"/>
  <c r="U376" s="1"/>
  <c r="X372"/>
  <c r="X371" s="1"/>
  <c r="X370" s="1"/>
  <c r="X369" s="1"/>
  <c r="W372"/>
  <c r="W371" s="1"/>
  <c r="W370" s="1"/>
  <c r="W369" s="1"/>
  <c r="V372"/>
  <c r="V371" s="1"/>
  <c r="V370" s="1"/>
  <c r="V369" s="1"/>
  <c r="U372"/>
  <c r="U371" s="1"/>
  <c r="U370" s="1"/>
  <c r="U369" s="1"/>
  <c r="X366"/>
  <c r="X365" s="1"/>
  <c r="X364" s="1"/>
  <c r="X363" s="1"/>
  <c r="W366"/>
  <c r="W365" s="1"/>
  <c r="W364" s="1"/>
  <c r="W363" s="1"/>
  <c r="V366"/>
  <c r="V365" s="1"/>
  <c r="V364" s="1"/>
  <c r="V363" s="1"/>
  <c r="U366"/>
  <c r="U365" s="1"/>
  <c r="U364" s="1"/>
  <c r="U363" s="1"/>
  <c r="X352"/>
  <c r="X351" s="1"/>
  <c r="W352"/>
  <c r="W351" s="1"/>
  <c r="V352"/>
  <c r="V351" s="1"/>
  <c r="U352"/>
  <c r="U351" s="1"/>
  <c r="X349"/>
  <c r="W349"/>
  <c r="V349"/>
  <c r="U349"/>
  <c r="X346"/>
  <c r="X345" s="1"/>
  <c r="W346"/>
  <c r="W345" s="1"/>
  <c r="V346"/>
  <c r="V345" s="1"/>
  <c r="U346"/>
  <c r="U345" s="1"/>
  <c r="X343"/>
  <c r="X342" s="1"/>
  <c r="W343"/>
  <c r="W342" s="1"/>
  <c r="V343"/>
  <c r="V342" s="1"/>
  <c r="U343"/>
  <c r="U342" s="1"/>
  <c r="X340"/>
  <c r="X339" s="1"/>
  <c r="W340"/>
  <c r="W339" s="1"/>
  <c r="W338" s="1"/>
  <c r="W337" s="1"/>
  <c r="W336" s="1"/>
  <c r="W335" s="1"/>
  <c r="V340"/>
  <c r="V339" s="1"/>
  <c r="U340"/>
  <c r="U339" s="1"/>
  <c r="X330"/>
  <c r="X329" s="1"/>
  <c r="X328" s="1"/>
  <c r="W330"/>
  <c r="W329" s="1"/>
  <c r="W328" s="1"/>
  <c r="V330"/>
  <c r="V329" s="1"/>
  <c r="V328" s="1"/>
  <c r="U330"/>
  <c r="U329" s="1"/>
  <c r="U328" s="1"/>
  <c r="X326"/>
  <c r="X325" s="1"/>
  <c r="X324" s="1"/>
  <c r="W326"/>
  <c r="W325" s="1"/>
  <c r="W324" s="1"/>
  <c r="V326"/>
  <c r="V325" s="1"/>
  <c r="V324" s="1"/>
  <c r="U326"/>
  <c r="U325" s="1"/>
  <c r="U324" s="1"/>
  <c r="X316"/>
  <c r="W316"/>
  <c r="V316"/>
  <c r="U316"/>
  <c r="X314"/>
  <c r="W314"/>
  <c r="V314"/>
  <c r="U314"/>
  <c r="X312"/>
  <c r="X311" s="1"/>
  <c r="X310" s="1"/>
  <c r="W312"/>
  <c r="V312"/>
  <c r="U312"/>
  <c r="X308"/>
  <c r="X307" s="1"/>
  <c r="X306" s="1"/>
  <c r="W308"/>
  <c r="W307" s="1"/>
  <c r="W306" s="1"/>
  <c r="V308"/>
  <c r="V307" s="1"/>
  <c r="V306" s="1"/>
  <c r="U308"/>
  <c r="U307" s="1"/>
  <c r="U306" s="1"/>
  <c r="X304"/>
  <c r="X303" s="1"/>
  <c r="X302" s="1"/>
  <c r="W304"/>
  <c r="W303" s="1"/>
  <c r="W302" s="1"/>
  <c r="V304"/>
  <c r="V303" s="1"/>
  <c r="V302" s="1"/>
  <c r="U304"/>
  <c r="U303" s="1"/>
  <c r="U302" s="1"/>
  <c r="X299"/>
  <c r="X298" s="1"/>
  <c r="X297" s="1"/>
  <c r="X296" s="1"/>
  <c r="W299"/>
  <c r="W298" s="1"/>
  <c r="W297" s="1"/>
  <c r="W296" s="1"/>
  <c r="V299"/>
  <c r="V298" s="1"/>
  <c r="V297" s="1"/>
  <c r="V296" s="1"/>
  <c r="U299"/>
  <c r="U298" s="1"/>
  <c r="U297" s="1"/>
  <c r="U296" s="1"/>
  <c r="X294"/>
  <c r="X293" s="1"/>
  <c r="X292" s="1"/>
  <c r="X291" s="1"/>
  <c r="W294"/>
  <c r="W293" s="1"/>
  <c r="W292" s="1"/>
  <c r="W291" s="1"/>
  <c r="V294"/>
  <c r="V293" s="1"/>
  <c r="V292" s="1"/>
  <c r="V291" s="1"/>
  <c r="U294"/>
  <c r="U293" s="1"/>
  <c r="U292" s="1"/>
  <c r="U291" s="1"/>
  <c r="X287"/>
  <c r="X286" s="1"/>
  <c r="X285" s="1"/>
  <c r="X284" s="1"/>
  <c r="X283" s="1"/>
  <c r="W287"/>
  <c r="W286" s="1"/>
  <c r="W285" s="1"/>
  <c r="W284" s="1"/>
  <c r="W283" s="1"/>
  <c r="V287"/>
  <c r="V286" s="1"/>
  <c r="V285" s="1"/>
  <c r="V284" s="1"/>
  <c r="V283" s="1"/>
  <c r="U287"/>
  <c r="U286" s="1"/>
  <c r="U285" s="1"/>
  <c r="U284" s="1"/>
  <c r="U283" s="1"/>
  <c r="X280"/>
  <c r="W280"/>
  <c r="V280"/>
  <c r="U280"/>
  <c r="X278"/>
  <c r="W278"/>
  <c r="V278"/>
  <c r="U278"/>
  <c r="X276"/>
  <c r="X275" s="1"/>
  <c r="X274" s="1"/>
  <c r="W276"/>
  <c r="V276"/>
  <c r="V275" s="1"/>
  <c r="V274" s="1"/>
  <c r="U276"/>
  <c r="X272"/>
  <c r="X271" s="1"/>
  <c r="X270" s="1"/>
  <c r="W272"/>
  <c r="W271" s="1"/>
  <c r="W270" s="1"/>
  <c r="V272"/>
  <c r="V271" s="1"/>
  <c r="V270" s="1"/>
  <c r="U272"/>
  <c r="U271" s="1"/>
  <c r="U270" s="1"/>
  <c r="X263"/>
  <c r="W263"/>
  <c r="V263"/>
  <c r="U263"/>
  <c r="X261"/>
  <c r="W261"/>
  <c r="V261"/>
  <c r="U261"/>
  <c r="X260"/>
  <c r="X259" s="1"/>
  <c r="X258" s="1"/>
  <c r="X252" s="1"/>
  <c r="X250" s="1"/>
  <c r="X218"/>
  <c r="X217" s="1"/>
  <c r="X216" s="1"/>
  <c r="X212" s="1"/>
  <c r="X211" s="1"/>
  <c r="W218"/>
  <c r="W217" s="1"/>
  <c r="W216" s="1"/>
  <c r="W212" s="1"/>
  <c r="W211" s="1"/>
  <c r="V218"/>
  <c r="V217" s="1"/>
  <c r="V216" s="1"/>
  <c r="V212" s="1"/>
  <c r="V211" s="1"/>
  <c r="U218"/>
  <c r="U217" s="1"/>
  <c r="U216" s="1"/>
  <c r="U212" s="1"/>
  <c r="U211" s="1"/>
  <c r="X208"/>
  <c r="X207" s="1"/>
  <c r="X206" s="1"/>
  <c r="X205" s="1"/>
  <c r="X204" s="1"/>
  <c r="W208"/>
  <c r="W207" s="1"/>
  <c r="W206" s="1"/>
  <c r="W205" s="1"/>
  <c r="W204" s="1"/>
  <c r="V208"/>
  <c r="V207" s="1"/>
  <c r="V206" s="1"/>
  <c r="V205" s="1"/>
  <c r="V204" s="1"/>
  <c r="U208"/>
  <c r="U207" s="1"/>
  <c r="U206" s="1"/>
  <c r="U205" s="1"/>
  <c r="U204" s="1"/>
  <c r="X201"/>
  <c r="W201"/>
  <c r="V201"/>
  <c r="U201"/>
  <c r="X199"/>
  <c r="W199"/>
  <c r="V199"/>
  <c r="U199"/>
  <c r="X192"/>
  <c r="X191" s="1"/>
  <c r="X190" s="1"/>
  <c r="X189" s="1"/>
  <c r="X188" s="1"/>
  <c r="X187" s="1"/>
  <c r="W192"/>
  <c r="W191" s="1"/>
  <c r="W190" s="1"/>
  <c r="W189" s="1"/>
  <c r="W188" s="1"/>
  <c r="W187" s="1"/>
  <c r="V192"/>
  <c r="V191" s="1"/>
  <c r="V190" s="1"/>
  <c r="V189" s="1"/>
  <c r="V188" s="1"/>
  <c r="V187" s="1"/>
  <c r="U192"/>
  <c r="U191" s="1"/>
  <c r="U190" s="1"/>
  <c r="U189" s="1"/>
  <c r="U188" s="1"/>
  <c r="U187" s="1"/>
  <c r="X184"/>
  <c r="X183" s="1"/>
  <c r="W184"/>
  <c r="W183" s="1"/>
  <c r="V184"/>
  <c r="V183" s="1"/>
  <c r="U184"/>
  <c r="U183" s="1"/>
  <c r="X181"/>
  <c r="W181"/>
  <c r="V181"/>
  <c r="U181"/>
  <c r="X179"/>
  <c r="W179"/>
  <c r="V179"/>
  <c r="U179"/>
  <c r="X178"/>
  <c r="W178"/>
  <c r="V178"/>
  <c r="U178"/>
  <c r="U177" s="1"/>
  <c r="U176" s="1"/>
  <c r="U175" s="1"/>
  <c r="U174" s="1"/>
  <c r="X169"/>
  <c r="X168" s="1"/>
  <c r="X167" s="1"/>
  <c r="W169"/>
  <c r="W168" s="1"/>
  <c r="W167" s="1"/>
  <c r="V169"/>
  <c r="V168" s="1"/>
  <c r="V167" s="1"/>
  <c r="U169"/>
  <c r="U168" s="1"/>
  <c r="U167" s="1"/>
  <c r="X165"/>
  <c r="W165"/>
  <c r="V165"/>
  <c r="U165"/>
  <c r="X164"/>
  <c r="W164"/>
  <c r="V164"/>
  <c r="U164"/>
  <c r="U163" s="1"/>
  <c r="U162" s="1"/>
  <c r="X155"/>
  <c r="X154" s="1"/>
  <c r="W155"/>
  <c r="W154" s="1"/>
  <c r="V155"/>
  <c r="V154" s="1"/>
  <c r="U155"/>
  <c r="U154" s="1"/>
  <c r="X151"/>
  <c r="W151"/>
  <c r="V151"/>
  <c r="U151"/>
  <c r="X149"/>
  <c r="W149"/>
  <c r="V149"/>
  <c r="U149"/>
  <c r="X142"/>
  <c r="W142"/>
  <c r="V142"/>
  <c r="U142"/>
  <c r="X141"/>
  <c r="W141"/>
  <c r="V141"/>
  <c r="U141"/>
  <c r="X140"/>
  <c r="W140"/>
  <c r="V140"/>
  <c r="U140"/>
  <c r="X139"/>
  <c r="W139"/>
  <c r="V139"/>
  <c r="U139"/>
  <c r="X138"/>
  <c r="W138"/>
  <c r="V138"/>
  <c r="U138"/>
  <c r="X135"/>
  <c r="W135"/>
  <c r="V135"/>
  <c r="U135"/>
  <c r="X131"/>
  <c r="W131"/>
  <c r="V131"/>
  <c r="U131"/>
  <c r="X129"/>
  <c r="X128" s="1"/>
  <c r="X126" s="1"/>
  <c r="W129"/>
  <c r="V129"/>
  <c r="U129"/>
  <c r="U128" s="1"/>
  <c r="U126" s="1"/>
  <c r="X119"/>
  <c r="X118" s="1"/>
  <c r="X117" s="1"/>
  <c r="X116" s="1"/>
  <c r="X115" s="1"/>
  <c r="X114" s="1"/>
  <c r="W119"/>
  <c r="W118" s="1"/>
  <c r="W117" s="1"/>
  <c r="W116" s="1"/>
  <c r="W115" s="1"/>
  <c r="W114" s="1"/>
  <c r="V119"/>
  <c r="V118" s="1"/>
  <c r="V117" s="1"/>
  <c r="V116" s="1"/>
  <c r="V115" s="1"/>
  <c r="V114" s="1"/>
  <c r="U119"/>
  <c r="U118" s="1"/>
  <c r="U117" s="1"/>
  <c r="U116" s="1"/>
  <c r="U115" s="1"/>
  <c r="U114" s="1"/>
  <c r="X111"/>
  <c r="X110" s="1"/>
  <c r="W111"/>
  <c r="W110" s="1"/>
  <c r="V111"/>
  <c r="V110" s="1"/>
  <c r="U111"/>
  <c r="U110" s="1"/>
  <c r="X108"/>
  <c r="W108"/>
  <c r="V108"/>
  <c r="U108"/>
  <c r="U107" s="1"/>
  <c r="X107"/>
  <c r="W107"/>
  <c r="V107"/>
  <c r="X105"/>
  <c r="W105"/>
  <c r="V105"/>
  <c r="U105"/>
  <c r="X103"/>
  <c r="X102" s="1"/>
  <c r="W103"/>
  <c r="V103"/>
  <c r="V102" s="1"/>
  <c r="U103"/>
  <c r="U102" s="1"/>
  <c r="X100"/>
  <c r="X99" s="1"/>
  <c r="W100"/>
  <c r="W99" s="1"/>
  <c r="V100"/>
  <c r="V99" s="1"/>
  <c r="U100"/>
  <c r="U99" s="1"/>
  <c r="X97"/>
  <c r="X96" s="1"/>
  <c r="W97"/>
  <c r="W96" s="1"/>
  <c r="V97"/>
  <c r="V96" s="1"/>
  <c r="U97"/>
  <c r="U96" s="1"/>
  <c r="X94"/>
  <c r="X93" s="1"/>
  <c r="W94"/>
  <c r="W93" s="1"/>
  <c r="V94"/>
  <c r="V93" s="1"/>
  <c r="U94"/>
  <c r="U93" s="1"/>
  <c r="X91"/>
  <c r="X90" s="1"/>
  <c r="W91"/>
  <c r="W90" s="1"/>
  <c r="V91"/>
  <c r="V90" s="1"/>
  <c r="U91"/>
  <c r="U90" s="1"/>
  <c r="X85"/>
  <c r="W85"/>
  <c r="V85"/>
  <c r="U85"/>
  <c r="X83"/>
  <c r="W83"/>
  <c r="V83"/>
  <c r="U83"/>
  <c r="X81"/>
  <c r="X80" s="1"/>
  <c r="X79" s="1"/>
  <c r="W81"/>
  <c r="V81"/>
  <c r="V80" s="1"/>
  <c r="V79" s="1"/>
  <c r="U81"/>
  <c r="U80" s="1"/>
  <c r="U79" s="1"/>
  <c r="X73"/>
  <c r="X72" s="1"/>
  <c r="X71" s="1"/>
  <c r="X70" s="1"/>
  <c r="X69" s="1"/>
  <c r="X68" s="1"/>
  <c r="W73"/>
  <c r="W72" s="1"/>
  <c r="W71" s="1"/>
  <c r="W70" s="1"/>
  <c r="W69" s="1"/>
  <c r="W68" s="1"/>
  <c r="V73"/>
  <c r="V72" s="1"/>
  <c r="V71" s="1"/>
  <c r="V70" s="1"/>
  <c r="V69" s="1"/>
  <c r="V68" s="1"/>
  <c r="U73"/>
  <c r="U72" s="1"/>
  <c r="U71" s="1"/>
  <c r="U70" s="1"/>
  <c r="U69" s="1"/>
  <c r="U68" s="1"/>
  <c r="X63"/>
  <c r="X62" s="1"/>
  <c r="W63"/>
  <c r="W62" s="1"/>
  <c r="V63"/>
  <c r="V62" s="1"/>
  <c r="U63"/>
  <c r="U62" s="1"/>
  <c r="X58"/>
  <c r="W58"/>
  <c r="V58"/>
  <c r="U58"/>
  <c r="X56"/>
  <c r="W56"/>
  <c r="V56"/>
  <c r="U56"/>
  <c r="X51"/>
  <c r="X50" s="1"/>
  <c r="X49" s="1"/>
  <c r="X48" s="1"/>
  <c r="X47" s="1"/>
  <c r="W51"/>
  <c r="W50" s="1"/>
  <c r="W49" s="1"/>
  <c r="W48" s="1"/>
  <c r="W47" s="1"/>
  <c r="V51"/>
  <c r="V50" s="1"/>
  <c r="V49" s="1"/>
  <c r="V48" s="1"/>
  <c r="V47" s="1"/>
  <c r="U51"/>
  <c r="U50" s="1"/>
  <c r="U49" s="1"/>
  <c r="U48" s="1"/>
  <c r="U47" s="1"/>
  <c r="X43"/>
  <c r="W43"/>
  <c r="V43"/>
  <c r="U43"/>
  <c r="X41"/>
  <c r="W41"/>
  <c r="V41"/>
  <c r="U41"/>
  <c r="X39"/>
  <c r="X38" s="1"/>
  <c r="X37" s="1"/>
  <c r="X36" s="1"/>
  <c r="X35" s="1"/>
  <c r="W39"/>
  <c r="W38" s="1"/>
  <c r="W37" s="1"/>
  <c r="W36" s="1"/>
  <c r="W35" s="1"/>
  <c r="V39"/>
  <c r="U39"/>
  <c r="X31"/>
  <c r="W31"/>
  <c r="V31"/>
  <c r="U31"/>
  <c r="X29"/>
  <c r="W29"/>
  <c r="V29"/>
  <c r="U29"/>
  <c r="X27"/>
  <c r="W27"/>
  <c r="V27"/>
  <c r="U27"/>
  <c r="X25"/>
  <c r="X24" s="1"/>
  <c r="W25"/>
  <c r="V25"/>
  <c r="U25"/>
  <c r="U24" s="1"/>
  <c r="X22"/>
  <c r="X21" s="1"/>
  <c r="W22"/>
  <c r="W21" s="1"/>
  <c r="V22"/>
  <c r="V21" s="1"/>
  <c r="U22"/>
  <c r="U21" s="1"/>
  <c r="X19"/>
  <c r="X18" s="1"/>
  <c r="W19"/>
  <c r="W18" s="1"/>
  <c r="V19"/>
  <c r="V18" s="1"/>
  <c r="U19"/>
  <c r="U18" s="1"/>
  <c r="O156"/>
  <c r="T86"/>
  <c r="Z86" s="1"/>
  <c r="S86"/>
  <c r="Y86" s="1"/>
  <c r="AE86" s="1"/>
  <c r="T106"/>
  <c r="T105" s="1"/>
  <c r="S106"/>
  <c r="Y106" s="1"/>
  <c r="Y105" s="1"/>
  <c r="P105"/>
  <c r="Q105"/>
  <c r="R105"/>
  <c r="O105"/>
  <c r="P104"/>
  <c r="S104" s="1"/>
  <c r="S103" s="1"/>
  <c r="P85"/>
  <c r="Q85"/>
  <c r="R85"/>
  <c r="O85"/>
  <c r="P856"/>
  <c r="P855" s="1"/>
  <c r="Q856"/>
  <c r="Q855" s="1"/>
  <c r="R856"/>
  <c r="R855" s="1"/>
  <c r="O856"/>
  <c r="O855" s="1"/>
  <c r="P853"/>
  <c r="P852" s="1"/>
  <c r="P851" s="1"/>
  <c r="Q853"/>
  <c r="Q852" s="1"/>
  <c r="Q851" s="1"/>
  <c r="R853"/>
  <c r="R852" s="1"/>
  <c r="R851" s="1"/>
  <c r="O853"/>
  <c r="O852" s="1"/>
  <c r="O851" s="1"/>
  <c r="T857"/>
  <c r="Z857" s="1"/>
  <c r="AF857" s="1"/>
  <c r="S857"/>
  <c r="Y857" s="1"/>
  <c r="Y856" s="1"/>
  <c r="Y855" s="1"/>
  <c r="T854"/>
  <c r="Z854" s="1"/>
  <c r="S854"/>
  <c r="Y854" s="1"/>
  <c r="Y853" s="1"/>
  <c r="Y852" s="1"/>
  <c r="Y851" s="1"/>
  <c r="P256"/>
  <c r="P254" s="1"/>
  <c r="P253" s="1"/>
  <c r="Q256"/>
  <c r="Q254" s="1"/>
  <c r="Q253" s="1"/>
  <c r="R256"/>
  <c r="R254" s="1"/>
  <c r="R253" s="1"/>
  <c r="O256"/>
  <c r="O254" s="1"/>
  <c r="O253" s="1"/>
  <c r="T257"/>
  <c r="Z257" s="1"/>
  <c r="S257"/>
  <c r="Y257" s="1"/>
  <c r="AE257" s="1"/>
  <c r="AE256" s="1"/>
  <c r="AE255" s="1"/>
  <c r="AE254" s="1"/>
  <c r="AE253" s="1"/>
  <c r="T850"/>
  <c r="Z850" s="1"/>
  <c r="Z849" s="1"/>
  <c r="Z848" s="1"/>
  <c r="Z847" s="1"/>
  <c r="S850"/>
  <c r="Y850" s="1"/>
  <c r="AE850" s="1"/>
  <c r="P849"/>
  <c r="P848" s="1"/>
  <c r="Q849"/>
  <c r="Q848" s="1"/>
  <c r="Q846" s="1"/>
  <c r="Q845" s="1"/>
  <c r="R849"/>
  <c r="R848" s="1"/>
  <c r="O849"/>
  <c r="O848" s="1"/>
  <c r="T805"/>
  <c r="Z805" s="1"/>
  <c r="AF805" s="1"/>
  <c r="S805"/>
  <c r="Y805" s="1"/>
  <c r="AE805" s="1"/>
  <c r="AE804" s="1"/>
  <c r="AE803" s="1"/>
  <c r="AE802" s="1"/>
  <c r="AE801" s="1"/>
  <c r="P804"/>
  <c r="P803" s="1"/>
  <c r="P802" s="1"/>
  <c r="P801" s="1"/>
  <c r="Q804"/>
  <c r="Q803" s="1"/>
  <c r="Q802" s="1"/>
  <c r="Q801" s="1"/>
  <c r="R804"/>
  <c r="R803" s="1"/>
  <c r="R802" s="1"/>
  <c r="R801" s="1"/>
  <c r="O804"/>
  <c r="O803" s="1"/>
  <c r="O802" s="1"/>
  <c r="O801" s="1"/>
  <c r="T1246"/>
  <c r="Z1246" s="1"/>
  <c r="AF1246" s="1"/>
  <c r="S1246"/>
  <c r="Y1246" s="1"/>
  <c r="T1243"/>
  <c r="Z1243" s="1"/>
  <c r="S1243"/>
  <c r="Y1243" s="1"/>
  <c r="Y1242" s="1"/>
  <c r="Y1241" s="1"/>
  <c r="T1240"/>
  <c r="Z1240" s="1"/>
  <c r="AF1240" s="1"/>
  <c r="S1240"/>
  <c r="Y1240" s="1"/>
  <c r="Y1239" s="1"/>
  <c r="Y1238" s="1"/>
  <c r="P1245"/>
  <c r="P1244" s="1"/>
  <c r="Q1245"/>
  <c r="Q1244" s="1"/>
  <c r="R1245"/>
  <c r="R1244" s="1"/>
  <c r="O1245"/>
  <c r="O1244" s="1"/>
  <c r="P1242"/>
  <c r="P1241" s="1"/>
  <c r="Q1242"/>
  <c r="Q1241" s="1"/>
  <c r="R1242"/>
  <c r="R1241" s="1"/>
  <c r="O1242"/>
  <c r="O1241" s="1"/>
  <c r="P1239"/>
  <c r="P1238" s="1"/>
  <c r="Q1239"/>
  <c r="Q1238" s="1"/>
  <c r="Q1237" s="1"/>
  <c r="R1239"/>
  <c r="R1238" s="1"/>
  <c r="O1239"/>
  <c r="O1238" s="1"/>
  <c r="P902"/>
  <c r="P901" s="1"/>
  <c r="P900" s="1"/>
  <c r="P899" s="1"/>
  <c r="P898" s="1"/>
  <c r="Q902"/>
  <c r="Q901" s="1"/>
  <c r="Q900" s="1"/>
  <c r="Q899" s="1"/>
  <c r="Q898" s="1"/>
  <c r="R902"/>
  <c r="R901" s="1"/>
  <c r="R900" s="1"/>
  <c r="R899" s="1"/>
  <c r="R898" s="1"/>
  <c r="O902"/>
  <c r="O901" s="1"/>
  <c r="O900" s="1"/>
  <c r="O899" s="1"/>
  <c r="O898" s="1"/>
  <c r="T903"/>
  <c r="T902" s="1"/>
  <c r="T901" s="1"/>
  <c r="T900" s="1"/>
  <c r="T899" s="1"/>
  <c r="T898" s="1"/>
  <c r="S903"/>
  <c r="S902" s="1"/>
  <c r="S901" s="1"/>
  <c r="S900" s="1"/>
  <c r="S899" s="1"/>
  <c r="S898" s="1"/>
  <c r="T1437"/>
  <c r="Z1437" s="1"/>
  <c r="S1437"/>
  <c r="Y1437" s="1"/>
  <c r="AE1437" s="1"/>
  <c r="P1436"/>
  <c r="P1435" s="1"/>
  <c r="Q1436"/>
  <c r="Q1435" s="1"/>
  <c r="R1436"/>
  <c r="R1435" s="1"/>
  <c r="O1436"/>
  <c r="O1435" s="1"/>
  <c r="T1451"/>
  <c r="T1450" s="1"/>
  <c r="S1451"/>
  <c r="Y1451" s="1"/>
  <c r="Y1450" s="1"/>
  <c r="T1449"/>
  <c r="Z1449" s="1"/>
  <c r="Z1448" s="1"/>
  <c r="S1449"/>
  <c r="Y1449" s="1"/>
  <c r="T1447"/>
  <c r="Z1447" s="1"/>
  <c r="AF1447" s="1"/>
  <c r="S1447"/>
  <c r="Y1447" s="1"/>
  <c r="Y1446" s="1"/>
  <c r="T1444"/>
  <c r="Z1444" s="1"/>
  <c r="S1444"/>
  <c r="Y1444" s="1"/>
  <c r="AE1444" s="1"/>
  <c r="T1442"/>
  <c r="Z1442" s="1"/>
  <c r="AF1442" s="1"/>
  <c r="S1442"/>
  <c r="Y1442" s="1"/>
  <c r="AE1442" s="1"/>
  <c r="AE1441" s="1"/>
  <c r="T1440"/>
  <c r="Z1440" s="1"/>
  <c r="S1440"/>
  <c r="Y1440" s="1"/>
  <c r="AE1440" s="1"/>
  <c r="AK1440" s="1"/>
  <c r="T1434"/>
  <c r="Z1434" s="1"/>
  <c r="Z1433" s="1"/>
  <c r="S1434"/>
  <c r="Y1434" s="1"/>
  <c r="Y1433" s="1"/>
  <c r="T1432"/>
  <c r="Z1432" s="1"/>
  <c r="S1432"/>
  <c r="Y1432" s="1"/>
  <c r="AE1432" s="1"/>
  <c r="T1429"/>
  <c r="Z1429" s="1"/>
  <c r="Z1428" s="1"/>
  <c r="S1429"/>
  <c r="Y1429" s="1"/>
  <c r="AE1429" s="1"/>
  <c r="AK1429" s="1"/>
  <c r="T1427"/>
  <c r="Z1427" s="1"/>
  <c r="Z1426" s="1"/>
  <c r="S1427"/>
  <c r="Y1427" s="1"/>
  <c r="T1424"/>
  <c r="Z1424" s="1"/>
  <c r="Z1423" s="1"/>
  <c r="Z1422" s="1"/>
  <c r="S1424"/>
  <c r="Y1424" s="1"/>
  <c r="Y1423" s="1"/>
  <c r="Y1422" s="1"/>
  <c r="P1450"/>
  <c r="Q1450"/>
  <c r="R1450"/>
  <c r="O1450"/>
  <c r="P1448"/>
  <c r="Q1448"/>
  <c r="R1448"/>
  <c r="O1448"/>
  <c r="P1446"/>
  <c r="P1445" s="1"/>
  <c r="Q1446"/>
  <c r="R1446"/>
  <c r="O1446"/>
  <c r="O1445" s="1"/>
  <c r="P1443"/>
  <c r="Q1443"/>
  <c r="R1443"/>
  <c r="O1443"/>
  <c r="P1441"/>
  <c r="Q1441"/>
  <c r="R1441"/>
  <c r="O1441"/>
  <c r="P1439"/>
  <c r="P1438" s="1"/>
  <c r="Q1439"/>
  <c r="R1439"/>
  <c r="O1439"/>
  <c r="O1438" s="1"/>
  <c r="P1433"/>
  <c r="Q1433"/>
  <c r="R1433"/>
  <c r="O1433"/>
  <c r="P1431"/>
  <c r="Q1431"/>
  <c r="Q1430" s="1"/>
  <c r="R1431"/>
  <c r="O1431"/>
  <c r="O1430" s="1"/>
  <c r="P1428"/>
  <c r="Q1428"/>
  <c r="R1428"/>
  <c r="O1428"/>
  <c r="P1426"/>
  <c r="P1425" s="1"/>
  <c r="Q1426"/>
  <c r="R1426"/>
  <c r="O1426"/>
  <c r="O1425" s="1"/>
  <c r="P1423"/>
  <c r="P1422" s="1"/>
  <c r="Q1423"/>
  <c r="Q1422" s="1"/>
  <c r="R1423"/>
  <c r="R1422" s="1"/>
  <c r="O1423"/>
  <c r="O1422" s="1"/>
  <c r="T1377"/>
  <c r="Z1377" s="1"/>
  <c r="S1377"/>
  <c r="Y1377" s="1"/>
  <c r="P1376"/>
  <c r="P1375" s="1"/>
  <c r="Q1376"/>
  <c r="Q1375" s="1"/>
  <c r="R1376"/>
  <c r="R1375" s="1"/>
  <c r="O1376"/>
  <c r="O1375" s="1"/>
  <c r="P1370"/>
  <c r="P1369" s="1"/>
  <c r="Q1370"/>
  <c r="Q1369" s="1"/>
  <c r="R1370"/>
  <c r="R1369" s="1"/>
  <c r="O1370"/>
  <c r="O1369" s="1"/>
  <c r="P1367"/>
  <c r="P1366" s="1"/>
  <c r="Q1367"/>
  <c r="Q1366" s="1"/>
  <c r="R1367"/>
  <c r="R1366" s="1"/>
  <c r="O1367"/>
  <c r="O1366" s="1"/>
  <c r="T1368"/>
  <c r="Z1368" s="1"/>
  <c r="Z1367" s="1"/>
  <c r="Z1366" s="1"/>
  <c r="S1368"/>
  <c r="Y1368" s="1"/>
  <c r="AE1368" s="1"/>
  <c r="AE1367" s="1"/>
  <c r="AE1366" s="1"/>
  <c r="T1371"/>
  <c r="Z1371" s="1"/>
  <c r="S1371"/>
  <c r="Y1371" s="1"/>
  <c r="P1373"/>
  <c r="P1372" s="1"/>
  <c r="Q1373"/>
  <c r="Q1372" s="1"/>
  <c r="R1373"/>
  <c r="R1372" s="1"/>
  <c r="O1373"/>
  <c r="O1372" s="1"/>
  <c r="T1374"/>
  <c r="Z1374" s="1"/>
  <c r="AF1374" s="1"/>
  <c r="S1374"/>
  <c r="Y1374" s="1"/>
  <c r="AE1374" s="1"/>
  <c r="AK1374" s="1"/>
  <c r="T112"/>
  <c r="Z112" s="1"/>
  <c r="S112"/>
  <c r="Y112" s="1"/>
  <c r="AE112" s="1"/>
  <c r="T109"/>
  <c r="Z109" s="1"/>
  <c r="AF109" s="1"/>
  <c r="S109"/>
  <c r="Y109" s="1"/>
  <c r="AE109" s="1"/>
  <c r="AE108" s="1"/>
  <c r="AE107" s="1"/>
  <c r="T101"/>
  <c r="Z101" s="1"/>
  <c r="S101"/>
  <c r="Y101" s="1"/>
  <c r="AE101" s="1"/>
  <c r="T98"/>
  <c r="Z98" s="1"/>
  <c r="Z97" s="1"/>
  <c r="Z96" s="1"/>
  <c r="S98"/>
  <c r="Y98" s="1"/>
  <c r="T95"/>
  <c r="Z95" s="1"/>
  <c r="AF95" s="1"/>
  <c r="AL95" s="1"/>
  <c r="AL94" s="1"/>
  <c r="AL93" s="1"/>
  <c r="S95"/>
  <c r="Y95" s="1"/>
  <c r="T92"/>
  <c r="Z92" s="1"/>
  <c r="AF92" s="1"/>
  <c r="AL92" s="1"/>
  <c r="AL91" s="1"/>
  <c r="AL90" s="1"/>
  <c r="S92"/>
  <c r="Y92" s="1"/>
  <c r="Y91" s="1"/>
  <c r="Y90" s="1"/>
  <c r="P111"/>
  <c r="P110" s="1"/>
  <c r="Q111"/>
  <c r="Q110" s="1"/>
  <c r="R111"/>
  <c r="R110" s="1"/>
  <c r="O111"/>
  <c r="O110" s="1"/>
  <c r="P108"/>
  <c r="P107" s="1"/>
  <c r="Q108"/>
  <c r="Q107" s="1"/>
  <c r="R108"/>
  <c r="R107" s="1"/>
  <c r="O108"/>
  <c r="O107" s="1"/>
  <c r="Q103"/>
  <c r="R103"/>
  <c r="O103"/>
  <c r="P100"/>
  <c r="P99" s="1"/>
  <c r="Q100"/>
  <c r="Q99" s="1"/>
  <c r="R100"/>
  <c r="R99" s="1"/>
  <c r="O100"/>
  <c r="O99" s="1"/>
  <c r="P97"/>
  <c r="P96" s="1"/>
  <c r="Q97"/>
  <c r="Q96" s="1"/>
  <c r="R97"/>
  <c r="R96" s="1"/>
  <c r="O97"/>
  <c r="O96" s="1"/>
  <c r="P94"/>
  <c r="P93" s="1"/>
  <c r="Q94"/>
  <c r="Q93" s="1"/>
  <c r="R94"/>
  <c r="R93" s="1"/>
  <c r="O94"/>
  <c r="O93" s="1"/>
  <c r="P91"/>
  <c r="P90" s="1"/>
  <c r="Q91"/>
  <c r="Q90" s="1"/>
  <c r="R91"/>
  <c r="R90" s="1"/>
  <c r="O91"/>
  <c r="O90" s="1"/>
  <c r="R1465"/>
  <c r="R1464" s="1"/>
  <c r="R1463" s="1"/>
  <c r="R1462" s="1"/>
  <c r="R1461" s="1"/>
  <c r="R1460" s="1"/>
  <c r="Q1465"/>
  <c r="Q1464" s="1"/>
  <c r="Q1463" s="1"/>
  <c r="Q1462" s="1"/>
  <c r="Q1461" s="1"/>
  <c r="Q1460" s="1"/>
  <c r="P1465"/>
  <c r="P1464" s="1"/>
  <c r="P1463" s="1"/>
  <c r="P1462" s="1"/>
  <c r="P1461" s="1"/>
  <c r="P1460" s="1"/>
  <c r="O1465"/>
  <c r="O1464" s="1"/>
  <c r="O1463" s="1"/>
  <c r="O1462" s="1"/>
  <c r="O1461" s="1"/>
  <c r="O1460" s="1"/>
  <c r="R1457"/>
  <c r="R1456" s="1"/>
  <c r="R1455" s="1"/>
  <c r="R1454" s="1"/>
  <c r="R1453" s="1"/>
  <c r="Q1457"/>
  <c r="Q1456" s="1"/>
  <c r="Q1455" s="1"/>
  <c r="Q1454" s="1"/>
  <c r="Q1453" s="1"/>
  <c r="P1457"/>
  <c r="P1456" s="1"/>
  <c r="P1455" s="1"/>
  <c r="P1454" s="1"/>
  <c r="P1453" s="1"/>
  <c r="O1457"/>
  <c r="O1456" s="1"/>
  <c r="O1455" s="1"/>
  <c r="O1454" s="1"/>
  <c r="O1453" s="1"/>
  <c r="R1418"/>
  <c r="Q1418"/>
  <c r="P1418"/>
  <c r="O1418"/>
  <c r="R1416"/>
  <c r="Q1416"/>
  <c r="P1416"/>
  <c r="O1416"/>
  <c r="R1414"/>
  <c r="R1413" s="1"/>
  <c r="Q1414"/>
  <c r="P1414"/>
  <c r="O1414"/>
  <c r="O1413" s="1"/>
  <c r="R1411"/>
  <c r="Q1411"/>
  <c r="P1411"/>
  <c r="O1411"/>
  <c r="R1409"/>
  <c r="Q1409"/>
  <c r="P1409"/>
  <c r="O1409"/>
  <c r="R1407"/>
  <c r="R1406" s="1"/>
  <c r="Q1407"/>
  <c r="Q1406" s="1"/>
  <c r="P1407"/>
  <c r="O1407"/>
  <c r="R1403"/>
  <c r="Q1403"/>
  <c r="P1403"/>
  <c r="O1403"/>
  <c r="R1401"/>
  <c r="Q1401"/>
  <c r="P1401"/>
  <c r="O1401"/>
  <c r="R1399"/>
  <c r="R1398" s="1"/>
  <c r="R1397" s="1"/>
  <c r="Q1399"/>
  <c r="Q1398" s="1"/>
  <c r="Q1397" s="1"/>
  <c r="P1399"/>
  <c r="P1398" s="1"/>
  <c r="P1397" s="1"/>
  <c r="O1399"/>
  <c r="R1394"/>
  <c r="R1393" s="1"/>
  <c r="R1392" s="1"/>
  <c r="R1391" s="1"/>
  <c r="Q1394"/>
  <c r="Q1393" s="1"/>
  <c r="Q1392" s="1"/>
  <c r="Q1391" s="1"/>
  <c r="P1394"/>
  <c r="P1393" s="1"/>
  <c r="P1392" s="1"/>
  <c r="P1391" s="1"/>
  <c r="O1394"/>
  <c r="O1393" s="1"/>
  <c r="O1392" s="1"/>
  <c r="O1391" s="1"/>
  <c r="R1388"/>
  <c r="R1387" s="1"/>
  <c r="R1386" s="1"/>
  <c r="R1385" s="1"/>
  <c r="Q1388"/>
  <c r="Q1387" s="1"/>
  <c r="Q1386" s="1"/>
  <c r="Q1385" s="1"/>
  <c r="P1388"/>
  <c r="P1387" s="1"/>
  <c r="P1386" s="1"/>
  <c r="P1385" s="1"/>
  <c r="O1388"/>
  <c r="O1387" s="1"/>
  <c r="O1386" s="1"/>
  <c r="O1385" s="1"/>
  <c r="R1383"/>
  <c r="R1382" s="1"/>
  <c r="R1381" s="1"/>
  <c r="R1380" s="1"/>
  <c r="Q1383"/>
  <c r="Q1382" s="1"/>
  <c r="Q1381" s="1"/>
  <c r="Q1380" s="1"/>
  <c r="P1383"/>
  <c r="P1382" s="1"/>
  <c r="P1381" s="1"/>
  <c r="P1380" s="1"/>
  <c r="O1383"/>
  <c r="O1382" s="1"/>
  <c r="O1381" s="1"/>
  <c r="O1380" s="1"/>
  <c r="R1363"/>
  <c r="R1362" s="1"/>
  <c r="R1361" s="1"/>
  <c r="Q1363"/>
  <c r="Q1362" s="1"/>
  <c r="Q1361" s="1"/>
  <c r="P1363"/>
  <c r="P1362" s="1"/>
  <c r="P1361" s="1"/>
  <c r="O1363"/>
  <c r="O1362" s="1"/>
  <c r="O1361" s="1"/>
  <c r="R1353"/>
  <c r="R1352" s="1"/>
  <c r="R1351" s="1"/>
  <c r="R1350" s="1"/>
  <c r="R1349" s="1"/>
  <c r="Q1353"/>
  <c r="Q1352" s="1"/>
  <c r="Q1351" s="1"/>
  <c r="Q1350" s="1"/>
  <c r="Q1349" s="1"/>
  <c r="P1353"/>
  <c r="P1352" s="1"/>
  <c r="P1351" s="1"/>
  <c r="P1350" s="1"/>
  <c r="P1349" s="1"/>
  <c r="O1353"/>
  <c r="O1352" s="1"/>
  <c r="O1351" s="1"/>
  <c r="O1350" s="1"/>
  <c r="O1349" s="1"/>
  <c r="R1339"/>
  <c r="R1338" s="1"/>
  <c r="Q1339"/>
  <c r="Q1338" s="1"/>
  <c r="P1339"/>
  <c r="P1338" s="1"/>
  <c r="O1339"/>
  <c r="O1338" s="1"/>
  <c r="R1336"/>
  <c r="R1335" s="1"/>
  <c r="Q1336"/>
  <c r="Q1335" s="1"/>
  <c r="P1336"/>
  <c r="P1335" s="1"/>
  <c r="O1336"/>
  <c r="O1335" s="1"/>
  <c r="R1333"/>
  <c r="R1332" s="1"/>
  <c r="Q1333"/>
  <c r="Q1332" s="1"/>
  <c r="P1333"/>
  <c r="P1332" s="1"/>
  <c r="O1333"/>
  <c r="O1332" s="1"/>
  <c r="R1330"/>
  <c r="R1329" s="1"/>
  <c r="Q1330"/>
  <c r="Q1329" s="1"/>
  <c r="P1330"/>
  <c r="P1329" s="1"/>
  <c r="O1330"/>
  <c r="O1329" s="1"/>
  <c r="R1327"/>
  <c r="R1326" s="1"/>
  <c r="Q1327"/>
  <c r="Q1326" s="1"/>
  <c r="P1327"/>
  <c r="P1326" s="1"/>
  <c r="O1327"/>
  <c r="O1326" s="1"/>
  <c r="R1324"/>
  <c r="R1323" s="1"/>
  <c r="Q1324"/>
  <c r="Q1323" s="1"/>
  <c r="P1324"/>
  <c r="P1323" s="1"/>
  <c r="O1324"/>
  <c r="O1323" s="1"/>
  <c r="R1321"/>
  <c r="R1320" s="1"/>
  <c r="Q1321"/>
  <c r="Q1320" s="1"/>
  <c r="P1321"/>
  <c r="P1320" s="1"/>
  <c r="O1321"/>
  <c r="O1320" s="1"/>
  <c r="R1318"/>
  <c r="R1317" s="1"/>
  <c r="Q1318"/>
  <c r="Q1317" s="1"/>
  <c r="P1318"/>
  <c r="P1317" s="1"/>
  <c r="O1318"/>
  <c r="O1317" s="1"/>
  <c r="R1315"/>
  <c r="R1314" s="1"/>
  <c r="Q1315"/>
  <c r="Q1314" s="1"/>
  <c r="P1315"/>
  <c r="P1314" s="1"/>
  <c r="O1315"/>
  <c r="O1314" s="1"/>
  <c r="R1312"/>
  <c r="R1311" s="1"/>
  <c r="Q1312"/>
  <c r="Q1311" s="1"/>
  <c r="P1312"/>
  <c r="P1311" s="1"/>
  <c r="O1312"/>
  <c r="O1311" s="1"/>
  <c r="R1309"/>
  <c r="R1308" s="1"/>
  <c r="Q1309"/>
  <c r="Q1308" s="1"/>
  <c r="P1309"/>
  <c r="P1308" s="1"/>
  <c r="O1309"/>
  <c r="O1308" s="1"/>
  <c r="R1306"/>
  <c r="R1305" s="1"/>
  <c r="Q1306"/>
  <c r="Q1305" s="1"/>
  <c r="P1306"/>
  <c r="P1305" s="1"/>
  <c r="O1306"/>
  <c r="O1305" s="1"/>
  <c r="R1303"/>
  <c r="R1302" s="1"/>
  <c r="Q1303"/>
  <c r="Q1302" s="1"/>
  <c r="P1303"/>
  <c r="P1302" s="1"/>
  <c r="O1303"/>
  <c r="O1302" s="1"/>
  <c r="R1300"/>
  <c r="R1299" s="1"/>
  <c r="Q1300"/>
  <c r="Q1299" s="1"/>
  <c r="P1300"/>
  <c r="P1299" s="1"/>
  <c r="O1300"/>
  <c r="O1299" s="1"/>
  <c r="R1297"/>
  <c r="R1296" s="1"/>
  <c r="Q1297"/>
  <c r="Q1296" s="1"/>
  <c r="P1297"/>
  <c r="P1296" s="1"/>
  <c r="O1297"/>
  <c r="O1296" s="1"/>
  <c r="R1294"/>
  <c r="R1293" s="1"/>
  <c r="Q1294"/>
  <c r="Q1293" s="1"/>
  <c r="P1294"/>
  <c r="P1293" s="1"/>
  <c r="O1294"/>
  <c r="O1293" s="1"/>
  <c r="R1291"/>
  <c r="R1290" s="1"/>
  <c r="Q1291"/>
  <c r="Q1290" s="1"/>
  <c r="P1291"/>
  <c r="P1290" s="1"/>
  <c r="O1291"/>
  <c r="O1290" s="1"/>
  <c r="R1288"/>
  <c r="R1287" s="1"/>
  <c r="Q1288"/>
  <c r="Q1287" s="1"/>
  <c r="P1288"/>
  <c r="P1287" s="1"/>
  <c r="O1288"/>
  <c r="O1287" s="1"/>
  <c r="R1285"/>
  <c r="R1284" s="1"/>
  <c r="Q1285"/>
  <c r="Q1284" s="1"/>
  <c r="P1285"/>
  <c r="P1284" s="1"/>
  <c r="O1285"/>
  <c r="O1284" s="1"/>
  <c r="R1282"/>
  <c r="R1281" s="1"/>
  <c r="Q1282"/>
  <c r="Q1281" s="1"/>
  <c r="P1282"/>
  <c r="P1281" s="1"/>
  <c r="O1282"/>
  <c r="O1281" s="1"/>
  <c r="R1279"/>
  <c r="R1278" s="1"/>
  <c r="Q1279"/>
  <c r="Q1278" s="1"/>
  <c r="P1279"/>
  <c r="P1278" s="1"/>
  <c r="O1279"/>
  <c r="O1278" s="1"/>
  <c r="R1276"/>
  <c r="R1275" s="1"/>
  <c r="Q1276"/>
  <c r="Q1275" s="1"/>
  <c r="P1276"/>
  <c r="P1275" s="1"/>
  <c r="O1276"/>
  <c r="O1275" s="1"/>
  <c r="R1273"/>
  <c r="R1272" s="1"/>
  <c r="Q1273"/>
  <c r="Q1272" s="1"/>
  <c r="P1273"/>
  <c r="P1272" s="1"/>
  <c r="O1273"/>
  <c r="O1272" s="1"/>
  <c r="R1270"/>
  <c r="R1269" s="1"/>
  <c r="Q1270"/>
  <c r="Q1269" s="1"/>
  <c r="P1270"/>
  <c r="P1269" s="1"/>
  <c r="O1270"/>
  <c r="O1269" s="1"/>
  <c r="R1267"/>
  <c r="R1266" s="1"/>
  <c r="Q1267"/>
  <c r="Q1266" s="1"/>
  <c r="P1267"/>
  <c r="P1266" s="1"/>
  <c r="O1267"/>
  <c r="O1266" s="1"/>
  <c r="R1260"/>
  <c r="R1259" s="1"/>
  <c r="R1258" s="1"/>
  <c r="R1257" s="1"/>
  <c r="R1256" s="1"/>
  <c r="R1255" s="1"/>
  <c r="Q1260"/>
  <c r="Q1259" s="1"/>
  <c r="Q1258" s="1"/>
  <c r="Q1257" s="1"/>
  <c r="Q1256" s="1"/>
  <c r="Q1255" s="1"/>
  <c r="P1260"/>
  <c r="P1259" s="1"/>
  <c r="P1258" s="1"/>
  <c r="P1257" s="1"/>
  <c r="P1256" s="1"/>
  <c r="P1255" s="1"/>
  <c r="O1260"/>
  <c r="O1259" s="1"/>
  <c r="O1258" s="1"/>
  <c r="O1257" s="1"/>
  <c r="O1256" s="1"/>
  <c r="O1255" s="1"/>
  <c r="R1252"/>
  <c r="R1251" s="1"/>
  <c r="R1250" s="1"/>
  <c r="R1249" s="1"/>
  <c r="R1248" s="1"/>
  <c r="Q1252"/>
  <c r="Q1251" s="1"/>
  <c r="Q1250" s="1"/>
  <c r="Q1249" s="1"/>
  <c r="Q1248" s="1"/>
  <c r="P1252"/>
  <c r="P1251" s="1"/>
  <c r="P1250" s="1"/>
  <c r="P1249" s="1"/>
  <c r="P1248" s="1"/>
  <c r="O1252"/>
  <c r="O1251" s="1"/>
  <c r="O1250" s="1"/>
  <c r="O1249" s="1"/>
  <c r="O1248" s="1"/>
  <c r="R1231"/>
  <c r="R1230" s="1"/>
  <c r="Q1231"/>
  <c r="Q1230" s="1"/>
  <c r="P1231"/>
  <c r="P1230" s="1"/>
  <c r="O1231"/>
  <c r="O1230" s="1"/>
  <c r="R1228"/>
  <c r="Q1228"/>
  <c r="P1228"/>
  <c r="O1228"/>
  <c r="R1226"/>
  <c r="R1225" s="1"/>
  <c r="Q1226"/>
  <c r="P1226"/>
  <c r="P1225" s="1"/>
  <c r="P1224" s="1"/>
  <c r="O1226"/>
  <c r="R1222"/>
  <c r="R1221" s="1"/>
  <c r="R1220" s="1"/>
  <c r="Q1222"/>
  <c r="Q1221" s="1"/>
  <c r="Q1220" s="1"/>
  <c r="P1222"/>
  <c r="P1221" s="1"/>
  <c r="P1220" s="1"/>
  <c r="O1222"/>
  <c r="O1221" s="1"/>
  <c r="O1220" s="1"/>
  <c r="R1209"/>
  <c r="R1208" s="1"/>
  <c r="R1207" s="1"/>
  <c r="R1206" s="1"/>
  <c r="R1205" s="1"/>
  <c r="Q1209"/>
  <c r="Q1208" s="1"/>
  <c r="Q1207" s="1"/>
  <c r="Q1206" s="1"/>
  <c r="Q1205" s="1"/>
  <c r="P1209"/>
  <c r="P1208" s="1"/>
  <c r="P1207" s="1"/>
  <c r="P1206" s="1"/>
  <c r="P1205" s="1"/>
  <c r="O1209"/>
  <c r="O1208" s="1"/>
  <c r="O1207" s="1"/>
  <c r="O1206" s="1"/>
  <c r="O1205" s="1"/>
  <c r="R1202"/>
  <c r="R1201" s="1"/>
  <c r="R1200" s="1"/>
  <c r="R1199" s="1"/>
  <c r="R1198" s="1"/>
  <c r="Q1202"/>
  <c r="Q1201" s="1"/>
  <c r="Q1200" s="1"/>
  <c r="Q1199" s="1"/>
  <c r="Q1198" s="1"/>
  <c r="P1202"/>
  <c r="P1201" s="1"/>
  <c r="P1200" s="1"/>
  <c r="P1199" s="1"/>
  <c r="P1198" s="1"/>
  <c r="O1202"/>
  <c r="O1201" s="1"/>
  <c r="O1200" s="1"/>
  <c r="O1199" s="1"/>
  <c r="O1198" s="1"/>
  <c r="R1195"/>
  <c r="R1194" s="1"/>
  <c r="R1193" s="1"/>
  <c r="R1192" s="1"/>
  <c r="Q1195"/>
  <c r="Q1194" s="1"/>
  <c r="Q1193" s="1"/>
  <c r="Q1192" s="1"/>
  <c r="P1195"/>
  <c r="P1194" s="1"/>
  <c r="P1193" s="1"/>
  <c r="P1192" s="1"/>
  <c r="O1195"/>
  <c r="O1194" s="1"/>
  <c r="O1193" s="1"/>
  <c r="O1192" s="1"/>
  <c r="R1183"/>
  <c r="R1182" s="1"/>
  <c r="R1181" s="1"/>
  <c r="R1180" s="1"/>
  <c r="Q1183"/>
  <c r="Q1182" s="1"/>
  <c r="Q1181" s="1"/>
  <c r="Q1180" s="1"/>
  <c r="P1183"/>
  <c r="P1182" s="1"/>
  <c r="P1181" s="1"/>
  <c r="P1180" s="1"/>
  <c r="O1183"/>
  <c r="O1182" s="1"/>
  <c r="O1181" s="1"/>
  <c r="O1180" s="1"/>
  <c r="R1178"/>
  <c r="R1177" s="1"/>
  <c r="R1176" s="1"/>
  <c r="Q1178"/>
  <c r="Q1177" s="1"/>
  <c r="Q1176" s="1"/>
  <c r="P1178"/>
  <c r="P1177" s="1"/>
  <c r="P1176" s="1"/>
  <c r="O1178"/>
  <c r="O1177" s="1"/>
  <c r="O1176" s="1"/>
  <c r="R1174"/>
  <c r="R1173" s="1"/>
  <c r="R1172" s="1"/>
  <c r="R1171" s="1"/>
  <c r="Q1174"/>
  <c r="Q1173" s="1"/>
  <c r="Q1172" s="1"/>
  <c r="P1174"/>
  <c r="P1173" s="1"/>
  <c r="P1172" s="1"/>
  <c r="O1174"/>
  <c r="O1173" s="1"/>
  <c r="O1172" s="1"/>
  <c r="R1169"/>
  <c r="R1168" s="1"/>
  <c r="R1167" s="1"/>
  <c r="R1166" s="1"/>
  <c r="Q1169"/>
  <c r="Q1168" s="1"/>
  <c r="Q1167" s="1"/>
  <c r="Q1166" s="1"/>
  <c r="P1169"/>
  <c r="P1168" s="1"/>
  <c r="P1167" s="1"/>
  <c r="P1166" s="1"/>
  <c r="O1169"/>
  <c r="O1168" s="1"/>
  <c r="O1167" s="1"/>
  <c r="O1166" s="1"/>
  <c r="R1162"/>
  <c r="R1161" s="1"/>
  <c r="R1160" s="1"/>
  <c r="R1159" s="1"/>
  <c r="Q1162"/>
  <c r="Q1161" s="1"/>
  <c r="Q1160" s="1"/>
  <c r="Q1159" s="1"/>
  <c r="P1162"/>
  <c r="P1161" s="1"/>
  <c r="P1160" s="1"/>
  <c r="P1159" s="1"/>
  <c r="O1162"/>
  <c r="O1161" s="1"/>
  <c r="O1160" s="1"/>
  <c r="O1159" s="1"/>
  <c r="R1145"/>
  <c r="R1144" s="1"/>
  <c r="R1143" s="1"/>
  <c r="R1142" s="1"/>
  <c r="Q1145"/>
  <c r="Q1144" s="1"/>
  <c r="Q1143" s="1"/>
  <c r="Q1142" s="1"/>
  <c r="P1145"/>
  <c r="P1144" s="1"/>
  <c r="P1143" s="1"/>
  <c r="P1142" s="1"/>
  <c r="O1145"/>
  <c r="O1144" s="1"/>
  <c r="O1143" s="1"/>
  <c r="O1142" s="1"/>
  <c r="R1140"/>
  <c r="R1139" s="1"/>
  <c r="R1138" s="1"/>
  <c r="R1137" s="1"/>
  <c r="Q1140"/>
  <c r="Q1139" s="1"/>
  <c r="Q1138" s="1"/>
  <c r="Q1137" s="1"/>
  <c r="P1140"/>
  <c r="P1139" s="1"/>
  <c r="P1138" s="1"/>
  <c r="P1137" s="1"/>
  <c r="O1140"/>
  <c r="O1139" s="1"/>
  <c r="O1138" s="1"/>
  <c r="O1137" s="1"/>
  <c r="R1135"/>
  <c r="R1134" s="1"/>
  <c r="R1133" s="1"/>
  <c r="R1132" s="1"/>
  <c r="Q1135"/>
  <c r="Q1134" s="1"/>
  <c r="Q1133" s="1"/>
  <c r="Q1132" s="1"/>
  <c r="P1135"/>
  <c r="P1134" s="1"/>
  <c r="P1133" s="1"/>
  <c r="P1132" s="1"/>
  <c r="O1135"/>
  <c r="O1134" s="1"/>
  <c r="O1133" s="1"/>
  <c r="O1132" s="1"/>
  <c r="R1130"/>
  <c r="R1129" s="1"/>
  <c r="R1128" s="1"/>
  <c r="R1127" s="1"/>
  <c r="Q1130"/>
  <c r="Q1129" s="1"/>
  <c r="Q1128" s="1"/>
  <c r="Q1127" s="1"/>
  <c r="P1130"/>
  <c r="P1129" s="1"/>
  <c r="P1128" s="1"/>
  <c r="P1127" s="1"/>
  <c r="P1126" s="1"/>
  <c r="O1130"/>
  <c r="O1129" s="1"/>
  <c r="O1128" s="1"/>
  <c r="O1127" s="1"/>
  <c r="R1123"/>
  <c r="R1122" s="1"/>
  <c r="R1121" s="1"/>
  <c r="R1120" s="1"/>
  <c r="Q1123"/>
  <c r="Q1122" s="1"/>
  <c r="Q1121" s="1"/>
  <c r="Q1120" s="1"/>
  <c r="P1123"/>
  <c r="P1122" s="1"/>
  <c r="P1121" s="1"/>
  <c r="P1120" s="1"/>
  <c r="O1123"/>
  <c r="O1122" s="1"/>
  <c r="O1121" s="1"/>
  <c r="O1120" s="1"/>
  <c r="R1118"/>
  <c r="R1117" s="1"/>
  <c r="R1116" s="1"/>
  <c r="R1115" s="1"/>
  <c r="Q1118"/>
  <c r="Q1117" s="1"/>
  <c r="Q1116" s="1"/>
  <c r="Q1115" s="1"/>
  <c r="P1118"/>
  <c r="P1117" s="1"/>
  <c r="P1116" s="1"/>
  <c r="P1115" s="1"/>
  <c r="O1118"/>
  <c r="O1117" s="1"/>
  <c r="O1116" s="1"/>
  <c r="O1115" s="1"/>
  <c r="R1113"/>
  <c r="R1112" s="1"/>
  <c r="R1111" s="1"/>
  <c r="R1110" s="1"/>
  <c r="Q1113"/>
  <c r="Q1112" s="1"/>
  <c r="Q1111" s="1"/>
  <c r="Q1110" s="1"/>
  <c r="P1113"/>
  <c r="P1112" s="1"/>
  <c r="P1111" s="1"/>
  <c r="P1110" s="1"/>
  <c r="O1113"/>
  <c r="O1112" s="1"/>
  <c r="O1111" s="1"/>
  <c r="O1110" s="1"/>
  <c r="R1108"/>
  <c r="R1107" s="1"/>
  <c r="R1106" s="1"/>
  <c r="R1105" s="1"/>
  <c r="Q1108"/>
  <c r="Q1107" s="1"/>
  <c r="Q1106" s="1"/>
  <c r="Q1105" s="1"/>
  <c r="P1108"/>
  <c r="P1107" s="1"/>
  <c r="P1106" s="1"/>
  <c r="P1105" s="1"/>
  <c r="O1108"/>
  <c r="O1107" s="1"/>
  <c r="O1106" s="1"/>
  <c r="O1105" s="1"/>
  <c r="R1101"/>
  <c r="R1100" s="1"/>
  <c r="R1099" s="1"/>
  <c r="R1098" s="1"/>
  <c r="Q1101"/>
  <c r="Q1100" s="1"/>
  <c r="Q1099" s="1"/>
  <c r="Q1098" s="1"/>
  <c r="P1101"/>
  <c r="P1100" s="1"/>
  <c r="P1099" s="1"/>
  <c r="P1098" s="1"/>
  <c r="O1101"/>
  <c r="O1100" s="1"/>
  <c r="O1099" s="1"/>
  <c r="O1098" s="1"/>
  <c r="R1084"/>
  <c r="R1083" s="1"/>
  <c r="R1082" s="1"/>
  <c r="R1081" s="1"/>
  <c r="Q1084"/>
  <c r="Q1083" s="1"/>
  <c r="Q1082" s="1"/>
  <c r="Q1081" s="1"/>
  <c r="P1084"/>
  <c r="P1083" s="1"/>
  <c r="P1082" s="1"/>
  <c r="P1081" s="1"/>
  <c r="O1084"/>
  <c r="O1083" s="1"/>
  <c r="O1082" s="1"/>
  <c r="O1081" s="1"/>
  <c r="R1079"/>
  <c r="R1078" s="1"/>
  <c r="R1077" s="1"/>
  <c r="R1076" s="1"/>
  <c r="Q1079"/>
  <c r="Q1078" s="1"/>
  <c r="Q1077" s="1"/>
  <c r="Q1076" s="1"/>
  <c r="P1079"/>
  <c r="P1078" s="1"/>
  <c r="P1077" s="1"/>
  <c r="P1076" s="1"/>
  <c r="O1079"/>
  <c r="O1078" s="1"/>
  <c r="O1077" s="1"/>
  <c r="O1076" s="1"/>
  <c r="R1074"/>
  <c r="R1073" s="1"/>
  <c r="R1072" s="1"/>
  <c r="R1071" s="1"/>
  <c r="Q1074"/>
  <c r="Q1073" s="1"/>
  <c r="Q1072" s="1"/>
  <c r="Q1071" s="1"/>
  <c r="P1074"/>
  <c r="P1073" s="1"/>
  <c r="P1072" s="1"/>
  <c r="P1071" s="1"/>
  <c r="O1074"/>
  <c r="O1073" s="1"/>
  <c r="O1072" s="1"/>
  <c r="O1071" s="1"/>
  <c r="R1069"/>
  <c r="R1068" s="1"/>
  <c r="R1067" s="1"/>
  <c r="R1066" s="1"/>
  <c r="Q1069"/>
  <c r="Q1068" s="1"/>
  <c r="Q1067" s="1"/>
  <c r="Q1066" s="1"/>
  <c r="P1069"/>
  <c r="P1068" s="1"/>
  <c r="P1067" s="1"/>
  <c r="P1066" s="1"/>
  <c r="O1069"/>
  <c r="O1068" s="1"/>
  <c r="O1067" s="1"/>
  <c r="O1066" s="1"/>
  <c r="O1065" s="1"/>
  <c r="R1062"/>
  <c r="R1061" s="1"/>
  <c r="R1060" s="1"/>
  <c r="R1059" s="1"/>
  <c r="R1058" s="1"/>
  <c r="Q1062"/>
  <c r="Q1061" s="1"/>
  <c r="Q1060" s="1"/>
  <c r="Q1059" s="1"/>
  <c r="Q1058" s="1"/>
  <c r="P1062"/>
  <c r="P1061" s="1"/>
  <c r="P1060" s="1"/>
  <c r="P1059" s="1"/>
  <c r="P1058" s="1"/>
  <c r="O1062"/>
  <c r="O1061" s="1"/>
  <c r="O1060" s="1"/>
  <c r="O1059" s="1"/>
  <c r="O1058" s="1"/>
  <c r="R1055"/>
  <c r="R1054" s="1"/>
  <c r="R1053" s="1"/>
  <c r="R1052" s="1"/>
  <c r="R1051" s="1"/>
  <c r="Q1055"/>
  <c r="Q1054" s="1"/>
  <c r="Q1053" s="1"/>
  <c r="Q1052" s="1"/>
  <c r="Q1051" s="1"/>
  <c r="P1055"/>
  <c r="P1054" s="1"/>
  <c r="P1053" s="1"/>
  <c r="P1052" s="1"/>
  <c r="P1051" s="1"/>
  <c r="O1055"/>
  <c r="O1054" s="1"/>
  <c r="O1053" s="1"/>
  <c r="O1052" s="1"/>
  <c r="O1051" s="1"/>
  <c r="R1048"/>
  <c r="R1047" s="1"/>
  <c r="Q1048"/>
  <c r="Q1047" s="1"/>
  <c r="P1048"/>
  <c r="P1047" s="1"/>
  <c r="O1048"/>
  <c r="O1047" s="1"/>
  <c r="R1045"/>
  <c r="Q1045"/>
  <c r="P1045"/>
  <c r="O1045"/>
  <c r="R1043"/>
  <c r="R1042" s="1"/>
  <c r="R1041" s="1"/>
  <c r="Q1043"/>
  <c r="P1043"/>
  <c r="O1043"/>
  <c r="R1039"/>
  <c r="R1038" s="1"/>
  <c r="R1037" s="1"/>
  <c r="R1036" s="1"/>
  <c r="R1035" s="1"/>
  <c r="Q1039"/>
  <c r="Q1038" s="1"/>
  <c r="Q1037" s="1"/>
  <c r="P1039"/>
  <c r="P1038" s="1"/>
  <c r="P1037" s="1"/>
  <c r="O1039"/>
  <c r="O1038" s="1"/>
  <c r="O1037" s="1"/>
  <c r="R1032"/>
  <c r="R1031" s="1"/>
  <c r="R1030" s="1"/>
  <c r="R1029" s="1"/>
  <c r="R1028" s="1"/>
  <c r="Q1032"/>
  <c r="Q1031" s="1"/>
  <c r="Q1030" s="1"/>
  <c r="Q1029" s="1"/>
  <c r="Q1028" s="1"/>
  <c r="P1032"/>
  <c r="P1031" s="1"/>
  <c r="P1030" s="1"/>
  <c r="P1029" s="1"/>
  <c r="P1028" s="1"/>
  <c r="O1032"/>
  <c r="O1031" s="1"/>
  <c r="O1030" s="1"/>
  <c r="O1029" s="1"/>
  <c r="O1028" s="1"/>
  <c r="R1023"/>
  <c r="R1020" s="1"/>
  <c r="R1019" s="1"/>
  <c r="R1017" s="1"/>
  <c r="Q1023"/>
  <c r="Q1021" s="1"/>
  <c r="P1023"/>
  <c r="P1022" s="1"/>
  <c r="O1023"/>
  <c r="O1022" s="1"/>
  <c r="R1014"/>
  <c r="R1013" s="1"/>
  <c r="R1012" s="1"/>
  <c r="R1011" s="1"/>
  <c r="R1010" s="1"/>
  <c r="Q1014"/>
  <c r="Q1013" s="1"/>
  <c r="Q1012" s="1"/>
  <c r="Q1011" s="1"/>
  <c r="Q1010" s="1"/>
  <c r="P1014"/>
  <c r="P1013" s="1"/>
  <c r="P1012" s="1"/>
  <c r="P1011" s="1"/>
  <c r="P1010" s="1"/>
  <c r="O1014"/>
  <c r="O1013" s="1"/>
  <c r="O1012" s="1"/>
  <c r="O1011" s="1"/>
  <c r="O1010" s="1"/>
  <c r="R1007"/>
  <c r="R1006" s="1"/>
  <c r="R1005" s="1"/>
  <c r="R1004" s="1"/>
  <c r="Q1007"/>
  <c r="Q1006" s="1"/>
  <c r="Q1005" s="1"/>
  <c r="Q1004" s="1"/>
  <c r="P1007"/>
  <c r="P1006" s="1"/>
  <c r="P1005" s="1"/>
  <c r="P1004" s="1"/>
  <c r="O1007"/>
  <c r="O1006" s="1"/>
  <c r="O1005" s="1"/>
  <c r="O1004" s="1"/>
  <c r="R997"/>
  <c r="R996" s="1"/>
  <c r="Q997"/>
  <c r="Q996" s="1"/>
  <c r="P997"/>
  <c r="P996" s="1"/>
  <c r="O997"/>
  <c r="O996" s="1"/>
  <c r="R994"/>
  <c r="R993" s="1"/>
  <c r="Q994"/>
  <c r="Q993" s="1"/>
  <c r="P994"/>
  <c r="P993" s="1"/>
  <c r="O994"/>
  <c r="O993" s="1"/>
  <c r="R990"/>
  <c r="R989" s="1"/>
  <c r="R988" s="1"/>
  <c r="Q990"/>
  <c r="Q989" s="1"/>
  <c r="Q988" s="1"/>
  <c r="P990"/>
  <c r="P989" s="1"/>
  <c r="P988" s="1"/>
  <c r="O990"/>
  <c r="O989" s="1"/>
  <c r="O988" s="1"/>
  <c r="R983"/>
  <c r="R982" s="1"/>
  <c r="R981" s="1"/>
  <c r="R980" s="1"/>
  <c r="R979" s="1"/>
  <c r="Q983"/>
  <c r="Q982" s="1"/>
  <c r="Q981" s="1"/>
  <c r="Q980" s="1"/>
  <c r="Q979" s="1"/>
  <c r="P983"/>
  <c r="P982" s="1"/>
  <c r="P981" s="1"/>
  <c r="P980" s="1"/>
  <c r="P979" s="1"/>
  <c r="O983"/>
  <c r="O982" s="1"/>
  <c r="O981" s="1"/>
  <c r="O980" s="1"/>
  <c r="O979" s="1"/>
  <c r="R968"/>
  <c r="R967" s="1"/>
  <c r="R966" s="1"/>
  <c r="R965" s="1"/>
  <c r="Q968"/>
  <c r="Q967" s="1"/>
  <c r="Q966" s="1"/>
  <c r="Q965" s="1"/>
  <c r="P968"/>
  <c r="P967" s="1"/>
  <c r="P966" s="1"/>
  <c r="P965" s="1"/>
  <c r="O968"/>
  <c r="O967" s="1"/>
  <c r="O966" s="1"/>
  <c r="O965" s="1"/>
  <c r="R947"/>
  <c r="R946" s="1"/>
  <c r="R945" s="1"/>
  <c r="Q947"/>
  <c r="Q946" s="1"/>
  <c r="Q945" s="1"/>
  <c r="P947"/>
  <c r="P946" s="1"/>
  <c r="P945" s="1"/>
  <c r="O947"/>
  <c r="O946" s="1"/>
  <c r="O945" s="1"/>
  <c r="R943"/>
  <c r="R942" s="1"/>
  <c r="R941" s="1"/>
  <c r="Q943"/>
  <c r="Q942" s="1"/>
  <c r="Q941" s="1"/>
  <c r="P943"/>
  <c r="P942" s="1"/>
  <c r="P941" s="1"/>
  <c r="O943"/>
  <c r="O942" s="1"/>
  <c r="O941" s="1"/>
  <c r="R939"/>
  <c r="R938" s="1"/>
  <c r="R937" s="1"/>
  <c r="Q939"/>
  <c r="Q938" s="1"/>
  <c r="Q937" s="1"/>
  <c r="P939"/>
  <c r="P938" s="1"/>
  <c r="P937" s="1"/>
  <c r="O939"/>
  <c r="O938" s="1"/>
  <c r="O937" s="1"/>
  <c r="R930"/>
  <c r="R929" s="1"/>
  <c r="R927" s="1"/>
  <c r="Q930"/>
  <c r="Q929" s="1"/>
  <c r="Q928" s="1"/>
  <c r="P930"/>
  <c r="P929" s="1"/>
  <c r="P927" s="1"/>
  <c r="O930"/>
  <c r="O929" s="1"/>
  <c r="R925"/>
  <c r="R924" s="1"/>
  <c r="Q925"/>
  <c r="Q924" s="1"/>
  <c r="P925"/>
  <c r="P924" s="1"/>
  <c r="O925"/>
  <c r="O924" s="1"/>
  <c r="R922"/>
  <c r="R921" s="1"/>
  <c r="Q922"/>
  <c r="Q921" s="1"/>
  <c r="P922"/>
  <c r="P921" s="1"/>
  <c r="O922"/>
  <c r="O921" s="1"/>
  <c r="R917"/>
  <c r="R916" s="1"/>
  <c r="R915" s="1"/>
  <c r="Q917"/>
  <c r="Q916" s="1"/>
  <c r="Q915" s="1"/>
  <c r="P917"/>
  <c r="P916" s="1"/>
  <c r="P915" s="1"/>
  <c r="O917"/>
  <c r="O916" s="1"/>
  <c r="O915" s="1"/>
  <c r="R913"/>
  <c r="R912" s="1"/>
  <c r="R911" s="1"/>
  <c r="Q913"/>
  <c r="Q912" s="1"/>
  <c r="Q911" s="1"/>
  <c r="P913"/>
  <c r="P912" s="1"/>
  <c r="P911" s="1"/>
  <c r="O913"/>
  <c r="O912" s="1"/>
  <c r="O911" s="1"/>
  <c r="R909"/>
  <c r="R908" s="1"/>
  <c r="R907" s="1"/>
  <c r="R906" s="1"/>
  <c r="Q909"/>
  <c r="Q908" s="1"/>
  <c r="Q907" s="1"/>
  <c r="P909"/>
  <c r="P908" s="1"/>
  <c r="P907" s="1"/>
  <c r="O909"/>
  <c r="O908" s="1"/>
  <c r="O907" s="1"/>
  <c r="R895"/>
  <c r="R894" s="1"/>
  <c r="Q895"/>
  <c r="Q894" s="1"/>
  <c r="P895"/>
  <c r="P894" s="1"/>
  <c r="O895"/>
  <c r="O894" s="1"/>
  <c r="R892"/>
  <c r="R891" s="1"/>
  <c r="Q892"/>
  <c r="Q891" s="1"/>
  <c r="P892"/>
  <c r="P891" s="1"/>
  <c r="O892"/>
  <c r="O891" s="1"/>
  <c r="R889"/>
  <c r="R888" s="1"/>
  <c r="Q889"/>
  <c r="Q888" s="1"/>
  <c r="P889"/>
  <c r="P888" s="1"/>
  <c r="O889"/>
  <c r="O888" s="1"/>
  <c r="R886"/>
  <c r="R885" s="1"/>
  <c r="Q886"/>
  <c r="Q885" s="1"/>
  <c r="P886"/>
  <c r="P885" s="1"/>
  <c r="O886"/>
  <c r="O885" s="1"/>
  <c r="R883"/>
  <c r="R882" s="1"/>
  <c r="Q883"/>
  <c r="Q882" s="1"/>
  <c r="P883"/>
  <c r="P882" s="1"/>
  <c r="O883"/>
  <c r="O882" s="1"/>
  <c r="R880"/>
  <c r="Q880"/>
  <c r="P880"/>
  <c r="O880"/>
  <c r="R879"/>
  <c r="Q879"/>
  <c r="P879"/>
  <c r="O879"/>
  <c r="R877"/>
  <c r="R876" s="1"/>
  <c r="Q877"/>
  <c r="Q876" s="1"/>
  <c r="P877"/>
  <c r="P876" s="1"/>
  <c r="O877"/>
  <c r="O876" s="1"/>
  <c r="R869"/>
  <c r="Q869"/>
  <c r="P869"/>
  <c r="O869"/>
  <c r="R867"/>
  <c r="Q867"/>
  <c r="P867"/>
  <c r="O867"/>
  <c r="R865"/>
  <c r="R864" s="1"/>
  <c r="R863" s="1"/>
  <c r="R862" s="1"/>
  <c r="R861" s="1"/>
  <c r="Q865"/>
  <c r="P865"/>
  <c r="O865"/>
  <c r="O864" s="1"/>
  <c r="O863" s="1"/>
  <c r="O862" s="1"/>
  <c r="O861" s="1"/>
  <c r="R842"/>
  <c r="R841" s="1"/>
  <c r="R840" s="1"/>
  <c r="R839" s="1"/>
  <c r="R838" s="1"/>
  <c r="Q842"/>
  <c r="Q841" s="1"/>
  <c r="Q840" s="1"/>
  <c r="Q839" s="1"/>
  <c r="Q838" s="1"/>
  <c r="P842"/>
  <c r="P841" s="1"/>
  <c r="P840" s="1"/>
  <c r="P839" s="1"/>
  <c r="P838" s="1"/>
  <c r="O842"/>
  <c r="O841" s="1"/>
  <c r="O840" s="1"/>
  <c r="O839" s="1"/>
  <c r="O838" s="1"/>
  <c r="R835"/>
  <c r="R834" s="1"/>
  <c r="Q835"/>
  <c r="Q834" s="1"/>
  <c r="P835"/>
  <c r="P834" s="1"/>
  <c r="O835"/>
  <c r="O834" s="1"/>
  <c r="R832"/>
  <c r="R831" s="1"/>
  <c r="R830" s="1"/>
  <c r="R829" s="1"/>
  <c r="R828" s="1"/>
  <c r="Q832"/>
  <c r="Q831" s="1"/>
  <c r="P832"/>
  <c r="P831" s="1"/>
  <c r="O832"/>
  <c r="O831" s="1"/>
  <c r="R815"/>
  <c r="R814" s="1"/>
  <c r="R813" s="1"/>
  <c r="R812" s="1"/>
  <c r="R800" s="1"/>
  <c r="Q815"/>
  <c r="Q814" s="1"/>
  <c r="Q813" s="1"/>
  <c r="Q812" s="1"/>
  <c r="P815"/>
  <c r="P814" s="1"/>
  <c r="P813" s="1"/>
  <c r="P812" s="1"/>
  <c r="O815"/>
  <c r="O814" s="1"/>
  <c r="O813" s="1"/>
  <c r="O812" s="1"/>
  <c r="R797"/>
  <c r="R796" s="1"/>
  <c r="R795" s="1"/>
  <c r="R794" s="1"/>
  <c r="R793" s="1"/>
  <c r="Q797"/>
  <c r="Q796" s="1"/>
  <c r="Q795" s="1"/>
  <c r="Q794" s="1"/>
  <c r="Q793" s="1"/>
  <c r="P797"/>
  <c r="P796" s="1"/>
  <c r="P795" s="1"/>
  <c r="P794" s="1"/>
  <c r="P793" s="1"/>
  <c r="O797"/>
  <c r="O796" s="1"/>
  <c r="O795" s="1"/>
  <c r="O794" s="1"/>
  <c r="O793" s="1"/>
  <c r="R790"/>
  <c r="R789" s="1"/>
  <c r="R788" s="1"/>
  <c r="R787" s="1"/>
  <c r="Q790"/>
  <c r="Q789" s="1"/>
  <c r="Q788" s="1"/>
  <c r="Q787" s="1"/>
  <c r="P790"/>
  <c r="P789" s="1"/>
  <c r="P788" s="1"/>
  <c r="P787" s="1"/>
  <c r="O790"/>
  <c r="O789" s="1"/>
  <c r="O788" s="1"/>
  <c r="O787" s="1"/>
  <c r="R785"/>
  <c r="R784" s="1"/>
  <c r="Q785"/>
  <c r="Q784" s="1"/>
  <c r="P785"/>
  <c r="P784" s="1"/>
  <c r="O785"/>
  <c r="O784" s="1"/>
  <c r="R782"/>
  <c r="R781" s="1"/>
  <c r="R780" s="1"/>
  <c r="Q782"/>
  <c r="Q781" s="1"/>
  <c r="P782"/>
  <c r="P781" s="1"/>
  <c r="P780" s="1"/>
  <c r="O782"/>
  <c r="O781" s="1"/>
  <c r="R778"/>
  <c r="R777" s="1"/>
  <c r="R776" s="1"/>
  <c r="R775" s="1"/>
  <c r="Q778"/>
  <c r="Q777" s="1"/>
  <c r="Q776" s="1"/>
  <c r="P778"/>
  <c r="P777" s="1"/>
  <c r="P776" s="1"/>
  <c r="O778"/>
  <c r="O777" s="1"/>
  <c r="O776" s="1"/>
  <c r="R758"/>
  <c r="R757" s="1"/>
  <c r="R756" s="1"/>
  <c r="Q758"/>
  <c r="Q757" s="1"/>
  <c r="Q756" s="1"/>
  <c r="P758"/>
  <c r="P757" s="1"/>
  <c r="P756" s="1"/>
  <c r="O758"/>
  <c r="O757" s="1"/>
  <c r="O756" s="1"/>
  <c r="R751"/>
  <c r="R750" s="1"/>
  <c r="R749" s="1"/>
  <c r="R748" s="1"/>
  <c r="R747" s="1"/>
  <c r="Q751"/>
  <c r="Q750" s="1"/>
  <c r="Q749" s="1"/>
  <c r="P751"/>
  <c r="P750" s="1"/>
  <c r="P749" s="1"/>
  <c r="O751"/>
  <c r="O750" s="1"/>
  <c r="O749" s="1"/>
  <c r="R731"/>
  <c r="Q731"/>
  <c r="P731"/>
  <c r="O731"/>
  <c r="R729"/>
  <c r="Q729"/>
  <c r="P729"/>
  <c r="O729"/>
  <c r="R727"/>
  <c r="Q727"/>
  <c r="Q726" s="1"/>
  <c r="Q725" s="1"/>
  <c r="P727"/>
  <c r="O727"/>
  <c r="R726"/>
  <c r="R725" s="1"/>
  <c r="R723"/>
  <c r="R722" s="1"/>
  <c r="R721" s="1"/>
  <c r="Q723"/>
  <c r="Q722" s="1"/>
  <c r="Q721" s="1"/>
  <c r="P723"/>
  <c r="P722" s="1"/>
  <c r="P721" s="1"/>
  <c r="O723"/>
  <c r="O722" s="1"/>
  <c r="O721" s="1"/>
  <c r="R719"/>
  <c r="R718" s="1"/>
  <c r="R717" s="1"/>
  <c r="Q719"/>
  <c r="Q718" s="1"/>
  <c r="Q717" s="1"/>
  <c r="P719"/>
  <c r="P718" s="1"/>
  <c r="P717" s="1"/>
  <c r="O719"/>
  <c r="O718" s="1"/>
  <c r="O717" s="1"/>
  <c r="R712"/>
  <c r="R711" s="1"/>
  <c r="Q712"/>
  <c r="Q711" s="1"/>
  <c r="P712"/>
  <c r="P711" s="1"/>
  <c r="O712"/>
  <c r="O711" s="1"/>
  <c r="R709"/>
  <c r="R708" s="1"/>
  <c r="Q709"/>
  <c r="Q708" s="1"/>
  <c r="P709"/>
  <c r="P708" s="1"/>
  <c r="O709"/>
  <c r="O708" s="1"/>
  <c r="O707" s="1"/>
  <c r="O706" s="1"/>
  <c r="R697"/>
  <c r="R696" s="1"/>
  <c r="R695" s="1"/>
  <c r="Q697"/>
  <c r="Q696" s="1"/>
  <c r="Q695" s="1"/>
  <c r="P697"/>
  <c r="P696" s="1"/>
  <c r="P695" s="1"/>
  <c r="O697"/>
  <c r="O696" s="1"/>
  <c r="O695" s="1"/>
  <c r="R693"/>
  <c r="R692" s="1"/>
  <c r="R691" s="1"/>
  <c r="Q693"/>
  <c r="Q692" s="1"/>
  <c r="Q691" s="1"/>
  <c r="P693"/>
  <c r="P692" s="1"/>
  <c r="P691" s="1"/>
  <c r="O693"/>
  <c r="O692" s="1"/>
  <c r="O691" s="1"/>
  <c r="R671"/>
  <c r="R670" s="1"/>
  <c r="R669" s="1"/>
  <c r="Q671"/>
  <c r="Q670" s="1"/>
  <c r="Q669" s="1"/>
  <c r="P671"/>
  <c r="P670" s="1"/>
  <c r="P669" s="1"/>
  <c r="O671"/>
  <c r="O670" s="1"/>
  <c r="O669" s="1"/>
  <c r="R667"/>
  <c r="R666" s="1"/>
  <c r="R665" s="1"/>
  <c r="Q667"/>
  <c r="Q666" s="1"/>
  <c r="Q665" s="1"/>
  <c r="P667"/>
  <c r="P666" s="1"/>
  <c r="P665" s="1"/>
  <c r="O667"/>
  <c r="O666" s="1"/>
  <c r="O665" s="1"/>
  <c r="R663"/>
  <c r="R662" s="1"/>
  <c r="R661" s="1"/>
  <c r="Q663"/>
  <c r="Q662" s="1"/>
  <c r="Q661" s="1"/>
  <c r="P663"/>
  <c r="P662" s="1"/>
  <c r="P661" s="1"/>
  <c r="O663"/>
  <c r="O662" s="1"/>
  <c r="O661" s="1"/>
  <c r="O660" s="1"/>
  <c r="O659" s="1"/>
  <c r="R637"/>
  <c r="R636" s="1"/>
  <c r="R635" s="1"/>
  <c r="Q637"/>
  <c r="Q636" s="1"/>
  <c r="Q635" s="1"/>
  <c r="P637"/>
  <c r="P636" s="1"/>
  <c r="P635" s="1"/>
  <c r="O637"/>
  <c r="O636" s="1"/>
  <c r="O635" s="1"/>
  <c r="R633"/>
  <c r="R632" s="1"/>
  <c r="R631" s="1"/>
  <c r="Q633"/>
  <c r="Q632" s="1"/>
  <c r="Q631" s="1"/>
  <c r="P633"/>
  <c r="P632" s="1"/>
  <c r="P631" s="1"/>
  <c r="O633"/>
  <c r="O632" s="1"/>
  <c r="O631" s="1"/>
  <c r="R629"/>
  <c r="R628" s="1"/>
  <c r="R627" s="1"/>
  <c r="Q629"/>
  <c r="Q628" s="1"/>
  <c r="Q627" s="1"/>
  <c r="P629"/>
  <c r="P628" s="1"/>
  <c r="P627" s="1"/>
  <c r="O629"/>
  <c r="O628" s="1"/>
  <c r="O627" s="1"/>
  <c r="O626" s="1"/>
  <c r="O625" s="1"/>
  <c r="R603"/>
  <c r="R602" s="1"/>
  <c r="R601" s="1"/>
  <c r="Q603"/>
  <c r="Q602" s="1"/>
  <c r="Q601" s="1"/>
  <c r="P603"/>
  <c r="P602" s="1"/>
  <c r="P601" s="1"/>
  <c r="O603"/>
  <c r="O602" s="1"/>
  <c r="O601" s="1"/>
  <c r="R598"/>
  <c r="R597" s="1"/>
  <c r="R596" s="1"/>
  <c r="Q598"/>
  <c r="Q597" s="1"/>
  <c r="Q596" s="1"/>
  <c r="P598"/>
  <c r="P597" s="1"/>
  <c r="P596" s="1"/>
  <c r="O598"/>
  <c r="O597" s="1"/>
  <c r="O596" s="1"/>
  <c r="R593"/>
  <c r="R592" s="1"/>
  <c r="R591" s="1"/>
  <c r="Q593"/>
  <c r="Q592" s="1"/>
  <c r="Q591" s="1"/>
  <c r="P593"/>
  <c r="P592" s="1"/>
  <c r="P591" s="1"/>
  <c r="O593"/>
  <c r="O592" s="1"/>
  <c r="O591" s="1"/>
  <c r="R584"/>
  <c r="R583" s="1"/>
  <c r="R582" s="1"/>
  <c r="Q584"/>
  <c r="Q583" s="1"/>
  <c r="Q582" s="1"/>
  <c r="P584"/>
  <c r="P583" s="1"/>
  <c r="P582" s="1"/>
  <c r="O584"/>
  <c r="O583" s="1"/>
  <c r="O582" s="1"/>
  <c r="R580"/>
  <c r="R579" s="1"/>
  <c r="Q580"/>
  <c r="Q579" s="1"/>
  <c r="Q578" s="1"/>
  <c r="Q577" s="1"/>
  <c r="Q576" s="1"/>
  <c r="P580"/>
  <c r="P579" s="1"/>
  <c r="O580"/>
  <c r="O579" s="1"/>
  <c r="R573"/>
  <c r="R572" s="1"/>
  <c r="R571" s="1"/>
  <c r="R570" s="1"/>
  <c r="R569" s="1"/>
  <c r="Q573"/>
  <c r="Q572" s="1"/>
  <c r="Q571" s="1"/>
  <c r="Q570" s="1"/>
  <c r="Q569" s="1"/>
  <c r="P573"/>
  <c r="P572" s="1"/>
  <c r="P571" s="1"/>
  <c r="P570" s="1"/>
  <c r="P569" s="1"/>
  <c r="O573"/>
  <c r="O572" s="1"/>
  <c r="O571" s="1"/>
  <c r="O570" s="1"/>
  <c r="O569" s="1"/>
  <c r="R550"/>
  <c r="R549" s="1"/>
  <c r="R548" s="1"/>
  <c r="Q550"/>
  <c r="Q549" s="1"/>
  <c r="Q548" s="1"/>
  <c r="P550"/>
  <c r="P549" s="1"/>
  <c r="P548" s="1"/>
  <c r="O550"/>
  <c r="O549" s="1"/>
  <c r="O548" s="1"/>
  <c r="R546"/>
  <c r="R545" s="1"/>
  <c r="R544" s="1"/>
  <c r="Q546"/>
  <c r="Q545" s="1"/>
  <c r="Q544" s="1"/>
  <c r="P546"/>
  <c r="P545" s="1"/>
  <c r="P544" s="1"/>
  <c r="O546"/>
  <c r="O545" s="1"/>
  <c r="O544" s="1"/>
  <c r="R541"/>
  <c r="R540" s="1"/>
  <c r="Q541"/>
  <c r="Q540" s="1"/>
  <c r="P541"/>
  <c r="P540" s="1"/>
  <c r="O541"/>
  <c r="O540" s="1"/>
  <c r="R538"/>
  <c r="R537" s="1"/>
  <c r="Q538"/>
  <c r="Q537" s="1"/>
  <c r="P538"/>
  <c r="P537" s="1"/>
  <c r="O538"/>
  <c r="O537" s="1"/>
  <c r="R535"/>
  <c r="R534" s="1"/>
  <c r="Q535"/>
  <c r="Q534" s="1"/>
  <c r="P535"/>
  <c r="P534" s="1"/>
  <c r="O535"/>
  <c r="O534" s="1"/>
  <c r="R531"/>
  <c r="R530" s="1"/>
  <c r="Q531"/>
  <c r="Q530" s="1"/>
  <c r="P531"/>
  <c r="P530" s="1"/>
  <c r="O531"/>
  <c r="O530" s="1"/>
  <c r="R528"/>
  <c r="R527" s="1"/>
  <c r="R526" s="1"/>
  <c r="Q528"/>
  <c r="Q527" s="1"/>
  <c r="P528"/>
  <c r="P527" s="1"/>
  <c r="O528"/>
  <c r="O527" s="1"/>
  <c r="R523"/>
  <c r="R522" s="1"/>
  <c r="Q523"/>
  <c r="Q522" s="1"/>
  <c r="P523"/>
  <c r="P522" s="1"/>
  <c r="O523"/>
  <c r="O522" s="1"/>
  <c r="R520"/>
  <c r="R519" s="1"/>
  <c r="Q520"/>
  <c r="Q519" s="1"/>
  <c r="P520"/>
  <c r="P519" s="1"/>
  <c r="O520"/>
  <c r="O519" s="1"/>
  <c r="R517"/>
  <c r="R516" s="1"/>
  <c r="Q517"/>
  <c r="Q516" s="1"/>
  <c r="P517"/>
  <c r="P516" s="1"/>
  <c r="O517"/>
  <c r="O516" s="1"/>
  <c r="R513"/>
  <c r="R512" s="1"/>
  <c r="Q513"/>
  <c r="Q512" s="1"/>
  <c r="P513"/>
  <c r="P512" s="1"/>
  <c r="O513"/>
  <c r="O512" s="1"/>
  <c r="R510"/>
  <c r="R509" s="1"/>
  <c r="Q510"/>
  <c r="Q509" s="1"/>
  <c r="P510"/>
  <c r="P509" s="1"/>
  <c r="O510"/>
  <c r="O509" s="1"/>
  <c r="R503"/>
  <c r="R502" s="1"/>
  <c r="R501" s="1"/>
  <c r="Q503"/>
  <c r="Q502" s="1"/>
  <c r="Q501" s="1"/>
  <c r="P503"/>
  <c r="P502" s="1"/>
  <c r="P501" s="1"/>
  <c r="O503"/>
  <c r="O502" s="1"/>
  <c r="O501" s="1"/>
  <c r="R499"/>
  <c r="R498" s="1"/>
  <c r="R497" s="1"/>
  <c r="Q499"/>
  <c r="Q498" s="1"/>
  <c r="Q497" s="1"/>
  <c r="P499"/>
  <c r="P498" s="1"/>
  <c r="P497" s="1"/>
  <c r="O499"/>
  <c r="O498" s="1"/>
  <c r="O497" s="1"/>
  <c r="O496" s="1"/>
  <c r="O495" s="1"/>
  <c r="R492"/>
  <c r="R491" s="1"/>
  <c r="R490" s="1"/>
  <c r="Q492"/>
  <c r="Q491" s="1"/>
  <c r="Q490" s="1"/>
  <c r="P492"/>
  <c r="P491" s="1"/>
  <c r="P490" s="1"/>
  <c r="O492"/>
  <c r="O491" s="1"/>
  <c r="O490" s="1"/>
  <c r="R488"/>
  <c r="R487" s="1"/>
  <c r="R486" s="1"/>
  <c r="Q488"/>
  <c r="Q487" s="1"/>
  <c r="Q486" s="1"/>
  <c r="P488"/>
  <c r="P487" s="1"/>
  <c r="P486" s="1"/>
  <c r="O488"/>
  <c r="O487" s="1"/>
  <c r="O486" s="1"/>
  <c r="R484"/>
  <c r="R483" s="1"/>
  <c r="R482" s="1"/>
  <c r="Q484"/>
  <c r="Q483" s="1"/>
  <c r="Q482" s="1"/>
  <c r="P484"/>
  <c r="P483" s="1"/>
  <c r="P482" s="1"/>
  <c r="O484"/>
  <c r="O483" s="1"/>
  <c r="O482" s="1"/>
  <c r="O481" s="1"/>
  <c r="O480" s="1"/>
  <c r="R457"/>
  <c r="R456" s="1"/>
  <c r="R455" s="1"/>
  <c r="Q457"/>
  <c r="Q456" s="1"/>
  <c r="Q455" s="1"/>
  <c r="P457"/>
  <c r="P456" s="1"/>
  <c r="P455" s="1"/>
  <c r="O457"/>
  <c r="O456" s="1"/>
  <c r="O455" s="1"/>
  <c r="R453"/>
  <c r="R452" s="1"/>
  <c r="R451" s="1"/>
  <c r="Q453"/>
  <c r="Q452" s="1"/>
  <c r="Q451" s="1"/>
  <c r="P453"/>
  <c r="P452" s="1"/>
  <c r="P451" s="1"/>
  <c r="O453"/>
  <c r="O452" s="1"/>
  <c r="O451" s="1"/>
  <c r="R446"/>
  <c r="R444" s="1"/>
  <c r="R443" s="1"/>
  <c r="Q446"/>
  <c r="Q444" s="1"/>
  <c r="Q443" s="1"/>
  <c r="P446"/>
  <c r="P444" s="1"/>
  <c r="P443" s="1"/>
  <c r="O446"/>
  <c r="O445" s="1"/>
  <c r="R441"/>
  <c r="R440" s="1"/>
  <c r="R439" s="1"/>
  <c r="R438" s="1"/>
  <c r="R437" s="1"/>
  <c r="Q441"/>
  <c r="Q440" s="1"/>
  <c r="Q439" s="1"/>
  <c r="Q438" s="1"/>
  <c r="Q437" s="1"/>
  <c r="P441"/>
  <c r="P440" s="1"/>
  <c r="P439" s="1"/>
  <c r="P438" s="1"/>
  <c r="P437" s="1"/>
  <c r="O441"/>
  <c r="O440" s="1"/>
  <c r="O439" s="1"/>
  <c r="O438" s="1"/>
  <c r="O437" s="1"/>
  <c r="R435"/>
  <c r="R434" s="1"/>
  <c r="R433" s="1"/>
  <c r="R432" s="1"/>
  <c r="Q435"/>
  <c r="Q434" s="1"/>
  <c r="Q433" s="1"/>
  <c r="Q432" s="1"/>
  <c r="P435"/>
  <c r="P434" s="1"/>
  <c r="P433" s="1"/>
  <c r="P432" s="1"/>
  <c r="O435"/>
  <c r="O434" s="1"/>
  <c r="O433" s="1"/>
  <c r="O432" s="1"/>
  <c r="R426"/>
  <c r="R425" s="1"/>
  <c r="R424" s="1"/>
  <c r="R423" s="1"/>
  <c r="R421" s="1"/>
  <c r="Q426"/>
  <c r="Q425" s="1"/>
  <c r="Q424" s="1"/>
  <c r="Q423" s="1"/>
  <c r="P426"/>
  <c r="P425" s="1"/>
  <c r="P424" s="1"/>
  <c r="P423" s="1"/>
  <c r="O426"/>
  <c r="O425" s="1"/>
  <c r="O424" s="1"/>
  <c r="O423" s="1"/>
  <c r="O421" s="1"/>
  <c r="R418"/>
  <c r="R417" s="1"/>
  <c r="R416" s="1"/>
  <c r="R415" s="1"/>
  <c r="R414" s="1"/>
  <c r="R413" s="1"/>
  <c r="Q418"/>
  <c r="Q417" s="1"/>
  <c r="Q416" s="1"/>
  <c r="Q415" s="1"/>
  <c r="Q414" s="1"/>
  <c r="Q413" s="1"/>
  <c r="P418"/>
  <c r="P417" s="1"/>
  <c r="P416" s="1"/>
  <c r="P415" s="1"/>
  <c r="P414" s="1"/>
  <c r="P413" s="1"/>
  <c r="O418"/>
  <c r="O417" s="1"/>
  <c r="O416" s="1"/>
  <c r="O415" s="1"/>
  <c r="O414" s="1"/>
  <c r="O413" s="1"/>
  <c r="R409"/>
  <c r="Q409"/>
  <c r="P409"/>
  <c r="O409"/>
  <c r="R407"/>
  <c r="Q407"/>
  <c r="P407"/>
  <c r="O407"/>
  <c r="R405"/>
  <c r="R404" s="1"/>
  <c r="R403" s="1"/>
  <c r="Q405"/>
  <c r="Q404" s="1"/>
  <c r="Q403" s="1"/>
  <c r="P405"/>
  <c r="O405"/>
  <c r="R401"/>
  <c r="R400" s="1"/>
  <c r="R399" s="1"/>
  <c r="R398" s="1"/>
  <c r="Q401"/>
  <c r="Q400" s="1"/>
  <c r="Q399" s="1"/>
  <c r="P401"/>
  <c r="P400" s="1"/>
  <c r="P399" s="1"/>
  <c r="O401"/>
  <c r="O400" s="1"/>
  <c r="O399" s="1"/>
  <c r="R391"/>
  <c r="R390" s="1"/>
  <c r="Q391"/>
  <c r="Q390" s="1"/>
  <c r="P391"/>
  <c r="P390" s="1"/>
  <c r="O391"/>
  <c r="O390" s="1"/>
  <c r="R388"/>
  <c r="R387" s="1"/>
  <c r="R386" s="1"/>
  <c r="Q388"/>
  <c r="Q387" s="1"/>
  <c r="Q386" s="1"/>
  <c r="P388"/>
  <c r="P387" s="1"/>
  <c r="P386" s="1"/>
  <c r="O388"/>
  <c r="O387" s="1"/>
  <c r="O386" s="1"/>
  <c r="R380"/>
  <c r="R379" s="1"/>
  <c r="Q380"/>
  <c r="Q379" s="1"/>
  <c r="P380"/>
  <c r="P379" s="1"/>
  <c r="O380"/>
  <c r="O379" s="1"/>
  <c r="R377"/>
  <c r="R376" s="1"/>
  <c r="Q377"/>
  <c r="Q376" s="1"/>
  <c r="P377"/>
  <c r="P376" s="1"/>
  <c r="O377"/>
  <c r="O376" s="1"/>
  <c r="O375" s="1"/>
  <c r="O374" s="1"/>
  <c r="R372"/>
  <c r="R371" s="1"/>
  <c r="R370" s="1"/>
  <c r="R369" s="1"/>
  <c r="Q372"/>
  <c r="Q371" s="1"/>
  <c r="Q370" s="1"/>
  <c r="Q369" s="1"/>
  <c r="P372"/>
  <c r="P371" s="1"/>
  <c r="P370" s="1"/>
  <c r="P369" s="1"/>
  <c r="O372"/>
  <c r="O371" s="1"/>
  <c r="O370" s="1"/>
  <c r="O369" s="1"/>
  <c r="R366"/>
  <c r="R365" s="1"/>
  <c r="R364" s="1"/>
  <c r="R363" s="1"/>
  <c r="Q366"/>
  <c r="Q365" s="1"/>
  <c r="Q364" s="1"/>
  <c r="Q363" s="1"/>
  <c r="P366"/>
  <c r="P365" s="1"/>
  <c r="P364" s="1"/>
  <c r="P363" s="1"/>
  <c r="O366"/>
  <c r="O365" s="1"/>
  <c r="O364" s="1"/>
  <c r="O363" s="1"/>
  <c r="R352"/>
  <c r="R351" s="1"/>
  <c r="Q352"/>
  <c r="Q351" s="1"/>
  <c r="P352"/>
  <c r="P351" s="1"/>
  <c r="O352"/>
  <c r="O351" s="1"/>
  <c r="R349"/>
  <c r="Q349"/>
  <c r="P349"/>
  <c r="O349"/>
  <c r="R346"/>
  <c r="R345" s="1"/>
  <c r="Q346"/>
  <c r="Q345" s="1"/>
  <c r="P346"/>
  <c r="P345" s="1"/>
  <c r="O346"/>
  <c r="O345" s="1"/>
  <c r="R343"/>
  <c r="R342" s="1"/>
  <c r="Q343"/>
  <c r="Q342" s="1"/>
  <c r="P343"/>
  <c r="P342" s="1"/>
  <c r="O343"/>
  <c r="O342" s="1"/>
  <c r="R340"/>
  <c r="R339" s="1"/>
  <c r="Q340"/>
  <c r="Q339" s="1"/>
  <c r="P340"/>
  <c r="P339" s="1"/>
  <c r="O340"/>
  <c r="O339" s="1"/>
  <c r="R330"/>
  <c r="R329" s="1"/>
  <c r="R328" s="1"/>
  <c r="Q330"/>
  <c r="Q329" s="1"/>
  <c r="Q328" s="1"/>
  <c r="P330"/>
  <c r="P329" s="1"/>
  <c r="P328" s="1"/>
  <c r="O330"/>
  <c r="O329" s="1"/>
  <c r="O328" s="1"/>
  <c r="R326"/>
  <c r="R325" s="1"/>
  <c r="R324" s="1"/>
  <c r="Q326"/>
  <c r="Q325" s="1"/>
  <c r="Q324" s="1"/>
  <c r="P326"/>
  <c r="P325" s="1"/>
  <c r="P324" s="1"/>
  <c r="O326"/>
  <c r="O325" s="1"/>
  <c r="O324" s="1"/>
  <c r="R316"/>
  <c r="Q316"/>
  <c r="P316"/>
  <c r="O316"/>
  <c r="R314"/>
  <c r="Q314"/>
  <c r="P314"/>
  <c r="O314"/>
  <c r="R312"/>
  <c r="R311" s="1"/>
  <c r="R310" s="1"/>
  <c r="Q312"/>
  <c r="Q311" s="1"/>
  <c r="Q310" s="1"/>
  <c r="P312"/>
  <c r="P311" s="1"/>
  <c r="P310" s="1"/>
  <c r="O312"/>
  <c r="O311" s="1"/>
  <c r="O310" s="1"/>
  <c r="R308"/>
  <c r="R307" s="1"/>
  <c r="R306" s="1"/>
  <c r="Q308"/>
  <c r="Q307" s="1"/>
  <c r="Q306" s="1"/>
  <c r="P308"/>
  <c r="P307" s="1"/>
  <c r="P306" s="1"/>
  <c r="O308"/>
  <c r="O307" s="1"/>
  <c r="O306" s="1"/>
  <c r="R304"/>
  <c r="R303" s="1"/>
  <c r="Q304"/>
  <c r="Q303" s="1"/>
  <c r="P304"/>
  <c r="P303" s="1"/>
  <c r="O304"/>
  <c r="O303" s="1"/>
  <c r="O302" s="1"/>
  <c r="R299"/>
  <c r="R298" s="1"/>
  <c r="R297" s="1"/>
  <c r="R296" s="1"/>
  <c r="Q299"/>
  <c r="Q298" s="1"/>
  <c r="Q297" s="1"/>
  <c r="Q296" s="1"/>
  <c r="P299"/>
  <c r="P298" s="1"/>
  <c r="P297" s="1"/>
  <c r="P296" s="1"/>
  <c r="O299"/>
  <c r="O298" s="1"/>
  <c r="O297" s="1"/>
  <c r="O296" s="1"/>
  <c r="R294"/>
  <c r="R293" s="1"/>
  <c r="R292" s="1"/>
  <c r="R291" s="1"/>
  <c r="Q294"/>
  <c r="Q293" s="1"/>
  <c r="Q292" s="1"/>
  <c r="Q291" s="1"/>
  <c r="P294"/>
  <c r="P293" s="1"/>
  <c r="P292" s="1"/>
  <c r="P291" s="1"/>
  <c r="O294"/>
  <c r="O293" s="1"/>
  <c r="O292" s="1"/>
  <c r="O291" s="1"/>
  <c r="R287"/>
  <c r="R286" s="1"/>
  <c r="R285" s="1"/>
  <c r="R284" s="1"/>
  <c r="R283" s="1"/>
  <c r="Q287"/>
  <c r="Q286" s="1"/>
  <c r="Q285" s="1"/>
  <c r="Q284" s="1"/>
  <c r="Q283" s="1"/>
  <c r="P287"/>
  <c r="P286" s="1"/>
  <c r="P285" s="1"/>
  <c r="P284" s="1"/>
  <c r="P283" s="1"/>
  <c r="O287"/>
  <c r="O286" s="1"/>
  <c r="O285" s="1"/>
  <c r="O284" s="1"/>
  <c r="O283" s="1"/>
  <c r="R280"/>
  <c r="Q280"/>
  <c r="P280"/>
  <c r="O280"/>
  <c r="R278"/>
  <c r="Q278"/>
  <c r="P278"/>
  <c r="O278"/>
  <c r="R276"/>
  <c r="R275" s="1"/>
  <c r="R274" s="1"/>
  <c r="Q276"/>
  <c r="P276"/>
  <c r="P275" s="1"/>
  <c r="P274" s="1"/>
  <c r="O276"/>
  <c r="O275" s="1"/>
  <c r="O274" s="1"/>
  <c r="R272"/>
  <c r="R271" s="1"/>
  <c r="R270" s="1"/>
  <c r="Q272"/>
  <c r="Q271" s="1"/>
  <c r="Q270" s="1"/>
  <c r="P272"/>
  <c r="P271" s="1"/>
  <c r="P270" s="1"/>
  <c r="P269" s="1"/>
  <c r="P268" s="1"/>
  <c r="O272"/>
  <c r="O271" s="1"/>
  <c r="O270" s="1"/>
  <c r="R263"/>
  <c r="Q263"/>
  <c r="P263"/>
  <c r="O263"/>
  <c r="R261"/>
  <c r="Q261"/>
  <c r="P261"/>
  <c r="O261"/>
  <c r="R218"/>
  <c r="R217" s="1"/>
  <c r="R216" s="1"/>
  <c r="R212" s="1"/>
  <c r="R211" s="1"/>
  <c r="Q218"/>
  <c r="Q217" s="1"/>
  <c r="Q216" s="1"/>
  <c r="Q212" s="1"/>
  <c r="Q211" s="1"/>
  <c r="P218"/>
  <c r="P217" s="1"/>
  <c r="P216" s="1"/>
  <c r="P212" s="1"/>
  <c r="P211" s="1"/>
  <c r="O218"/>
  <c r="O217" s="1"/>
  <c r="O216" s="1"/>
  <c r="O212" s="1"/>
  <c r="O211" s="1"/>
  <c r="R208"/>
  <c r="R207" s="1"/>
  <c r="R206" s="1"/>
  <c r="R205" s="1"/>
  <c r="R204" s="1"/>
  <c r="Q208"/>
  <c r="Q207" s="1"/>
  <c r="Q206" s="1"/>
  <c r="Q205" s="1"/>
  <c r="Q204" s="1"/>
  <c r="P208"/>
  <c r="P207" s="1"/>
  <c r="P206" s="1"/>
  <c r="P205" s="1"/>
  <c r="P204" s="1"/>
  <c r="O208"/>
  <c r="O207" s="1"/>
  <c r="O206" s="1"/>
  <c r="O205" s="1"/>
  <c r="O204" s="1"/>
  <c r="R201"/>
  <c r="Q201"/>
  <c r="P201"/>
  <c r="O201"/>
  <c r="R199"/>
  <c r="Q199"/>
  <c r="P199"/>
  <c r="O199"/>
  <c r="R192"/>
  <c r="R191" s="1"/>
  <c r="R190" s="1"/>
  <c r="R189" s="1"/>
  <c r="R188" s="1"/>
  <c r="R187" s="1"/>
  <c r="Q192"/>
  <c r="Q191" s="1"/>
  <c r="Q190" s="1"/>
  <c r="Q189" s="1"/>
  <c r="Q188" s="1"/>
  <c r="Q187" s="1"/>
  <c r="P192"/>
  <c r="P191" s="1"/>
  <c r="P190" s="1"/>
  <c r="P189" s="1"/>
  <c r="P188" s="1"/>
  <c r="P187" s="1"/>
  <c r="O192"/>
  <c r="O191" s="1"/>
  <c r="O190" s="1"/>
  <c r="O189" s="1"/>
  <c r="O188" s="1"/>
  <c r="O187" s="1"/>
  <c r="R184"/>
  <c r="R183" s="1"/>
  <c r="Q184"/>
  <c r="Q183" s="1"/>
  <c r="P184"/>
  <c r="P183" s="1"/>
  <c r="O184"/>
  <c r="O183" s="1"/>
  <c r="R181"/>
  <c r="Q181"/>
  <c r="P181"/>
  <c r="O181"/>
  <c r="R179"/>
  <c r="R178" s="1"/>
  <c r="Q179"/>
  <c r="Q178" s="1"/>
  <c r="P179"/>
  <c r="O179"/>
  <c r="R169"/>
  <c r="R168" s="1"/>
  <c r="R167" s="1"/>
  <c r="Q169"/>
  <c r="Q168" s="1"/>
  <c r="Q167" s="1"/>
  <c r="P169"/>
  <c r="P168" s="1"/>
  <c r="P167" s="1"/>
  <c r="O169"/>
  <c r="O168" s="1"/>
  <c r="O167" s="1"/>
  <c r="R165"/>
  <c r="Q165"/>
  <c r="P165"/>
  <c r="O165"/>
  <c r="R164"/>
  <c r="Q164"/>
  <c r="P164"/>
  <c r="O164"/>
  <c r="O163" s="1"/>
  <c r="O162" s="1"/>
  <c r="R155"/>
  <c r="R154" s="1"/>
  <c r="Q155"/>
  <c r="Q154" s="1"/>
  <c r="P155"/>
  <c r="P154" s="1"/>
  <c r="O155"/>
  <c r="O154" s="1"/>
  <c r="R151"/>
  <c r="Q151"/>
  <c r="P151"/>
  <c r="O151"/>
  <c r="R149"/>
  <c r="Q149"/>
  <c r="P149"/>
  <c r="O149"/>
  <c r="R148"/>
  <c r="Q148"/>
  <c r="Q147" s="1"/>
  <c r="Q146" s="1"/>
  <c r="Q145" s="1"/>
  <c r="P148"/>
  <c r="R142"/>
  <c r="Q142"/>
  <c r="P142"/>
  <c r="O142"/>
  <c r="R141"/>
  <c r="Q141"/>
  <c r="P141"/>
  <c r="O141"/>
  <c r="R140"/>
  <c r="Q140"/>
  <c r="P140"/>
  <c r="O140"/>
  <c r="R139"/>
  <c r="Q139"/>
  <c r="P139"/>
  <c r="O139"/>
  <c r="R138"/>
  <c r="Q138"/>
  <c r="P138"/>
  <c r="O138"/>
  <c r="R135"/>
  <c r="Q135"/>
  <c r="P135"/>
  <c r="O135"/>
  <c r="R131"/>
  <c r="Q131"/>
  <c r="P131"/>
  <c r="O131"/>
  <c r="R129"/>
  <c r="R128" s="1"/>
  <c r="Q129"/>
  <c r="P129"/>
  <c r="P128" s="1"/>
  <c r="P127" s="1"/>
  <c r="O129"/>
  <c r="R119"/>
  <c r="R118" s="1"/>
  <c r="R117" s="1"/>
  <c r="R116" s="1"/>
  <c r="R115" s="1"/>
  <c r="R114" s="1"/>
  <c r="Q119"/>
  <c r="Q118" s="1"/>
  <c r="Q117" s="1"/>
  <c r="Q116" s="1"/>
  <c r="Q115" s="1"/>
  <c r="Q114" s="1"/>
  <c r="P119"/>
  <c r="P118" s="1"/>
  <c r="P117" s="1"/>
  <c r="P116" s="1"/>
  <c r="P115" s="1"/>
  <c r="P114" s="1"/>
  <c r="O119"/>
  <c r="O118" s="1"/>
  <c r="O117" s="1"/>
  <c r="O116" s="1"/>
  <c r="O115" s="1"/>
  <c r="O114" s="1"/>
  <c r="R83"/>
  <c r="Q83"/>
  <c r="P83"/>
  <c r="O83"/>
  <c r="R81"/>
  <c r="Q81"/>
  <c r="P81"/>
  <c r="O81"/>
  <c r="R73"/>
  <c r="R72" s="1"/>
  <c r="R71" s="1"/>
  <c r="R70" s="1"/>
  <c r="R69" s="1"/>
  <c r="R68" s="1"/>
  <c r="Q73"/>
  <c r="Q72" s="1"/>
  <c r="Q71" s="1"/>
  <c r="Q70" s="1"/>
  <c r="Q69" s="1"/>
  <c r="Q68" s="1"/>
  <c r="P73"/>
  <c r="P72" s="1"/>
  <c r="P71" s="1"/>
  <c r="P70" s="1"/>
  <c r="P69" s="1"/>
  <c r="P68" s="1"/>
  <c r="O73"/>
  <c r="O72" s="1"/>
  <c r="O71" s="1"/>
  <c r="O70" s="1"/>
  <c r="O69" s="1"/>
  <c r="O68" s="1"/>
  <c r="R63"/>
  <c r="R62" s="1"/>
  <c r="Q63"/>
  <c r="Q62" s="1"/>
  <c r="P63"/>
  <c r="P62" s="1"/>
  <c r="O63"/>
  <c r="O62" s="1"/>
  <c r="R58"/>
  <c r="Q58"/>
  <c r="P58"/>
  <c r="O58"/>
  <c r="R56"/>
  <c r="Q56"/>
  <c r="P56"/>
  <c r="O56"/>
  <c r="R51"/>
  <c r="R50" s="1"/>
  <c r="R49" s="1"/>
  <c r="R48" s="1"/>
  <c r="R47" s="1"/>
  <c r="Q51"/>
  <c r="Q50" s="1"/>
  <c r="Q49" s="1"/>
  <c r="Q48" s="1"/>
  <c r="Q47" s="1"/>
  <c r="P51"/>
  <c r="P50" s="1"/>
  <c r="P49" s="1"/>
  <c r="P48" s="1"/>
  <c r="P47" s="1"/>
  <c r="O51"/>
  <c r="O50" s="1"/>
  <c r="O49" s="1"/>
  <c r="O48" s="1"/>
  <c r="O47" s="1"/>
  <c r="R43"/>
  <c r="Q43"/>
  <c r="P43"/>
  <c r="O43"/>
  <c r="R41"/>
  <c r="Q41"/>
  <c r="P41"/>
  <c r="O41"/>
  <c r="R39"/>
  <c r="Q39"/>
  <c r="P39"/>
  <c r="P38" s="1"/>
  <c r="P37" s="1"/>
  <c r="P36" s="1"/>
  <c r="P35" s="1"/>
  <c r="O39"/>
  <c r="O38" s="1"/>
  <c r="O37" s="1"/>
  <c r="O36" s="1"/>
  <c r="O35" s="1"/>
  <c r="R31"/>
  <c r="Q31"/>
  <c r="P31"/>
  <c r="O31"/>
  <c r="R29"/>
  <c r="Q29"/>
  <c r="P29"/>
  <c r="O29"/>
  <c r="R27"/>
  <c r="Q27"/>
  <c r="P27"/>
  <c r="O27"/>
  <c r="R25"/>
  <c r="R24" s="1"/>
  <c r="Q25"/>
  <c r="P25"/>
  <c r="P24" s="1"/>
  <c r="O25"/>
  <c r="O24" s="1"/>
  <c r="R22"/>
  <c r="R21" s="1"/>
  <c r="Q22"/>
  <c r="Q21" s="1"/>
  <c r="P22"/>
  <c r="P21" s="1"/>
  <c r="O22"/>
  <c r="O21" s="1"/>
  <c r="R19"/>
  <c r="R18" s="1"/>
  <c r="Q19"/>
  <c r="Q18" s="1"/>
  <c r="P19"/>
  <c r="P18" s="1"/>
  <c r="O19"/>
  <c r="O18" s="1"/>
  <c r="O17" s="1"/>
  <c r="O16" s="1"/>
  <c r="O15" s="1"/>
  <c r="T1270"/>
  <c r="T1269" s="1"/>
  <c r="S1270"/>
  <c r="S1269" s="1"/>
  <c r="T925"/>
  <c r="T924" s="1"/>
  <c r="S925"/>
  <c r="S924" s="1"/>
  <c r="S515"/>
  <c r="S152"/>
  <c r="J388"/>
  <c r="J387" s="1"/>
  <c r="J386" s="1"/>
  <c r="K388"/>
  <c r="K387" s="1"/>
  <c r="K386" s="1"/>
  <c r="L388"/>
  <c r="L387" s="1"/>
  <c r="L386" s="1"/>
  <c r="I388"/>
  <c r="I387" s="1"/>
  <c r="I386" s="1"/>
  <c r="N389"/>
  <c r="T389" s="1"/>
  <c r="Z389" s="1"/>
  <c r="AF389" s="1"/>
  <c r="AF388" s="1"/>
  <c r="AF387" s="1"/>
  <c r="AF386" s="1"/>
  <c r="M389"/>
  <c r="S389" s="1"/>
  <c r="Y389" s="1"/>
  <c r="AE389" s="1"/>
  <c r="AK389" s="1"/>
  <c r="N1466"/>
  <c r="T1466" s="1"/>
  <c r="Z1466" s="1"/>
  <c r="M1466"/>
  <c r="S1466" s="1"/>
  <c r="Y1466" s="1"/>
  <c r="N1458"/>
  <c r="T1458" s="1"/>
  <c r="M1458"/>
  <c r="M1457" s="1"/>
  <c r="M1456" s="1"/>
  <c r="M1455" s="1"/>
  <c r="M1454" s="1"/>
  <c r="M1453" s="1"/>
  <c r="N1420"/>
  <c r="T1420" s="1"/>
  <c r="Z1420" s="1"/>
  <c r="M1420"/>
  <c r="S1420" s="1"/>
  <c r="S1418" s="1"/>
  <c r="N1417"/>
  <c r="T1417" s="1"/>
  <c r="Z1417" s="1"/>
  <c r="AF1417" s="1"/>
  <c r="N1415"/>
  <c r="N1414" s="1"/>
  <c r="N1412"/>
  <c r="T1412" s="1"/>
  <c r="T1411" s="1"/>
  <c r="M1412"/>
  <c r="S1412" s="1"/>
  <c r="Y1412" s="1"/>
  <c r="AE1412" s="1"/>
  <c r="N1410"/>
  <c r="T1410" s="1"/>
  <c r="T1409" s="1"/>
  <c r="M1410"/>
  <c r="M1409" s="1"/>
  <c r="N1408"/>
  <c r="T1408" s="1"/>
  <c r="N1404"/>
  <c r="T1404" s="1"/>
  <c r="Z1404" s="1"/>
  <c r="AF1404" s="1"/>
  <c r="M1404"/>
  <c r="S1404" s="1"/>
  <c r="S1403" s="1"/>
  <c r="N1402"/>
  <c r="T1402" s="1"/>
  <c r="Z1402" s="1"/>
  <c r="M1402"/>
  <c r="N1400"/>
  <c r="N1399" s="1"/>
  <c r="M1400"/>
  <c r="S1400" s="1"/>
  <c r="Y1400" s="1"/>
  <c r="N1395"/>
  <c r="T1395" s="1"/>
  <c r="T1394" s="1"/>
  <c r="T1393" s="1"/>
  <c r="T1392" s="1"/>
  <c r="T1391" s="1"/>
  <c r="M1395"/>
  <c r="S1395" s="1"/>
  <c r="Y1395" s="1"/>
  <c r="N1389"/>
  <c r="T1389" s="1"/>
  <c r="Z1389" s="1"/>
  <c r="M1389"/>
  <c r="S1389" s="1"/>
  <c r="Y1389" s="1"/>
  <c r="N1384"/>
  <c r="N1383" s="1"/>
  <c r="N1382" s="1"/>
  <c r="N1381" s="1"/>
  <c r="N1380" s="1"/>
  <c r="M1384"/>
  <c r="N1364"/>
  <c r="T1364" s="1"/>
  <c r="M1364"/>
  <c r="S1364" s="1"/>
  <c r="S1363" s="1"/>
  <c r="S1362" s="1"/>
  <c r="S1361" s="1"/>
  <c r="N1354"/>
  <c r="N1353" s="1"/>
  <c r="N1352" s="1"/>
  <c r="N1351" s="1"/>
  <c r="N1350" s="1"/>
  <c r="N1349" s="1"/>
  <c r="N1340"/>
  <c r="T1340" s="1"/>
  <c r="Z1340" s="1"/>
  <c r="AF1340" s="1"/>
  <c r="M1340"/>
  <c r="S1340" s="1"/>
  <c r="Y1340" s="1"/>
  <c r="AE1340" s="1"/>
  <c r="N1337"/>
  <c r="T1337" s="1"/>
  <c r="T1336" s="1"/>
  <c r="T1335" s="1"/>
  <c r="N1334"/>
  <c r="N1333" s="1"/>
  <c r="N1332" s="1"/>
  <c r="M1334"/>
  <c r="S1334" s="1"/>
  <c r="N1331"/>
  <c r="T1331" s="1"/>
  <c r="M1331"/>
  <c r="S1331" s="1"/>
  <c r="Y1331" s="1"/>
  <c r="Y1330" s="1"/>
  <c r="Y1329" s="1"/>
  <c r="N1328"/>
  <c r="T1328" s="1"/>
  <c r="Z1328" s="1"/>
  <c r="Z1327" s="1"/>
  <c r="Z1326" s="1"/>
  <c r="M1328"/>
  <c r="S1328" s="1"/>
  <c r="Y1328" s="1"/>
  <c r="N1325"/>
  <c r="M1325"/>
  <c r="S1325" s="1"/>
  <c r="N1322"/>
  <c r="N1321" s="1"/>
  <c r="N1320" s="1"/>
  <c r="M1322"/>
  <c r="S1322" s="1"/>
  <c r="Y1322" s="1"/>
  <c r="Y1321" s="1"/>
  <c r="Y1320" s="1"/>
  <c r="N1319"/>
  <c r="N1318" s="1"/>
  <c r="N1317" s="1"/>
  <c r="M1319"/>
  <c r="S1319" s="1"/>
  <c r="N1316"/>
  <c r="N1315" s="1"/>
  <c r="N1314" s="1"/>
  <c r="M1316"/>
  <c r="S1316" s="1"/>
  <c r="Y1316" s="1"/>
  <c r="AE1316" s="1"/>
  <c r="AK1316" s="1"/>
  <c r="N1313"/>
  <c r="T1313" s="1"/>
  <c r="Z1313" s="1"/>
  <c r="M1313"/>
  <c r="S1313" s="1"/>
  <c r="N1310"/>
  <c r="N1309" s="1"/>
  <c r="N1308" s="1"/>
  <c r="M1310"/>
  <c r="S1310" s="1"/>
  <c r="N1307"/>
  <c r="T1307" s="1"/>
  <c r="M1307"/>
  <c r="S1307" s="1"/>
  <c r="S1306" s="1"/>
  <c r="S1305" s="1"/>
  <c r="N1304"/>
  <c r="T1304" s="1"/>
  <c r="Z1304" s="1"/>
  <c r="Z1303" s="1"/>
  <c r="Z1302" s="1"/>
  <c r="M1304"/>
  <c r="S1304" s="1"/>
  <c r="N1301"/>
  <c r="M1301"/>
  <c r="S1301" s="1"/>
  <c r="S1300" s="1"/>
  <c r="S1299" s="1"/>
  <c r="N1298"/>
  <c r="N1297" s="1"/>
  <c r="N1296" s="1"/>
  <c r="M1298"/>
  <c r="N1295"/>
  <c r="T1295" s="1"/>
  <c r="M1295"/>
  <c r="S1295" s="1"/>
  <c r="S1294" s="1"/>
  <c r="S1293" s="1"/>
  <c r="N1292"/>
  <c r="N1291" s="1"/>
  <c r="N1290" s="1"/>
  <c r="M1292"/>
  <c r="S1292" s="1"/>
  <c r="N1289"/>
  <c r="N1288" s="1"/>
  <c r="N1287" s="1"/>
  <c r="M1289"/>
  <c r="S1289" s="1"/>
  <c r="Y1289" s="1"/>
  <c r="AE1289" s="1"/>
  <c r="AE1288" s="1"/>
  <c r="AE1287" s="1"/>
  <c r="N1286"/>
  <c r="N1285" s="1"/>
  <c r="N1284" s="1"/>
  <c r="M1286"/>
  <c r="N1283"/>
  <c r="T1283" s="1"/>
  <c r="M1283"/>
  <c r="S1283" s="1"/>
  <c r="S1282" s="1"/>
  <c r="S1281" s="1"/>
  <c r="N1280"/>
  <c r="T1280" s="1"/>
  <c r="Z1280" s="1"/>
  <c r="Z1279" s="1"/>
  <c r="Z1278" s="1"/>
  <c r="M1280"/>
  <c r="S1280" s="1"/>
  <c r="Y1280" s="1"/>
  <c r="Y1279" s="1"/>
  <c r="Y1278" s="1"/>
  <c r="N1277"/>
  <c r="T1277" s="1"/>
  <c r="M1277"/>
  <c r="S1277" s="1"/>
  <c r="N1274"/>
  <c r="T1274" s="1"/>
  <c r="T1273" s="1"/>
  <c r="T1272" s="1"/>
  <c r="N1268"/>
  <c r="N1267" s="1"/>
  <c r="N1266" s="1"/>
  <c r="N1261"/>
  <c r="M1261"/>
  <c r="S1261" s="1"/>
  <c r="N1253"/>
  <c r="T1253" s="1"/>
  <c r="Z1253" s="1"/>
  <c r="Z1252" s="1"/>
  <c r="Z1251" s="1"/>
  <c r="Z1250" s="1"/>
  <c r="Z1249" s="1"/>
  <c r="Z1248" s="1"/>
  <c r="M1253"/>
  <c r="S1253" s="1"/>
  <c r="N1232"/>
  <c r="T1232" s="1"/>
  <c r="M1232"/>
  <c r="S1232" s="1"/>
  <c r="S1231" s="1"/>
  <c r="S1230" s="1"/>
  <c r="N1229"/>
  <c r="T1229" s="1"/>
  <c r="Z1229" s="1"/>
  <c r="AF1229" s="1"/>
  <c r="AF1228" s="1"/>
  <c r="M1229"/>
  <c r="M1228" s="1"/>
  <c r="N1227"/>
  <c r="T1227" s="1"/>
  <c r="N1223"/>
  <c r="T1223" s="1"/>
  <c r="Z1223" s="1"/>
  <c r="N1210"/>
  <c r="T1210" s="1"/>
  <c r="Z1210" s="1"/>
  <c r="AF1210" s="1"/>
  <c r="AL1210" s="1"/>
  <c r="AR1210" s="1"/>
  <c r="M1210"/>
  <c r="S1210" s="1"/>
  <c r="Y1210" s="1"/>
  <c r="Y1209" s="1"/>
  <c r="Y1208" s="1"/>
  <c r="Y1207" s="1"/>
  <c r="Y1206" s="1"/>
  <c r="Y1205" s="1"/>
  <c r="N1203"/>
  <c r="T1203" s="1"/>
  <c r="Z1203" s="1"/>
  <c r="M1203"/>
  <c r="S1203" s="1"/>
  <c r="Y1203" s="1"/>
  <c r="AE1203" s="1"/>
  <c r="AK1203" s="1"/>
  <c r="N1196"/>
  <c r="T1196" s="1"/>
  <c r="Z1196" s="1"/>
  <c r="M1196"/>
  <c r="S1196" s="1"/>
  <c r="S1195" s="1"/>
  <c r="S1194" s="1"/>
  <c r="S1193" s="1"/>
  <c r="S1192" s="1"/>
  <c r="N1184"/>
  <c r="M1184"/>
  <c r="S1184" s="1"/>
  <c r="N1179"/>
  <c r="T1179" s="1"/>
  <c r="Z1179" s="1"/>
  <c r="Z1178" s="1"/>
  <c r="Z1177" s="1"/>
  <c r="Z1176" s="1"/>
  <c r="M1179"/>
  <c r="S1179" s="1"/>
  <c r="Y1179" s="1"/>
  <c r="N1175"/>
  <c r="T1175" s="1"/>
  <c r="M1175"/>
  <c r="M1174" s="1"/>
  <c r="M1173" s="1"/>
  <c r="M1172" s="1"/>
  <c r="N1170"/>
  <c r="T1170" s="1"/>
  <c r="T1169" s="1"/>
  <c r="T1168" s="1"/>
  <c r="T1167" s="1"/>
  <c r="T1166" s="1"/>
  <c r="M1170"/>
  <c r="S1170" s="1"/>
  <c r="Y1170" s="1"/>
  <c r="N1163"/>
  <c r="M1163"/>
  <c r="S1163" s="1"/>
  <c r="N1146"/>
  <c r="T1146" s="1"/>
  <c r="T1145" s="1"/>
  <c r="T1144" s="1"/>
  <c r="T1143" s="1"/>
  <c r="T1142" s="1"/>
  <c r="M1146"/>
  <c r="S1146" s="1"/>
  <c r="S1145" s="1"/>
  <c r="S1144" s="1"/>
  <c r="S1143" s="1"/>
  <c r="S1142" s="1"/>
  <c r="N1141"/>
  <c r="T1141" s="1"/>
  <c r="M1141"/>
  <c r="M1140" s="1"/>
  <c r="M1139" s="1"/>
  <c r="M1138" s="1"/>
  <c r="M1137" s="1"/>
  <c r="N1136"/>
  <c r="T1136" s="1"/>
  <c r="Z1136" s="1"/>
  <c r="AF1136" s="1"/>
  <c r="AF1135" s="1"/>
  <c r="AF1134" s="1"/>
  <c r="AF1133" s="1"/>
  <c r="AF1132" s="1"/>
  <c r="M1136"/>
  <c r="S1136" s="1"/>
  <c r="N1131"/>
  <c r="T1131" s="1"/>
  <c r="T1130" s="1"/>
  <c r="T1129" s="1"/>
  <c r="T1128" s="1"/>
  <c r="T1127" s="1"/>
  <c r="M1131"/>
  <c r="S1131" s="1"/>
  <c r="S1130" s="1"/>
  <c r="S1129" s="1"/>
  <c r="S1128" s="1"/>
  <c r="S1127" s="1"/>
  <c r="N1124"/>
  <c r="N1123" s="1"/>
  <c r="N1122" s="1"/>
  <c r="N1121" s="1"/>
  <c r="N1120" s="1"/>
  <c r="M1124"/>
  <c r="S1124" s="1"/>
  <c r="Y1124" s="1"/>
  <c r="Y1123" s="1"/>
  <c r="Y1122" s="1"/>
  <c r="Y1121" s="1"/>
  <c r="Y1120" s="1"/>
  <c r="N1119"/>
  <c r="T1119" s="1"/>
  <c r="M1119"/>
  <c r="M1118" s="1"/>
  <c r="M1117" s="1"/>
  <c r="M1116" s="1"/>
  <c r="M1115" s="1"/>
  <c r="N1114"/>
  <c r="T1114" s="1"/>
  <c r="Z1114" s="1"/>
  <c r="AF1114" s="1"/>
  <c r="AF1113" s="1"/>
  <c r="AF1112" s="1"/>
  <c r="AF1111" s="1"/>
  <c r="AF1110" s="1"/>
  <c r="M1114"/>
  <c r="S1114" s="1"/>
  <c r="Y1114" s="1"/>
  <c r="Y1113" s="1"/>
  <c r="Y1112" s="1"/>
  <c r="Y1111" s="1"/>
  <c r="Y1110" s="1"/>
  <c r="N1109"/>
  <c r="T1109" s="1"/>
  <c r="Z1109" s="1"/>
  <c r="Z1108" s="1"/>
  <c r="Z1107" s="1"/>
  <c r="Z1106" s="1"/>
  <c r="Z1105" s="1"/>
  <c r="M1109"/>
  <c r="S1109" s="1"/>
  <c r="N1102"/>
  <c r="T1102" s="1"/>
  <c r="Z1102" s="1"/>
  <c r="AF1102" s="1"/>
  <c r="M1102"/>
  <c r="S1102" s="1"/>
  <c r="Y1102" s="1"/>
  <c r="AE1102" s="1"/>
  <c r="AK1102" s="1"/>
  <c r="N1085"/>
  <c r="T1085" s="1"/>
  <c r="T1084" s="1"/>
  <c r="T1083" s="1"/>
  <c r="T1082" s="1"/>
  <c r="T1081" s="1"/>
  <c r="M1085"/>
  <c r="S1085" s="1"/>
  <c r="Y1085" s="1"/>
  <c r="AE1085" s="1"/>
  <c r="N1080"/>
  <c r="T1080" s="1"/>
  <c r="T1079" s="1"/>
  <c r="T1078" s="1"/>
  <c r="T1077" s="1"/>
  <c r="T1076" s="1"/>
  <c r="M1080"/>
  <c r="M1079" s="1"/>
  <c r="M1078" s="1"/>
  <c r="M1077" s="1"/>
  <c r="M1076" s="1"/>
  <c r="N1075"/>
  <c r="T1075" s="1"/>
  <c r="M1075"/>
  <c r="S1075" s="1"/>
  <c r="Y1075" s="1"/>
  <c r="AE1075" s="1"/>
  <c r="AE1074" s="1"/>
  <c r="AE1073" s="1"/>
  <c r="AE1072" s="1"/>
  <c r="AE1071" s="1"/>
  <c r="N1070"/>
  <c r="T1070" s="1"/>
  <c r="T1069" s="1"/>
  <c r="T1068" s="1"/>
  <c r="T1067" s="1"/>
  <c r="T1066" s="1"/>
  <c r="M1070"/>
  <c r="S1070" s="1"/>
  <c r="Y1070" s="1"/>
  <c r="Y1069" s="1"/>
  <c r="Y1068" s="1"/>
  <c r="Y1067" s="1"/>
  <c r="Y1066" s="1"/>
  <c r="H1062"/>
  <c r="H1061" s="1"/>
  <c r="H1060" s="1"/>
  <c r="H1059" s="1"/>
  <c r="H1058" s="1"/>
  <c r="I1062"/>
  <c r="I1061" s="1"/>
  <c r="I1060" s="1"/>
  <c r="I1059" s="1"/>
  <c r="I1058" s="1"/>
  <c r="J1062"/>
  <c r="J1061" s="1"/>
  <c r="J1060" s="1"/>
  <c r="J1059" s="1"/>
  <c r="J1058" s="1"/>
  <c r="K1062"/>
  <c r="K1061" s="1"/>
  <c r="K1060" s="1"/>
  <c r="K1059" s="1"/>
  <c r="K1058" s="1"/>
  <c r="L1062"/>
  <c r="L1061" s="1"/>
  <c r="L1060" s="1"/>
  <c r="L1059" s="1"/>
  <c r="L1058" s="1"/>
  <c r="N1063"/>
  <c r="T1063" s="1"/>
  <c r="M1063"/>
  <c r="S1063" s="1"/>
  <c r="S1062" s="1"/>
  <c r="S1061" s="1"/>
  <c r="S1060" s="1"/>
  <c r="S1059" s="1"/>
  <c r="S1058" s="1"/>
  <c r="N1056"/>
  <c r="T1056" s="1"/>
  <c r="M1056"/>
  <c r="M1055" s="1"/>
  <c r="M1054" s="1"/>
  <c r="M1053" s="1"/>
  <c r="M1052" s="1"/>
  <c r="M1051" s="1"/>
  <c r="N1049"/>
  <c r="T1049" s="1"/>
  <c r="M1049"/>
  <c r="M1048" s="1"/>
  <c r="M1047" s="1"/>
  <c r="N1046"/>
  <c r="T1046" s="1"/>
  <c r="Z1046" s="1"/>
  <c r="M1046"/>
  <c r="S1046" s="1"/>
  <c r="N1044"/>
  <c r="T1044" s="1"/>
  <c r="M1044"/>
  <c r="S1044" s="1"/>
  <c r="Y1044" s="1"/>
  <c r="Y1043" s="1"/>
  <c r="N1040"/>
  <c r="T1040" s="1"/>
  <c r="Z1040" s="1"/>
  <c r="AF1040" s="1"/>
  <c r="M1040"/>
  <c r="M1039" s="1"/>
  <c r="M1038" s="1"/>
  <c r="M1037" s="1"/>
  <c r="N1033"/>
  <c r="T1033" s="1"/>
  <c r="T1032" s="1"/>
  <c r="T1031" s="1"/>
  <c r="T1030" s="1"/>
  <c r="T1029" s="1"/>
  <c r="T1028" s="1"/>
  <c r="M1033"/>
  <c r="S1033" s="1"/>
  <c r="Y1033" s="1"/>
  <c r="AE1033" s="1"/>
  <c r="N1024"/>
  <c r="T1024" s="1"/>
  <c r="T1023" s="1"/>
  <c r="T1021" s="1"/>
  <c r="M1024"/>
  <c r="S1024" s="1"/>
  <c r="N1015"/>
  <c r="N1014" s="1"/>
  <c r="N1013" s="1"/>
  <c r="N1012" s="1"/>
  <c r="N1011" s="1"/>
  <c r="N1010" s="1"/>
  <c r="M1015"/>
  <c r="S1015" s="1"/>
  <c r="N1008"/>
  <c r="T1008" s="1"/>
  <c r="M1008"/>
  <c r="M1007" s="1"/>
  <c r="M1006" s="1"/>
  <c r="M1005" s="1"/>
  <c r="M1004" s="1"/>
  <c r="N998"/>
  <c r="T998" s="1"/>
  <c r="Z998" s="1"/>
  <c r="M998"/>
  <c r="S998" s="1"/>
  <c r="N995"/>
  <c r="T995" s="1"/>
  <c r="Z995" s="1"/>
  <c r="AF995" s="1"/>
  <c r="AL995" s="1"/>
  <c r="AR995" s="1"/>
  <c r="M995"/>
  <c r="S995" s="1"/>
  <c r="N991"/>
  <c r="N990" s="1"/>
  <c r="N989" s="1"/>
  <c r="N988" s="1"/>
  <c r="N984"/>
  <c r="T984" s="1"/>
  <c r="Z984" s="1"/>
  <c r="Z983" s="1"/>
  <c r="Z982" s="1"/>
  <c r="Z981" s="1"/>
  <c r="Z980" s="1"/>
  <c r="Z979" s="1"/>
  <c r="M984"/>
  <c r="S984" s="1"/>
  <c r="N969"/>
  <c r="N968" s="1"/>
  <c r="N967" s="1"/>
  <c r="N966" s="1"/>
  <c r="N965" s="1"/>
  <c r="M969"/>
  <c r="S969" s="1"/>
  <c r="N948"/>
  <c r="N947" s="1"/>
  <c r="N946" s="1"/>
  <c r="N945" s="1"/>
  <c r="M948"/>
  <c r="S948" s="1"/>
  <c r="S947" s="1"/>
  <c r="S946" s="1"/>
  <c r="S945" s="1"/>
  <c r="N944"/>
  <c r="N943" s="1"/>
  <c r="N942" s="1"/>
  <c r="N941" s="1"/>
  <c r="M944"/>
  <c r="S944" s="1"/>
  <c r="S943" s="1"/>
  <c r="S942" s="1"/>
  <c r="S941" s="1"/>
  <c r="N940"/>
  <c r="N939" s="1"/>
  <c r="N938" s="1"/>
  <c r="N937" s="1"/>
  <c r="N936" s="1"/>
  <c r="N931"/>
  <c r="T931" s="1"/>
  <c r="M931"/>
  <c r="S931" s="1"/>
  <c r="S930" s="1"/>
  <c r="S929" s="1"/>
  <c r="S927" s="1"/>
  <c r="N923"/>
  <c r="T923" s="1"/>
  <c r="M923"/>
  <c r="S923" s="1"/>
  <c r="Y923" s="1"/>
  <c r="AE923" s="1"/>
  <c r="AE922" s="1"/>
  <c r="AE921" s="1"/>
  <c r="N918"/>
  <c r="T918" s="1"/>
  <c r="Z918" s="1"/>
  <c r="Z917" s="1"/>
  <c r="Z916" s="1"/>
  <c r="Z915" s="1"/>
  <c r="M918"/>
  <c r="M917" s="1"/>
  <c r="M916" s="1"/>
  <c r="M915" s="1"/>
  <c r="N914"/>
  <c r="T914" s="1"/>
  <c r="M914"/>
  <c r="S914" s="1"/>
  <c r="Y914" s="1"/>
  <c r="AE914" s="1"/>
  <c r="AK914" s="1"/>
  <c r="N910"/>
  <c r="T910" s="1"/>
  <c r="Z910" s="1"/>
  <c r="AF910" s="1"/>
  <c r="M910"/>
  <c r="M909" s="1"/>
  <c r="M908" s="1"/>
  <c r="M907" s="1"/>
  <c r="N896"/>
  <c r="N895" s="1"/>
  <c r="N894" s="1"/>
  <c r="M896"/>
  <c r="S896" s="1"/>
  <c r="N893"/>
  <c r="T893" s="1"/>
  <c r="M893"/>
  <c r="M892" s="1"/>
  <c r="M891" s="1"/>
  <c r="N890"/>
  <c r="T890" s="1"/>
  <c r="T889" s="1"/>
  <c r="T888" s="1"/>
  <c r="M890"/>
  <c r="S890" s="1"/>
  <c r="Y890" s="1"/>
  <c r="AE890" s="1"/>
  <c r="AK890" s="1"/>
  <c r="N887"/>
  <c r="T887" s="1"/>
  <c r="Z887" s="1"/>
  <c r="Z886" s="1"/>
  <c r="Z885" s="1"/>
  <c r="M887"/>
  <c r="M886" s="1"/>
  <c r="M885" s="1"/>
  <c r="N884"/>
  <c r="T884" s="1"/>
  <c r="T883" s="1"/>
  <c r="T882" s="1"/>
  <c r="M884"/>
  <c r="S884" s="1"/>
  <c r="Y884" s="1"/>
  <c r="AE884" s="1"/>
  <c r="AK884" s="1"/>
  <c r="N881"/>
  <c r="T881" s="1"/>
  <c r="M881"/>
  <c r="M880" s="1"/>
  <c r="M879" s="1"/>
  <c r="N878"/>
  <c r="T878" s="1"/>
  <c r="T877" s="1"/>
  <c r="T876" s="1"/>
  <c r="M878"/>
  <c r="M877" s="1"/>
  <c r="M876" s="1"/>
  <c r="N871"/>
  <c r="T871" s="1"/>
  <c r="M871"/>
  <c r="M869" s="1"/>
  <c r="N868"/>
  <c r="T868" s="1"/>
  <c r="T867" s="1"/>
  <c r="M868"/>
  <c r="S868" s="1"/>
  <c r="N866"/>
  <c r="T866" s="1"/>
  <c r="Z866" s="1"/>
  <c r="AF866" s="1"/>
  <c r="AL866" s="1"/>
  <c r="M866"/>
  <c r="M865" s="1"/>
  <c r="N843"/>
  <c r="T843" s="1"/>
  <c r="Z843" s="1"/>
  <c r="AF843" s="1"/>
  <c r="AL843" s="1"/>
  <c r="M843"/>
  <c r="S843" s="1"/>
  <c r="S842" s="1"/>
  <c r="S841" s="1"/>
  <c r="S840" s="1"/>
  <c r="S839" s="1"/>
  <c r="S838" s="1"/>
  <c r="N836"/>
  <c r="T836" s="1"/>
  <c r="T835" s="1"/>
  <c r="T834" s="1"/>
  <c r="M836"/>
  <c r="M835" s="1"/>
  <c r="M834" s="1"/>
  <c r="N833"/>
  <c r="T833" s="1"/>
  <c r="Z833" s="1"/>
  <c r="M833"/>
  <c r="S833" s="1"/>
  <c r="Y833" s="1"/>
  <c r="AE833" s="1"/>
  <c r="N816"/>
  <c r="T816" s="1"/>
  <c r="T815" s="1"/>
  <c r="T814" s="1"/>
  <c r="T813" s="1"/>
  <c r="T812" s="1"/>
  <c r="M816"/>
  <c r="S816" s="1"/>
  <c r="N798"/>
  <c r="T798" s="1"/>
  <c r="Z798" s="1"/>
  <c r="Z797" s="1"/>
  <c r="Z796" s="1"/>
  <c r="Z795" s="1"/>
  <c r="Z794" s="1"/>
  <c r="Z793" s="1"/>
  <c r="M798"/>
  <c r="S798" s="1"/>
  <c r="S797" s="1"/>
  <c r="S796" s="1"/>
  <c r="S795" s="1"/>
  <c r="S794" s="1"/>
  <c r="S793" s="1"/>
  <c r="N791"/>
  <c r="T791" s="1"/>
  <c r="M791"/>
  <c r="S791" s="1"/>
  <c r="N786"/>
  <c r="N785" s="1"/>
  <c r="N784" s="1"/>
  <c r="M786"/>
  <c r="S786" s="1"/>
  <c r="S785" s="1"/>
  <c r="S784" s="1"/>
  <c r="N783"/>
  <c r="T783" s="1"/>
  <c r="M783"/>
  <c r="S783" s="1"/>
  <c r="N779"/>
  <c r="T779" s="1"/>
  <c r="T778" s="1"/>
  <c r="T777" s="1"/>
  <c r="T776" s="1"/>
  <c r="M779"/>
  <c r="S779" s="1"/>
  <c r="N759"/>
  <c r="T759" s="1"/>
  <c r="T758" s="1"/>
  <c r="T757" s="1"/>
  <c r="T756" s="1"/>
  <c r="M759"/>
  <c r="S759" s="1"/>
  <c r="S758" s="1"/>
  <c r="S757" s="1"/>
  <c r="S756" s="1"/>
  <c r="N752"/>
  <c r="T752" s="1"/>
  <c r="M752"/>
  <c r="S752" s="1"/>
  <c r="Y752" s="1"/>
  <c r="AE752" s="1"/>
  <c r="AK752" s="1"/>
  <c r="N732"/>
  <c r="T732" s="1"/>
  <c r="T731" s="1"/>
  <c r="M732"/>
  <c r="S732" s="1"/>
  <c r="N730"/>
  <c r="T730" s="1"/>
  <c r="T729" s="1"/>
  <c r="N728"/>
  <c r="T728" s="1"/>
  <c r="T727" s="1"/>
  <c r="N724"/>
  <c r="T724" s="1"/>
  <c r="Z724" s="1"/>
  <c r="Z723" s="1"/>
  <c r="Z722" s="1"/>
  <c r="Z721" s="1"/>
  <c r="N720"/>
  <c r="T720" s="1"/>
  <c r="Z720" s="1"/>
  <c r="N713"/>
  <c r="T713" s="1"/>
  <c r="T712" s="1"/>
  <c r="T711" s="1"/>
  <c r="M713"/>
  <c r="S713" s="1"/>
  <c r="Y713" s="1"/>
  <c r="AE713" s="1"/>
  <c r="AE712" s="1"/>
  <c r="AE711" s="1"/>
  <c r="N710"/>
  <c r="M710"/>
  <c r="S710" s="1"/>
  <c r="N698"/>
  <c r="N697" s="1"/>
  <c r="N696" s="1"/>
  <c r="N695" s="1"/>
  <c r="M698"/>
  <c r="S698" s="1"/>
  <c r="S697" s="1"/>
  <c r="S696" s="1"/>
  <c r="S695" s="1"/>
  <c r="N694"/>
  <c r="T694" s="1"/>
  <c r="M694"/>
  <c r="S694" s="1"/>
  <c r="S693" s="1"/>
  <c r="S692" s="1"/>
  <c r="S691" s="1"/>
  <c r="N672"/>
  <c r="T672" s="1"/>
  <c r="T671" s="1"/>
  <c r="T670" s="1"/>
  <c r="T669" s="1"/>
  <c r="M672"/>
  <c r="S672" s="1"/>
  <c r="Y672" s="1"/>
  <c r="Y671" s="1"/>
  <c r="Y670" s="1"/>
  <c r="Y669" s="1"/>
  <c r="N668"/>
  <c r="T668" s="1"/>
  <c r="Z668" s="1"/>
  <c r="AF668" s="1"/>
  <c r="N664"/>
  <c r="T664" s="1"/>
  <c r="N638"/>
  <c r="T638" s="1"/>
  <c r="T637" s="1"/>
  <c r="T636" s="1"/>
  <c r="T635" s="1"/>
  <c r="M638"/>
  <c r="S638" s="1"/>
  <c r="S637" s="1"/>
  <c r="S636" s="1"/>
  <c r="S635" s="1"/>
  <c r="N634"/>
  <c r="T634" s="1"/>
  <c r="Z634" s="1"/>
  <c r="AF634" s="1"/>
  <c r="N630"/>
  <c r="T630" s="1"/>
  <c r="Z630" s="1"/>
  <c r="M630"/>
  <c r="S630" s="1"/>
  <c r="S629" s="1"/>
  <c r="S628" s="1"/>
  <c r="S627" s="1"/>
  <c r="N604"/>
  <c r="T604" s="1"/>
  <c r="Z604" s="1"/>
  <c r="AF604" s="1"/>
  <c r="AL604" s="1"/>
  <c r="N600"/>
  <c r="T600" s="1"/>
  <c r="N599"/>
  <c r="T599" s="1"/>
  <c r="Z599" s="1"/>
  <c r="N595"/>
  <c r="T595" s="1"/>
  <c r="Z595" s="1"/>
  <c r="AF595" s="1"/>
  <c r="AL595" s="1"/>
  <c r="AR595" s="1"/>
  <c r="AX595" s="1"/>
  <c r="BD595" s="1"/>
  <c r="BJ595" s="1"/>
  <c r="BP595" s="1"/>
  <c r="BV595" s="1"/>
  <c r="M595"/>
  <c r="S595" s="1"/>
  <c r="N594"/>
  <c r="T594" s="1"/>
  <c r="Z594" s="1"/>
  <c r="M594"/>
  <c r="S594" s="1"/>
  <c r="N585"/>
  <c r="T585" s="1"/>
  <c r="T584" s="1"/>
  <c r="T583" s="1"/>
  <c r="T582" s="1"/>
  <c r="M585"/>
  <c r="S585" s="1"/>
  <c r="Y585" s="1"/>
  <c r="AE585" s="1"/>
  <c r="AK585" s="1"/>
  <c r="N581"/>
  <c r="T581" s="1"/>
  <c r="Z581" s="1"/>
  <c r="Z580" s="1"/>
  <c r="Z579" s="1"/>
  <c r="M581"/>
  <c r="S581" s="1"/>
  <c r="Y581" s="1"/>
  <c r="N574"/>
  <c r="T574" s="1"/>
  <c r="Z574" s="1"/>
  <c r="AF574" s="1"/>
  <c r="M574"/>
  <c r="S574" s="1"/>
  <c r="S573" s="1"/>
  <c r="S572" s="1"/>
  <c r="S571" s="1"/>
  <c r="S570" s="1"/>
  <c r="S569" s="1"/>
  <c r="N552"/>
  <c r="T552" s="1"/>
  <c r="Z552" s="1"/>
  <c r="AF552" s="1"/>
  <c r="AL552" s="1"/>
  <c r="AR552" s="1"/>
  <c r="AX552" s="1"/>
  <c r="BD552" s="1"/>
  <c r="BJ552" s="1"/>
  <c r="BP552" s="1"/>
  <c r="BV552" s="1"/>
  <c r="M552"/>
  <c r="S552" s="1"/>
  <c r="Y552" s="1"/>
  <c r="N551"/>
  <c r="T551" s="1"/>
  <c r="M551"/>
  <c r="S551" s="1"/>
  <c r="Y551" s="1"/>
  <c r="AE551" s="1"/>
  <c r="N547"/>
  <c r="T547" s="1"/>
  <c r="Z547" s="1"/>
  <c r="Z546" s="1"/>
  <c r="Z545" s="1"/>
  <c r="Z544" s="1"/>
  <c r="M547"/>
  <c r="S547" s="1"/>
  <c r="Y547" s="1"/>
  <c r="AE547" s="1"/>
  <c r="N543"/>
  <c r="T543" s="1"/>
  <c r="Z543" s="1"/>
  <c r="M543"/>
  <c r="S543" s="1"/>
  <c r="Y543" s="1"/>
  <c r="AE543" s="1"/>
  <c r="AK543" s="1"/>
  <c r="AQ543" s="1"/>
  <c r="AW543" s="1"/>
  <c r="BC543" s="1"/>
  <c r="BI543" s="1"/>
  <c r="BO543" s="1"/>
  <c r="BU543" s="1"/>
  <c r="N542"/>
  <c r="T542" s="1"/>
  <c r="Z542" s="1"/>
  <c r="AF542" s="1"/>
  <c r="AL542" s="1"/>
  <c r="AR542" s="1"/>
  <c r="AX542" s="1"/>
  <c r="BD542" s="1"/>
  <c r="BJ542" s="1"/>
  <c r="BP542" s="1"/>
  <c r="BV542" s="1"/>
  <c r="M542"/>
  <c r="S542" s="1"/>
  <c r="N539"/>
  <c r="T539" s="1"/>
  <c r="Z539" s="1"/>
  <c r="AF539" s="1"/>
  <c r="AL539" s="1"/>
  <c r="M539"/>
  <c r="S539" s="1"/>
  <c r="Y539" s="1"/>
  <c r="AE539" s="1"/>
  <c r="AK539" s="1"/>
  <c r="N536"/>
  <c r="T536" s="1"/>
  <c r="Z536" s="1"/>
  <c r="Z535" s="1"/>
  <c r="Z534" s="1"/>
  <c r="M536"/>
  <c r="S536" s="1"/>
  <c r="Y536" s="1"/>
  <c r="AE536" s="1"/>
  <c r="N533"/>
  <c r="T533" s="1"/>
  <c r="Z533" s="1"/>
  <c r="AF533" s="1"/>
  <c r="M533"/>
  <c r="S533" s="1"/>
  <c r="Y533" s="1"/>
  <c r="AE533" s="1"/>
  <c r="AK533" s="1"/>
  <c r="AQ533" s="1"/>
  <c r="AW533" s="1"/>
  <c r="BC533" s="1"/>
  <c r="BI533" s="1"/>
  <c r="BO533" s="1"/>
  <c r="BU533" s="1"/>
  <c r="N532"/>
  <c r="T532" s="1"/>
  <c r="Z532" s="1"/>
  <c r="AF532" s="1"/>
  <c r="AL532" s="1"/>
  <c r="AR532" s="1"/>
  <c r="AX532" s="1"/>
  <c r="BD532" s="1"/>
  <c r="BJ532" s="1"/>
  <c r="BP532" s="1"/>
  <c r="BV532" s="1"/>
  <c r="M532"/>
  <c r="S532" s="1"/>
  <c r="Y532" s="1"/>
  <c r="AE532" s="1"/>
  <c r="AK532" s="1"/>
  <c r="AQ532" s="1"/>
  <c r="AW532" s="1"/>
  <c r="BC532" s="1"/>
  <c r="BI532" s="1"/>
  <c r="BO532" s="1"/>
  <c r="BU532" s="1"/>
  <c r="BU531" s="1"/>
  <c r="BU530" s="1"/>
  <c r="N529"/>
  <c r="T529" s="1"/>
  <c r="Z529" s="1"/>
  <c r="Z528" s="1"/>
  <c r="Z527" s="1"/>
  <c r="M529"/>
  <c r="S529" s="1"/>
  <c r="S528" s="1"/>
  <c r="S527" s="1"/>
  <c r="N525"/>
  <c r="T525" s="1"/>
  <c r="Z525" s="1"/>
  <c r="AF525" s="1"/>
  <c r="AL525" s="1"/>
  <c r="AR525" s="1"/>
  <c r="AX525" s="1"/>
  <c r="BD525" s="1"/>
  <c r="BJ525" s="1"/>
  <c r="BP525" s="1"/>
  <c r="BV525" s="1"/>
  <c r="N524"/>
  <c r="T524" s="1"/>
  <c r="Z524" s="1"/>
  <c r="N521"/>
  <c r="T521" s="1"/>
  <c r="T520" s="1"/>
  <c r="T519" s="1"/>
  <c r="N518"/>
  <c r="T518" s="1"/>
  <c r="Z518" s="1"/>
  <c r="Z517" s="1"/>
  <c r="Z516" s="1"/>
  <c r="N514"/>
  <c r="T514" s="1"/>
  <c r="Z514" s="1"/>
  <c r="Z513" s="1"/>
  <c r="Z512" s="1"/>
  <c r="N511"/>
  <c r="N510" s="1"/>
  <c r="N509" s="1"/>
  <c r="M511"/>
  <c r="S511" s="1"/>
  <c r="Y511" s="1"/>
  <c r="AE511" s="1"/>
  <c r="AE510" s="1"/>
  <c r="AE509" s="1"/>
  <c r="N504"/>
  <c r="T504" s="1"/>
  <c r="Z504" s="1"/>
  <c r="Z503" s="1"/>
  <c r="Z502" s="1"/>
  <c r="Z501" s="1"/>
  <c r="M504"/>
  <c r="S504" s="1"/>
  <c r="Y504" s="1"/>
  <c r="AE504" s="1"/>
  <c r="N500"/>
  <c r="T500" s="1"/>
  <c r="Z500" s="1"/>
  <c r="AF500" s="1"/>
  <c r="M500"/>
  <c r="M499" s="1"/>
  <c r="M498" s="1"/>
  <c r="M497" s="1"/>
  <c r="N493"/>
  <c r="T493" s="1"/>
  <c r="Z493" s="1"/>
  <c r="AF493" s="1"/>
  <c r="M493"/>
  <c r="S493" s="1"/>
  <c r="Y493" s="1"/>
  <c r="AE493" s="1"/>
  <c r="N489"/>
  <c r="N488" s="1"/>
  <c r="N487" s="1"/>
  <c r="N486" s="1"/>
  <c r="M489"/>
  <c r="S489" s="1"/>
  <c r="Y489" s="1"/>
  <c r="N485"/>
  <c r="T485" s="1"/>
  <c r="Z485" s="1"/>
  <c r="AF485" s="1"/>
  <c r="AL485" s="1"/>
  <c r="N458"/>
  <c r="T458" s="1"/>
  <c r="M458"/>
  <c r="M457" s="1"/>
  <c r="M456" s="1"/>
  <c r="M455" s="1"/>
  <c r="N454"/>
  <c r="T454" s="1"/>
  <c r="Z454" s="1"/>
  <c r="Z453" s="1"/>
  <c r="Z452" s="1"/>
  <c r="Z451" s="1"/>
  <c r="N447"/>
  <c r="T447" s="1"/>
  <c r="N442"/>
  <c r="T442" s="1"/>
  <c r="M442"/>
  <c r="M441" s="1"/>
  <c r="M440" s="1"/>
  <c r="M439" s="1"/>
  <c r="M438" s="1"/>
  <c r="M437" s="1"/>
  <c r="N436"/>
  <c r="T436" s="1"/>
  <c r="Z436" s="1"/>
  <c r="Z435" s="1"/>
  <c r="Z434" s="1"/>
  <c r="Z433" s="1"/>
  <c r="Z432" s="1"/>
  <c r="M436"/>
  <c r="S436" s="1"/>
  <c r="Y436" s="1"/>
  <c r="AE436" s="1"/>
  <c r="AK436" s="1"/>
  <c r="N427"/>
  <c r="T427" s="1"/>
  <c r="M427"/>
  <c r="S427" s="1"/>
  <c r="N419"/>
  <c r="T419" s="1"/>
  <c r="T418" s="1"/>
  <c r="T417" s="1"/>
  <c r="T416" s="1"/>
  <c r="T415" s="1"/>
  <c r="T414" s="1"/>
  <c r="T413" s="1"/>
  <c r="M419"/>
  <c r="S419" s="1"/>
  <c r="S418" s="1"/>
  <c r="S417" s="1"/>
  <c r="S416" s="1"/>
  <c r="S415" s="1"/>
  <c r="S414" s="1"/>
  <c r="S413" s="1"/>
  <c r="N411"/>
  <c r="T411" s="1"/>
  <c r="M411"/>
  <c r="S411" s="1"/>
  <c r="N408"/>
  <c r="T408" s="1"/>
  <c r="Z408" s="1"/>
  <c r="Z407" s="1"/>
  <c r="M408"/>
  <c r="S408" s="1"/>
  <c r="S407" s="1"/>
  <c r="N406"/>
  <c r="T406" s="1"/>
  <c r="Z406" s="1"/>
  <c r="Z405" s="1"/>
  <c r="M406"/>
  <c r="S406" s="1"/>
  <c r="N402"/>
  <c r="T402" s="1"/>
  <c r="M402"/>
  <c r="S402" s="1"/>
  <c r="N392"/>
  <c r="T392" s="1"/>
  <c r="Z392" s="1"/>
  <c r="AF392" s="1"/>
  <c r="M392"/>
  <c r="S392" s="1"/>
  <c r="Y392" s="1"/>
  <c r="N381"/>
  <c r="T381" s="1"/>
  <c r="M381"/>
  <c r="S381" s="1"/>
  <c r="Y381" s="1"/>
  <c r="Y380" s="1"/>
  <c r="Y379" s="1"/>
  <c r="N378"/>
  <c r="T378" s="1"/>
  <c r="T377" s="1"/>
  <c r="T376" s="1"/>
  <c r="M378"/>
  <c r="S378" s="1"/>
  <c r="N373"/>
  <c r="T373" s="1"/>
  <c r="T372" s="1"/>
  <c r="T371" s="1"/>
  <c r="T370" s="1"/>
  <c r="T369" s="1"/>
  <c r="M373"/>
  <c r="S373" s="1"/>
  <c r="S372" s="1"/>
  <c r="S371" s="1"/>
  <c r="S370" s="1"/>
  <c r="S369" s="1"/>
  <c r="N367"/>
  <c r="T367" s="1"/>
  <c r="T366" s="1"/>
  <c r="T365" s="1"/>
  <c r="T364" s="1"/>
  <c r="T363" s="1"/>
  <c r="M367"/>
  <c r="S367" s="1"/>
  <c r="S366" s="1"/>
  <c r="S365" s="1"/>
  <c r="S364" s="1"/>
  <c r="S363" s="1"/>
  <c r="N353"/>
  <c r="T353" s="1"/>
  <c r="M353"/>
  <c r="S353" s="1"/>
  <c r="Y353" s="1"/>
  <c r="AE353" s="1"/>
  <c r="AE352" s="1"/>
  <c r="AE351" s="1"/>
  <c r="N350"/>
  <c r="T350" s="1"/>
  <c r="M350"/>
  <c r="S350" s="1"/>
  <c r="Y350" s="1"/>
  <c r="AE350" s="1"/>
  <c r="N347"/>
  <c r="T347" s="1"/>
  <c r="M347"/>
  <c r="S347" s="1"/>
  <c r="N344"/>
  <c r="T344" s="1"/>
  <c r="Z344" s="1"/>
  <c r="AF344" s="1"/>
  <c r="AL344" s="1"/>
  <c r="M344"/>
  <c r="M343" s="1"/>
  <c r="M342" s="1"/>
  <c r="N341"/>
  <c r="T341" s="1"/>
  <c r="M341"/>
  <c r="S341" s="1"/>
  <c r="S340" s="1"/>
  <c r="S339" s="1"/>
  <c r="N327"/>
  <c r="T327" s="1"/>
  <c r="T326" s="1"/>
  <c r="T325" s="1"/>
  <c r="T324" s="1"/>
  <c r="M327"/>
  <c r="S327" s="1"/>
  <c r="S326" s="1"/>
  <c r="S325" s="1"/>
  <c r="S324" s="1"/>
  <c r="N331"/>
  <c r="T331" s="1"/>
  <c r="M331"/>
  <c r="M330" s="1"/>
  <c r="M329" s="1"/>
  <c r="M328" s="1"/>
  <c r="N317"/>
  <c r="T317" s="1"/>
  <c r="T316" s="1"/>
  <c r="M317"/>
  <c r="S317" s="1"/>
  <c r="N315"/>
  <c r="N314" s="1"/>
  <c r="M315"/>
  <c r="S315" s="1"/>
  <c r="Y315" s="1"/>
  <c r="Y314" s="1"/>
  <c r="N313"/>
  <c r="T313" s="1"/>
  <c r="T312" s="1"/>
  <c r="M313"/>
  <c r="M312" s="1"/>
  <c r="N309"/>
  <c r="N305"/>
  <c r="T305" s="1"/>
  <c r="T304" s="1"/>
  <c r="T303" s="1"/>
  <c r="T302" s="1"/>
  <c r="M305"/>
  <c r="S305" s="1"/>
  <c r="S304" s="1"/>
  <c r="S303" s="1"/>
  <c r="S302" s="1"/>
  <c r="N300"/>
  <c r="T300" s="1"/>
  <c r="Z300" s="1"/>
  <c r="M300"/>
  <c r="S300" s="1"/>
  <c r="N295"/>
  <c r="T295" s="1"/>
  <c r="T294" s="1"/>
  <c r="T293" s="1"/>
  <c r="T292" s="1"/>
  <c r="T291" s="1"/>
  <c r="M295"/>
  <c r="S295" s="1"/>
  <c r="S294" s="1"/>
  <c r="S293" s="1"/>
  <c r="S292" s="1"/>
  <c r="S291" s="1"/>
  <c r="N288"/>
  <c r="T288" s="1"/>
  <c r="M288"/>
  <c r="S288" s="1"/>
  <c r="N281"/>
  <c r="T281" s="1"/>
  <c r="T280" s="1"/>
  <c r="M281"/>
  <c r="S281" s="1"/>
  <c r="N279"/>
  <c r="T279" s="1"/>
  <c r="N277"/>
  <c r="N276" s="1"/>
  <c r="M277"/>
  <c r="S277" s="1"/>
  <c r="N273"/>
  <c r="T273" s="1"/>
  <c r="Z273" s="1"/>
  <c r="M273"/>
  <c r="S273" s="1"/>
  <c r="N264"/>
  <c r="T264" s="1"/>
  <c r="M264"/>
  <c r="S264" s="1"/>
  <c r="Y264" s="1"/>
  <c r="Y263" s="1"/>
  <c r="N262"/>
  <c r="T262" s="1"/>
  <c r="T261" s="1"/>
  <c r="N219"/>
  <c r="T219" s="1"/>
  <c r="M219"/>
  <c r="M218" s="1"/>
  <c r="M217" s="1"/>
  <c r="M216" s="1"/>
  <c r="M212" s="1"/>
  <c r="M211" s="1"/>
  <c r="N209"/>
  <c r="T209" s="1"/>
  <c r="T208" s="1"/>
  <c r="T207" s="1"/>
  <c r="T206" s="1"/>
  <c r="T205" s="1"/>
  <c r="T204" s="1"/>
  <c r="M209"/>
  <c r="S209" s="1"/>
  <c r="Y209" s="1"/>
  <c r="Y208" s="1"/>
  <c r="Y207" s="1"/>
  <c r="Y206" s="1"/>
  <c r="Y205" s="1"/>
  <c r="Y204" s="1"/>
  <c r="N202"/>
  <c r="T202" s="1"/>
  <c r="Z202" s="1"/>
  <c r="Z201" s="1"/>
  <c r="M202"/>
  <c r="N200"/>
  <c r="T200" s="1"/>
  <c r="M200"/>
  <c r="S200" s="1"/>
  <c r="Y200" s="1"/>
  <c r="AE200" s="1"/>
  <c r="AK200" s="1"/>
  <c r="N193"/>
  <c r="T193" s="1"/>
  <c r="M193"/>
  <c r="M192" s="1"/>
  <c r="M191" s="1"/>
  <c r="M190" s="1"/>
  <c r="M189" s="1"/>
  <c r="M188" s="1"/>
  <c r="M187" s="1"/>
  <c r="N185"/>
  <c r="T185" s="1"/>
  <c r="T184" s="1"/>
  <c r="T183" s="1"/>
  <c r="M185"/>
  <c r="S185" s="1"/>
  <c r="Y185" s="1"/>
  <c r="Y184" s="1"/>
  <c r="Y183" s="1"/>
  <c r="N182"/>
  <c r="T182" s="1"/>
  <c r="M182"/>
  <c r="N180"/>
  <c r="T180" s="1"/>
  <c r="T179" s="1"/>
  <c r="M180"/>
  <c r="S180" s="1"/>
  <c r="Y180" s="1"/>
  <c r="Y179" s="1"/>
  <c r="N166"/>
  <c r="T166" s="1"/>
  <c r="N156"/>
  <c r="N153"/>
  <c r="N151" s="1"/>
  <c r="N150"/>
  <c r="T150" s="1"/>
  <c r="Z150" s="1"/>
  <c r="Z149" s="1"/>
  <c r="M150"/>
  <c r="S150" s="1"/>
  <c r="Y150" s="1"/>
  <c r="AE150" s="1"/>
  <c r="N143"/>
  <c r="N140" s="1"/>
  <c r="M143"/>
  <c r="S143" s="1"/>
  <c r="Y143" s="1"/>
  <c r="AE143" s="1"/>
  <c r="AE139" s="1"/>
  <c r="N136"/>
  <c r="T136" s="1"/>
  <c r="Z136" s="1"/>
  <c r="M136"/>
  <c r="S136" s="1"/>
  <c r="Y136" s="1"/>
  <c r="N132"/>
  <c r="T132" s="1"/>
  <c r="Z132" s="1"/>
  <c r="Z131" s="1"/>
  <c r="N130"/>
  <c r="T130" s="1"/>
  <c r="Z130" s="1"/>
  <c r="Z129" s="1"/>
  <c r="M130"/>
  <c r="S130" s="1"/>
  <c r="Y130" s="1"/>
  <c r="N120"/>
  <c r="T120" s="1"/>
  <c r="T119" s="1"/>
  <c r="T118" s="1"/>
  <c r="T117" s="1"/>
  <c r="T116" s="1"/>
  <c r="T115" s="1"/>
  <c r="T114" s="1"/>
  <c r="M120"/>
  <c r="N84"/>
  <c r="T84" s="1"/>
  <c r="T83" s="1"/>
  <c r="M84"/>
  <c r="S84" s="1"/>
  <c r="S83" s="1"/>
  <c r="N82"/>
  <c r="T82" s="1"/>
  <c r="Z82" s="1"/>
  <c r="Z81" s="1"/>
  <c r="M82"/>
  <c r="S82" s="1"/>
  <c r="Y82" s="1"/>
  <c r="N74"/>
  <c r="T74" s="1"/>
  <c r="Z74" s="1"/>
  <c r="AF74" s="1"/>
  <c r="AL74" s="1"/>
  <c r="M74"/>
  <c r="S74" s="1"/>
  <c r="Y74" s="1"/>
  <c r="Y73" s="1"/>
  <c r="Y72" s="1"/>
  <c r="Y71" s="1"/>
  <c r="Y70" s="1"/>
  <c r="Y69" s="1"/>
  <c r="Y68" s="1"/>
  <c r="N64"/>
  <c r="T64" s="1"/>
  <c r="M64"/>
  <c r="M63" s="1"/>
  <c r="M62" s="1"/>
  <c r="N59"/>
  <c r="T59" s="1"/>
  <c r="Z59" s="1"/>
  <c r="M59"/>
  <c r="S59" s="1"/>
  <c r="Y59" s="1"/>
  <c r="Y58" s="1"/>
  <c r="N57"/>
  <c r="T57" s="1"/>
  <c r="M57"/>
  <c r="S57" s="1"/>
  <c r="N52"/>
  <c r="T52" s="1"/>
  <c r="Z52" s="1"/>
  <c r="Z51" s="1"/>
  <c r="Z50" s="1"/>
  <c r="Z49" s="1"/>
  <c r="Z48" s="1"/>
  <c r="Z47" s="1"/>
  <c r="M52"/>
  <c r="S52" s="1"/>
  <c r="N44"/>
  <c r="T44" s="1"/>
  <c r="T43" s="1"/>
  <c r="M44"/>
  <c r="N42"/>
  <c r="T42" s="1"/>
  <c r="Z42" s="1"/>
  <c r="Z41" s="1"/>
  <c r="M42"/>
  <c r="S42" s="1"/>
  <c r="Y42" s="1"/>
  <c r="AE42" s="1"/>
  <c r="AK42" s="1"/>
  <c r="N40"/>
  <c r="T40" s="1"/>
  <c r="Z40" s="1"/>
  <c r="M40"/>
  <c r="M39" s="1"/>
  <c r="N33"/>
  <c r="T33" s="1"/>
  <c r="T31" s="1"/>
  <c r="M33"/>
  <c r="S33" s="1"/>
  <c r="Y33" s="1"/>
  <c r="Y31" s="1"/>
  <c r="N30"/>
  <c r="T30" s="1"/>
  <c r="T29" s="1"/>
  <c r="M30"/>
  <c r="M29" s="1"/>
  <c r="N28"/>
  <c r="T28" s="1"/>
  <c r="Z28" s="1"/>
  <c r="Z27" s="1"/>
  <c r="M28"/>
  <c r="S28" s="1"/>
  <c r="S27" s="1"/>
  <c r="N26"/>
  <c r="T26" s="1"/>
  <c r="M26"/>
  <c r="M25" s="1"/>
  <c r="N23"/>
  <c r="T23" s="1"/>
  <c r="Z23" s="1"/>
  <c r="Z22" s="1"/>
  <c r="Z21" s="1"/>
  <c r="M23"/>
  <c r="S23" s="1"/>
  <c r="Y23" s="1"/>
  <c r="Y22" s="1"/>
  <c r="Y21" s="1"/>
  <c r="H1465"/>
  <c r="H1464" s="1"/>
  <c r="H1463" s="1"/>
  <c r="H1462" s="1"/>
  <c r="H1461" s="1"/>
  <c r="H1460" s="1"/>
  <c r="I1465"/>
  <c r="I1464" s="1"/>
  <c r="I1463" s="1"/>
  <c r="I1462" s="1"/>
  <c r="I1461" s="1"/>
  <c r="I1460" s="1"/>
  <c r="J1465"/>
  <c r="J1464" s="1"/>
  <c r="J1463" s="1"/>
  <c r="J1462" s="1"/>
  <c r="J1461" s="1"/>
  <c r="J1460" s="1"/>
  <c r="K1465"/>
  <c r="K1464" s="1"/>
  <c r="K1463" s="1"/>
  <c r="K1462" s="1"/>
  <c r="K1461" s="1"/>
  <c r="K1460" s="1"/>
  <c r="L1465"/>
  <c r="L1464" s="1"/>
  <c r="L1463" s="1"/>
  <c r="L1462" s="1"/>
  <c r="L1461" s="1"/>
  <c r="L1460" s="1"/>
  <c r="H1457"/>
  <c r="H1456" s="1"/>
  <c r="H1455" s="1"/>
  <c r="H1454" s="1"/>
  <c r="H1453" s="1"/>
  <c r="I1457"/>
  <c r="I1456" s="1"/>
  <c r="I1455" s="1"/>
  <c r="I1454" s="1"/>
  <c r="I1453" s="1"/>
  <c r="J1457"/>
  <c r="J1456" s="1"/>
  <c r="J1455" s="1"/>
  <c r="J1454" s="1"/>
  <c r="J1453" s="1"/>
  <c r="K1457"/>
  <c r="K1456" s="1"/>
  <c r="K1455" s="1"/>
  <c r="K1454" s="1"/>
  <c r="K1453" s="1"/>
  <c r="L1457"/>
  <c r="L1456" s="1"/>
  <c r="L1455" s="1"/>
  <c r="L1454" s="1"/>
  <c r="L1453" s="1"/>
  <c r="H1418"/>
  <c r="I1418"/>
  <c r="J1418"/>
  <c r="K1418"/>
  <c r="L1418"/>
  <c r="H1416"/>
  <c r="I1416"/>
  <c r="J1416"/>
  <c r="K1416"/>
  <c r="L1416"/>
  <c r="H1414"/>
  <c r="I1414"/>
  <c r="J1414"/>
  <c r="K1414"/>
  <c r="L1414"/>
  <c r="H1411"/>
  <c r="I1411"/>
  <c r="J1411"/>
  <c r="K1411"/>
  <c r="L1411"/>
  <c r="H1409"/>
  <c r="I1409"/>
  <c r="J1409"/>
  <c r="K1409"/>
  <c r="L1409"/>
  <c r="H1407"/>
  <c r="I1407"/>
  <c r="J1407"/>
  <c r="K1407"/>
  <c r="L1407"/>
  <c r="H1403"/>
  <c r="I1403"/>
  <c r="J1403"/>
  <c r="K1403"/>
  <c r="L1403"/>
  <c r="H1401"/>
  <c r="I1401"/>
  <c r="J1401"/>
  <c r="K1401"/>
  <c r="L1401"/>
  <c r="H1399"/>
  <c r="I1399"/>
  <c r="J1399"/>
  <c r="K1399"/>
  <c r="L1399"/>
  <c r="H1394"/>
  <c r="H1393" s="1"/>
  <c r="H1392" s="1"/>
  <c r="H1391" s="1"/>
  <c r="I1394"/>
  <c r="I1393" s="1"/>
  <c r="I1392" s="1"/>
  <c r="I1391" s="1"/>
  <c r="J1394"/>
  <c r="J1393" s="1"/>
  <c r="J1392" s="1"/>
  <c r="J1391" s="1"/>
  <c r="K1394"/>
  <c r="K1393" s="1"/>
  <c r="K1392" s="1"/>
  <c r="K1391" s="1"/>
  <c r="L1394"/>
  <c r="L1393" s="1"/>
  <c r="L1392" s="1"/>
  <c r="L1391" s="1"/>
  <c r="H1388"/>
  <c r="H1387" s="1"/>
  <c r="H1386" s="1"/>
  <c r="H1385" s="1"/>
  <c r="I1388"/>
  <c r="I1387" s="1"/>
  <c r="I1386" s="1"/>
  <c r="I1385" s="1"/>
  <c r="J1388"/>
  <c r="J1387" s="1"/>
  <c r="J1386" s="1"/>
  <c r="J1385" s="1"/>
  <c r="K1388"/>
  <c r="K1387" s="1"/>
  <c r="K1386" s="1"/>
  <c r="K1385" s="1"/>
  <c r="L1388"/>
  <c r="L1387" s="1"/>
  <c r="L1386" s="1"/>
  <c r="L1385" s="1"/>
  <c r="H1383"/>
  <c r="H1382" s="1"/>
  <c r="H1381" s="1"/>
  <c r="H1380" s="1"/>
  <c r="I1383"/>
  <c r="I1382" s="1"/>
  <c r="I1381" s="1"/>
  <c r="I1380" s="1"/>
  <c r="J1383"/>
  <c r="J1382" s="1"/>
  <c r="J1381" s="1"/>
  <c r="J1380" s="1"/>
  <c r="K1383"/>
  <c r="K1382" s="1"/>
  <c r="K1381" s="1"/>
  <c r="K1380" s="1"/>
  <c r="L1383"/>
  <c r="L1382" s="1"/>
  <c r="L1381" s="1"/>
  <c r="L1380" s="1"/>
  <c r="H1363"/>
  <c r="H1362" s="1"/>
  <c r="H1361" s="1"/>
  <c r="H1360" s="1"/>
  <c r="H1359" s="1"/>
  <c r="H1358" s="1"/>
  <c r="I1363"/>
  <c r="I1362" s="1"/>
  <c r="I1361" s="1"/>
  <c r="I1360" s="1"/>
  <c r="I1359" s="1"/>
  <c r="I1358" s="1"/>
  <c r="J1363"/>
  <c r="J1362" s="1"/>
  <c r="J1361" s="1"/>
  <c r="J1360" s="1"/>
  <c r="J1359" s="1"/>
  <c r="J1358" s="1"/>
  <c r="K1363"/>
  <c r="K1362" s="1"/>
  <c r="K1361" s="1"/>
  <c r="K1360" s="1"/>
  <c r="K1359" s="1"/>
  <c r="K1358" s="1"/>
  <c r="L1363"/>
  <c r="L1362" s="1"/>
  <c r="L1361" s="1"/>
  <c r="L1360" s="1"/>
  <c r="L1359" s="1"/>
  <c r="L1358" s="1"/>
  <c r="H1353"/>
  <c r="H1352" s="1"/>
  <c r="H1351" s="1"/>
  <c r="H1350" s="1"/>
  <c r="H1349" s="1"/>
  <c r="I1353"/>
  <c r="I1352" s="1"/>
  <c r="I1351" s="1"/>
  <c r="I1350" s="1"/>
  <c r="I1349" s="1"/>
  <c r="J1353"/>
  <c r="J1352" s="1"/>
  <c r="J1351" s="1"/>
  <c r="J1350" s="1"/>
  <c r="J1349" s="1"/>
  <c r="K1353"/>
  <c r="K1352" s="1"/>
  <c r="K1351" s="1"/>
  <c r="K1350" s="1"/>
  <c r="K1349" s="1"/>
  <c r="L1353"/>
  <c r="L1352" s="1"/>
  <c r="L1351" s="1"/>
  <c r="L1350" s="1"/>
  <c r="L1349" s="1"/>
  <c r="H1339"/>
  <c r="H1338" s="1"/>
  <c r="I1339"/>
  <c r="I1338" s="1"/>
  <c r="J1339"/>
  <c r="J1338" s="1"/>
  <c r="K1339"/>
  <c r="K1338" s="1"/>
  <c r="L1339"/>
  <c r="L1338" s="1"/>
  <c r="H1336"/>
  <c r="H1335" s="1"/>
  <c r="I1336"/>
  <c r="I1335" s="1"/>
  <c r="J1336"/>
  <c r="J1335" s="1"/>
  <c r="K1336"/>
  <c r="K1335" s="1"/>
  <c r="L1336"/>
  <c r="L1335" s="1"/>
  <c r="H1333"/>
  <c r="H1332" s="1"/>
  <c r="I1333"/>
  <c r="I1332" s="1"/>
  <c r="J1333"/>
  <c r="J1332" s="1"/>
  <c r="K1333"/>
  <c r="K1332" s="1"/>
  <c r="L1333"/>
  <c r="L1332" s="1"/>
  <c r="H1330"/>
  <c r="H1329" s="1"/>
  <c r="I1330"/>
  <c r="I1329" s="1"/>
  <c r="J1330"/>
  <c r="J1329" s="1"/>
  <c r="K1330"/>
  <c r="K1329" s="1"/>
  <c r="L1330"/>
  <c r="L1329" s="1"/>
  <c r="H1327"/>
  <c r="H1326" s="1"/>
  <c r="I1327"/>
  <c r="I1326" s="1"/>
  <c r="J1327"/>
  <c r="J1326" s="1"/>
  <c r="K1327"/>
  <c r="K1326" s="1"/>
  <c r="L1327"/>
  <c r="L1326" s="1"/>
  <c r="H1324"/>
  <c r="H1323" s="1"/>
  <c r="I1324"/>
  <c r="I1323" s="1"/>
  <c r="J1324"/>
  <c r="J1323" s="1"/>
  <c r="K1324"/>
  <c r="K1323" s="1"/>
  <c r="L1324"/>
  <c r="L1323" s="1"/>
  <c r="H1321"/>
  <c r="H1320" s="1"/>
  <c r="I1321"/>
  <c r="I1320" s="1"/>
  <c r="J1321"/>
  <c r="J1320" s="1"/>
  <c r="K1321"/>
  <c r="K1320" s="1"/>
  <c r="L1321"/>
  <c r="L1320" s="1"/>
  <c r="H1318"/>
  <c r="H1317" s="1"/>
  <c r="I1318"/>
  <c r="I1317" s="1"/>
  <c r="J1318"/>
  <c r="J1317" s="1"/>
  <c r="K1318"/>
  <c r="K1317" s="1"/>
  <c r="L1318"/>
  <c r="L1317" s="1"/>
  <c r="H1315"/>
  <c r="H1314" s="1"/>
  <c r="I1315"/>
  <c r="I1314" s="1"/>
  <c r="J1315"/>
  <c r="J1314" s="1"/>
  <c r="K1315"/>
  <c r="K1314" s="1"/>
  <c r="L1315"/>
  <c r="L1314" s="1"/>
  <c r="H1312"/>
  <c r="H1311" s="1"/>
  <c r="I1312"/>
  <c r="I1311" s="1"/>
  <c r="J1312"/>
  <c r="J1311" s="1"/>
  <c r="K1312"/>
  <c r="K1311" s="1"/>
  <c r="L1312"/>
  <c r="L1311" s="1"/>
  <c r="H1309"/>
  <c r="H1308" s="1"/>
  <c r="I1309"/>
  <c r="I1308" s="1"/>
  <c r="J1309"/>
  <c r="J1308" s="1"/>
  <c r="K1309"/>
  <c r="K1308" s="1"/>
  <c r="L1309"/>
  <c r="L1308" s="1"/>
  <c r="H1306"/>
  <c r="H1305" s="1"/>
  <c r="I1306"/>
  <c r="I1305" s="1"/>
  <c r="J1306"/>
  <c r="J1305" s="1"/>
  <c r="K1306"/>
  <c r="K1305" s="1"/>
  <c r="L1306"/>
  <c r="L1305" s="1"/>
  <c r="H1303"/>
  <c r="H1302" s="1"/>
  <c r="I1303"/>
  <c r="I1302" s="1"/>
  <c r="J1303"/>
  <c r="J1302" s="1"/>
  <c r="K1303"/>
  <c r="K1302" s="1"/>
  <c r="L1303"/>
  <c r="L1302" s="1"/>
  <c r="H1300"/>
  <c r="H1299" s="1"/>
  <c r="I1300"/>
  <c r="I1299" s="1"/>
  <c r="J1300"/>
  <c r="J1299" s="1"/>
  <c r="K1300"/>
  <c r="K1299" s="1"/>
  <c r="L1300"/>
  <c r="L1299" s="1"/>
  <c r="H1297"/>
  <c r="H1296" s="1"/>
  <c r="I1297"/>
  <c r="I1296" s="1"/>
  <c r="J1297"/>
  <c r="J1296" s="1"/>
  <c r="K1297"/>
  <c r="K1296" s="1"/>
  <c r="L1297"/>
  <c r="L1296" s="1"/>
  <c r="H1294"/>
  <c r="H1293" s="1"/>
  <c r="I1294"/>
  <c r="I1293" s="1"/>
  <c r="J1294"/>
  <c r="J1293" s="1"/>
  <c r="K1294"/>
  <c r="K1293" s="1"/>
  <c r="L1294"/>
  <c r="L1293" s="1"/>
  <c r="H1291"/>
  <c r="H1290" s="1"/>
  <c r="I1291"/>
  <c r="I1290" s="1"/>
  <c r="J1291"/>
  <c r="J1290" s="1"/>
  <c r="K1291"/>
  <c r="K1290" s="1"/>
  <c r="L1291"/>
  <c r="L1290" s="1"/>
  <c r="H1288"/>
  <c r="H1287" s="1"/>
  <c r="I1288"/>
  <c r="I1287" s="1"/>
  <c r="J1288"/>
  <c r="J1287" s="1"/>
  <c r="K1288"/>
  <c r="K1287" s="1"/>
  <c r="L1288"/>
  <c r="L1287" s="1"/>
  <c r="H1285"/>
  <c r="H1284" s="1"/>
  <c r="I1285"/>
  <c r="I1284" s="1"/>
  <c r="J1285"/>
  <c r="J1284" s="1"/>
  <c r="K1285"/>
  <c r="K1284" s="1"/>
  <c r="L1285"/>
  <c r="L1284" s="1"/>
  <c r="H1282"/>
  <c r="H1281" s="1"/>
  <c r="I1282"/>
  <c r="I1281" s="1"/>
  <c r="J1282"/>
  <c r="J1281" s="1"/>
  <c r="K1282"/>
  <c r="K1281" s="1"/>
  <c r="L1282"/>
  <c r="L1281" s="1"/>
  <c r="H1279"/>
  <c r="H1278" s="1"/>
  <c r="I1279"/>
  <c r="I1278" s="1"/>
  <c r="J1279"/>
  <c r="J1278" s="1"/>
  <c r="K1279"/>
  <c r="K1278" s="1"/>
  <c r="L1279"/>
  <c r="L1278" s="1"/>
  <c r="H1276"/>
  <c r="H1275" s="1"/>
  <c r="I1276"/>
  <c r="I1275" s="1"/>
  <c r="J1276"/>
  <c r="J1275" s="1"/>
  <c r="K1276"/>
  <c r="K1275" s="1"/>
  <c r="L1276"/>
  <c r="L1275" s="1"/>
  <c r="H1273"/>
  <c r="H1272" s="1"/>
  <c r="I1273"/>
  <c r="I1272" s="1"/>
  <c r="J1273"/>
  <c r="J1272" s="1"/>
  <c r="K1273"/>
  <c r="K1272" s="1"/>
  <c r="L1273"/>
  <c r="L1272" s="1"/>
  <c r="H1270"/>
  <c r="H1269" s="1"/>
  <c r="I1270"/>
  <c r="I1269" s="1"/>
  <c r="J1270"/>
  <c r="J1269" s="1"/>
  <c r="K1270"/>
  <c r="K1269" s="1"/>
  <c r="L1270"/>
  <c r="L1269" s="1"/>
  <c r="M1270"/>
  <c r="M1269" s="1"/>
  <c r="N1270"/>
  <c r="N1269" s="1"/>
  <c r="H1267"/>
  <c r="H1266" s="1"/>
  <c r="I1267"/>
  <c r="I1266" s="1"/>
  <c r="J1267"/>
  <c r="J1266" s="1"/>
  <c r="K1267"/>
  <c r="K1266" s="1"/>
  <c r="L1267"/>
  <c r="L1266" s="1"/>
  <c r="H1260"/>
  <c r="H1259" s="1"/>
  <c r="H1258" s="1"/>
  <c r="H1257" s="1"/>
  <c r="H1256" s="1"/>
  <c r="H1255" s="1"/>
  <c r="I1260"/>
  <c r="I1259" s="1"/>
  <c r="I1258" s="1"/>
  <c r="I1257" s="1"/>
  <c r="I1256" s="1"/>
  <c r="I1255" s="1"/>
  <c r="J1260"/>
  <c r="J1259" s="1"/>
  <c r="J1258" s="1"/>
  <c r="J1257" s="1"/>
  <c r="J1256" s="1"/>
  <c r="J1255" s="1"/>
  <c r="K1260"/>
  <c r="K1259" s="1"/>
  <c r="K1258" s="1"/>
  <c r="K1257" s="1"/>
  <c r="K1256" s="1"/>
  <c r="K1255" s="1"/>
  <c r="L1260"/>
  <c r="L1259" s="1"/>
  <c r="L1258" s="1"/>
  <c r="L1257" s="1"/>
  <c r="L1256" s="1"/>
  <c r="L1255" s="1"/>
  <c r="H1252"/>
  <c r="H1251" s="1"/>
  <c r="H1250" s="1"/>
  <c r="H1249" s="1"/>
  <c r="H1248" s="1"/>
  <c r="I1252"/>
  <c r="I1251" s="1"/>
  <c r="I1250" s="1"/>
  <c r="I1249" s="1"/>
  <c r="I1248" s="1"/>
  <c r="J1252"/>
  <c r="J1251" s="1"/>
  <c r="J1250" s="1"/>
  <c r="J1249" s="1"/>
  <c r="J1248" s="1"/>
  <c r="K1252"/>
  <c r="K1251" s="1"/>
  <c r="K1250" s="1"/>
  <c r="K1249" s="1"/>
  <c r="K1248" s="1"/>
  <c r="L1252"/>
  <c r="L1251" s="1"/>
  <c r="L1250" s="1"/>
  <c r="L1249" s="1"/>
  <c r="L1248" s="1"/>
  <c r="H1231"/>
  <c r="H1230" s="1"/>
  <c r="I1231"/>
  <c r="I1230" s="1"/>
  <c r="J1231"/>
  <c r="J1230" s="1"/>
  <c r="K1231"/>
  <c r="K1230" s="1"/>
  <c r="L1231"/>
  <c r="L1230" s="1"/>
  <c r="H1228"/>
  <c r="I1228"/>
  <c r="J1228"/>
  <c r="K1228"/>
  <c r="L1228"/>
  <c r="H1226"/>
  <c r="I1226"/>
  <c r="J1226"/>
  <c r="K1226"/>
  <c r="L1226"/>
  <c r="H1222"/>
  <c r="H1221" s="1"/>
  <c r="H1220" s="1"/>
  <c r="I1222"/>
  <c r="I1221" s="1"/>
  <c r="I1220" s="1"/>
  <c r="J1222"/>
  <c r="J1221" s="1"/>
  <c r="J1220" s="1"/>
  <c r="K1222"/>
  <c r="K1221" s="1"/>
  <c r="K1220" s="1"/>
  <c r="L1222"/>
  <c r="L1221" s="1"/>
  <c r="L1220" s="1"/>
  <c r="H1209"/>
  <c r="H1208" s="1"/>
  <c r="H1207" s="1"/>
  <c r="H1206" s="1"/>
  <c r="H1205" s="1"/>
  <c r="I1209"/>
  <c r="I1208" s="1"/>
  <c r="I1207" s="1"/>
  <c r="I1206" s="1"/>
  <c r="I1205" s="1"/>
  <c r="J1209"/>
  <c r="J1208" s="1"/>
  <c r="J1207" s="1"/>
  <c r="J1206" s="1"/>
  <c r="J1205" s="1"/>
  <c r="K1209"/>
  <c r="K1208" s="1"/>
  <c r="K1207" s="1"/>
  <c r="K1206" s="1"/>
  <c r="K1205" s="1"/>
  <c r="L1209"/>
  <c r="L1208" s="1"/>
  <c r="L1207" s="1"/>
  <c r="L1206" s="1"/>
  <c r="L1205" s="1"/>
  <c r="H1202"/>
  <c r="H1201" s="1"/>
  <c r="H1200" s="1"/>
  <c r="H1199" s="1"/>
  <c r="H1198" s="1"/>
  <c r="I1202"/>
  <c r="I1201" s="1"/>
  <c r="I1200" s="1"/>
  <c r="I1199" s="1"/>
  <c r="I1198" s="1"/>
  <c r="J1202"/>
  <c r="J1201" s="1"/>
  <c r="J1200" s="1"/>
  <c r="J1199" s="1"/>
  <c r="J1198" s="1"/>
  <c r="K1202"/>
  <c r="K1201" s="1"/>
  <c r="K1200" s="1"/>
  <c r="K1199" s="1"/>
  <c r="K1198" s="1"/>
  <c r="L1202"/>
  <c r="L1201" s="1"/>
  <c r="L1200" s="1"/>
  <c r="L1199" s="1"/>
  <c r="L1198" s="1"/>
  <c r="H1195"/>
  <c r="H1194" s="1"/>
  <c r="H1193" s="1"/>
  <c r="H1192" s="1"/>
  <c r="I1195"/>
  <c r="I1194" s="1"/>
  <c r="I1193" s="1"/>
  <c r="I1192" s="1"/>
  <c r="J1195"/>
  <c r="J1194" s="1"/>
  <c r="J1193" s="1"/>
  <c r="J1192" s="1"/>
  <c r="K1195"/>
  <c r="K1194" s="1"/>
  <c r="K1193" s="1"/>
  <c r="K1192" s="1"/>
  <c r="L1195"/>
  <c r="L1194" s="1"/>
  <c r="L1193" s="1"/>
  <c r="L1192" s="1"/>
  <c r="H1183"/>
  <c r="H1182" s="1"/>
  <c r="H1181" s="1"/>
  <c r="H1180" s="1"/>
  <c r="I1183"/>
  <c r="I1182" s="1"/>
  <c r="I1181" s="1"/>
  <c r="I1180" s="1"/>
  <c r="J1183"/>
  <c r="J1182" s="1"/>
  <c r="J1181" s="1"/>
  <c r="J1180" s="1"/>
  <c r="K1183"/>
  <c r="K1182" s="1"/>
  <c r="K1181" s="1"/>
  <c r="K1180" s="1"/>
  <c r="L1183"/>
  <c r="L1182" s="1"/>
  <c r="L1181" s="1"/>
  <c r="L1180" s="1"/>
  <c r="H1178"/>
  <c r="H1177" s="1"/>
  <c r="H1176" s="1"/>
  <c r="I1178"/>
  <c r="I1177" s="1"/>
  <c r="I1176" s="1"/>
  <c r="J1178"/>
  <c r="J1177" s="1"/>
  <c r="J1176" s="1"/>
  <c r="K1178"/>
  <c r="K1177" s="1"/>
  <c r="K1176" s="1"/>
  <c r="L1178"/>
  <c r="L1177" s="1"/>
  <c r="L1176" s="1"/>
  <c r="H1174"/>
  <c r="H1173" s="1"/>
  <c r="H1172" s="1"/>
  <c r="I1174"/>
  <c r="I1173" s="1"/>
  <c r="I1172" s="1"/>
  <c r="J1174"/>
  <c r="J1173" s="1"/>
  <c r="J1172" s="1"/>
  <c r="K1174"/>
  <c r="K1173" s="1"/>
  <c r="K1172" s="1"/>
  <c r="L1174"/>
  <c r="L1173" s="1"/>
  <c r="L1172" s="1"/>
  <c r="H1169"/>
  <c r="H1168" s="1"/>
  <c r="H1167" s="1"/>
  <c r="H1166" s="1"/>
  <c r="I1169"/>
  <c r="I1168" s="1"/>
  <c r="I1167" s="1"/>
  <c r="I1166" s="1"/>
  <c r="J1169"/>
  <c r="J1168" s="1"/>
  <c r="J1167" s="1"/>
  <c r="J1166" s="1"/>
  <c r="K1169"/>
  <c r="K1168" s="1"/>
  <c r="K1167" s="1"/>
  <c r="K1166" s="1"/>
  <c r="L1169"/>
  <c r="L1168" s="1"/>
  <c r="L1167" s="1"/>
  <c r="L1166" s="1"/>
  <c r="H1162"/>
  <c r="H1161" s="1"/>
  <c r="H1160" s="1"/>
  <c r="H1159" s="1"/>
  <c r="I1162"/>
  <c r="I1161" s="1"/>
  <c r="I1160" s="1"/>
  <c r="I1159" s="1"/>
  <c r="J1162"/>
  <c r="J1161" s="1"/>
  <c r="J1160" s="1"/>
  <c r="J1159" s="1"/>
  <c r="K1162"/>
  <c r="K1161" s="1"/>
  <c r="K1160" s="1"/>
  <c r="K1159" s="1"/>
  <c r="L1162"/>
  <c r="L1161" s="1"/>
  <c r="L1160" s="1"/>
  <c r="L1159" s="1"/>
  <c r="H1145"/>
  <c r="H1144" s="1"/>
  <c r="H1143" s="1"/>
  <c r="H1142" s="1"/>
  <c r="I1145"/>
  <c r="I1144" s="1"/>
  <c r="I1143" s="1"/>
  <c r="I1142" s="1"/>
  <c r="J1145"/>
  <c r="J1144" s="1"/>
  <c r="J1143" s="1"/>
  <c r="J1142" s="1"/>
  <c r="K1145"/>
  <c r="K1144" s="1"/>
  <c r="K1143" s="1"/>
  <c r="K1142" s="1"/>
  <c r="L1145"/>
  <c r="L1144" s="1"/>
  <c r="L1143" s="1"/>
  <c r="L1142" s="1"/>
  <c r="H1140"/>
  <c r="H1139" s="1"/>
  <c r="H1138" s="1"/>
  <c r="H1137" s="1"/>
  <c r="I1140"/>
  <c r="I1139" s="1"/>
  <c r="I1138" s="1"/>
  <c r="I1137" s="1"/>
  <c r="J1140"/>
  <c r="J1139" s="1"/>
  <c r="J1138" s="1"/>
  <c r="J1137" s="1"/>
  <c r="K1140"/>
  <c r="K1139" s="1"/>
  <c r="K1138" s="1"/>
  <c r="K1137" s="1"/>
  <c r="L1140"/>
  <c r="L1139" s="1"/>
  <c r="L1138" s="1"/>
  <c r="L1137" s="1"/>
  <c r="H1135"/>
  <c r="H1134" s="1"/>
  <c r="H1133" s="1"/>
  <c r="H1132" s="1"/>
  <c r="I1135"/>
  <c r="I1134" s="1"/>
  <c r="I1133" s="1"/>
  <c r="I1132" s="1"/>
  <c r="J1135"/>
  <c r="J1134" s="1"/>
  <c r="J1133" s="1"/>
  <c r="J1132" s="1"/>
  <c r="K1135"/>
  <c r="K1134" s="1"/>
  <c r="K1133" s="1"/>
  <c r="K1132" s="1"/>
  <c r="L1135"/>
  <c r="L1134" s="1"/>
  <c r="L1133" s="1"/>
  <c r="L1132" s="1"/>
  <c r="H1130"/>
  <c r="H1129" s="1"/>
  <c r="H1128" s="1"/>
  <c r="H1127" s="1"/>
  <c r="I1130"/>
  <c r="I1129" s="1"/>
  <c r="I1128" s="1"/>
  <c r="I1127" s="1"/>
  <c r="J1130"/>
  <c r="J1129" s="1"/>
  <c r="J1128" s="1"/>
  <c r="J1127" s="1"/>
  <c r="K1130"/>
  <c r="K1129" s="1"/>
  <c r="K1128" s="1"/>
  <c r="K1127" s="1"/>
  <c r="L1130"/>
  <c r="L1129" s="1"/>
  <c r="L1128" s="1"/>
  <c r="L1127" s="1"/>
  <c r="H1123"/>
  <c r="H1122" s="1"/>
  <c r="H1121" s="1"/>
  <c r="H1120" s="1"/>
  <c r="I1123"/>
  <c r="I1122" s="1"/>
  <c r="I1121" s="1"/>
  <c r="I1120" s="1"/>
  <c r="J1123"/>
  <c r="J1122" s="1"/>
  <c r="J1121" s="1"/>
  <c r="J1120" s="1"/>
  <c r="K1123"/>
  <c r="K1122" s="1"/>
  <c r="K1121" s="1"/>
  <c r="K1120" s="1"/>
  <c r="L1123"/>
  <c r="L1122" s="1"/>
  <c r="L1121" s="1"/>
  <c r="L1120" s="1"/>
  <c r="H1118"/>
  <c r="H1117" s="1"/>
  <c r="H1116" s="1"/>
  <c r="H1115" s="1"/>
  <c r="I1118"/>
  <c r="I1117" s="1"/>
  <c r="I1116" s="1"/>
  <c r="I1115" s="1"/>
  <c r="J1118"/>
  <c r="J1117" s="1"/>
  <c r="J1116" s="1"/>
  <c r="J1115" s="1"/>
  <c r="K1118"/>
  <c r="K1117" s="1"/>
  <c r="K1116" s="1"/>
  <c r="K1115" s="1"/>
  <c r="L1118"/>
  <c r="L1117" s="1"/>
  <c r="L1116" s="1"/>
  <c r="L1115" s="1"/>
  <c r="H1113"/>
  <c r="H1112" s="1"/>
  <c r="H1111" s="1"/>
  <c r="H1110" s="1"/>
  <c r="I1113"/>
  <c r="I1112" s="1"/>
  <c r="I1111" s="1"/>
  <c r="I1110" s="1"/>
  <c r="J1113"/>
  <c r="J1112" s="1"/>
  <c r="J1111" s="1"/>
  <c r="J1110" s="1"/>
  <c r="K1113"/>
  <c r="K1112" s="1"/>
  <c r="K1111" s="1"/>
  <c r="K1110" s="1"/>
  <c r="L1113"/>
  <c r="L1112" s="1"/>
  <c r="L1111" s="1"/>
  <c r="L1110" s="1"/>
  <c r="H1108"/>
  <c r="H1107" s="1"/>
  <c r="H1106" s="1"/>
  <c r="H1105" s="1"/>
  <c r="I1108"/>
  <c r="I1107" s="1"/>
  <c r="I1106" s="1"/>
  <c r="I1105" s="1"/>
  <c r="J1108"/>
  <c r="J1107" s="1"/>
  <c r="J1106" s="1"/>
  <c r="J1105" s="1"/>
  <c r="K1108"/>
  <c r="K1107" s="1"/>
  <c r="K1106" s="1"/>
  <c r="K1105" s="1"/>
  <c r="L1108"/>
  <c r="L1107" s="1"/>
  <c r="L1106" s="1"/>
  <c r="L1105" s="1"/>
  <c r="H1101"/>
  <c r="H1100" s="1"/>
  <c r="H1099" s="1"/>
  <c r="H1098" s="1"/>
  <c r="I1101"/>
  <c r="I1100" s="1"/>
  <c r="I1099" s="1"/>
  <c r="I1098" s="1"/>
  <c r="J1101"/>
  <c r="J1100" s="1"/>
  <c r="J1099" s="1"/>
  <c r="J1098" s="1"/>
  <c r="K1101"/>
  <c r="K1100" s="1"/>
  <c r="K1099" s="1"/>
  <c r="K1098" s="1"/>
  <c r="L1101"/>
  <c r="L1100" s="1"/>
  <c r="L1099" s="1"/>
  <c r="L1098" s="1"/>
  <c r="H1084"/>
  <c r="H1083" s="1"/>
  <c r="H1082" s="1"/>
  <c r="H1081" s="1"/>
  <c r="I1084"/>
  <c r="I1083" s="1"/>
  <c r="I1082" s="1"/>
  <c r="I1081" s="1"/>
  <c r="J1084"/>
  <c r="J1083" s="1"/>
  <c r="J1082" s="1"/>
  <c r="J1081" s="1"/>
  <c r="K1084"/>
  <c r="K1083" s="1"/>
  <c r="K1082" s="1"/>
  <c r="K1081" s="1"/>
  <c r="L1084"/>
  <c r="L1083" s="1"/>
  <c r="L1082" s="1"/>
  <c r="L1081" s="1"/>
  <c r="H1079"/>
  <c r="H1078" s="1"/>
  <c r="H1077" s="1"/>
  <c r="H1076" s="1"/>
  <c r="I1079"/>
  <c r="I1078" s="1"/>
  <c r="I1077" s="1"/>
  <c r="I1076" s="1"/>
  <c r="J1079"/>
  <c r="J1078" s="1"/>
  <c r="J1077" s="1"/>
  <c r="J1076" s="1"/>
  <c r="K1079"/>
  <c r="K1078" s="1"/>
  <c r="K1077" s="1"/>
  <c r="K1076" s="1"/>
  <c r="L1079"/>
  <c r="L1078" s="1"/>
  <c r="L1077" s="1"/>
  <c r="L1076" s="1"/>
  <c r="H1074"/>
  <c r="H1073" s="1"/>
  <c r="H1072" s="1"/>
  <c r="H1071" s="1"/>
  <c r="I1074"/>
  <c r="I1073" s="1"/>
  <c r="I1072" s="1"/>
  <c r="I1071" s="1"/>
  <c r="J1074"/>
  <c r="J1073" s="1"/>
  <c r="J1072" s="1"/>
  <c r="J1071" s="1"/>
  <c r="K1074"/>
  <c r="K1073" s="1"/>
  <c r="K1072" s="1"/>
  <c r="K1071" s="1"/>
  <c r="L1074"/>
  <c r="L1073" s="1"/>
  <c r="L1072" s="1"/>
  <c r="L1071" s="1"/>
  <c r="H1069"/>
  <c r="H1068" s="1"/>
  <c r="H1067" s="1"/>
  <c r="H1066" s="1"/>
  <c r="I1069"/>
  <c r="I1068" s="1"/>
  <c r="I1067" s="1"/>
  <c r="I1066" s="1"/>
  <c r="J1069"/>
  <c r="J1068" s="1"/>
  <c r="J1067" s="1"/>
  <c r="J1066" s="1"/>
  <c r="K1069"/>
  <c r="K1068" s="1"/>
  <c r="K1067" s="1"/>
  <c r="K1066" s="1"/>
  <c r="L1069"/>
  <c r="L1068" s="1"/>
  <c r="L1067" s="1"/>
  <c r="L1066" s="1"/>
  <c r="H1055"/>
  <c r="H1054" s="1"/>
  <c r="H1053" s="1"/>
  <c r="H1052" s="1"/>
  <c r="H1051" s="1"/>
  <c r="I1055"/>
  <c r="I1054" s="1"/>
  <c r="I1053" s="1"/>
  <c r="I1052" s="1"/>
  <c r="I1051" s="1"/>
  <c r="J1055"/>
  <c r="J1054" s="1"/>
  <c r="J1053" s="1"/>
  <c r="J1052" s="1"/>
  <c r="J1051" s="1"/>
  <c r="K1055"/>
  <c r="K1054" s="1"/>
  <c r="K1053" s="1"/>
  <c r="K1052" s="1"/>
  <c r="K1051" s="1"/>
  <c r="L1055"/>
  <c r="L1054" s="1"/>
  <c r="L1053" s="1"/>
  <c r="L1052" s="1"/>
  <c r="L1051" s="1"/>
  <c r="H1048"/>
  <c r="H1047" s="1"/>
  <c r="I1048"/>
  <c r="I1047" s="1"/>
  <c r="J1048"/>
  <c r="J1047" s="1"/>
  <c r="K1048"/>
  <c r="K1047" s="1"/>
  <c r="L1048"/>
  <c r="L1047" s="1"/>
  <c r="H1045"/>
  <c r="I1045"/>
  <c r="J1045"/>
  <c r="K1045"/>
  <c r="L1045"/>
  <c r="H1043"/>
  <c r="I1043"/>
  <c r="J1043"/>
  <c r="K1043"/>
  <c r="L1043"/>
  <c r="H1039"/>
  <c r="H1038" s="1"/>
  <c r="H1037" s="1"/>
  <c r="I1039"/>
  <c r="I1038" s="1"/>
  <c r="I1037" s="1"/>
  <c r="J1039"/>
  <c r="J1038" s="1"/>
  <c r="J1037" s="1"/>
  <c r="K1039"/>
  <c r="K1038" s="1"/>
  <c r="K1037" s="1"/>
  <c r="L1039"/>
  <c r="L1038" s="1"/>
  <c r="L1037" s="1"/>
  <c r="H1032"/>
  <c r="H1031" s="1"/>
  <c r="H1030" s="1"/>
  <c r="H1029" s="1"/>
  <c r="H1028" s="1"/>
  <c r="I1032"/>
  <c r="I1031" s="1"/>
  <c r="I1030" s="1"/>
  <c r="I1029" s="1"/>
  <c r="I1028" s="1"/>
  <c r="J1032"/>
  <c r="J1031" s="1"/>
  <c r="J1030" s="1"/>
  <c r="J1029" s="1"/>
  <c r="J1028" s="1"/>
  <c r="K1032"/>
  <c r="K1031" s="1"/>
  <c r="K1030" s="1"/>
  <c r="K1029" s="1"/>
  <c r="K1028" s="1"/>
  <c r="L1032"/>
  <c r="L1031" s="1"/>
  <c r="L1030" s="1"/>
  <c r="L1029" s="1"/>
  <c r="L1028" s="1"/>
  <c r="H1023"/>
  <c r="H1020" s="1"/>
  <c r="H1019" s="1"/>
  <c r="H1017" s="1"/>
  <c r="I1023"/>
  <c r="I1020" s="1"/>
  <c r="I1019" s="1"/>
  <c r="I1017" s="1"/>
  <c r="J1023"/>
  <c r="J1021" s="1"/>
  <c r="K1023"/>
  <c r="K1022" s="1"/>
  <c r="L1023"/>
  <c r="L1020" s="1"/>
  <c r="L1019" s="1"/>
  <c r="L1017" s="1"/>
  <c r="H1014"/>
  <c r="H1013" s="1"/>
  <c r="H1012" s="1"/>
  <c r="H1011" s="1"/>
  <c r="H1010" s="1"/>
  <c r="I1014"/>
  <c r="I1013" s="1"/>
  <c r="I1012" s="1"/>
  <c r="I1011" s="1"/>
  <c r="I1010" s="1"/>
  <c r="J1014"/>
  <c r="J1013" s="1"/>
  <c r="J1012" s="1"/>
  <c r="J1011" s="1"/>
  <c r="J1010" s="1"/>
  <c r="K1014"/>
  <c r="K1013" s="1"/>
  <c r="K1012" s="1"/>
  <c r="K1011" s="1"/>
  <c r="K1010" s="1"/>
  <c r="L1014"/>
  <c r="L1013" s="1"/>
  <c r="L1012" s="1"/>
  <c r="L1011" s="1"/>
  <c r="L1010" s="1"/>
  <c r="H1007"/>
  <c r="H1006" s="1"/>
  <c r="H1005" s="1"/>
  <c r="H1004" s="1"/>
  <c r="I1007"/>
  <c r="I1006" s="1"/>
  <c r="I1005" s="1"/>
  <c r="I1004" s="1"/>
  <c r="J1007"/>
  <c r="J1006" s="1"/>
  <c r="J1005" s="1"/>
  <c r="J1004" s="1"/>
  <c r="K1007"/>
  <c r="K1006" s="1"/>
  <c r="K1005" s="1"/>
  <c r="K1004" s="1"/>
  <c r="L1007"/>
  <c r="L1006" s="1"/>
  <c r="L1005" s="1"/>
  <c r="L1004" s="1"/>
  <c r="H997"/>
  <c r="H996" s="1"/>
  <c r="I997"/>
  <c r="I996" s="1"/>
  <c r="J997"/>
  <c r="J996" s="1"/>
  <c r="K997"/>
  <c r="K996" s="1"/>
  <c r="L997"/>
  <c r="L996" s="1"/>
  <c r="H994"/>
  <c r="H993" s="1"/>
  <c r="I994"/>
  <c r="I993" s="1"/>
  <c r="J994"/>
  <c r="J993" s="1"/>
  <c r="K994"/>
  <c r="K993" s="1"/>
  <c r="L994"/>
  <c r="L993" s="1"/>
  <c r="H990"/>
  <c r="H989" s="1"/>
  <c r="H988" s="1"/>
  <c r="I990"/>
  <c r="I989" s="1"/>
  <c r="I988" s="1"/>
  <c r="J990"/>
  <c r="J989" s="1"/>
  <c r="J988" s="1"/>
  <c r="K990"/>
  <c r="K989" s="1"/>
  <c r="K988" s="1"/>
  <c r="L990"/>
  <c r="L989" s="1"/>
  <c r="L988" s="1"/>
  <c r="H983"/>
  <c r="H982" s="1"/>
  <c r="H981" s="1"/>
  <c r="H980" s="1"/>
  <c r="H979" s="1"/>
  <c r="I983"/>
  <c r="I982" s="1"/>
  <c r="I981" s="1"/>
  <c r="I980" s="1"/>
  <c r="I979" s="1"/>
  <c r="J983"/>
  <c r="J982" s="1"/>
  <c r="J981" s="1"/>
  <c r="J980" s="1"/>
  <c r="J979" s="1"/>
  <c r="K983"/>
  <c r="K982" s="1"/>
  <c r="K981" s="1"/>
  <c r="K980" s="1"/>
  <c r="K979" s="1"/>
  <c r="L983"/>
  <c r="L982" s="1"/>
  <c r="L981" s="1"/>
  <c r="L980" s="1"/>
  <c r="L979" s="1"/>
  <c r="H968"/>
  <c r="H967" s="1"/>
  <c r="H966" s="1"/>
  <c r="H965" s="1"/>
  <c r="I968"/>
  <c r="I967" s="1"/>
  <c r="I966" s="1"/>
  <c r="I965" s="1"/>
  <c r="J968"/>
  <c r="J967" s="1"/>
  <c r="J966" s="1"/>
  <c r="J965" s="1"/>
  <c r="K968"/>
  <c r="K967" s="1"/>
  <c r="K966" s="1"/>
  <c r="K965" s="1"/>
  <c r="L968"/>
  <c r="L967" s="1"/>
  <c r="L966" s="1"/>
  <c r="L965" s="1"/>
  <c r="H947"/>
  <c r="H946" s="1"/>
  <c r="H945" s="1"/>
  <c r="I947"/>
  <c r="I946" s="1"/>
  <c r="I945" s="1"/>
  <c r="J947"/>
  <c r="J946" s="1"/>
  <c r="J945" s="1"/>
  <c r="K947"/>
  <c r="K946" s="1"/>
  <c r="K945" s="1"/>
  <c r="L947"/>
  <c r="L946" s="1"/>
  <c r="L945" s="1"/>
  <c r="H943"/>
  <c r="H942" s="1"/>
  <c r="H941" s="1"/>
  <c r="I943"/>
  <c r="I942" s="1"/>
  <c r="I941" s="1"/>
  <c r="J943"/>
  <c r="J942" s="1"/>
  <c r="J941" s="1"/>
  <c r="K943"/>
  <c r="K942" s="1"/>
  <c r="K941" s="1"/>
  <c r="L943"/>
  <c r="L942" s="1"/>
  <c r="L941" s="1"/>
  <c r="H939"/>
  <c r="H938" s="1"/>
  <c r="H937" s="1"/>
  <c r="I939"/>
  <c r="I938" s="1"/>
  <c r="I937" s="1"/>
  <c r="J939"/>
  <c r="J938" s="1"/>
  <c r="J937" s="1"/>
  <c r="K939"/>
  <c r="K938" s="1"/>
  <c r="K937" s="1"/>
  <c r="L939"/>
  <c r="L938" s="1"/>
  <c r="L937" s="1"/>
  <c r="H930"/>
  <c r="H929" s="1"/>
  <c r="I930"/>
  <c r="I929" s="1"/>
  <c r="I928" s="1"/>
  <c r="J930"/>
  <c r="J929" s="1"/>
  <c r="K930"/>
  <c r="K929" s="1"/>
  <c r="L930"/>
  <c r="L929" s="1"/>
  <c r="L927" s="1"/>
  <c r="H925"/>
  <c r="H924" s="1"/>
  <c r="I925"/>
  <c r="I924" s="1"/>
  <c r="J925"/>
  <c r="J924" s="1"/>
  <c r="K925"/>
  <c r="K924" s="1"/>
  <c r="L925"/>
  <c r="L924" s="1"/>
  <c r="M925"/>
  <c r="M924" s="1"/>
  <c r="N925"/>
  <c r="N924" s="1"/>
  <c r="H922"/>
  <c r="H921" s="1"/>
  <c r="I922"/>
  <c r="I921" s="1"/>
  <c r="J922"/>
  <c r="J921" s="1"/>
  <c r="K922"/>
  <c r="K921" s="1"/>
  <c r="L922"/>
  <c r="L921" s="1"/>
  <c r="H917"/>
  <c r="H916" s="1"/>
  <c r="H915" s="1"/>
  <c r="I917"/>
  <c r="I916" s="1"/>
  <c r="I915" s="1"/>
  <c r="J917"/>
  <c r="J916" s="1"/>
  <c r="J915" s="1"/>
  <c r="K917"/>
  <c r="K916" s="1"/>
  <c r="K915" s="1"/>
  <c r="L917"/>
  <c r="L916" s="1"/>
  <c r="L915" s="1"/>
  <c r="H913"/>
  <c r="H912" s="1"/>
  <c r="H911" s="1"/>
  <c r="I913"/>
  <c r="I912" s="1"/>
  <c r="I911" s="1"/>
  <c r="J913"/>
  <c r="J912" s="1"/>
  <c r="J911" s="1"/>
  <c r="K913"/>
  <c r="K912" s="1"/>
  <c r="K911" s="1"/>
  <c r="L913"/>
  <c r="L912" s="1"/>
  <c r="L911" s="1"/>
  <c r="H909"/>
  <c r="H908" s="1"/>
  <c r="H907" s="1"/>
  <c r="I909"/>
  <c r="I908" s="1"/>
  <c r="I907" s="1"/>
  <c r="J909"/>
  <c r="J908" s="1"/>
  <c r="J907" s="1"/>
  <c r="K909"/>
  <c r="K908" s="1"/>
  <c r="K907" s="1"/>
  <c r="L909"/>
  <c r="L908" s="1"/>
  <c r="L907" s="1"/>
  <c r="H895"/>
  <c r="H894" s="1"/>
  <c r="I895"/>
  <c r="I894" s="1"/>
  <c r="J895"/>
  <c r="J894" s="1"/>
  <c r="K895"/>
  <c r="K894" s="1"/>
  <c r="L895"/>
  <c r="L894" s="1"/>
  <c r="H892"/>
  <c r="H891" s="1"/>
  <c r="I892"/>
  <c r="I891" s="1"/>
  <c r="J892"/>
  <c r="J891" s="1"/>
  <c r="K892"/>
  <c r="K891" s="1"/>
  <c r="L892"/>
  <c r="L891" s="1"/>
  <c r="H889"/>
  <c r="H888" s="1"/>
  <c r="I889"/>
  <c r="I888" s="1"/>
  <c r="J889"/>
  <c r="J888" s="1"/>
  <c r="K889"/>
  <c r="K888" s="1"/>
  <c r="L889"/>
  <c r="L888" s="1"/>
  <c r="H886"/>
  <c r="H885" s="1"/>
  <c r="I886"/>
  <c r="I885" s="1"/>
  <c r="J886"/>
  <c r="J885" s="1"/>
  <c r="K886"/>
  <c r="K885" s="1"/>
  <c r="L886"/>
  <c r="L885" s="1"/>
  <c r="H883"/>
  <c r="H882" s="1"/>
  <c r="I883"/>
  <c r="I882" s="1"/>
  <c r="J883"/>
  <c r="J882" s="1"/>
  <c r="K883"/>
  <c r="K882" s="1"/>
  <c r="L883"/>
  <c r="L882" s="1"/>
  <c r="H880"/>
  <c r="H879" s="1"/>
  <c r="I880"/>
  <c r="I879" s="1"/>
  <c r="J880"/>
  <c r="J879" s="1"/>
  <c r="K880"/>
  <c r="K879" s="1"/>
  <c r="L880"/>
  <c r="L879" s="1"/>
  <c r="H877"/>
  <c r="H876" s="1"/>
  <c r="I877"/>
  <c r="I876" s="1"/>
  <c r="J877"/>
  <c r="J876" s="1"/>
  <c r="K877"/>
  <c r="K876" s="1"/>
  <c r="L877"/>
  <c r="L876" s="1"/>
  <c r="H869"/>
  <c r="I869"/>
  <c r="J869"/>
  <c r="K869"/>
  <c r="L869"/>
  <c r="H867"/>
  <c r="I867"/>
  <c r="J867"/>
  <c r="K867"/>
  <c r="L867"/>
  <c r="H865"/>
  <c r="I865"/>
  <c r="J865"/>
  <c r="K865"/>
  <c r="L865"/>
  <c r="H842"/>
  <c r="H841" s="1"/>
  <c r="H840" s="1"/>
  <c r="H839" s="1"/>
  <c r="H838" s="1"/>
  <c r="I842"/>
  <c r="I841" s="1"/>
  <c r="I840" s="1"/>
  <c r="I839" s="1"/>
  <c r="I838" s="1"/>
  <c r="J842"/>
  <c r="J841" s="1"/>
  <c r="J840" s="1"/>
  <c r="J839" s="1"/>
  <c r="J838" s="1"/>
  <c r="K842"/>
  <c r="K841" s="1"/>
  <c r="K840" s="1"/>
  <c r="K839" s="1"/>
  <c r="K838" s="1"/>
  <c r="L842"/>
  <c r="L841" s="1"/>
  <c r="L840" s="1"/>
  <c r="L839" s="1"/>
  <c r="L838" s="1"/>
  <c r="H835"/>
  <c r="H834" s="1"/>
  <c r="I835"/>
  <c r="I834" s="1"/>
  <c r="J835"/>
  <c r="J834" s="1"/>
  <c r="K835"/>
  <c r="K834" s="1"/>
  <c r="L835"/>
  <c r="L834" s="1"/>
  <c r="H832"/>
  <c r="H831" s="1"/>
  <c r="I832"/>
  <c r="I831" s="1"/>
  <c r="J832"/>
  <c r="J831" s="1"/>
  <c r="K832"/>
  <c r="K831" s="1"/>
  <c r="L832"/>
  <c r="L831" s="1"/>
  <c r="H815"/>
  <c r="H814" s="1"/>
  <c r="H813" s="1"/>
  <c r="H812" s="1"/>
  <c r="H800" s="1"/>
  <c r="I815"/>
  <c r="I814" s="1"/>
  <c r="I813" s="1"/>
  <c r="I812" s="1"/>
  <c r="I800" s="1"/>
  <c r="J815"/>
  <c r="J814" s="1"/>
  <c r="J813" s="1"/>
  <c r="J812" s="1"/>
  <c r="J800" s="1"/>
  <c r="K815"/>
  <c r="K814" s="1"/>
  <c r="K813" s="1"/>
  <c r="K812" s="1"/>
  <c r="K800" s="1"/>
  <c r="L815"/>
  <c r="L814" s="1"/>
  <c r="L813" s="1"/>
  <c r="L812" s="1"/>
  <c r="L800" s="1"/>
  <c r="H797"/>
  <c r="H796" s="1"/>
  <c r="H795" s="1"/>
  <c r="H794" s="1"/>
  <c r="H793" s="1"/>
  <c r="I797"/>
  <c r="I796" s="1"/>
  <c r="I795" s="1"/>
  <c r="I794" s="1"/>
  <c r="I793" s="1"/>
  <c r="J797"/>
  <c r="J796" s="1"/>
  <c r="J795" s="1"/>
  <c r="J794" s="1"/>
  <c r="J793" s="1"/>
  <c r="K797"/>
  <c r="K796" s="1"/>
  <c r="K795" s="1"/>
  <c r="K794" s="1"/>
  <c r="K793" s="1"/>
  <c r="L797"/>
  <c r="L796" s="1"/>
  <c r="L795" s="1"/>
  <c r="L794" s="1"/>
  <c r="L793" s="1"/>
  <c r="H790"/>
  <c r="H789" s="1"/>
  <c r="H788" s="1"/>
  <c r="H787" s="1"/>
  <c r="I790"/>
  <c r="I789" s="1"/>
  <c r="I788" s="1"/>
  <c r="I787" s="1"/>
  <c r="J790"/>
  <c r="J789" s="1"/>
  <c r="J788" s="1"/>
  <c r="J787" s="1"/>
  <c r="K790"/>
  <c r="K789" s="1"/>
  <c r="K788" s="1"/>
  <c r="K787" s="1"/>
  <c r="L790"/>
  <c r="L789" s="1"/>
  <c r="L788" s="1"/>
  <c r="L787" s="1"/>
  <c r="H785"/>
  <c r="H784" s="1"/>
  <c r="I785"/>
  <c r="I784" s="1"/>
  <c r="J785"/>
  <c r="J784" s="1"/>
  <c r="K785"/>
  <c r="K784" s="1"/>
  <c r="L785"/>
  <c r="L784" s="1"/>
  <c r="H782"/>
  <c r="H781" s="1"/>
  <c r="I782"/>
  <c r="I781" s="1"/>
  <c r="J782"/>
  <c r="J781" s="1"/>
  <c r="K782"/>
  <c r="K781" s="1"/>
  <c r="L782"/>
  <c r="L781" s="1"/>
  <c r="H778"/>
  <c r="H777" s="1"/>
  <c r="H776" s="1"/>
  <c r="I778"/>
  <c r="I777" s="1"/>
  <c r="I776" s="1"/>
  <c r="J778"/>
  <c r="J777" s="1"/>
  <c r="J776" s="1"/>
  <c r="K778"/>
  <c r="K777" s="1"/>
  <c r="K776" s="1"/>
  <c r="L778"/>
  <c r="L777" s="1"/>
  <c r="L776" s="1"/>
  <c r="H758"/>
  <c r="H757" s="1"/>
  <c r="H756" s="1"/>
  <c r="I758"/>
  <c r="I757" s="1"/>
  <c r="I756" s="1"/>
  <c r="J758"/>
  <c r="J757" s="1"/>
  <c r="J756" s="1"/>
  <c r="K758"/>
  <c r="K757" s="1"/>
  <c r="K756" s="1"/>
  <c r="L758"/>
  <c r="L757" s="1"/>
  <c r="L756" s="1"/>
  <c r="H751"/>
  <c r="H750" s="1"/>
  <c r="H749" s="1"/>
  <c r="I751"/>
  <c r="I750" s="1"/>
  <c r="I749" s="1"/>
  <c r="J751"/>
  <c r="J750" s="1"/>
  <c r="J749" s="1"/>
  <c r="K751"/>
  <c r="K750" s="1"/>
  <c r="K749" s="1"/>
  <c r="L751"/>
  <c r="L750" s="1"/>
  <c r="L749" s="1"/>
  <c r="H731"/>
  <c r="I731"/>
  <c r="J731"/>
  <c r="K731"/>
  <c r="L731"/>
  <c r="H729"/>
  <c r="I729"/>
  <c r="J729"/>
  <c r="K729"/>
  <c r="L729"/>
  <c r="H727"/>
  <c r="I727"/>
  <c r="J727"/>
  <c r="K727"/>
  <c r="L727"/>
  <c r="H723"/>
  <c r="H722" s="1"/>
  <c r="H721" s="1"/>
  <c r="I723"/>
  <c r="I722" s="1"/>
  <c r="I721" s="1"/>
  <c r="J723"/>
  <c r="J722" s="1"/>
  <c r="J721" s="1"/>
  <c r="K723"/>
  <c r="K722" s="1"/>
  <c r="K721" s="1"/>
  <c r="L723"/>
  <c r="L722" s="1"/>
  <c r="L721" s="1"/>
  <c r="H719"/>
  <c r="H718" s="1"/>
  <c r="H717" s="1"/>
  <c r="I719"/>
  <c r="I718" s="1"/>
  <c r="I717" s="1"/>
  <c r="J719"/>
  <c r="J718" s="1"/>
  <c r="J717" s="1"/>
  <c r="K719"/>
  <c r="K718" s="1"/>
  <c r="K717" s="1"/>
  <c r="L719"/>
  <c r="L718" s="1"/>
  <c r="L717" s="1"/>
  <c r="H712"/>
  <c r="H711" s="1"/>
  <c r="I712"/>
  <c r="I711" s="1"/>
  <c r="J712"/>
  <c r="J711" s="1"/>
  <c r="K712"/>
  <c r="K711" s="1"/>
  <c r="L712"/>
  <c r="L711" s="1"/>
  <c r="H709"/>
  <c r="H708" s="1"/>
  <c r="I709"/>
  <c r="I708" s="1"/>
  <c r="J709"/>
  <c r="J708" s="1"/>
  <c r="K709"/>
  <c r="K708" s="1"/>
  <c r="L709"/>
  <c r="L708" s="1"/>
  <c r="H697"/>
  <c r="H696" s="1"/>
  <c r="H695" s="1"/>
  <c r="I697"/>
  <c r="I696" s="1"/>
  <c r="I695" s="1"/>
  <c r="J697"/>
  <c r="J696" s="1"/>
  <c r="J695" s="1"/>
  <c r="K697"/>
  <c r="K696" s="1"/>
  <c r="K695" s="1"/>
  <c r="L697"/>
  <c r="L696" s="1"/>
  <c r="L695" s="1"/>
  <c r="H693"/>
  <c r="H692" s="1"/>
  <c r="H691" s="1"/>
  <c r="I693"/>
  <c r="I692" s="1"/>
  <c r="I691" s="1"/>
  <c r="J693"/>
  <c r="J692" s="1"/>
  <c r="J691" s="1"/>
  <c r="K693"/>
  <c r="K692" s="1"/>
  <c r="K691" s="1"/>
  <c r="L693"/>
  <c r="L692" s="1"/>
  <c r="L691" s="1"/>
  <c r="H671"/>
  <c r="H670" s="1"/>
  <c r="H669" s="1"/>
  <c r="I671"/>
  <c r="I670" s="1"/>
  <c r="I669" s="1"/>
  <c r="J671"/>
  <c r="J670" s="1"/>
  <c r="J669" s="1"/>
  <c r="K671"/>
  <c r="K670" s="1"/>
  <c r="K669" s="1"/>
  <c r="L671"/>
  <c r="L670" s="1"/>
  <c r="L669" s="1"/>
  <c r="H667"/>
  <c r="H666" s="1"/>
  <c r="H665" s="1"/>
  <c r="I667"/>
  <c r="I666" s="1"/>
  <c r="I665" s="1"/>
  <c r="J667"/>
  <c r="J666" s="1"/>
  <c r="J665" s="1"/>
  <c r="K667"/>
  <c r="K666" s="1"/>
  <c r="K665" s="1"/>
  <c r="L667"/>
  <c r="L666" s="1"/>
  <c r="L665" s="1"/>
  <c r="H663"/>
  <c r="H662" s="1"/>
  <c r="H661" s="1"/>
  <c r="I663"/>
  <c r="I662" s="1"/>
  <c r="I661" s="1"/>
  <c r="J663"/>
  <c r="J662" s="1"/>
  <c r="J661" s="1"/>
  <c r="K663"/>
  <c r="K662" s="1"/>
  <c r="K661" s="1"/>
  <c r="L663"/>
  <c r="L662" s="1"/>
  <c r="L661" s="1"/>
  <c r="H637"/>
  <c r="H636" s="1"/>
  <c r="H635" s="1"/>
  <c r="I637"/>
  <c r="I636" s="1"/>
  <c r="I635" s="1"/>
  <c r="J637"/>
  <c r="J636" s="1"/>
  <c r="J635" s="1"/>
  <c r="K637"/>
  <c r="K636" s="1"/>
  <c r="K635" s="1"/>
  <c r="L637"/>
  <c r="L636" s="1"/>
  <c r="L635" s="1"/>
  <c r="H633"/>
  <c r="H632" s="1"/>
  <c r="H631" s="1"/>
  <c r="I633"/>
  <c r="I632" s="1"/>
  <c r="I631" s="1"/>
  <c r="J633"/>
  <c r="J632" s="1"/>
  <c r="J631" s="1"/>
  <c r="K633"/>
  <c r="K632" s="1"/>
  <c r="K631" s="1"/>
  <c r="L633"/>
  <c r="L632" s="1"/>
  <c r="L631" s="1"/>
  <c r="H629"/>
  <c r="H628" s="1"/>
  <c r="H627" s="1"/>
  <c r="I629"/>
  <c r="I628" s="1"/>
  <c r="I627" s="1"/>
  <c r="J629"/>
  <c r="J628" s="1"/>
  <c r="J627" s="1"/>
  <c r="K629"/>
  <c r="K628" s="1"/>
  <c r="K627" s="1"/>
  <c r="L629"/>
  <c r="L628" s="1"/>
  <c r="L627" s="1"/>
  <c r="H603"/>
  <c r="H602" s="1"/>
  <c r="H601" s="1"/>
  <c r="I603"/>
  <c r="I602" s="1"/>
  <c r="I601" s="1"/>
  <c r="J603"/>
  <c r="J602" s="1"/>
  <c r="J601" s="1"/>
  <c r="K603"/>
  <c r="K602" s="1"/>
  <c r="K601" s="1"/>
  <c r="L603"/>
  <c r="L602" s="1"/>
  <c r="L601" s="1"/>
  <c r="H598"/>
  <c r="H597" s="1"/>
  <c r="H596" s="1"/>
  <c r="I598"/>
  <c r="I597" s="1"/>
  <c r="I596" s="1"/>
  <c r="J598"/>
  <c r="J597" s="1"/>
  <c r="J596" s="1"/>
  <c r="K598"/>
  <c r="K597" s="1"/>
  <c r="K596" s="1"/>
  <c r="L598"/>
  <c r="L597" s="1"/>
  <c r="L596" s="1"/>
  <c r="H593"/>
  <c r="H592" s="1"/>
  <c r="H591" s="1"/>
  <c r="I593"/>
  <c r="I592" s="1"/>
  <c r="I591" s="1"/>
  <c r="J593"/>
  <c r="J592" s="1"/>
  <c r="J591" s="1"/>
  <c r="K593"/>
  <c r="K592" s="1"/>
  <c r="K591" s="1"/>
  <c r="L593"/>
  <c r="L592" s="1"/>
  <c r="L591" s="1"/>
  <c r="H584"/>
  <c r="H583" s="1"/>
  <c r="H582" s="1"/>
  <c r="I584"/>
  <c r="I583" s="1"/>
  <c r="I582" s="1"/>
  <c r="J584"/>
  <c r="J583" s="1"/>
  <c r="J582" s="1"/>
  <c r="K584"/>
  <c r="K583" s="1"/>
  <c r="K582" s="1"/>
  <c r="L584"/>
  <c r="L583" s="1"/>
  <c r="L582" s="1"/>
  <c r="H580"/>
  <c r="H579" s="1"/>
  <c r="I580"/>
  <c r="I579" s="1"/>
  <c r="J580"/>
  <c r="J579" s="1"/>
  <c r="K580"/>
  <c r="K579" s="1"/>
  <c r="L580"/>
  <c r="L579" s="1"/>
  <c r="H573"/>
  <c r="H572" s="1"/>
  <c r="H571" s="1"/>
  <c r="H570" s="1"/>
  <c r="H569" s="1"/>
  <c r="I573"/>
  <c r="I572" s="1"/>
  <c r="I571" s="1"/>
  <c r="I570" s="1"/>
  <c r="I569" s="1"/>
  <c r="J573"/>
  <c r="J572" s="1"/>
  <c r="J571" s="1"/>
  <c r="J570" s="1"/>
  <c r="J569" s="1"/>
  <c r="K573"/>
  <c r="K572" s="1"/>
  <c r="K571" s="1"/>
  <c r="K570" s="1"/>
  <c r="K569" s="1"/>
  <c r="L573"/>
  <c r="L572" s="1"/>
  <c r="L571" s="1"/>
  <c r="L570" s="1"/>
  <c r="L569" s="1"/>
  <c r="H550"/>
  <c r="H549" s="1"/>
  <c r="H548" s="1"/>
  <c r="I550"/>
  <c r="I549" s="1"/>
  <c r="I548" s="1"/>
  <c r="J550"/>
  <c r="J549" s="1"/>
  <c r="J548" s="1"/>
  <c r="K550"/>
  <c r="K549" s="1"/>
  <c r="K548" s="1"/>
  <c r="L550"/>
  <c r="L549" s="1"/>
  <c r="L548" s="1"/>
  <c r="H546"/>
  <c r="H545" s="1"/>
  <c r="H544" s="1"/>
  <c r="I546"/>
  <c r="I545" s="1"/>
  <c r="I544" s="1"/>
  <c r="J546"/>
  <c r="J545" s="1"/>
  <c r="J544" s="1"/>
  <c r="K546"/>
  <c r="K545" s="1"/>
  <c r="K544" s="1"/>
  <c r="L546"/>
  <c r="L545" s="1"/>
  <c r="L544" s="1"/>
  <c r="H541"/>
  <c r="H540" s="1"/>
  <c r="I541"/>
  <c r="I540" s="1"/>
  <c r="J541"/>
  <c r="J540" s="1"/>
  <c r="K541"/>
  <c r="K540" s="1"/>
  <c r="L541"/>
  <c r="L540" s="1"/>
  <c r="H538"/>
  <c r="H537" s="1"/>
  <c r="I538"/>
  <c r="I537" s="1"/>
  <c r="J538"/>
  <c r="J537" s="1"/>
  <c r="K538"/>
  <c r="K537" s="1"/>
  <c r="L538"/>
  <c r="L537" s="1"/>
  <c r="H535"/>
  <c r="H534" s="1"/>
  <c r="I535"/>
  <c r="I534" s="1"/>
  <c r="J535"/>
  <c r="J534" s="1"/>
  <c r="K535"/>
  <c r="K534" s="1"/>
  <c r="L535"/>
  <c r="L534" s="1"/>
  <c r="H531"/>
  <c r="H530" s="1"/>
  <c r="I531"/>
  <c r="I530" s="1"/>
  <c r="J531"/>
  <c r="J530" s="1"/>
  <c r="K531"/>
  <c r="K530" s="1"/>
  <c r="L531"/>
  <c r="L530" s="1"/>
  <c r="H528"/>
  <c r="H527" s="1"/>
  <c r="I528"/>
  <c r="I527" s="1"/>
  <c r="J528"/>
  <c r="J527" s="1"/>
  <c r="K528"/>
  <c r="K527" s="1"/>
  <c r="L528"/>
  <c r="L527" s="1"/>
  <c r="H523"/>
  <c r="H522" s="1"/>
  <c r="I523"/>
  <c r="I522" s="1"/>
  <c r="J523"/>
  <c r="J522" s="1"/>
  <c r="K523"/>
  <c r="K522" s="1"/>
  <c r="L523"/>
  <c r="L522" s="1"/>
  <c r="H520"/>
  <c r="H519" s="1"/>
  <c r="I520"/>
  <c r="I519" s="1"/>
  <c r="J520"/>
  <c r="J519" s="1"/>
  <c r="K520"/>
  <c r="K519" s="1"/>
  <c r="L520"/>
  <c r="L519" s="1"/>
  <c r="H517"/>
  <c r="H516" s="1"/>
  <c r="I517"/>
  <c r="I516" s="1"/>
  <c r="J517"/>
  <c r="J516" s="1"/>
  <c r="K517"/>
  <c r="K516" s="1"/>
  <c r="L517"/>
  <c r="L516" s="1"/>
  <c r="H513"/>
  <c r="H512" s="1"/>
  <c r="I513"/>
  <c r="I512" s="1"/>
  <c r="J513"/>
  <c r="J512" s="1"/>
  <c r="K513"/>
  <c r="K512" s="1"/>
  <c r="L513"/>
  <c r="L512" s="1"/>
  <c r="H510"/>
  <c r="H509" s="1"/>
  <c r="I510"/>
  <c r="I509" s="1"/>
  <c r="J510"/>
  <c r="J509" s="1"/>
  <c r="K510"/>
  <c r="K509" s="1"/>
  <c r="L510"/>
  <c r="L509" s="1"/>
  <c r="H503"/>
  <c r="H502" s="1"/>
  <c r="H501" s="1"/>
  <c r="I503"/>
  <c r="I502" s="1"/>
  <c r="I501" s="1"/>
  <c r="J503"/>
  <c r="J502" s="1"/>
  <c r="J501" s="1"/>
  <c r="K503"/>
  <c r="K502" s="1"/>
  <c r="K501" s="1"/>
  <c r="L503"/>
  <c r="L502" s="1"/>
  <c r="L501" s="1"/>
  <c r="H499"/>
  <c r="H498" s="1"/>
  <c r="H497" s="1"/>
  <c r="I499"/>
  <c r="I498" s="1"/>
  <c r="I497" s="1"/>
  <c r="J499"/>
  <c r="J498" s="1"/>
  <c r="J497" s="1"/>
  <c r="K499"/>
  <c r="K498" s="1"/>
  <c r="K497" s="1"/>
  <c r="L499"/>
  <c r="L498" s="1"/>
  <c r="L497" s="1"/>
  <c r="H492"/>
  <c r="H491" s="1"/>
  <c r="H490" s="1"/>
  <c r="I492"/>
  <c r="I491" s="1"/>
  <c r="I490" s="1"/>
  <c r="J492"/>
  <c r="J491" s="1"/>
  <c r="J490" s="1"/>
  <c r="K492"/>
  <c r="K491" s="1"/>
  <c r="K490" s="1"/>
  <c r="L492"/>
  <c r="L491" s="1"/>
  <c r="L490" s="1"/>
  <c r="H488"/>
  <c r="H487" s="1"/>
  <c r="H486" s="1"/>
  <c r="I488"/>
  <c r="I487" s="1"/>
  <c r="I486" s="1"/>
  <c r="J488"/>
  <c r="J487" s="1"/>
  <c r="J486" s="1"/>
  <c r="K488"/>
  <c r="K487" s="1"/>
  <c r="K486" s="1"/>
  <c r="L488"/>
  <c r="L487" s="1"/>
  <c r="L486" s="1"/>
  <c r="H484"/>
  <c r="H483" s="1"/>
  <c r="H482" s="1"/>
  <c r="I484"/>
  <c r="I483" s="1"/>
  <c r="I482" s="1"/>
  <c r="J484"/>
  <c r="J483" s="1"/>
  <c r="J482" s="1"/>
  <c r="K484"/>
  <c r="K483" s="1"/>
  <c r="K482" s="1"/>
  <c r="L484"/>
  <c r="L483" s="1"/>
  <c r="L482" s="1"/>
  <c r="H457"/>
  <c r="H456" s="1"/>
  <c r="H455" s="1"/>
  <c r="I457"/>
  <c r="I456" s="1"/>
  <c r="I455" s="1"/>
  <c r="J457"/>
  <c r="J456" s="1"/>
  <c r="J455" s="1"/>
  <c r="K457"/>
  <c r="K456" s="1"/>
  <c r="K455" s="1"/>
  <c r="L457"/>
  <c r="L456" s="1"/>
  <c r="L455" s="1"/>
  <c r="H453"/>
  <c r="H452" s="1"/>
  <c r="H451" s="1"/>
  <c r="I453"/>
  <c r="I452" s="1"/>
  <c r="I451" s="1"/>
  <c r="J453"/>
  <c r="J452" s="1"/>
  <c r="J451" s="1"/>
  <c r="K453"/>
  <c r="K452" s="1"/>
  <c r="K451" s="1"/>
  <c r="L453"/>
  <c r="L452" s="1"/>
  <c r="L451" s="1"/>
  <c r="H446"/>
  <c r="H445" s="1"/>
  <c r="I446"/>
  <c r="I445" s="1"/>
  <c r="J446"/>
  <c r="J444" s="1"/>
  <c r="J443" s="1"/>
  <c r="K446"/>
  <c r="K444" s="1"/>
  <c r="K443" s="1"/>
  <c r="L446"/>
  <c r="L444" s="1"/>
  <c r="L443" s="1"/>
  <c r="H441"/>
  <c r="H440" s="1"/>
  <c r="H439" s="1"/>
  <c r="H438" s="1"/>
  <c r="H437" s="1"/>
  <c r="I441"/>
  <c r="I440" s="1"/>
  <c r="I439" s="1"/>
  <c r="I438" s="1"/>
  <c r="I437" s="1"/>
  <c r="J441"/>
  <c r="J440" s="1"/>
  <c r="J439" s="1"/>
  <c r="J438" s="1"/>
  <c r="J437" s="1"/>
  <c r="K441"/>
  <c r="K440" s="1"/>
  <c r="K439" s="1"/>
  <c r="K438" s="1"/>
  <c r="K437" s="1"/>
  <c r="L441"/>
  <c r="L440" s="1"/>
  <c r="L439" s="1"/>
  <c r="L438" s="1"/>
  <c r="L437" s="1"/>
  <c r="H435"/>
  <c r="H434" s="1"/>
  <c r="H433" s="1"/>
  <c r="H432" s="1"/>
  <c r="I435"/>
  <c r="I434" s="1"/>
  <c r="I433" s="1"/>
  <c r="I432" s="1"/>
  <c r="J435"/>
  <c r="J434" s="1"/>
  <c r="J433" s="1"/>
  <c r="J432" s="1"/>
  <c r="K435"/>
  <c r="K434" s="1"/>
  <c r="K433" s="1"/>
  <c r="K432" s="1"/>
  <c r="L435"/>
  <c r="L434" s="1"/>
  <c r="L433" s="1"/>
  <c r="L432" s="1"/>
  <c r="H426"/>
  <c r="H425" s="1"/>
  <c r="H424" s="1"/>
  <c r="H423" s="1"/>
  <c r="H422" s="1"/>
  <c r="I426"/>
  <c r="I425" s="1"/>
  <c r="I424" s="1"/>
  <c r="I423" s="1"/>
  <c r="I421" s="1"/>
  <c r="J426"/>
  <c r="J425" s="1"/>
  <c r="J424" s="1"/>
  <c r="J423" s="1"/>
  <c r="J422" s="1"/>
  <c r="K426"/>
  <c r="K425" s="1"/>
  <c r="K424" s="1"/>
  <c r="K423" s="1"/>
  <c r="K421" s="1"/>
  <c r="L426"/>
  <c r="L425" s="1"/>
  <c r="L424" s="1"/>
  <c r="L423" s="1"/>
  <c r="L421" s="1"/>
  <c r="H418"/>
  <c r="H417" s="1"/>
  <c r="H416" s="1"/>
  <c r="H415" s="1"/>
  <c r="H414" s="1"/>
  <c r="H413" s="1"/>
  <c r="I418"/>
  <c r="I417" s="1"/>
  <c r="I416" s="1"/>
  <c r="I415" s="1"/>
  <c r="I414" s="1"/>
  <c r="I413" s="1"/>
  <c r="J418"/>
  <c r="J417" s="1"/>
  <c r="J416" s="1"/>
  <c r="J415" s="1"/>
  <c r="J414" s="1"/>
  <c r="J413" s="1"/>
  <c r="K418"/>
  <c r="K417" s="1"/>
  <c r="K416" s="1"/>
  <c r="K415" s="1"/>
  <c r="K414" s="1"/>
  <c r="K413" s="1"/>
  <c r="L418"/>
  <c r="L417" s="1"/>
  <c r="L416" s="1"/>
  <c r="L415" s="1"/>
  <c r="L414" s="1"/>
  <c r="L413" s="1"/>
  <c r="H409"/>
  <c r="I409"/>
  <c r="J409"/>
  <c r="K409"/>
  <c r="L409"/>
  <c r="H407"/>
  <c r="I407"/>
  <c r="J407"/>
  <c r="K407"/>
  <c r="L407"/>
  <c r="H405"/>
  <c r="I405"/>
  <c r="J405"/>
  <c r="K405"/>
  <c r="L405"/>
  <c r="H401"/>
  <c r="H400" s="1"/>
  <c r="H399" s="1"/>
  <c r="I401"/>
  <c r="I400" s="1"/>
  <c r="I399" s="1"/>
  <c r="J401"/>
  <c r="J400" s="1"/>
  <c r="J399" s="1"/>
  <c r="K401"/>
  <c r="K400" s="1"/>
  <c r="K399" s="1"/>
  <c r="L401"/>
  <c r="L400" s="1"/>
  <c r="L399" s="1"/>
  <c r="H391"/>
  <c r="H390" s="1"/>
  <c r="I391"/>
  <c r="I390" s="1"/>
  <c r="J391"/>
  <c r="J390" s="1"/>
  <c r="K391"/>
  <c r="K390" s="1"/>
  <c r="L391"/>
  <c r="L390" s="1"/>
  <c r="H380"/>
  <c r="H379" s="1"/>
  <c r="I380"/>
  <c r="I379" s="1"/>
  <c r="J380"/>
  <c r="J379" s="1"/>
  <c r="K380"/>
  <c r="K379" s="1"/>
  <c r="L380"/>
  <c r="L379" s="1"/>
  <c r="H377"/>
  <c r="H376" s="1"/>
  <c r="I377"/>
  <c r="I376" s="1"/>
  <c r="J377"/>
  <c r="J376" s="1"/>
  <c r="K377"/>
  <c r="K376" s="1"/>
  <c r="L377"/>
  <c r="L376" s="1"/>
  <c r="H372"/>
  <c r="H371" s="1"/>
  <c r="H370" s="1"/>
  <c r="H369" s="1"/>
  <c r="I372"/>
  <c r="I371" s="1"/>
  <c r="I370" s="1"/>
  <c r="I369" s="1"/>
  <c r="J372"/>
  <c r="J371" s="1"/>
  <c r="J370" s="1"/>
  <c r="J369" s="1"/>
  <c r="K372"/>
  <c r="K371" s="1"/>
  <c r="K370" s="1"/>
  <c r="K369" s="1"/>
  <c r="L372"/>
  <c r="L371" s="1"/>
  <c r="L370" s="1"/>
  <c r="L369" s="1"/>
  <c r="H366"/>
  <c r="H365" s="1"/>
  <c r="H364" s="1"/>
  <c r="H363" s="1"/>
  <c r="I366"/>
  <c r="I365" s="1"/>
  <c r="I364" s="1"/>
  <c r="I363" s="1"/>
  <c r="J366"/>
  <c r="J365" s="1"/>
  <c r="J364" s="1"/>
  <c r="J363" s="1"/>
  <c r="K366"/>
  <c r="K365" s="1"/>
  <c r="K364" s="1"/>
  <c r="K363" s="1"/>
  <c r="L366"/>
  <c r="L365" s="1"/>
  <c r="L364" s="1"/>
  <c r="L363" s="1"/>
  <c r="H352"/>
  <c r="H351" s="1"/>
  <c r="I352"/>
  <c r="I351" s="1"/>
  <c r="J352"/>
  <c r="J351" s="1"/>
  <c r="K352"/>
  <c r="K351" s="1"/>
  <c r="L352"/>
  <c r="L351" s="1"/>
  <c r="H349"/>
  <c r="H348" s="1"/>
  <c r="I349"/>
  <c r="J349"/>
  <c r="K349"/>
  <c r="L349"/>
  <c r="H346"/>
  <c r="H345" s="1"/>
  <c r="I346"/>
  <c r="I345" s="1"/>
  <c r="J346"/>
  <c r="J345" s="1"/>
  <c r="K346"/>
  <c r="K345" s="1"/>
  <c r="L346"/>
  <c r="L345" s="1"/>
  <c r="H343"/>
  <c r="H342" s="1"/>
  <c r="I343"/>
  <c r="I342" s="1"/>
  <c r="J343"/>
  <c r="J342" s="1"/>
  <c r="K343"/>
  <c r="K342" s="1"/>
  <c r="L343"/>
  <c r="L342" s="1"/>
  <c r="H340"/>
  <c r="H339" s="1"/>
  <c r="I340"/>
  <c r="I339" s="1"/>
  <c r="J340"/>
  <c r="J339" s="1"/>
  <c r="K340"/>
  <c r="K339" s="1"/>
  <c r="L340"/>
  <c r="L339" s="1"/>
  <c r="H330"/>
  <c r="H329" s="1"/>
  <c r="H328" s="1"/>
  <c r="I330"/>
  <c r="I329" s="1"/>
  <c r="I328" s="1"/>
  <c r="J330"/>
  <c r="J329" s="1"/>
  <c r="J328" s="1"/>
  <c r="K330"/>
  <c r="K329" s="1"/>
  <c r="K328" s="1"/>
  <c r="L330"/>
  <c r="L329" s="1"/>
  <c r="L328" s="1"/>
  <c r="H326"/>
  <c r="H325" s="1"/>
  <c r="H324" s="1"/>
  <c r="I326"/>
  <c r="I325" s="1"/>
  <c r="I324" s="1"/>
  <c r="J326"/>
  <c r="J325" s="1"/>
  <c r="J324" s="1"/>
  <c r="K326"/>
  <c r="K325" s="1"/>
  <c r="K324" s="1"/>
  <c r="L326"/>
  <c r="L325" s="1"/>
  <c r="L324" s="1"/>
  <c r="H316"/>
  <c r="I316"/>
  <c r="J316"/>
  <c r="K316"/>
  <c r="L316"/>
  <c r="H314"/>
  <c r="I314"/>
  <c r="J314"/>
  <c r="K314"/>
  <c r="L314"/>
  <c r="H312"/>
  <c r="I312"/>
  <c r="J312"/>
  <c r="K312"/>
  <c r="L312"/>
  <c r="H308"/>
  <c r="H307" s="1"/>
  <c r="H306" s="1"/>
  <c r="I308"/>
  <c r="I307" s="1"/>
  <c r="I306" s="1"/>
  <c r="J308"/>
  <c r="J307" s="1"/>
  <c r="J306" s="1"/>
  <c r="K308"/>
  <c r="K307" s="1"/>
  <c r="K306" s="1"/>
  <c r="L308"/>
  <c r="L307" s="1"/>
  <c r="L306" s="1"/>
  <c r="H304"/>
  <c r="H303" s="1"/>
  <c r="H302" s="1"/>
  <c r="I304"/>
  <c r="I303" s="1"/>
  <c r="I302" s="1"/>
  <c r="J304"/>
  <c r="J303" s="1"/>
  <c r="J302" s="1"/>
  <c r="K304"/>
  <c r="K303" s="1"/>
  <c r="K302" s="1"/>
  <c r="L304"/>
  <c r="L303" s="1"/>
  <c r="L302" s="1"/>
  <c r="H299"/>
  <c r="H298" s="1"/>
  <c r="H297" s="1"/>
  <c r="H296" s="1"/>
  <c r="I299"/>
  <c r="I298" s="1"/>
  <c r="I297" s="1"/>
  <c r="I296" s="1"/>
  <c r="J299"/>
  <c r="J298" s="1"/>
  <c r="J297" s="1"/>
  <c r="J296" s="1"/>
  <c r="K299"/>
  <c r="K298" s="1"/>
  <c r="K297" s="1"/>
  <c r="K296" s="1"/>
  <c r="L299"/>
  <c r="L298" s="1"/>
  <c r="L297" s="1"/>
  <c r="L296" s="1"/>
  <c r="H294"/>
  <c r="H293" s="1"/>
  <c r="H292" s="1"/>
  <c r="H291" s="1"/>
  <c r="I294"/>
  <c r="I293" s="1"/>
  <c r="I292" s="1"/>
  <c r="I291" s="1"/>
  <c r="J294"/>
  <c r="J293" s="1"/>
  <c r="J292" s="1"/>
  <c r="J291" s="1"/>
  <c r="K294"/>
  <c r="K293" s="1"/>
  <c r="K292" s="1"/>
  <c r="K291" s="1"/>
  <c r="L294"/>
  <c r="L293" s="1"/>
  <c r="L292" s="1"/>
  <c r="L291" s="1"/>
  <c r="H287"/>
  <c r="H286" s="1"/>
  <c r="H285" s="1"/>
  <c r="H284" s="1"/>
  <c r="H283" s="1"/>
  <c r="I287"/>
  <c r="I286" s="1"/>
  <c r="I285" s="1"/>
  <c r="I284" s="1"/>
  <c r="I283" s="1"/>
  <c r="J287"/>
  <c r="J286" s="1"/>
  <c r="J285" s="1"/>
  <c r="J284" s="1"/>
  <c r="J283" s="1"/>
  <c r="K287"/>
  <c r="K286" s="1"/>
  <c r="K285" s="1"/>
  <c r="K284" s="1"/>
  <c r="K283" s="1"/>
  <c r="L287"/>
  <c r="L286" s="1"/>
  <c r="L285" s="1"/>
  <c r="L284" s="1"/>
  <c r="L283" s="1"/>
  <c r="H280"/>
  <c r="I280"/>
  <c r="J280"/>
  <c r="K280"/>
  <c r="L280"/>
  <c r="H278"/>
  <c r="I278"/>
  <c r="J278"/>
  <c r="K278"/>
  <c r="L278"/>
  <c r="H276"/>
  <c r="I276"/>
  <c r="J276"/>
  <c r="K276"/>
  <c r="L276"/>
  <c r="H272"/>
  <c r="H271" s="1"/>
  <c r="H270" s="1"/>
  <c r="I272"/>
  <c r="I271" s="1"/>
  <c r="I270" s="1"/>
  <c r="J272"/>
  <c r="J271" s="1"/>
  <c r="J270" s="1"/>
  <c r="K272"/>
  <c r="K271" s="1"/>
  <c r="K270" s="1"/>
  <c r="L272"/>
  <c r="L271" s="1"/>
  <c r="L270" s="1"/>
  <c r="H263"/>
  <c r="I263"/>
  <c r="J263"/>
  <c r="K263"/>
  <c r="L263"/>
  <c r="H261"/>
  <c r="I261"/>
  <c r="J261"/>
  <c r="K261"/>
  <c r="L261"/>
  <c r="H218"/>
  <c r="H217" s="1"/>
  <c r="H216" s="1"/>
  <c r="H212" s="1"/>
  <c r="H211" s="1"/>
  <c r="I218"/>
  <c r="I217" s="1"/>
  <c r="I216" s="1"/>
  <c r="I212" s="1"/>
  <c r="I211" s="1"/>
  <c r="J218"/>
  <c r="J217" s="1"/>
  <c r="J216" s="1"/>
  <c r="J212" s="1"/>
  <c r="J211" s="1"/>
  <c r="K218"/>
  <c r="K217" s="1"/>
  <c r="K216" s="1"/>
  <c r="K212" s="1"/>
  <c r="K211" s="1"/>
  <c r="L218"/>
  <c r="L217" s="1"/>
  <c r="L216" s="1"/>
  <c r="L212" s="1"/>
  <c r="L211" s="1"/>
  <c r="H208"/>
  <c r="H207" s="1"/>
  <c r="H206" s="1"/>
  <c r="H205" s="1"/>
  <c r="H204" s="1"/>
  <c r="I208"/>
  <c r="I207" s="1"/>
  <c r="I206" s="1"/>
  <c r="I205" s="1"/>
  <c r="I204" s="1"/>
  <c r="J208"/>
  <c r="J207" s="1"/>
  <c r="J206" s="1"/>
  <c r="J205" s="1"/>
  <c r="J204" s="1"/>
  <c r="K208"/>
  <c r="K207" s="1"/>
  <c r="K206" s="1"/>
  <c r="K205" s="1"/>
  <c r="K204" s="1"/>
  <c r="L208"/>
  <c r="L207" s="1"/>
  <c r="L206" s="1"/>
  <c r="L205" s="1"/>
  <c r="L204" s="1"/>
  <c r="H201"/>
  <c r="I201"/>
  <c r="J201"/>
  <c r="K201"/>
  <c r="L201"/>
  <c r="H199"/>
  <c r="I199"/>
  <c r="J199"/>
  <c r="J198" s="1"/>
  <c r="J197" s="1"/>
  <c r="J196" s="1"/>
  <c r="J195" s="1"/>
  <c r="K199"/>
  <c r="L199"/>
  <c r="H192"/>
  <c r="H191" s="1"/>
  <c r="H190" s="1"/>
  <c r="H189" s="1"/>
  <c r="H188" s="1"/>
  <c r="H187" s="1"/>
  <c r="I192"/>
  <c r="I191" s="1"/>
  <c r="I190" s="1"/>
  <c r="I189" s="1"/>
  <c r="I188" s="1"/>
  <c r="I187" s="1"/>
  <c r="J192"/>
  <c r="J191" s="1"/>
  <c r="J190" s="1"/>
  <c r="J189" s="1"/>
  <c r="J188" s="1"/>
  <c r="J187" s="1"/>
  <c r="K192"/>
  <c r="K191" s="1"/>
  <c r="K190" s="1"/>
  <c r="K189" s="1"/>
  <c r="K188" s="1"/>
  <c r="K187" s="1"/>
  <c r="L192"/>
  <c r="L191" s="1"/>
  <c r="L190" s="1"/>
  <c r="L189" s="1"/>
  <c r="L188" s="1"/>
  <c r="L187" s="1"/>
  <c r="H184"/>
  <c r="H183" s="1"/>
  <c r="I184"/>
  <c r="I183" s="1"/>
  <c r="J184"/>
  <c r="J183" s="1"/>
  <c r="K184"/>
  <c r="K183" s="1"/>
  <c r="L184"/>
  <c r="L183" s="1"/>
  <c r="H181"/>
  <c r="I181"/>
  <c r="J181"/>
  <c r="K181"/>
  <c r="L181"/>
  <c r="H179"/>
  <c r="I179"/>
  <c r="J179"/>
  <c r="K179"/>
  <c r="L179"/>
  <c r="I169"/>
  <c r="I168" s="1"/>
  <c r="I167" s="1"/>
  <c r="J169"/>
  <c r="J168" s="1"/>
  <c r="J167" s="1"/>
  <c r="K169"/>
  <c r="K168" s="1"/>
  <c r="K167" s="1"/>
  <c r="L169"/>
  <c r="L168" s="1"/>
  <c r="L167" s="1"/>
  <c r="H165"/>
  <c r="I165"/>
  <c r="J165"/>
  <c r="K165"/>
  <c r="L165"/>
  <c r="H164"/>
  <c r="I164"/>
  <c r="J164"/>
  <c r="K164"/>
  <c r="L164"/>
  <c r="H155"/>
  <c r="H154" s="1"/>
  <c r="I155"/>
  <c r="I154" s="1"/>
  <c r="J155"/>
  <c r="J154" s="1"/>
  <c r="K155"/>
  <c r="K154" s="1"/>
  <c r="L155"/>
  <c r="L154" s="1"/>
  <c r="H151"/>
  <c r="I151"/>
  <c r="J151"/>
  <c r="K151"/>
  <c r="L151"/>
  <c r="H149"/>
  <c r="I149"/>
  <c r="J149"/>
  <c r="K149"/>
  <c r="L149"/>
  <c r="H138"/>
  <c r="I138"/>
  <c r="J138"/>
  <c r="K138"/>
  <c r="L138"/>
  <c r="H139"/>
  <c r="I139"/>
  <c r="J139"/>
  <c r="K139"/>
  <c r="L139"/>
  <c r="H140"/>
  <c r="I140"/>
  <c r="J140"/>
  <c r="K140"/>
  <c r="L140"/>
  <c r="H141"/>
  <c r="I141"/>
  <c r="J141"/>
  <c r="K141"/>
  <c r="L141"/>
  <c r="H142"/>
  <c r="I142"/>
  <c r="J142"/>
  <c r="K142"/>
  <c r="L142"/>
  <c r="H135"/>
  <c r="I135"/>
  <c r="J135"/>
  <c r="K135"/>
  <c r="L135"/>
  <c r="H131"/>
  <c r="I131"/>
  <c r="J131"/>
  <c r="K131"/>
  <c r="L131"/>
  <c r="H129"/>
  <c r="I129"/>
  <c r="J129"/>
  <c r="K129"/>
  <c r="L129"/>
  <c r="H119"/>
  <c r="H118" s="1"/>
  <c r="H117" s="1"/>
  <c r="H116" s="1"/>
  <c r="H115" s="1"/>
  <c r="H114" s="1"/>
  <c r="I119"/>
  <c r="I118" s="1"/>
  <c r="I117" s="1"/>
  <c r="I116" s="1"/>
  <c r="I115" s="1"/>
  <c r="I114" s="1"/>
  <c r="J119"/>
  <c r="J118" s="1"/>
  <c r="J117" s="1"/>
  <c r="J116" s="1"/>
  <c r="J115" s="1"/>
  <c r="J114" s="1"/>
  <c r="K119"/>
  <c r="K118" s="1"/>
  <c r="K117" s="1"/>
  <c r="K116" s="1"/>
  <c r="K115" s="1"/>
  <c r="K114" s="1"/>
  <c r="L119"/>
  <c r="L118" s="1"/>
  <c r="L117" s="1"/>
  <c r="L116" s="1"/>
  <c r="L115" s="1"/>
  <c r="L114" s="1"/>
  <c r="H83"/>
  <c r="I83"/>
  <c r="J83"/>
  <c r="K83"/>
  <c r="L83"/>
  <c r="H81"/>
  <c r="I81"/>
  <c r="J81"/>
  <c r="K81"/>
  <c r="L81"/>
  <c r="H73"/>
  <c r="H72" s="1"/>
  <c r="H71" s="1"/>
  <c r="H70" s="1"/>
  <c r="H69" s="1"/>
  <c r="H68" s="1"/>
  <c r="I73"/>
  <c r="I72" s="1"/>
  <c r="I71" s="1"/>
  <c r="I70" s="1"/>
  <c r="I69" s="1"/>
  <c r="I68" s="1"/>
  <c r="J73"/>
  <c r="J72" s="1"/>
  <c r="J71" s="1"/>
  <c r="J70" s="1"/>
  <c r="J69" s="1"/>
  <c r="J68" s="1"/>
  <c r="K73"/>
  <c r="K72" s="1"/>
  <c r="K71" s="1"/>
  <c r="K70" s="1"/>
  <c r="K69" s="1"/>
  <c r="K68" s="1"/>
  <c r="L73"/>
  <c r="L72" s="1"/>
  <c r="L71" s="1"/>
  <c r="L70" s="1"/>
  <c r="L69" s="1"/>
  <c r="L68" s="1"/>
  <c r="H63"/>
  <c r="H62" s="1"/>
  <c r="I63"/>
  <c r="I62" s="1"/>
  <c r="J63"/>
  <c r="J62" s="1"/>
  <c r="K63"/>
  <c r="K62" s="1"/>
  <c r="L63"/>
  <c r="L62" s="1"/>
  <c r="H58"/>
  <c r="I58"/>
  <c r="J58"/>
  <c r="K58"/>
  <c r="L58"/>
  <c r="H56"/>
  <c r="I56"/>
  <c r="J56"/>
  <c r="K56"/>
  <c r="L56"/>
  <c r="H51"/>
  <c r="H50" s="1"/>
  <c r="H49" s="1"/>
  <c r="H48" s="1"/>
  <c r="H47" s="1"/>
  <c r="I51"/>
  <c r="I50" s="1"/>
  <c r="I49" s="1"/>
  <c r="I48" s="1"/>
  <c r="I47" s="1"/>
  <c r="J51"/>
  <c r="J50" s="1"/>
  <c r="J49" s="1"/>
  <c r="J48" s="1"/>
  <c r="J47" s="1"/>
  <c r="K51"/>
  <c r="K50" s="1"/>
  <c r="K49" s="1"/>
  <c r="K48" s="1"/>
  <c r="K47" s="1"/>
  <c r="L51"/>
  <c r="L50" s="1"/>
  <c r="L49" s="1"/>
  <c r="L48" s="1"/>
  <c r="L47" s="1"/>
  <c r="G51"/>
  <c r="G50" s="1"/>
  <c r="G49" s="1"/>
  <c r="G48" s="1"/>
  <c r="G47" s="1"/>
  <c r="H43"/>
  <c r="I43"/>
  <c r="J43"/>
  <c r="K43"/>
  <c r="L43"/>
  <c r="H41"/>
  <c r="I41"/>
  <c r="J41"/>
  <c r="K41"/>
  <c r="L41"/>
  <c r="H39"/>
  <c r="I39"/>
  <c r="J39"/>
  <c r="K39"/>
  <c r="L39"/>
  <c r="H31"/>
  <c r="I31"/>
  <c r="J31"/>
  <c r="K31"/>
  <c r="L31"/>
  <c r="H29"/>
  <c r="I29"/>
  <c r="J29"/>
  <c r="K29"/>
  <c r="L29"/>
  <c r="H27"/>
  <c r="I27"/>
  <c r="J27"/>
  <c r="K27"/>
  <c r="L27"/>
  <c r="H25"/>
  <c r="I25"/>
  <c r="J25"/>
  <c r="K25"/>
  <c r="L25"/>
  <c r="H22"/>
  <c r="H21" s="1"/>
  <c r="I22"/>
  <c r="I21" s="1"/>
  <c r="J22"/>
  <c r="J21" s="1"/>
  <c r="K22"/>
  <c r="K21" s="1"/>
  <c r="L22"/>
  <c r="L21" s="1"/>
  <c r="H19"/>
  <c r="H18" s="1"/>
  <c r="I19"/>
  <c r="I18" s="1"/>
  <c r="J19"/>
  <c r="J18" s="1"/>
  <c r="K19"/>
  <c r="K18" s="1"/>
  <c r="L19"/>
  <c r="L18" s="1"/>
  <c r="N20"/>
  <c r="N19" s="1"/>
  <c r="N18" s="1"/>
  <c r="M20"/>
  <c r="S20" s="1"/>
  <c r="Y20" s="1"/>
  <c r="M515"/>
  <c r="M152"/>
  <c r="G724"/>
  <c r="G723" s="1"/>
  <c r="G722" s="1"/>
  <c r="G721" s="1"/>
  <c r="G720"/>
  <c r="G719" s="1"/>
  <c r="G718" s="1"/>
  <c r="G717" s="1"/>
  <c r="G730"/>
  <c r="M730" s="1"/>
  <c r="S730" s="1"/>
  <c r="S729" s="1"/>
  <c r="G728"/>
  <c r="M728" s="1"/>
  <c r="S728" s="1"/>
  <c r="G634"/>
  <c r="M634" s="1"/>
  <c r="G604"/>
  <c r="G603" s="1"/>
  <c r="G602" s="1"/>
  <c r="G601" s="1"/>
  <c r="G917"/>
  <c r="G916" s="1"/>
  <c r="G915" s="1"/>
  <c r="G922"/>
  <c r="G921" s="1"/>
  <c r="G156"/>
  <c r="M156" s="1"/>
  <c r="G152"/>
  <c r="G457"/>
  <c r="G456" s="1"/>
  <c r="G455" s="1"/>
  <c r="G454"/>
  <c r="M454" s="1"/>
  <c r="M453" s="1"/>
  <c r="M452" s="1"/>
  <c r="M451" s="1"/>
  <c r="M450" s="1"/>
  <c r="G1084"/>
  <c r="G1083" s="1"/>
  <c r="G1082" s="1"/>
  <c r="G1081" s="1"/>
  <c r="G991"/>
  <c r="G990" s="1"/>
  <c r="G989" s="1"/>
  <c r="G988" s="1"/>
  <c r="G166"/>
  <c r="G165" s="1"/>
  <c r="G132"/>
  <c r="M132" s="1"/>
  <c r="G447"/>
  <c r="M447" s="1"/>
  <c r="S447" s="1"/>
  <c r="Y447" s="1"/>
  <c r="Y446" s="1"/>
  <c r="Y445" s="1"/>
  <c r="G149"/>
  <c r="G785"/>
  <c r="G784" s="1"/>
  <c r="B424"/>
  <c r="B426" s="1"/>
  <c r="G372"/>
  <c r="G371" s="1"/>
  <c r="G370" s="1"/>
  <c r="G369" s="1"/>
  <c r="G170"/>
  <c r="M170" s="1"/>
  <c r="S170" s="1"/>
  <c r="S169" s="1"/>
  <c r="S168" s="1"/>
  <c r="S167" s="1"/>
  <c r="H170"/>
  <c r="H169" s="1"/>
  <c r="H168" s="1"/>
  <c r="H167" s="1"/>
  <c r="G153"/>
  <c r="M153" s="1"/>
  <c r="G63"/>
  <c r="G62" s="1"/>
  <c r="G29"/>
  <c r="G1415"/>
  <c r="M1415" s="1"/>
  <c r="M1414" s="1"/>
  <c r="G1417"/>
  <c r="G1416" s="1"/>
  <c r="G525"/>
  <c r="M525" s="1"/>
  <c r="S525" s="1"/>
  <c r="G524"/>
  <c r="M524" s="1"/>
  <c r="S524" s="1"/>
  <c r="Y524" s="1"/>
  <c r="AE524" s="1"/>
  <c r="AK524" s="1"/>
  <c r="AQ524" s="1"/>
  <c r="AW524" s="1"/>
  <c r="BC524" s="1"/>
  <c r="BI524" s="1"/>
  <c r="BO524" s="1"/>
  <c r="BU524" s="1"/>
  <c r="G521"/>
  <c r="G520" s="1"/>
  <c r="G519" s="1"/>
  <c r="G518"/>
  <c r="M518" s="1"/>
  <c r="G515"/>
  <c r="G514"/>
  <c r="M514" s="1"/>
  <c r="G485"/>
  <c r="M485" s="1"/>
  <c r="M484" s="1"/>
  <c r="M483" s="1"/>
  <c r="M482" s="1"/>
  <c r="G940"/>
  <c r="G939" s="1"/>
  <c r="G938" s="1"/>
  <c r="G937" s="1"/>
  <c r="G664"/>
  <c r="G663" s="1"/>
  <c r="G662" s="1"/>
  <c r="G661" s="1"/>
  <c r="G671"/>
  <c r="G670" s="1"/>
  <c r="G669" s="1"/>
  <c r="G1354"/>
  <c r="M1354" s="1"/>
  <c r="M1353" s="1"/>
  <c r="M1352" s="1"/>
  <c r="M1351" s="1"/>
  <c r="M1350" s="1"/>
  <c r="M1349" s="1"/>
  <c r="G1337"/>
  <c r="G1336" s="1"/>
  <c r="G1335" s="1"/>
  <c r="G1274"/>
  <c r="M1274" s="1"/>
  <c r="S1274" s="1"/>
  <c r="Y1274" s="1"/>
  <c r="G1268"/>
  <c r="M1268" s="1"/>
  <c r="G1223"/>
  <c r="G1222" s="1"/>
  <c r="G1221" s="1"/>
  <c r="G1220" s="1"/>
  <c r="G668"/>
  <c r="G599"/>
  <c r="M599" s="1"/>
  <c r="S599" s="1"/>
  <c r="Y599" s="1"/>
  <c r="AE599" s="1"/>
  <c r="G600"/>
  <c r="M600" s="1"/>
  <c r="G778"/>
  <c r="G777" s="1"/>
  <c r="G776" s="1"/>
  <c r="G1227"/>
  <c r="G1226" s="1"/>
  <c r="G1408"/>
  <c r="M1408" s="1"/>
  <c r="M1407" s="1"/>
  <c r="G262"/>
  <c r="G261" s="1"/>
  <c r="G279"/>
  <c r="M279" s="1"/>
  <c r="G309"/>
  <c r="G835"/>
  <c r="G834" s="1"/>
  <c r="G832"/>
  <c r="G831" s="1"/>
  <c r="B259"/>
  <c r="B260" s="1"/>
  <c r="B261" s="1"/>
  <c r="B262" s="1"/>
  <c r="B263" s="1"/>
  <c r="B264" s="1"/>
  <c r="G409"/>
  <c r="G1330"/>
  <c r="G1329" s="1"/>
  <c r="G1260"/>
  <c r="G1259" s="1"/>
  <c r="G1258" s="1"/>
  <c r="G1257" s="1"/>
  <c r="G1256" s="1"/>
  <c r="G1255" s="1"/>
  <c r="G426"/>
  <c r="G425" s="1"/>
  <c r="G424" s="1"/>
  <c r="G423" s="1"/>
  <c r="G391"/>
  <c r="G390" s="1"/>
  <c r="G869"/>
  <c r="G697"/>
  <c r="G696" s="1"/>
  <c r="G695" s="1"/>
  <c r="G842"/>
  <c r="G841" s="1"/>
  <c r="G840" s="1"/>
  <c r="G839" s="1"/>
  <c r="G838" s="1"/>
  <c r="G782"/>
  <c r="G781" s="1"/>
  <c r="G135"/>
  <c r="B444"/>
  <c r="B445" s="1"/>
  <c r="B446" s="1"/>
  <c r="B447" s="1"/>
  <c r="G584"/>
  <c r="G583" s="1"/>
  <c r="G582" s="1"/>
  <c r="B584"/>
  <c r="B585" s="1"/>
  <c r="G1055"/>
  <c r="G1054" s="1"/>
  <c r="G1053" s="1"/>
  <c r="G1052" s="1"/>
  <c r="G1051" s="1"/>
  <c r="G1048"/>
  <c r="G1047" s="1"/>
  <c r="G1045"/>
  <c r="G1043"/>
  <c r="G199"/>
  <c r="G208"/>
  <c r="G207" s="1"/>
  <c r="G206" s="1"/>
  <c r="G205" s="1"/>
  <c r="G204" s="1"/>
  <c r="G201"/>
  <c r="B662"/>
  <c r="B663" s="1"/>
  <c r="B664" s="1"/>
  <c r="B661"/>
  <c r="G218"/>
  <c r="G217" s="1"/>
  <c r="G216" s="1"/>
  <c r="G212" s="1"/>
  <c r="G211" s="1"/>
  <c r="G119"/>
  <c r="G118" s="1"/>
  <c r="G117" s="1"/>
  <c r="G116" s="1"/>
  <c r="G115" s="1"/>
  <c r="G114" s="1"/>
  <c r="G1394"/>
  <c r="G1393" s="1"/>
  <c r="G1392" s="1"/>
  <c r="G1391" s="1"/>
  <c r="G528"/>
  <c r="G527" s="1"/>
  <c r="G510"/>
  <c r="G509" s="1"/>
  <c r="B363"/>
  <c r="B347"/>
  <c r="B346"/>
  <c r="B348" s="1"/>
  <c r="B349" s="1"/>
  <c r="B366" s="1"/>
  <c r="B335"/>
  <c r="B336" s="1"/>
  <c r="B337" s="1"/>
  <c r="B339" s="1"/>
  <c r="B340" s="1"/>
  <c r="B341" s="1"/>
  <c r="B342" s="1"/>
  <c r="B343" s="1"/>
  <c r="B451"/>
  <c r="B434" s="1"/>
  <c r="B433"/>
  <c r="B432"/>
  <c r="B431"/>
  <c r="B155"/>
  <c r="B154"/>
  <c r="B156" s="1"/>
  <c r="B1020"/>
  <c r="B1019"/>
  <c r="B1021" s="1"/>
  <c r="B1022" s="1"/>
  <c r="B1023" s="1"/>
  <c r="B1024" s="1"/>
  <c r="B638"/>
  <c r="B627"/>
  <c r="B628" s="1"/>
  <c r="B629" s="1"/>
  <c r="B630" s="1"/>
  <c r="B604"/>
  <c r="B603"/>
  <c r="B590"/>
  <c r="B591" s="1"/>
  <c r="B592" s="1"/>
  <c r="B593" s="1"/>
  <c r="B252"/>
  <c r="B795"/>
  <c r="B796" s="1"/>
  <c r="B797" s="1"/>
  <c r="B798" s="1"/>
  <c r="B328"/>
  <c r="B329" s="1"/>
  <c r="B330" s="1"/>
  <c r="B331" s="1"/>
  <c r="B310"/>
  <c r="B311" s="1"/>
  <c r="B312" s="1"/>
  <c r="B313" s="1"/>
  <c r="B315" s="1"/>
  <c r="B317" s="1"/>
  <c r="B301"/>
  <c r="B287"/>
  <c r="B288" s="1"/>
  <c r="B285"/>
  <c r="B286" s="1"/>
  <c r="B268"/>
  <c r="B68"/>
  <c r="B69" s="1"/>
  <c r="B70" s="1"/>
  <c r="B71" s="1"/>
  <c r="B72" s="1"/>
  <c r="B73" s="1"/>
  <c r="B46"/>
  <c r="B47" s="1"/>
  <c r="B48" s="1"/>
  <c r="B49" s="1"/>
  <c r="B50" s="1"/>
  <c r="B51" s="1"/>
  <c r="B52" s="1"/>
  <c r="B35"/>
  <c r="B36" s="1"/>
  <c r="B37" s="1"/>
  <c r="B38" s="1"/>
  <c r="B39" s="1"/>
  <c r="B41" s="1"/>
  <c r="B43" s="1"/>
  <c r="B15"/>
  <c r="B16" s="1"/>
  <c r="B17" s="1"/>
  <c r="B18" s="1"/>
  <c r="B19" s="1"/>
  <c r="B21" s="1"/>
  <c r="B22" s="1"/>
  <c r="B507"/>
  <c r="B496"/>
  <c r="B497" s="1"/>
  <c r="B498" s="1"/>
  <c r="B499" s="1"/>
  <c r="B480"/>
  <c r="B481" s="1"/>
  <c r="B482" s="1"/>
  <c r="B483" s="1"/>
  <c r="B484" s="1"/>
  <c r="B486" s="1"/>
  <c r="B487" s="1"/>
  <c r="B488" s="1"/>
  <c r="B489" s="1"/>
  <c r="B490" s="1"/>
  <c r="B491" s="1"/>
  <c r="B492" s="1"/>
  <c r="B493" s="1"/>
  <c r="B578"/>
  <c r="G709"/>
  <c r="G708" s="1"/>
  <c r="G1409"/>
  <c r="G889"/>
  <c r="G888" s="1"/>
  <c r="G1457"/>
  <c r="G1456" s="1"/>
  <c r="G1455" s="1"/>
  <c r="G1454" s="1"/>
  <c r="G1453" s="1"/>
  <c r="G892"/>
  <c r="G891" s="1"/>
  <c r="G877"/>
  <c r="G876" s="1"/>
  <c r="G330"/>
  <c r="G329" s="1"/>
  <c r="G328" s="1"/>
  <c r="G815"/>
  <c r="G814" s="1"/>
  <c r="G813" s="1"/>
  <c r="G812" s="1"/>
  <c r="G800" s="1"/>
  <c r="G343"/>
  <c r="G342" s="1"/>
  <c r="G790"/>
  <c r="G789" s="1"/>
  <c r="G788" s="1"/>
  <c r="G787" s="1"/>
  <c r="G1333"/>
  <c r="G1332" s="1"/>
  <c r="G1113"/>
  <c r="G1112" s="1"/>
  <c r="G1111" s="1"/>
  <c r="G1110" s="1"/>
  <c r="G1294"/>
  <c r="G1293" s="1"/>
  <c r="G1118"/>
  <c r="G1117" s="1"/>
  <c r="G1116" s="1"/>
  <c r="G1115" s="1"/>
  <c r="G1023"/>
  <c r="G1020" s="1"/>
  <c r="G1019" s="1"/>
  <c r="G1017" s="1"/>
  <c r="G693"/>
  <c r="G692" s="1"/>
  <c r="G691" s="1"/>
  <c r="G503"/>
  <c r="G502" s="1"/>
  <c r="G501" s="1"/>
  <c r="G1465"/>
  <c r="G1464" s="1"/>
  <c r="G1463" s="1"/>
  <c r="G1462" s="1"/>
  <c r="G1461" s="1"/>
  <c r="G1460" s="1"/>
  <c r="G499"/>
  <c r="G498" s="1"/>
  <c r="G497" s="1"/>
  <c r="G943"/>
  <c r="G942" s="1"/>
  <c r="G941" s="1"/>
  <c r="G1270"/>
  <c r="G1269" s="1"/>
  <c r="G712"/>
  <c r="G711" s="1"/>
  <c r="G930"/>
  <c r="G929" s="1"/>
  <c r="G928" s="1"/>
  <c r="G1306"/>
  <c r="G1305" s="1"/>
  <c r="G1228"/>
  <c r="G299"/>
  <c r="G298" s="1"/>
  <c r="G297" s="1"/>
  <c r="G296" s="1"/>
  <c r="G1285"/>
  <c r="G1284" s="1"/>
  <c r="G1388"/>
  <c r="G1387" s="1"/>
  <c r="G1386" s="1"/>
  <c r="G1385" s="1"/>
  <c r="G1209"/>
  <c r="G1208" s="1"/>
  <c r="G1207" s="1"/>
  <c r="G1206" s="1"/>
  <c r="G1205" s="1"/>
  <c r="G947"/>
  <c r="G946" s="1"/>
  <c r="G945" s="1"/>
  <c r="G531"/>
  <c r="G530" s="1"/>
  <c r="G22"/>
  <c r="G21" s="1"/>
  <c r="G1101"/>
  <c r="G1100" s="1"/>
  <c r="G1099" s="1"/>
  <c r="G1098" s="1"/>
  <c r="G1169"/>
  <c r="G1168" s="1"/>
  <c r="G1167" s="1"/>
  <c r="G1166" s="1"/>
  <c r="G405"/>
  <c r="G1195"/>
  <c r="G1194" s="1"/>
  <c r="G1193" s="1"/>
  <c r="G1192" s="1"/>
  <c r="G272"/>
  <c r="G271" s="1"/>
  <c r="G270" s="1"/>
  <c r="G1403"/>
  <c r="G1231"/>
  <c r="G1230" s="1"/>
  <c r="G1318"/>
  <c r="G1317" s="1"/>
  <c r="G580"/>
  <c r="G579" s="1"/>
  <c r="G1411"/>
  <c r="G1183"/>
  <c r="G1182" s="1"/>
  <c r="G1181" s="1"/>
  <c r="G1180" s="1"/>
  <c r="G1339"/>
  <c r="G1338" s="1"/>
  <c r="G1178"/>
  <c r="G1177" s="1"/>
  <c r="G1176" s="1"/>
  <c r="G129"/>
  <c r="G81"/>
  <c r="G192"/>
  <c r="G191" s="1"/>
  <c r="G190" s="1"/>
  <c r="G189" s="1"/>
  <c r="G188" s="1"/>
  <c r="G187" s="1"/>
  <c r="G983"/>
  <c r="G982" s="1"/>
  <c r="G981" s="1"/>
  <c r="G980" s="1"/>
  <c r="G979" s="1"/>
  <c r="G1074"/>
  <c r="G1073" s="1"/>
  <c r="G1072" s="1"/>
  <c r="G1071" s="1"/>
  <c r="G1309"/>
  <c r="G1308" s="1"/>
  <c r="G1399"/>
  <c r="G1282"/>
  <c r="G1281" s="1"/>
  <c r="G731"/>
  <c r="G1135"/>
  <c r="G1134" s="1"/>
  <c r="G1133" s="1"/>
  <c r="G1132" s="1"/>
  <c r="G1145"/>
  <c r="G1144" s="1"/>
  <c r="G1143" s="1"/>
  <c r="G1142" s="1"/>
  <c r="G441"/>
  <c r="G440" s="1"/>
  <c r="G439" s="1"/>
  <c r="G438" s="1"/>
  <c r="G437" s="1"/>
  <c r="G1312"/>
  <c r="G1311" s="1"/>
  <c r="G19"/>
  <c r="G18" s="1"/>
  <c r="G1123"/>
  <c r="G1122" s="1"/>
  <c r="G1121" s="1"/>
  <c r="G1120" s="1"/>
  <c r="G1202"/>
  <c r="G1201" s="1"/>
  <c r="G1200" s="1"/>
  <c r="G1199" s="1"/>
  <c r="G1198" s="1"/>
  <c r="G1291"/>
  <c r="G1290" s="1"/>
  <c r="G1383"/>
  <c r="G1382" s="1"/>
  <c r="G1381" s="1"/>
  <c r="G1380" s="1"/>
  <c r="G1062"/>
  <c r="G1061" s="1"/>
  <c r="G1060" s="1"/>
  <c r="G1059" s="1"/>
  <c r="G1058" s="1"/>
  <c r="G1303"/>
  <c r="G1302" s="1"/>
  <c r="G304"/>
  <c r="G303" s="1"/>
  <c r="G1297"/>
  <c r="G1296" s="1"/>
  <c r="G1300"/>
  <c r="G1299" s="1"/>
  <c r="G492"/>
  <c r="G491" s="1"/>
  <c r="G490" s="1"/>
  <c r="G280"/>
  <c r="G573"/>
  <c r="G572" s="1"/>
  <c r="G571" s="1"/>
  <c r="G570" s="1"/>
  <c r="G569" s="1"/>
  <c r="G880"/>
  <c r="G879" s="1"/>
  <c r="G1079"/>
  <c r="G1078" s="1"/>
  <c r="G1077" s="1"/>
  <c r="G1076" s="1"/>
  <c r="G1279"/>
  <c r="G1278" s="1"/>
  <c r="G316"/>
  <c r="G883"/>
  <c r="G882" s="1"/>
  <c r="G994"/>
  <c r="G993" s="1"/>
  <c r="G43"/>
  <c r="G913"/>
  <c r="G912" s="1"/>
  <c r="G911" s="1"/>
  <c r="G346"/>
  <c r="G345" s="1"/>
  <c r="G1327"/>
  <c r="G1326" s="1"/>
  <c r="G997"/>
  <c r="G996" s="1"/>
  <c r="G1401"/>
  <c r="G352"/>
  <c r="G351" s="1"/>
  <c r="G138"/>
  <c r="G141"/>
  <c r="G140"/>
  <c r="G142"/>
  <c r="G139"/>
  <c r="G366"/>
  <c r="G365" s="1"/>
  <c r="G364" s="1"/>
  <c r="G363" s="1"/>
  <c r="G1276"/>
  <c r="G1275" s="1"/>
  <c r="G546"/>
  <c r="G545" s="1"/>
  <c r="G544" s="1"/>
  <c r="G377"/>
  <c r="G376" s="1"/>
  <c r="G184"/>
  <c r="G183" s="1"/>
  <c r="G1162"/>
  <c r="G1161" s="1"/>
  <c r="G1160" s="1"/>
  <c r="G1159" s="1"/>
  <c r="G1315"/>
  <c r="G1314" s="1"/>
  <c r="G1130"/>
  <c r="G1129" s="1"/>
  <c r="G1128" s="1"/>
  <c r="G1127" s="1"/>
  <c r="G895"/>
  <c r="G894" s="1"/>
  <c r="G637"/>
  <c r="G636" s="1"/>
  <c r="G635" s="1"/>
  <c r="G276"/>
  <c r="G58"/>
  <c r="G435"/>
  <c r="G434" s="1"/>
  <c r="G433" s="1"/>
  <c r="G432" s="1"/>
  <c r="G56"/>
  <c r="G349"/>
  <c r="G348" s="1"/>
  <c r="G593"/>
  <c r="G592" s="1"/>
  <c r="G591" s="1"/>
  <c r="G1039"/>
  <c r="G1038" s="1"/>
  <c r="G1037" s="1"/>
  <c r="G1108"/>
  <c r="G1107" s="1"/>
  <c r="G1106" s="1"/>
  <c r="G1105" s="1"/>
  <c r="G1140"/>
  <c r="G1139" s="1"/>
  <c r="G1138" s="1"/>
  <c r="G1137" s="1"/>
  <c r="G541"/>
  <c r="G540" s="1"/>
  <c r="G1014"/>
  <c r="G1013" s="1"/>
  <c r="G1012" s="1"/>
  <c r="G1011" s="1"/>
  <c r="G1010" s="1"/>
  <c r="G73"/>
  <c r="G72" s="1"/>
  <c r="G71" s="1"/>
  <c r="G70" s="1"/>
  <c r="G69" s="1"/>
  <c r="G68" s="1"/>
  <c r="G314"/>
  <c r="G797"/>
  <c r="G796" s="1"/>
  <c r="G795" s="1"/>
  <c r="G794" s="1"/>
  <c r="G793" s="1"/>
  <c r="G1032"/>
  <c r="G1031" s="1"/>
  <c r="G1030" s="1"/>
  <c r="G1029" s="1"/>
  <c r="G1028" s="1"/>
  <c r="G968"/>
  <c r="G967" s="1"/>
  <c r="G966" s="1"/>
  <c r="G965" s="1"/>
  <c r="G287"/>
  <c r="G286" s="1"/>
  <c r="G285" s="1"/>
  <c r="G284" s="1"/>
  <c r="G283" s="1"/>
  <c r="G538"/>
  <c r="G537" s="1"/>
  <c r="G1324"/>
  <c r="G1323" s="1"/>
  <c r="G380"/>
  <c r="G379" s="1"/>
  <c r="G1321"/>
  <c r="G1320" s="1"/>
  <c r="G83"/>
  <c r="G886"/>
  <c r="G885" s="1"/>
  <c r="G865"/>
  <c r="G1363"/>
  <c r="G1362" s="1"/>
  <c r="G1361" s="1"/>
  <c r="G1360" s="1"/>
  <c r="G1359" s="1"/>
  <c r="G1358" s="1"/>
  <c r="G925"/>
  <c r="G924" s="1"/>
  <c r="G31"/>
  <c r="G1007"/>
  <c r="G1006" s="1"/>
  <c r="G1005" s="1"/>
  <c r="G1004" s="1"/>
  <c r="G550"/>
  <c r="G549" s="1"/>
  <c r="G548" s="1"/>
  <c r="G181"/>
  <c r="G27"/>
  <c r="G407"/>
  <c r="G867"/>
  <c r="G340"/>
  <c r="G339" s="1"/>
  <c r="G1418"/>
  <c r="G1174"/>
  <c r="G1173" s="1"/>
  <c r="G1172" s="1"/>
  <c r="G1252"/>
  <c r="G1251" s="1"/>
  <c r="G1250" s="1"/>
  <c r="G1249" s="1"/>
  <c r="G1248" s="1"/>
  <c r="G909"/>
  <c r="G908" s="1"/>
  <c r="G907" s="1"/>
  <c r="G1288"/>
  <c r="G1287" s="1"/>
  <c r="G535"/>
  <c r="G534" s="1"/>
  <c r="G39"/>
  <c r="G41"/>
  <c r="G326"/>
  <c r="G325" s="1"/>
  <c r="G324" s="1"/>
  <c r="G179"/>
  <c r="G751"/>
  <c r="G750" s="1"/>
  <c r="G749" s="1"/>
  <c r="G488"/>
  <c r="G487" s="1"/>
  <c r="G486" s="1"/>
  <c r="G629"/>
  <c r="G628" s="1"/>
  <c r="G627" s="1"/>
  <c r="G263"/>
  <c r="G25"/>
  <c r="G294"/>
  <c r="G293" s="1"/>
  <c r="G292" s="1"/>
  <c r="G291" s="1"/>
  <c r="G312"/>
  <c r="G1069"/>
  <c r="G1068" s="1"/>
  <c r="G1067" s="1"/>
  <c r="G1066" s="1"/>
  <c r="G418"/>
  <c r="G417" s="1"/>
  <c r="G416" s="1"/>
  <c r="G415" s="1"/>
  <c r="G414" s="1"/>
  <c r="G413" s="1"/>
  <c r="G758"/>
  <c r="G757" s="1"/>
  <c r="G756" s="1"/>
  <c r="G401"/>
  <c r="G400" s="1"/>
  <c r="G399" s="1"/>
  <c r="B401"/>
  <c r="B403" s="1"/>
  <c r="B405" s="1"/>
  <c r="B407" s="1"/>
  <c r="B409" s="1"/>
  <c r="B416"/>
  <c r="B418" s="1"/>
  <c r="B422" s="1"/>
  <c r="B400"/>
  <c r="B402" s="1"/>
  <c r="B404" s="1"/>
  <c r="B406" s="1"/>
  <c r="B408" s="1"/>
  <c r="B415"/>
  <c r="B417" s="1"/>
  <c r="B419" s="1"/>
  <c r="B423" s="1"/>
  <c r="B425" s="1"/>
  <c r="B427" s="1"/>
  <c r="P1430"/>
  <c r="M1337"/>
  <c r="M1336" s="1"/>
  <c r="M1335" s="1"/>
  <c r="T1448"/>
  <c r="P103"/>
  <c r="P102" s="1"/>
  <c r="P89" s="1"/>
  <c r="T94"/>
  <c r="T93" s="1"/>
  <c r="T1376"/>
  <c r="T1375" s="1"/>
  <c r="M940"/>
  <c r="S940" s="1"/>
  <c r="Y940" s="1"/>
  <c r="AE940" s="1"/>
  <c r="AE939" s="1"/>
  <c r="AE938" s="1"/>
  <c r="AE937" s="1"/>
  <c r="AF1427"/>
  <c r="AL1427" s="1"/>
  <c r="AF850"/>
  <c r="AL850" s="1"/>
  <c r="AE106"/>
  <c r="AK106" s="1"/>
  <c r="AK105" s="1"/>
  <c r="Z1245"/>
  <c r="Z1244" s="1"/>
  <c r="Y1428"/>
  <c r="Z460"/>
  <c r="AD375"/>
  <c r="AD374" s="1"/>
  <c r="AD444"/>
  <c r="AD443" s="1"/>
  <c r="AD431" s="1"/>
  <c r="AD275"/>
  <c r="AD274" s="1"/>
  <c r="AD269" s="1"/>
  <c r="AD268" s="1"/>
  <c r="AD323"/>
  <c r="AD322" s="1"/>
  <c r="AA590"/>
  <c r="AA589" s="1"/>
  <c r="AB927"/>
  <c r="AC1425"/>
  <c r="AC1445"/>
  <c r="AC1398"/>
  <c r="AC1397" s="1"/>
  <c r="AC864"/>
  <c r="AC863" s="1"/>
  <c r="AC862" s="1"/>
  <c r="AC861" s="1"/>
  <c r="AD126"/>
  <c r="AD481"/>
  <c r="AD480" s="1"/>
  <c r="AD422"/>
  <c r="AD421"/>
  <c r="AD338"/>
  <c r="AD337" s="1"/>
  <c r="AD336" s="1"/>
  <c r="AD335" s="1"/>
  <c r="AD992"/>
  <c r="AD987" s="1"/>
  <c r="AD986" s="1"/>
  <c r="AC1021"/>
  <c r="AC1406"/>
  <c r="AA163"/>
  <c r="AA162" s="1"/>
  <c r="T1245"/>
  <c r="T1244" s="1"/>
  <c r="AB128"/>
  <c r="AB125" s="1"/>
  <c r="AB124" s="1"/>
  <c r="AA198"/>
  <c r="AA197" s="1"/>
  <c r="AA196" s="1"/>
  <c r="AA195" s="1"/>
  <c r="AC444"/>
  <c r="AC443" s="1"/>
  <c r="AC431" s="1"/>
  <c r="M1223"/>
  <c r="M1222" s="1"/>
  <c r="M1221" s="1"/>
  <c r="M1220" s="1"/>
  <c r="AC1020"/>
  <c r="AC1019" s="1"/>
  <c r="AC1017" s="1"/>
  <c r="AB459"/>
  <c r="AB450" s="1"/>
  <c r="AB449" s="1"/>
  <c r="AA178"/>
  <c r="AA177" s="1"/>
  <c r="AA176" s="1"/>
  <c r="AA175" s="1"/>
  <c r="AA174" s="1"/>
  <c r="AB148"/>
  <c r="AB147" s="1"/>
  <c r="AB146" s="1"/>
  <c r="AB145" s="1"/>
  <c r="G727"/>
  <c r="AF1449"/>
  <c r="AL1449" s="1"/>
  <c r="AC1430"/>
  <c r="AC1042"/>
  <c r="AC1041" s="1"/>
  <c r="AB404"/>
  <c r="AB403" s="1"/>
  <c r="AB398" s="1"/>
  <c r="AA992"/>
  <c r="AA987" s="1"/>
  <c r="AA986" s="1"/>
  <c r="AA1020"/>
  <c r="AA1019" s="1"/>
  <c r="AA1017" s="1"/>
  <c r="T104"/>
  <c r="T103" s="1"/>
  <c r="T102" s="1"/>
  <c r="AD404"/>
  <c r="AD403" s="1"/>
  <c r="AD398" s="1"/>
  <c r="W1398"/>
  <c r="W1397" s="1"/>
  <c r="AA148"/>
  <c r="P1406"/>
  <c r="Y1373"/>
  <c r="Y1372" s="1"/>
  <c r="S105"/>
  <c r="S102" s="1"/>
  <c r="S804"/>
  <c r="S803" s="1"/>
  <c r="S802" s="1"/>
  <c r="S801" s="1"/>
  <c r="S1428"/>
  <c r="S1433"/>
  <c r="R1365"/>
  <c r="R1360" s="1"/>
  <c r="R1359" s="1"/>
  <c r="R1358" s="1"/>
  <c r="Z94"/>
  <c r="Z93" s="1"/>
  <c r="T853"/>
  <c r="T852" s="1"/>
  <c r="T851" s="1"/>
  <c r="T1439"/>
  <c r="T100"/>
  <c r="T99" s="1"/>
  <c r="T1431"/>
  <c r="Z1239"/>
  <c r="Z1238" s="1"/>
  <c r="T1436"/>
  <c r="T1435" s="1"/>
  <c r="T85"/>
  <c r="T1239"/>
  <c r="T1238" s="1"/>
  <c r="T111"/>
  <c r="T110" s="1"/>
  <c r="T1426"/>
  <c r="T849"/>
  <c r="T848" s="1"/>
  <c r="T1370"/>
  <c r="T1369" s="1"/>
  <c r="T1443"/>
  <c r="AF611"/>
  <c r="AF610" s="1"/>
  <c r="AD1065"/>
  <c r="Q445"/>
  <c r="AB421"/>
  <c r="AD1398"/>
  <c r="AD1397" s="1"/>
  <c r="V55"/>
  <c r="V54" s="1"/>
  <c r="V53" s="1"/>
  <c r="W928"/>
  <c r="X928"/>
  <c r="W707"/>
  <c r="W706" s="1"/>
  <c r="Q1445"/>
  <c r="AA1438"/>
  <c r="AC38"/>
  <c r="AC37" s="1"/>
  <c r="AC36" s="1"/>
  <c r="AC35" s="1"/>
  <c r="AE1240"/>
  <c r="AK1240" s="1"/>
  <c r="P864"/>
  <c r="P863" s="1"/>
  <c r="P862" s="1"/>
  <c r="P861" s="1"/>
  <c r="Q198"/>
  <c r="Q197" s="1"/>
  <c r="Q196" s="1"/>
  <c r="Q195" s="1"/>
  <c r="AB24"/>
  <c r="AB17" s="1"/>
  <c r="AB16" s="1"/>
  <c r="AB15" s="1"/>
  <c r="AB13" s="1"/>
  <c r="AD1413"/>
  <c r="AD1405" s="1"/>
  <c r="Q80"/>
  <c r="Q79" s="1"/>
  <c r="X1224"/>
  <c r="W830"/>
  <c r="W829" s="1"/>
  <c r="W828" s="1"/>
  <c r="AB1126"/>
  <c r="X830"/>
  <c r="X829" s="1"/>
  <c r="X828" s="1"/>
  <c r="AD55"/>
  <c r="AD54" s="1"/>
  <c r="AD53" s="1"/>
  <c r="AD148"/>
  <c r="AC198"/>
  <c r="AC197" s="1"/>
  <c r="AC196" s="1"/>
  <c r="AC195" s="1"/>
  <c r="AB260"/>
  <c r="AB259" s="1"/>
  <c r="AB258" s="1"/>
  <c r="AB252" s="1"/>
  <c r="AB250" s="1"/>
  <c r="U830"/>
  <c r="U829" s="1"/>
  <c r="U828" s="1"/>
  <c r="AB1022"/>
  <c r="AD127"/>
  <c r="Z462"/>
  <c r="AC928"/>
  <c r="Z960"/>
  <c r="Z959" s="1"/>
  <c r="AD38"/>
  <c r="AD37" s="1"/>
  <c r="AD36" s="1"/>
  <c r="AD35" s="1"/>
  <c r="X127"/>
  <c r="Q707"/>
  <c r="Q706" s="1"/>
  <c r="W198"/>
  <c r="W197" s="1"/>
  <c r="W196" s="1"/>
  <c r="W195" s="1"/>
  <c r="V198"/>
  <c r="V197" s="1"/>
  <c r="V196" s="1"/>
  <c r="V195" s="1"/>
  <c r="W128"/>
  <c r="W127" s="1"/>
  <c r="R707"/>
  <c r="R706" s="1"/>
  <c r="Q864"/>
  <c r="Q863" s="1"/>
  <c r="Q862" s="1"/>
  <c r="Q861" s="1"/>
  <c r="S1370"/>
  <c r="S1369" s="1"/>
  <c r="AE854"/>
  <c r="AE853" s="1"/>
  <c r="AE852" s="1"/>
  <c r="AE851" s="1"/>
  <c r="Y85"/>
  <c r="Y1439"/>
  <c r="Y100"/>
  <c r="Y99" s="1"/>
  <c r="P178"/>
  <c r="P177" s="1"/>
  <c r="P176" s="1"/>
  <c r="P175" s="1"/>
  <c r="P174" s="1"/>
  <c r="AA1413"/>
  <c r="AA1405" s="1"/>
  <c r="Q128"/>
  <c r="Q125" s="1"/>
  <c r="Q124" s="1"/>
  <c r="Q780"/>
  <c r="X198"/>
  <c r="X197" s="1"/>
  <c r="X196" s="1"/>
  <c r="X195" s="1"/>
  <c r="Q1022"/>
  <c r="Z856"/>
  <c r="Z855" s="1"/>
  <c r="AF1368"/>
  <c r="AL1368" s="1"/>
  <c r="T1367"/>
  <c r="T1366" s="1"/>
  <c r="Y1196"/>
  <c r="Y1195" s="1"/>
  <c r="Y1194" s="1"/>
  <c r="Y1193" s="1"/>
  <c r="Y1192" s="1"/>
  <c r="AE615"/>
  <c r="AE614" s="1"/>
  <c r="AD820"/>
  <c r="AD819" s="1"/>
  <c r="AD818" s="1"/>
  <c r="W690"/>
  <c r="W689" s="1"/>
  <c r="P928"/>
  <c r="R1021"/>
  <c r="U445"/>
  <c r="P690"/>
  <c r="Q690"/>
  <c r="P1021"/>
  <c r="W444"/>
  <c r="W443" s="1"/>
  <c r="W431" s="1"/>
  <c r="AB1104"/>
  <c r="U375"/>
  <c r="P992"/>
  <c r="P987" s="1"/>
  <c r="P986" s="1"/>
  <c r="P1020"/>
  <c r="P1019" s="1"/>
  <c r="P1017" s="1"/>
  <c r="U690"/>
  <c r="O992"/>
  <c r="O987" s="1"/>
  <c r="O986" s="1"/>
  <c r="Q1020"/>
  <c r="Q1019" s="1"/>
  <c r="Q1017" s="1"/>
  <c r="W375"/>
  <c r="W374" s="1"/>
  <c r="V444"/>
  <c r="V443" s="1"/>
  <c r="V431" s="1"/>
  <c r="Q927"/>
  <c r="O1020"/>
  <c r="O1019" s="1"/>
  <c r="O1017" s="1"/>
  <c r="O1021"/>
  <c r="V260"/>
  <c r="V259" s="1"/>
  <c r="V258" s="1"/>
  <c r="V252" s="1"/>
  <c r="V250" s="1"/>
  <c r="U459"/>
  <c r="O928"/>
  <c r="O927"/>
  <c r="S100"/>
  <c r="S99" s="1"/>
  <c r="S1239"/>
  <c r="S1238" s="1"/>
  <c r="AC126"/>
  <c r="Y849"/>
  <c r="Y848" s="1"/>
  <c r="Y847" s="1"/>
  <c r="Y1436"/>
  <c r="Y1435" s="1"/>
  <c r="S1443"/>
  <c r="S1431"/>
  <c r="S1376"/>
  <c r="S1375" s="1"/>
  <c r="Y462"/>
  <c r="Y1443"/>
  <c r="S849"/>
  <c r="S848" s="1"/>
  <c r="S1448"/>
  <c r="S1439"/>
  <c r="O260"/>
  <c r="O259" s="1"/>
  <c r="O258" s="1"/>
  <c r="O252" s="1"/>
  <c r="O250" s="1"/>
  <c r="P445"/>
  <c r="AA1022"/>
  <c r="S1245"/>
  <c r="S1244" s="1"/>
  <c r="S111"/>
  <c r="S110" s="1"/>
  <c r="S85"/>
  <c r="S1426"/>
  <c r="Y111"/>
  <c r="Y110" s="1"/>
  <c r="S1436"/>
  <c r="S1435" s="1"/>
  <c r="Y104"/>
  <c r="AE104" s="1"/>
  <c r="P198"/>
  <c r="P197" s="1"/>
  <c r="P196" s="1"/>
  <c r="P195" s="1"/>
  <c r="Q275"/>
  <c r="Q274" s="1"/>
  <c r="Q269" s="1"/>
  <c r="Q268" s="1"/>
  <c r="Q38"/>
  <c r="Q37" s="1"/>
  <c r="Q36" s="1"/>
  <c r="Q35" s="1"/>
  <c r="P55"/>
  <c r="P54" s="1"/>
  <c r="P53" s="1"/>
  <c r="O80"/>
  <c r="O79" s="1"/>
  <c r="O55"/>
  <c r="O54" s="1"/>
  <c r="O53" s="1"/>
  <c r="R323"/>
  <c r="R322" s="1"/>
  <c r="Q55"/>
  <c r="Q54" s="1"/>
  <c r="Q53" s="1"/>
  <c r="P496"/>
  <c r="P495" s="1"/>
  <c r="P323"/>
  <c r="P322" s="1"/>
  <c r="Q24"/>
  <c r="Q17" s="1"/>
  <c r="Q16" s="1"/>
  <c r="Q15" s="1"/>
  <c r="Q13" s="1"/>
  <c r="M1045"/>
  <c r="W163"/>
  <c r="W162" s="1"/>
  <c r="V459"/>
  <c r="V450" s="1"/>
  <c r="V449" s="1"/>
  <c r="P578"/>
  <c r="P577" s="1"/>
  <c r="P576" s="1"/>
  <c r="P126"/>
  <c r="P800"/>
  <c r="P526"/>
  <c r="Q177"/>
  <c r="Q176" s="1"/>
  <c r="Q175" s="1"/>
  <c r="Q174" s="1"/>
  <c r="Q172" s="1"/>
  <c r="X163"/>
  <c r="X162" s="1"/>
  <c r="P163"/>
  <c r="P162" s="1"/>
  <c r="Q508"/>
  <c r="Q375"/>
  <c r="Q374" s="1"/>
  <c r="Z1412"/>
  <c r="AF1412" s="1"/>
  <c r="AL1412" s="1"/>
  <c r="P125"/>
  <c r="P124" s="1"/>
  <c r="R177"/>
  <c r="R176" s="1"/>
  <c r="R175" s="1"/>
  <c r="R174" s="1"/>
  <c r="P375"/>
  <c r="P374" s="1"/>
  <c r="Q716"/>
  <c r="Q715" s="1"/>
  <c r="Q526"/>
  <c r="R578"/>
  <c r="R577" s="1"/>
  <c r="R576" s="1"/>
  <c r="Q338"/>
  <c r="Q337" s="1"/>
  <c r="Q336" s="1"/>
  <c r="Q335" s="1"/>
  <c r="R338"/>
  <c r="R337" s="1"/>
  <c r="R336" s="1"/>
  <c r="R335" s="1"/>
  <c r="P590"/>
  <c r="P589" s="1"/>
  <c r="AC148"/>
  <c r="AC147" s="1"/>
  <c r="AC146" s="1"/>
  <c r="AC145" s="1"/>
  <c r="AB198"/>
  <c r="AB197" s="1"/>
  <c r="AB196" s="1"/>
  <c r="AB195" s="1"/>
  <c r="AA260"/>
  <c r="AA259" s="1"/>
  <c r="AA258" s="1"/>
  <c r="AA252" s="1"/>
  <c r="AA250" s="1"/>
  <c r="O590"/>
  <c r="O589" s="1"/>
  <c r="V163"/>
  <c r="V162" s="1"/>
  <c r="R1445"/>
  <c r="AD875"/>
  <c r="AD874" s="1"/>
  <c r="AD873" s="1"/>
  <c r="AA444"/>
  <c r="AA443" s="1"/>
  <c r="AA431" s="1"/>
  <c r="Z804"/>
  <c r="Z803" s="1"/>
  <c r="Z802" s="1"/>
  <c r="Z801" s="1"/>
  <c r="AC125"/>
  <c r="AC124" s="1"/>
  <c r="Z108"/>
  <c r="Z107" s="1"/>
  <c r="Y960"/>
  <c r="Y959" s="1"/>
  <c r="T91"/>
  <c r="T90" s="1"/>
  <c r="O444"/>
  <c r="O443" s="1"/>
  <c r="Z1441"/>
  <c r="AD864"/>
  <c r="AD863" s="1"/>
  <c r="AD862" s="1"/>
  <c r="AD861" s="1"/>
  <c r="T256"/>
  <c r="T254" s="1"/>
  <c r="T253" s="1"/>
  <c r="N1394"/>
  <c r="N1393" s="1"/>
  <c r="N1392" s="1"/>
  <c r="N1391" s="1"/>
  <c r="R80"/>
  <c r="R79" s="1"/>
  <c r="M326"/>
  <c r="M325" s="1"/>
  <c r="M324" s="1"/>
  <c r="AF1109"/>
  <c r="AL1109" s="1"/>
  <c r="Y694"/>
  <c r="AE694" s="1"/>
  <c r="AE693" s="1"/>
  <c r="AE692" s="1"/>
  <c r="AE691" s="1"/>
  <c r="N1202"/>
  <c r="N1201" s="1"/>
  <c r="N1200" s="1"/>
  <c r="N1199" s="1"/>
  <c r="N1198" s="1"/>
  <c r="S1008"/>
  <c r="S1007" s="1"/>
  <c r="S1006" s="1"/>
  <c r="S1005" s="1"/>
  <c r="S1004" s="1"/>
  <c r="T1289"/>
  <c r="Z1289" s="1"/>
  <c r="Z1288" s="1"/>
  <c r="Z1287" s="1"/>
  <c r="P80"/>
  <c r="P79" s="1"/>
  <c r="AE1331"/>
  <c r="AK1331" s="1"/>
  <c r="S918"/>
  <c r="Y918" s="1"/>
  <c r="Y917" s="1"/>
  <c r="Y916" s="1"/>
  <c r="Y915" s="1"/>
  <c r="M580"/>
  <c r="M579" s="1"/>
  <c r="Z836"/>
  <c r="AF836" s="1"/>
  <c r="AF835" s="1"/>
  <c r="AF834" s="1"/>
  <c r="Z868"/>
  <c r="Z867" s="1"/>
  <c r="N1228"/>
  <c r="Y1146"/>
  <c r="AE1146" s="1"/>
  <c r="S1327"/>
  <c r="S1326" s="1"/>
  <c r="N1339"/>
  <c r="N1338" s="1"/>
  <c r="AF887"/>
  <c r="AL887" s="1"/>
  <c r="S913"/>
  <c r="S912" s="1"/>
  <c r="S911" s="1"/>
  <c r="Y948"/>
  <c r="AE948" s="1"/>
  <c r="Y638"/>
  <c r="AE638" s="1"/>
  <c r="AK638" s="1"/>
  <c r="Y944"/>
  <c r="AE944" s="1"/>
  <c r="Z759"/>
  <c r="Z758" s="1"/>
  <c r="Z757" s="1"/>
  <c r="Z756" s="1"/>
  <c r="N815"/>
  <c r="N814" s="1"/>
  <c r="N813" s="1"/>
  <c r="N812" s="1"/>
  <c r="N800" s="1"/>
  <c r="N1330"/>
  <c r="N1329" s="1"/>
  <c r="M1327"/>
  <c r="M1326" s="1"/>
  <c r="Z1085"/>
  <c r="AF1085" s="1"/>
  <c r="AL1085" s="1"/>
  <c r="T1400"/>
  <c r="Z1400" s="1"/>
  <c r="AF1400" s="1"/>
  <c r="M1394"/>
  <c r="M1393" s="1"/>
  <c r="M1392" s="1"/>
  <c r="M1391" s="1"/>
  <c r="S836"/>
  <c r="Y836" s="1"/>
  <c r="AE836" s="1"/>
  <c r="AE835" s="1"/>
  <c r="AE834" s="1"/>
  <c r="O422"/>
  <c r="AE1210"/>
  <c r="AK1210" s="1"/>
  <c r="Y41"/>
  <c r="AF82"/>
  <c r="AL82" s="1"/>
  <c r="AL81" s="1"/>
  <c r="S1101"/>
  <c r="S1100" s="1"/>
  <c r="S1099" s="1"/>
  <c r="S1098" s="1"/>
  <c r="Z373"/>
  <c r="AF373" s="1"/>
  <c r="AL373" s="1"/>
  <c r="M1315"/>
  <c r="M1314" s="1"/>
  <c r="M1321"/>
  <c r="M1320" s="1"/>
  <c r="S219"/>
  <c r="S218" s="1"/>
  <c r="S217" s="1"/>
  <c r="S216" s="1"/>
  <c r="S212" s="1"/>
  <c r="S211" s="1"/>
  <c r="S887"/>
  <c r="S886" s="1"/>
  <c r="S885" s="1"/>
  <c r="P260"/>
  <c r="P259" s="1"/>
  <c r="P258" s="1"/>
  <c r="P252" s="1"/>
  <c r="P250" s="1"/>
  <c r="P422"/>
  <c r="P421"/>
  <c r="T201"/>
  <c r="S1339"/>
  <c r="S1338" s="1"/>
  <c r="S535"/>
  <c r="S534" s="1"/>
  <c r="N1403"/>
  <c r="T1319"/>
  <c r="Z1319" s="1"/>
  <c r="Z1318" s="1"/>
  <c r="Z1317" s="1"/>
  <c r="M1023"/>
  <c r="M1020" s="1"/>
  <c r="M1019" s="1"/>
  <c r="M1017" s="1"/>
  <c r="T944"/>
  <c r="T943" s="1"/>
  <c r="T942" s="1"/>
  <c r="T941" s="1"/>
  <c r="S910"/>
  <c r="Y910" s="1"/>
  <c r="S871"/>
  <c r="Y871" s="1"/>
  <c r="Y869" s="1"/>
  <c r="M709"/>
  <c r="M708" s="1"/>
  <c r="T511"/>
  <c r="Z511" s="1"/>
  <c r="N43"/>
  <c r="S94"/>
  <c r="S93" s="1"/>
  <c r="Y1431"/>
  <c r="S853"/>
  <c r="S852" s="1"/>
  <c r="S851" s="1"/>
  <c r="T39"/>
  <c r="M1465"/>
  <c r="M1464" s="1"/>
  <c r="M1463" s="1"/>
  <c r="M1462" s="1"/>
  <c r="M1461" s="1"/>
  <c r="M1460" s="1"/>
  <c r="N1276"/>
  <c r="N1275" s="1"/>
  <c r="T969"/>
  <c r="T968" s="1"/>
  <c r="T967" s="1"/>
  <c r="T966" s="1"/>
  <c r="T965" s="1"/>
  <c r="S881"/>
  <c r="S880" s="1"/>
  <c r="S879" s="1"/>
  <c r="N719"/>
  <c r="N718" s="1"/>
  <c r="N717" s="1"/>
  <c r="AF202"/>
  <c r="AF201" s="1"/>
  <c r="S1411"/>
  <c r="S1056"/>
  <c r="Y1056" s="1"/>
  <c r="AE1056" s="1"/>
  <c r="T299"/>
  <c r="T298" s="1"/>
  <c r="T297" s="1"/>
  <c r="T296" s="1"/>
  <c r="Y367"/>
  <c r="Y366" s="1"/>
  <c r="Y365" s="1"/>
  <c r="Y364" s="1"/>
  <c r="Y363" s="1"/>
  <c r="M1418"/>
  <c r="N1312"/>
  <c r="N1311" s="1"/>
  <c r="M930"/>
  <c r="M929" s="1"/>
  <c r="M928" s="1"/>
  <c r="N629"/>
  <c r="N628" s="1"/>
  <c r="N627" s="1"/>
  <c r="M409"/>
  <c r="S580"/>
  <c r="S579" s="1"/>
  <c r="N1294"/>
  <c r="N1293" s="1"/>
  <c r="Y535"/>
  <c r="Y534" s="1"/>
  <c r="Y546"/>
  <c r="Y545" s="1"/>
  <c r="Y544" s="1"/>
  <c r="T1108"/>
  <c r="T1107" s="1"/>
  <c r="T1106" s="1"/>
  <c r="T1105" s="1"/>
  <c r="Z1146"/>
  <c r="Z1145" s="1"/>
  <c r="Z1144" s="1"/>
  <c r="Z1143" s="1"/>
  <c r="Z1142" s="1"/>
  <c r="Z1131"/>
  <c r="Z1130" s="1"/>
  <c r="Z1129" s="1"/>
  <c r="Z1128" s="1"/>
  <c r="Z1127" s="1"/>
  <c r="Z44"/>
  <c r="Z43" s="1"/>
  <c r="S344"/>
  <c r="Y344" s="1"/>
  <c r="AE344" s="1"/>
  <c r="AE343" s="1"/>
  <c r="AE342" s="1"/>
  <c r="N1388"/>
  <c r="N1387" s="1"/>
  <c r="N1386" s="1"/>
  <c r="N1385" s="1"/>
  <c r="T1286"/>
  <c r="Z1286" s="1"/>
  <c r="AF1286" s="1"/>
  <c r="AL1286" s="1"/>
  <c r="S1040"/>
  <c r="Y1040" s="1"/>
  <c r="S893"/>
  <c r="Y893" s="1"/>
  <c r="AE893" s="1"/>
  <c r="AE892" s="1"/>
  <c r="AE891" s="1"/>
  <c r="M758"/>
  <c r="M757" s="1"/>
  <c r="M756" s="1"/>
  <c r="T489"/>
  <c r="Z489" s="1"/>
  <c r="X1421"/>
  <c r="N179"/>
  <c r="S1049"/>
  <c r="Y1049" s="1"/>
  <c r="AE1049" s="1"/>
  <c r="AK1049" s="1"/>
  <c r="AQ1049" s="1"/>
  <c r="M546"/>
  <c r="M545" s="1"/>
  <c r="M544" s="1"/>
  <c r="S442"/>
  <c r="Y442" s="1"/>
  <c r="M208"/>
  <c r="M207" s="1"/>
  <c r="M206" s="1"/>
  <c r="M205" s="1"/>
  <c r="M204" s="1"/>
  <c r="Q1065"/>
  <c r="X1265"/>
  <c r="X1264" s="1"/>
  <c r="X1263" s="1"/>
  <c r="M1260"/>
  <c r="M1259" s="1"/>
  <c r="M1258" s="1"/>
  <c r="M1257" s="1"/>
  <c r="M1256" s="1"/>
  <c r="M1255" s="1"/>
  <c r="S1209"/>
  <c r="S1208" s="1"/>
  <c r="S1207" s="1"/>
  <c r="S1206" s="1"/>
  <c r="S1205" s="1"/>
  <c r="T723"/>
  <c r="T722" s="1"/>
  <c r="T721" s="1"/>
  <c r="T1209"/>
  <c r="T1208" s="1"/>
  <c r="T1207" s="1"/>
  <c r="T1206" s="1"/>
  <c r="T1205" s="1"/>
  <c r="S1279"/>
  <c r="S1278" s="1"/>
  <c r="S492"/>
  <c r="S491" s="1"/>
  <c r="S490" s="1"/>
  <c r="S81"/>
  <c r="N1195"/>
  <c r="N1194" s="1"/>
  <c r="N1193" s="1"/>
  <c r="N1192" s="1"/>
  <c r="M1252"/>
  <c r="M1251" s="1"/>
  <c r="M1250" s="1"/>
  <c r="M1249" s="1"/>
  <c r="M1248" s="1"/>
  <c r="T1384"/>
  <c r="T1383" s="1"/>
  <c r="T1382" s="1"/>
  <c r="T1381" s="1"/>
  <c r="T1380" s="1"/>
  <c r="M27"/>
  <c r="P748"/>
  <c r="P747" s="1"/>
  <c r="W1421"/>
  <c r="W578"/>
  <c r="W577" s="1"/>
  <c r="W576" s="1"/>
  <c r="X1171"/>
  <c r="X1165" s="1"/>
  <c r="S538"/>
  <c r="S537" s="1"/>
  <c r="S135"/>
  <c r="T499"/>
  <c r="T498" s="1"/>
  <c r="T497" s="1"/>
  <c r="M541"/>
  <c r="M540" s="1"/>
  <c r="S458"/>
  <c r="Y458" s="1"/>
  <c r="M693"/>
  <c r="M692" s="1"/>
  <c r="M691" s="1"/>
  <c r="N1140"/>
  <c r="N1139" s="1"/>
  <c r="N1138" s="1"/>
  <c r="N1137" s="1"/>
  <c r="Q1171"/>
  <c r="W1021"/>
  <c r="V1237"/>
  <c r="W1365"/>
  <c r="X1365"/>
  <c r="X1360" s="1"/>
  <c r="X1359" s="1"/>
  <c r="X1358" s="1"/>
  <c r="V1365"/>
  <c r="V1360" s="1"/>
  <c r="V1359" s="1"/>
  <c r="V1358" s="1"/>
  <c r="V481"/>
  <c r="V480" s="1"/>
  <c r="Y1315"/>
  <c r="Y1314" s="1"/>
  <c r="AE1124"/>
  <c r="AK1124" s="1"/>
  <c r="Y538"/>
  <c r="Y537" s="1"/>
  <c r="Y630"/>
  <c r="Y629" s="1"/>
  <c r="Y628" s="1"/>
  <c r="Y627" s="1"/>
  <c r="S1113"/>
  <c r="S1112" s="1"/>
  <c r="S1111" s="1"/>
  <c r="S1110" s="1"/>
  <c r="Z1024"/>
  <c r="AF1024" s="1"/>
  <c r="T667"/>
  <c r="T666" s="1"/>
  <c r="T665" s="1"/>
  <c r="M922"/>
  <c r="M921" s="1"/>
  <c r="M920" s="1"/>
  <c r="M919" s="1"/>
  <c r="T1268"/>
  <c r="Z1268" s="1"/>
  <c r="Z1267" s="1"/>
  <c r="Z1266" s="1"/>
  <c r="M1084"/>
  <c r="M1083" s="1"/>
  <c r="M1082" s="1"/>
  <c r="M1081" s="1"/>
  <c r="M778"/>
  <c r="M777" s="1"/>
  <c r="M776" s="1"/>
  <c r="V1171"/>
  <c r="V1165" s="1"/>
  <c r="P875"/>
  <c r="P874" s="1"/>
  <c r="P873" s="1"/>
  <c r="U626"/>
  <c r="U625" s="1"/>
  <c r="X1126"/>
  <c r="W1104"/>
  <c r="W1171"/>
  <c r="W1165" s="1"/>
  <c r="G198"/>
  <c r="G197" s="1"/>
  <c r="G196" s="1"/>
  <c r="G195" s="1"/>
  <c r="N63"/>
  <c r="N62" s="1"/>
  <c r="N83"/>
  <c r="M366"/>
  <c r="M365" s="1"/>
  <c r="M364" s="1"/>
  <c r="M363" s="1"/>
  <c r="N492"/>
  <c r="N491" s="1"/>
  <c r="N490" s="1"/>
  <c r="N1108"/>
  <c r="N1107" s="1"/>
  <c r="N1106" s="1"/>
  <c r="N1105" s="1"/>
  <c r="V177"/>
  <c r="V176" s="1"/>
  <c r="V175" s="1"/>
  <c r="V174" s="1"/>
  <c r="V172" s="1"/>
  <c r="U496"/>
  <c r="U495" s="1"/>
  <c r="X920"/>
  <c r="X919" s="1"/>
  <c r="U927"/>
  <c r="X992"/>
  <c r="X1020"/>
  <c r="X1019" s="1"/>
  <c r="X1017" s="1"/>
  <c r="W1126"/>
  <c r="X1237"/>
  <c r="W481"/>
  <c r="W480" s="1"/>
  <c r="U508"/>
  <c r="X660"/>
  <c r="X659" s="1"/>
  <c r="O748"/>
  <c r="O747" s="1"/>
  <c r="X177"/>
  <c r="X176" s="1"/>
  <c r="X175" s="1"/>
  <c r="X174" s="1"/>
  <c r="V508"/>
  <c r="U660"/>
  <c r="U659" s="1"/>
  <c r="O830"/>
  <c r="O829" s="1"/>
  <c r="O828" s="1"/>
  <c r="U526"/>
  <c r="X1104"/>
  <c r="V1126"/>
  <c r="P1065"/>
  <c r="Q1126"/>
  <c r="V1104"/>
  <c r="U422"/>
  <c r="U421"/>
  <c r="R1126"/>
  <c r="AE185"/>
  <c r="AK185" s="1"/>
  <c r="AK184" s="1"/>
  <c r="AK183" s="1"/>
  <c r="Y435"/>
  <c r="Y434" s="1"/>
  <c r="Y433" s="1"/>
  <c r="Y432" s="1"/>
  <c r="U906"/>
  <c r="V1020"/>
  <c r="V1019" s="1"/>
  <c r="V1017" s="1"/>
  <c r="P1365"/>
  <c r="P1360" s="1"/>
  <c r="P1359" s="1"/>
  <c r="P1358" s="1"/>
  <c r="X125"/>
  <c r="X124" s="1"/>
  <c r="U920"/>
  <c r="U919" s="1"/>
  <c r="AD198"/>
  <c r="AD197" s="1"/>
  <c r="AD196" s="1"/>
  <c r="AD195" s="1"/>
  <c r="T388"/>
  <c r="T387" s="1"/>
  <c r="T386" s="1"/>
  <c r="N141"/>
  <c r="W323"/>
  <c r="W322" s="1"/>
  <c r="M56"/>
  <c r="M287"/>
  <c r="M286" s="1"/>
  <c r="M285" s="1"/>
  <c r="M284" s="1"/>
  <c r="M283" s="1"/>
  <c r="O1265"/>
  <c r="O1264" s="1"/>
  <c r="O1263" s="1"/>
  <c r="W590"/>
  <c r="W589" s="1"/>
  <c r="W660"/>
  <c r="W659" s="1"/>
  <c r="M43"/>
  <c r="S44"/>
  <c r="Y44" s="1"/>
  <c r="S56"/>
  <c r="Y57"/>
  <c r="AE57" s="1"/>
  <c r="AK57" s="1"/>
  <c r="S120"/>
  <c r="Y120" s="1"/>
  <c r="Y119" s="1"/>
  <c r="Y118" s="1"/>
  <c r="Y117" s="1"/>
  <c r="Y116" s="1"/>
  <c r="Y115" s="1"/>
  <c r="Y114" s="1"/>
  <c r="M119"/>
  <c r="M118" s="1"/>
  <c r="M117" s="1"/>
  <c r="M116" s="1"/>
  <c r="M115" s="1"/>
  <c r="M114" s="1"/>
  <c r="N155"/>
  <c r="N154" s="1"/>
  <c r="T156"/>
  <c r="T155" s="1"/>
  <c r="T154" s="1"/>
  <c r="M181"/>
  <c r="S182"/>
  <c r="Y182" s="1"/>
  <c r="S202"/>
  <c r="S201" s="1"/>
  <c r="M201"/>
  <c r="T263"/>
  <c r="Z264"/>
  <c r="AF264" s="1"/>
  <c r="AL264" s="1"/>
  <c r="N308"/>
  <c r="N307" s="1"/>
  <c r="N306" s="1"/>
  <c r="T309"/>
  <c r="T308" s="1"/>
  <c r="T307" s="1"/>
  <c r="T306" s="1"/>
  <c r="Z347"/>
  <c r="AF347" s="1"/>
  <c r="AF346" s="1"/>
  <c r="AF345" s="1"/>
  <c r="T346"/>
  <c r="T345" s="1"/>
  <c r="AF454"/>
  <c r="AL454" s="1"/>
  <c r="Z521"/>
  <c r="Z520" s="1"/>
  <c r="Z519" s="1"/>
  <c r="Z531"/>
  <c r="Z530" s="1"/>
  <c r="T698"/>
  <c r="T697" s="1"/>
  <c r="T696" s="1"/>
  <c r="T695" s="1"/>
  <c r="Z779"/>
  <c r="Z778" s="1"/>
  <c r="Z777" s="1"/>
  <c r="Z776" s="1"/>
  <c r="Z878"/>
  <c r="AF878" s="1"/>
  <c r="AL878" s="1"/>
  <c r="T997"/>
  <c r="T996" s="1"/>
  <c r="N1048"/>
  <c r="N1047" s="1"/>
  <c r="M1108"/>
  <c r="M1107" s="1"/>
  <c r="M1106" s="1"/>
  <c r="M1105" s="1"/>
  <c r="S1141"/>
  <c r="S1140" s="1"/>
  <c r="S1139" s="1"/>
  <c r="S1138" s="1"/>
  <c r="S1137" s="1"/>
  <c r="M1183"/>
  <c r="M1182" s="1"/>
  <c r="M1181" s="1"/>
  <c r="M1180" s="1"/>
  <c r="Y1232"/>
  <c r="AE1232" s="1"/>
  <c r="AE1231" s="1"/>
  <c r="AE1230" s="1"/>
  <c r="Y1307"/>
  <c r="Y1306" s="1"/>
  <c r="Y1305" s="1"/>
  <c r="Z1337"/>
  <c r="Z1336" s="1"/>
  <c r="Z1335" s="1"/>
  <c r="Z1410"/>
  <c r="Z1409" s="1"/>
  <c r="O1171"/>
  <c r="U127"/>
  <c r="AB1020"/>
  <c r="AB1019" s="1"/>
  <c r="AB1017" s="1"/>
  <c r="T1423"/>
  <c r="T1422" s="1"/>
  <c r="AF98"/>
  <c r="AL98" s="1"/>
  <c r="Z903"/>
  <c r="Z902" s="1"/>
  <c r="Z901" s="1"/>
  <c r="Z900" s="1"/>
  <c r="Z899" s="1"/>
  <c r="Z898" s="1"/>
  <c r="AF1424"/>
  <c r="AL1424" s="1"/>
  <c r="AF1429"/>
  <c r="AL1429" s="1"/>
  <c r="AF1434"/>
  <c r="AF1433" s="1"/>
  <c r="T856"/>
  <c r="T855" s="1"/>
  <c r="T1242"/>
  <c r="T1241" s="1"/>
  <c r="T1441"/>
  <c r="T1428"/>
  <c r="T97"/>
  <c r="T96" s="1"/>
  <c r="AD830"/>
  <c r="AD829" s="1"/>
  <c r="AD828" s="1"/>
  <c r="Z1373"/>
  <c r="Z1372" s="1"/>
  <c r="Z91"/>
  <c r="Z90" s="1"/>
  <c r="T108"/>
  <c r="T107" s="1"/>
  <c r="AC24"/>
  <c r="AC17" s="1"/>
  <c r="AC16" s="1"/>
  <c r="AC15" s="1"/>
  <c r="Z1451"/>
  <c r="Z1450" s="1"/>
  <c r="Z1446"/>
  <c r="T804"/>
  <c r="T803" s="1"/>
  <c r="T802" s="1"/>
  <c r="T801" s="1"/>
  <c r="T800" s="1"/>
  <c r="T1446"/>
  <c r="T1445" s="1"/>
  <c r="T1433"/>
  <c r="T1373"/>
  <c r="T1372" s="1"/>
  <c r="AE138"/>
  <c r="AF581"/>
  <c r="AL581" s="1"/>
  <c r="T1045"/>
  <c r="T994"/>
  <c r="T993" s="1"/>
  <c r="T453"/>
  <c r="T452" s="1"/>
  <c r="T451" s="1"/>
  <c r="Z1274"/>
  <c r="AF1274" s="1"/>
  <c r="N388"/>
  <c r="N387" s="1"/>
  <c r="N386" s="1"/>
  <c r="M1169"/>
  <c r="M1168" s="1"/>
  <c r="M1167" s="1"/>
  <c r="M1166" s="1"/>
  <c r="N1418"/>
  <c r="T143"/>
  <c r="T140" s="1"/>
  <c r="S40"/>
  <c r="Y40" s="1"/>
  <c r="M712"/>
  <c r="M711" s="1"/>
  <c r="AD775"/>
  <c r="AD774" s="1"/>
  <c r="S928"/>
  <c r="T81"/>
  <c r="Z30"/>
  <c r="AF30" s="1"/>
  <c r="AL30" s="1"/>
  <c r="N142"/>
  <c r="S30"/>
  <c r="Y30" s="1"/>
  <c r="AE30" s="1"/>
  <c r="S866"/>
  <c r="S865" s="1"/>
  <c r="N663"/>
  <c r="N662" s="1"/>
  <c r="N661" s="1"/>
  <c r="M531"/>
  <c r="M530" s="1"/>
  <c r="M349"/>
  <c r="M348" s="1"/>
  <c r="M697"/>
  <c r="M696" s="1"/>
  <c r="M695" s="1"/>
  <c r="M1403"/>
  <c r="M1411"/>
  <c r="M1406" s="1"/>
  <c r="Q260"/>
  <c r="Q259" s="1"/>
  <c r="Q258" s="1"/>
  <c r="Q102"/>
  <c r="Q89" s="1"/>
  <c r="AD906"/>
  <c r="AA780"/>
  <c r="AA775" s="1"/>
  <c r="AA774" s="1"/>
  <c r="K198"/>
  <c r="K197" s="1"/>
  <c r="K196" s="1"/>
  <c r="K195" s="1"/>
  <c r="Y1394"/>
  <c r="Y1393" s="1"/>
  <c r="Y1392" s="1"/>
  <c r="Y1391" s="1"/>
  <c r="AE1395"/>
  <c r="AK1395" s="1"/>
  <c r="AF547"/>
  <c r="AF546" s="1"/>
  <c r="AF545" s="1"/>
  <c r="AF544" s="1"/>
  <c r="AF406"/>
  <c r="AF405" s="1"/>
  <c r="AF536"/>
  <c r="AL536" s="1"/>
  <c r="AF514"/>
  <c r="AL514" s="1"/>
  <c r="T523"/>
  <c r="T522" s="1"/>
  <c r="S1069"/>
  <c r="S1068" s="1"/>
  <c r="S1067" s="1"/>
  <c r="S1066" s="1"/>
  <c r="T580"/>
  <c r="T579" s="1"/>
  <c r="S31"/>
  <c r="T546"/>
  <c r="T545" s="1"/>
  <c r="T544" s="1"/>
  <c r="T405"/>
  <c r="S1080"/>
  <c r="S1079" s="1"/>
  <c r="S1078" s="1"/>
  <c r="S1077" s="1"/>
  <c r="S1076" s="1"/>
  <c r="M1279"/>
  <c r="M1278" s="1"/>
  <c r="M1135"/>
  <c r="M1134" s="1"/>
  <c r="M1133" s="1"/>
  <c r="M1132" s="1"/>
  <c r="M294"/>
  <c r="M293" s="1"/>
  <c r="M292" s="1"/>
  <c r="M291" s="1"/>
  <c r="S1229"/>
  <c r="S1228" s="1"/>
  <c r="N535"/>
  <c r="N534" s="1"/>
  <c r="Y503"/>
  <c r="Y502" s="1"/>
  <c r="Y501" s="1"/>
  <c r="Z391"/>
  <c r="Z390" s="1"/>
  <c r="T865"/>
  <c r="T1039"/>
  <c r="T1038" s="1"/>
  <c r="T1037" s="1"/>
  <c r="S1123"/>
  <c r="S1122" s="1"/>
  <c r="S1121" s="1"/>
  <c r="S1120" s="1"/>
  <c r="S58"/>
  <c r="Z732"/>
  <c r="AF732" s="1"/>
  <c r="T535"/>
  <c r="T534" s="1"/>
  <c r="Z317"/>
  <c r="AF317" s="1"/>
  <c r="AL317" s="1"/>
  <c r="T633"/>
  <c r="T632" s="1"/>
  <c r="T631" s="1"/>
  <c r="J421"/>
  <c r="S26"/>
  <c r="Y26" s="1"/>
  <c r="M1291"/>
  <c r="M1290" s="1"/>
  <c r="T277"/>
  <c r="Z277" s="1"/>
  <c r="S193"/>
  <c r="Y193" s="1"/>
  <c r="N139"/>
  <c r="N131"/>
  <c r="M41"/>
  <c r="N299"/>
  <c r="N298" s="1"/>
  <c r="N297" s="1"/>
  <c r="N296" s="1"/>
  <c r="M426"/>
  <c r="M425" s="1"/>
  <c r="M424" s="1"/>
  <c r="M423" s="1"/>
  <c r="M421" s="1"/>
  <c r="M731"/>
  <c r="N1282"/>
  <c r="N1281" s="1"/>
  <c r="T391"/>
  <c r="T390" s="1"/>
  <c r="T531"/>
  <c r="T530" s="1"/>
  <c r="N598"/>
  <c r="N597" s="1"/>
  <c r="N596" s="1"/>
  <c r="N261"/>
  <c r="N405"/>
  <c r="N835"/>
  <c r="N834" s="1"/>
  <c r="M1123"/>
  <c r="M1122" s="1"/>
  <c r="M1121" s="1"/>
  <c r="M1120" s="1"/>
  <c r="N1411"/>
  <c r="N523"/>
  <c r="N522" s="1"/>
  <c r="M1209"/>
  <c r="M1208" s="1"/>
  <c r="M1207" s="1"/>
  <c r="M1206" s="1"/>
  <c r="M1205" s="1"/>
  <c r="I1022"/>
  <c r="M51"/>
  <c r="M50" s="1"/>
  <c r="M49" s="1"/>
  <c r="M48" s="1"/>
  <c r="M47" s="1"/>
  <c r="N1007"/>
  <c r="N1006" s="1"/>
  <c r="N1005" s="1"/>
  <c r="N1004" s="1"/>
  <c r="AD800"/>
  <c r="AF984"/>
  <c r="AL984" s="1"/>
  <c r="AE581"/>
  <c r="AK581" s="1"/>
  <c r="Y580"/>
  <c r="Y579" s="1"/>
  <c r="Z664"/>
  <c r="T663"/>
  <c r="T662" s="1"/>
  <c r="T661" s="1"/>
  <c r="Z719"/>
  <c r="Z718" s="1"/>
  <c r="Z717" s="1"/>
  <c r="AF720"/>
  <c r="AL720" s="1"/>
  <c r="AR720" s="1"/>
  <c r="Z1202"/>
  <c r="Z1201" s="1"/>
  <c r="Z1200" s="1"/>
  <c r="Z1199" s="1"/>
  <c r="Z1198" s="1"/>
  <c r="AF1203"/>
  <c r="AL1203" s="1"/>
  <c r="Z1277"/>
  <c r="Z1276" s="1"/>
  <c r="Z1275" s="1"/>
  <c r="T1276"/>
  <c r="T1275" s="1"/>
  <c r="AF1389"/>
  <c r="AF1388" s="1"/>
  <c r="AF1387" s="1"/>
  <c r="AF1386" s="1"/>
  <c r="AF1385" s="1"/>
  <c r="Z1388"/>
  <c r="Z1387" s="1"/>
  <c r="Z1386" s="1"/>
  <c r="Z1385" s="1"/>
  <c r="T629"/>
  <c r="T628" s="1"/>
  <c r="T627" s="1"/>
  <c r="P1421"/>
  <c r="Y170"/>
  <c r="AE170" s="1"/>
  <c r="Y492"/>
  <c r="Y491" s="1"/>
  <c r="Y490" s="1"/>
  <c r="Y149"/>
  <c r="S1178"/>
  <c r="S1177" s="1"/>
  <c r="S1176" s="1"/>
  <c r="Y931"/>
  <c r="AE931" s="1"/>
  <c r="AK931" s="1"/>
  <c r="T1465"/>
  <c r="T1464" s="1"/>
  <c r="T1463" s="1"/>
  <c r="T1462" s="1"/>
  <c r="T1461" s="1"/>
  <c r="T1460" s="1"/>
  <c r="T886"/>
  <c r="T885" s="1"/>
  <c r="T513"/>
  <c r="T512" s="1"/>
  <c r="S149"/>
  <c r="S1315"/>
  <c r="S1314" s="1"/>
  <c r="S503"/>
  <c r="S502" s="1"/>
  <c r="S501" s="1"/>
  <c r="S388"/>
  <c r="S387" s="1"/>
  <c r="S386" s="1"/>
  <c r="Z120"/>
  <c r="AF120" s="1"/>
  <c r="AL120" s="1"/>
  <c r="S546"/>
  <c r="S545" s="1"/>
  <c r="S544" s="1"/>
  <c r="M316"/>
  <c r="M790"/>
  <c r="M789" s="1"/>
  <c r="M788" s="1"/>
  <c r="M787" s="1"/>
  <c r="M31"/>
  <c r="N181"/>
  <c r="N192"/>
  <c r="N191" s="1"/>
  <c r="N190" s="1"/>
  <c r="N189" s="1"/>
  <c r="N188" s="1"/>
  <c r="N187" s="1"/>
  <c r="N201"/>
  <c r="N391"/>
  <c r="N390" s="1"/>
  <c r="M405"/>
  <c r="M584"/>
  <c r="M583" s="1"/>
  <c r="M582" s="1"/>
  <c r="N731"/>
  <c r="M782"/>
  <c r="M781" s="1"/>
  <c r="N790"/>
  <c r="N789" s="1"/>
  <c r="N788" s="1"/>
  <c r="N787" s="1"/>
  <c r="N930"/>
  <c r="N929" s="1"/>
  <c r="M947"/>
  <c r="M946" s="1"/>
  <c r="M945" s="1"/>
  <c r="N1039"/>
  <c r="N1038" s="1"/>
  <c r="N1037" s="1"/>
  <c r="M1145"/>
  <c r="M1144" s="1"/>
  <c r="M1143" s="1"/>
  <c r="M1142" s="1"/>
  <c r="N1174"/>
  <c r="N1173" s="1"/>
  <c r="N1172" s="1"/>
  <c r="N1226"/>
  <c r="O102"/>
  <c r="O89" s="1"/>
  <c r="AA748"/>
  <c r="AA747" s="1"/>
  <c r="Z816"/>
  <c r="AF816" s="1"/>
  <c r="Y883"/>
  <c r="Y882" s="1"/>
  <c r="T1312"/>
  <c r="T1311" s="1"/>
  <c r="AA690"/>
  <c r="G55"/>
  <c r="S1465"/>
  <c r="S1464" s="1"/>
  <c r="S1463" s="1"/>
  <c r="S1462" s="1"/>
  <c r="S1461" s="1"/>
  <c r="S1460" s="1"/>
  <c r="AE1044"/>
  <c r="AK1044" s="1"/>
  <c r="T1418"/>
  <c r="AF599"/>
  <c r="AL599" s="1"/>
  <c r="T1339"/>
  <c r="T1338" s="1"/>
  <c r="N119"/>
  <c r="N118" s="1"/>
  <c r="N117" s="1"/>
  <c r="N116" s="1"/>
  <c r="N115" s="1"/>
  <c r="N114" s="1"/>
  <c r="N263"/>
  <c r="N499"/>
  <c r="N498" s="1"/>
  <c r="N497" s="1"/>
  <c r="M535"/>
  <c r="M534" s="1"/>
  <c r="N580"/>
  <c r="N579" s="1"/>
  <c r="N880"/>
  <c r="N879" s="1"/>
  <c r="N1074"/>
  <c r="N1073" s="1"/>
  <c r="N1072" s="1"/>
  <c r="N1071" s="1"/>
  <c r="M1339"/>
  <c r="M1338" s="1"/>
  <c r="AB830"/>
  <c r="AB829" s="1"/>
  <c r="AB828" s="1"/>
  <c r="AB1171"/>
  <c r="AB1165" s="1"/>
  <c r="Y295"/>
  <c r="Y294" s="1"/>
  <c r="Y293" s="1"/>
  <c r="Y292" s="1"/>
  <c r="Y291" s="1"/>
  <c r="Y317"/>
  <c r="AE317" s="1"/>
  <c r="AK317" s="1"/>
  <c r="S316"/>
  <c r="S391"/>
  <c r="S390" s="1"/>
  <c r="T1022"/>
  <c r="S889"/>
  <c r="S888" s="1"/>
  <c r="S1321"/>
  <c r="S1320" s="1"/>
  <c r="Y349"/>
  <c r="Y348" s="1"/>
  <c r="S454"/>
  <c r="Y454" s="1"/>
  <c r="AE454" s="1"/>
  <c r="AK454" s="1"/>
  <c r="Y1339"/>
  <c r="Y1338" s="1"/>
  <c r="M727"/>
  <c r="Y142"/>
  <c r="S179"/>
  <c r="T153"/>
  <c r="Z153" s="1"/>
  <c r="S313"/>
  <c r="Y313" s="1"/>
  <c r="Y312" s="1"/>
  <c r="L1021"/>
  <c r="N1118"/>
  <c r="N1117" s="1"/>
  <c r="N1116" s="1"/>
  <c r="N1115" s="1"/>
  <c r="H38"/>
  <c r="H37" s="1"/>
  <c r="H36" s="1"/>
  <c r="H35" s="1"/>
  <c r="N149"/>
  <c r="N278"/>
  <c r="M377"/>
  <c r="M376" s="1"/>
  <c r="N441"/>
  <c r="N440" s="1"/>
  <c r="N439" s="1"/>
  <c r="N438" s="1"/>
  <c r="N437" s="1"/>
  <c r="N457"/>
  <c r="N456" s="1"/>
  <c r="N455" s="1"/>
  <c r="M503"/>
  <c r="M502" s="1"/>
  <c r="M501" s="1"/>
  <c r="N778"/>
  <c r="N777" s="1"/>
  <c r="N776" s="1"/>
  <c r="N869"/>
  <c r="M983"/>
  <c r="M982" s="1"/>
  <c r="M981" s="1"/>
  <c r="M980" s="1"/>
  <c r="M979" s="1"/>
  <c r="N1023"/>
  <c r="N1020" s="1"/>
  <c r="N1019" s="1"/>
  <c r="N1017" s="1"/>
  <c r="N1084"/>
  <c r="N1083" s="1"/>
  <c r="N1082" s="1"/>
  <c r="N1081" s="1"/>
  <c r="N1231"/>
  <c r="N1230" s="1"/>
  <c r="M1288"/>
  <c r="M1287" s="1"/>
  <c r="N1306"/>
  <c r="N1305" s="1"/>
  <c r="N1363"/>
  <c r="N1362" s="1"/>
  <c r="N1361" s="1"/>
  <c r="N1360" s="1"/>
  <c r="N1359" s="1"/>
  <c r="N1358" s="1"/>
  <c r="K1398"/>
  <c r="K1397" s="1"/>
  <c r="AB920"/>
  <c r="AB919" s="1"/>
  <c r="AC398"/>
  <c r="AE381"/>
  <c r="AK381" s="1"/>
  <c r="Z39"/>
  <c r="AF40"/>
  <c r="AL40" s="1"/>
  <c r="AA127"/>
  <c r="T1202"/>
  <c r="T1201" s="1"/>
  <c r="T1200" s="1"/>
  <c r="T1199" s="1"/>
  <c r="T1198" s="1"/>
  <c r="Y1101"/>
  <c r="Y1100" s="1"/>
  <c r="Y1099" s="1"/>
  <c r="Y1098" s="1"/>
  <c r="AF724"/>
  <c r="AF723" s="1"/>
  <c r="AF722" s="1"/>
  <c r="AF721" s="1"/>
  <c r="T1388"/>
  <c r="T1387" s="1"/>
  <c r="T1386" s="1"/>
  <c r="T1385" s="1"/>
  <c r="AE1322"/>
  <c r="AK1322" s="1"/>
  <c r="T1252"/>
  <c r="T1251" s="1"/>
  <c r="T1250" s="1"/>
  <c r="T1249" s="1"/>
  <c r="T1248" s="1"/>
  <c r="Z865"/>
  <c r="AE1280"/>
  <c r="AE1279" s="1"/>
  <c r="AE1278" s="1"/>
  <c r="T1020"/>
  <c r="T1019" s="1"/>
  <c r="T1017" s="1"/>
  <c r="S1043"/>
  <c r="Z499"/>
  <c r="Z498" s="1"/>
  <c r="Z497" s="1"/>
  <c r="S1394"/>
  <c r="S1393" s="1"/>
  <c r="S1392" s="1"/>
  <c r="S1391" s="1"/>
  <c r="Y1411"/>
  <c r="N287"/>
  <c r="N286" s="1"/>
  <c r="N285" s="1"/>
  <c r="N284" s="1"/>
  <c r="N283" s="1"/>
  <c r="M299"/>
  <c r="M298" s="1"/>
  <c r="M297" s="1"/>
  <c r="M296" s="1"/>
  <c r="T315"/>
  <c r="Z315" s="1"/>
  <c r="AF315" s="1"/>
  <c r="AF314" s="1"/>
  <c r="N138"/>
  <c r="S64"/>
  <c r="Y64" s="1"/>
  <c r="Y63" s="1"/>
  <c r="Y62" s="1"/>
  <c r="K445"/>
  <c r="S139"/>
  <c r="H1021"/>
  <c r="N31"/>
  <c r="M272"/>
  <c r="M271" s="1"/>
  <c r="M270" s="1"/>
  <c r="N340"/>
  <c r="N339" s="1"/>
  <c r="N346"/>
  <c r="N345" s="1"/>
  <c r="N372"/>
  <c r="N371" s="1"/>
  <c r="N370" s="1"/>
  <c r="N369" s="1"/>
  <c r="N380"/>
  <c r="N379" s="1"/>
  <c r="N418"/>
  <c r="N417" s="1"/>
  <c r="N416" s="1"/>
  <c r="N415" s="1"/>
  <c r="N414" s="1"/>
  <c r="N413" s="1"/>
  <c r="N671"/>
  <c r="N670" s="1"/>
  <c r="N669" s="1"/>
  <c r="N886"/>
  <c r="N885" s="1"/>
  <c r="N892"/>
  <c r="N891" s="1"/>
  <c r="M1069"/>
  <c r="M1068" s="1"/>
  <c r="M1067" s="1"/>
  <c r="M1066" s="1"/>
  <c r="N1169"/>
  <c r="N1168" s="1"/>
  <c r="N1167" s="1"/>
  <c r="N1166" s="1"/>
  <c r="M1333"/>
  <c r="M1332" s="1"/>
  <c r="M449"/>
  <c r="AB481"/>
  <c r="AB480" s="1"/>
  <c r="AA125"/>
  <c r="AA124" s="1"/>
  <c r="Y728"/>
  <c r="Y727" s="1"/>
  <c r="S727"/>
  <c r="AF1440"/>
  <c r="AL1440" s="1"/>
  <c r="Z1439"/>
  <c r="Z1039"/>
  <c r="Z1038" s="1"/>
  <c r="Z1037" s="1"/>
  <c r="Z1339"/>
  <c r="Z1338" s="1"/>
  <c r="Z1403"/>
  <c r="AF132"/>
  <c r="AL132" s="1"/>
  <c r="Y759"/>
  <c r="Y758" s="1"/>
  <c r="Y757" s="1"/>
  <c r="Y756" s="1"/>
  <c r="Y352"/>
  <c r="Y351" s="1"/>
  <c r="Z667"/>
  <c r="Z666" s="1"/>
  <c r="Z665" s="1"/>
  <c r="Y327"/>
  <c r="Y326" s="1"/>
  <c r="Y325" s="1"/>
  <c r="Y324" s="1"/>
  <c r="T719"/>
  <c r="T718" s="1"/>
  <c r="T717" s="1"/>
  <c r="K1021"/>
  <c r="N25"/>
  <c r="N29"/>
  <c r="N56"/>
  <c r="J55"/>
  <c r="M149"/>
  <c r="N164"/>
  <c r="N280"/>
  <c r="N352"/>
  <c r="N351" s="1"/>
  <c r="N409"/>
  <c r="N426"/>
  <c r="N425" s="1"/>
  <c r="N424" s="1"/>
  <c r="N423" s="1"/>
  <c r="N422" s="1"/>
  <c r="M492"/>
  <c r="M491" s="1"/>
  <c r="M490" s="1"/>
  <c r="N503"/>
  <c r="N502" s="1"/>
  <c r="N501" s="1"/>
  <c r="N546"/>
  <c r="N545" s="1"/>
  <c r="N544" s="1"/>
  <c r="N633"/>
  <c r="N632" s="1"/>
  <c r="N631" s="1"/>
  <c r="N693"/>
  <c r="N692" s="1"/>
  <c r="N691" s="1"/>
  <c r="N782"/>
  <c r="N781" s="1"/>
  <c r="N780" s="1"/>
  <c r="N865"/>
  <c r="N997"/>
  <c r="N996" s="1"/>
  <c r="N1055"/>
  <c r="N1054" s="1"/>
  <c r="N1053" s="1"/>
  <c r="N1052" s="1"/>
  <c r="N1051" s="1"/>
  <c r="M1178"/>
  <c r="M1177" s="1"/>
  <c r="M1176" s="1"/>
  <c r="M1171" s="1"/>
  <c r="N1336"/>
  <c r="N1335" s="1"/>
  <c r="N1407"/>
  <c r="Z633"/>
  <c r="Z632" s="1"/>
  <c r="Z631" s="1"/>
  <c r="G178"/>
  <c r="G177" s="1"/>
  <c r="G176" s="1"/>
  <c r="G175" s="1"/>
  <c r="G174" s="1"/>
  <c r="H260"/>
  <c r="H259" s="1"/>
  <c r="H258" s="1"/>
  <c r="H252" s="1"/>
  <c r="H250" s="1"/>
  <c r="AC1104"/>
  <c r="AB639"/>
  <c r="AB626" s="1"/>
  <c r="AB625" s="1"/>
  <c r="Y28"/>
  <c r="Y27" s="1"/>
  <c r="S19"/>
  <c r="S18" s="1"/>
  <c r="AF86"/>
  <c r="AL86" s="1"/>
  <c r="Z85"/>
  <c r="Z209"/>
  <c r="Z208" s="1"/>
  <c r="Z207" s="1"/>
  <c r="Z206" s="1"/>
  <c r="Z205" s="1"/>
  <c r="Z204" s="1"/>
  <c r="T782"/>
  <c r="T781" s="1"/>
  <c r="Z783"/>
  <c r="AF783" s="1"/>
  <c r="AB800"/>
  <c r="AA800"/>
  <c r="Y1292"/>
  <c r="AE1292" s="1"/>
  <c r="AK1292" s="1"/>
  <c r="S1291"/>
  <c r="S1290" s="1"/>
  <c r="Y594"/>
  <c r="Y1074"/>
  <c r="Y1073" s="1"/>
  <c r="Y1072" s="1"/>
  <c r="Y1071" s="1"/>
  <c r="Y135"/>
  <c r="AE136"/>
  <c r="AK136" s="1"/>
  <c r="Y843"/>
  <c r="Y842" s="1"/>
  <c r="Y841" s="1"/>
  <c r="Y840" s="1"/>
  <c r="Y839" s="1"/>
  <c r="Y838" s="1"/>
  <c r="S1023"/>
  <c r="S1022" s="1"/>
  <c r="Y1024"/>
  <c r="Y1023" s="1"/>
  <c r="S514"/>
  <c r="S513" s="1"/>
  <c r="S512" s="1"/>
  <c r="Y542"/>
  <c r="AE542" s="1"/>
  <c r="S129"/>
  <c r="T287"/>
  <c r="T286" s="1"/>
  <c r="T285" s="1"/>
  <c r="T284" s="1"/>
  <c r="T283" s="1"/>
  <c r="Z288"/>
  <c r="AF288" s="1"/>
  <c r="Y1327"/>
  <c r="Y1326" s="1"/>
  <c r="AE1328"/>
  <c r="AK1328" s="1"/>
  <c r="AE82"/>
  <c r="AE81" s="1"/>
  <c r="Y81"/>
  <c r="S790"/>
  <c r="S789" s="1"/>
  <c r="S788" s="1"/>
  <c r="S787" s="1"/>
  <c r="Y791"/>
  <c r="Y790" s="1"/>
  <c r="Y789" s="1"/>
  <c r="Y788" s="1"/>
  <c r="Y787" s="1"/>
  <c r="I1021"/>
  <c r="I444"/>
  <c r="I443" s="1"/>
  <c r="N27"/>
  <c r="N39"/>
  <c r="M81"/>
  <c r="M135"/>
  <c r="N165"/>
  <c r="N218"/>
  <c r="N217" s="1"/>
  <c r="N216" s="1"/>
  <c r="N212" s="1"/>
  <c r="N211" s="1"/>
  <c r="N330"/>
  <c r="N329" s="1"/>
  <c r="N328" s="1"/>
  <c r="M372"/>
  <c r="M371" s="1"/>
  <c r="M370" s="1"/>
  <c r="M369" s="1"/>
  <c r="N401"/>
  <c r="N400" s="1"/>
  <c r="N399" s="1"/>
  <c r="M488"/>
  <c r="M487" s="1"/>
  <c r="M486" s="1"/>
  <c r="N513"/>
  <c r="N512" s="1"/>
  <c r="N541"/>
  <c r="N540" s="1"/>
  <c r="M637"/>
  <c r="M636" s="1"/>
  <c r="M635" s="1"/>
  <c r="N667"/>
  <c r="N666" s="1"/>
  <c r="N665" s="1"/>
  <c r="N723"/>
  <c r="N722" s="1"/>
  <c r="N721" s="1"/>
  <c r="N758"/>
  <c r="N757" s="1"/>
  <c r="N756" s="1"/>
  <c r="M815"/>
  <c r="M814" s="1"/>
  <c r="M813" s="1"/>
  <c r="M812" s="1"/>
  <c r="M800" s="1"/>
  <c r="N842"/>
  <c r="N841" s="1"/>
  <c r="N840" s="1"/>
  <c r="N839" s="1"/>
  <c r="N838" s="1"/>
  <c r="N922"/>
  <c r="N921" s="1"/>
  <c r="M994"/>
  <c r="M993" s="1"/>
  <c r="N1045"/>
  <c r="M1074"/>
  <c r="M1073" s="1"/>
  <c r="M1072" s="1"/>
  <c r="M1071" s="1"/>
  <c r="M1113"/>
  <c r="M1112" s="1"/>
  <c r="M1111" s="1"/>
  <c r="M1110" s="1"/>
  <c r="M1303"/>
  <c r="M1302" s="1"/>
  <c r="M1309"/>
  <c r="M1308" s="1"/>
  <c r="N1465"/>
  <c r="N1464" s="1"/>
  <c r="N1463" s="1"/>
  <c r="N1462" s="1"/>
  <c r="N1461" s="1"/>
  <c r="N1460" s="1"/>
  <c r="AE644"/>
  <c r="AE643" s="1"/>
  <c r="AD450"/>
  <c r="AD449" s="1"/>
  <c r="AD936"/>
  <c r="AD935" s="1"/>
  <c r="H1171"/>
  <c r="AA404"/>
  <c r="AA403" s="1"/>
  <c r="AA398" s="1"/>
  <c r="AB875"/>
  <c r="AB874" s="1"/>
  <c r="AB873" s="1"/>
  <c r="Z327"/>
  <c r="Z326" s="1"/>
  <c r="Z325" s="1"/>
  <c r="Z324" s="1"/>
  <c r="AA1104"/>
  <c r="AC1126"/>
  <c r="T340"/>
  <c r="T339" s="1"/>
  <c r="Z341"/>
  <c r="AF341" s="1"/>
  <c r="AL341" s="1"/>
  <c r="Z551"/>
  <c r="AF551" s="1"/>
  <c r="AF1371"/>
  <c r="AL1371" s="1"/>
  <c r="Z1370"/>
  <c r="Z1369" s="1"/>
  <c r="AE1377"/>
  <c r="AK1377" s="1"/>
  <c r="Y1376"/>
  <c r="Y1375" s="1"/>
  <c r="AA1126"/>
  <c r="Z1418"/>
  <c r="AF1420"/>
  <c r="AL1420" s="1"/>
  <c r="AR1420" s="1"/>
  <c r="AX1420" s="1"/>
  <c r="BD1420" s="1"/>
  <c r="BJ1420" s="1"/>
  <c r="BP1420" s="1"/>
  <c r="BV1420" s="1"/>
  <c r="AF594"/>
  <c r="AL594" s="1"/>
  <c r="T797"/>
  <c r="T796" s="1"/>
  <c r="T795" s="1"/>
  <c r="T794" s="1"/>
  <c r="T793" s="1"/>
  <c r="AE95"/>
  <c r="AK95" s="1"/>
  <c r="Y94"/>
  <c r="Y93" s="1"/>
  <c r="AD846"/>
  <c r="AD845" s="1"/>
  <c r="AC1065"/>
  <c r="Z1425"/>
  <c r="O1365"/>
  <c r="O1360" s="1"/>
  <c r="O1359" s="1"/>
  <c r="O1358" s="1"/>
  <c r="AB1413"/>
  <c r="T407"/>
  <c r="S983"/>
  <c r="S982" s="1"/>
  <c r="S981" s="1"/>
  <c r="S980" s="1"/>
  <c r="S979" s="1"/>
  <c r="Y984"/>
  <c r="Y983" s="1"/>
  <c r="Y982" s="1"/>
  <c r="Y981" s="1"/>
  <c r="Y980" s="1"/>
  <c r="Y979" s="1"/>
  <c r="I422"/>
  <c r="AE1070"/>
  <c r="AK1070" s="1"/>
  <c r="Z219"/>
  <c r="Z218" s="1"/>
  <c r="Z217" s="1"/>
  <c r="Z216" s="1"/>
  <c r="Z212" s="1"/>
  <c r="Z211" s="1"/>
  <c r="T218"/>
  <c r="T217" s="1"/>
  <c r="T216" s="1"/>
  <c r="T212" s="1"/>
  <c r="T211" s="1"/>
  <c r="S287"/>
  <c r="S286" s="1"/>
  <c r="S285" s="1"/>
  <c r="S284" s="1"/>
  <c r="S283" s="1"/>
  <c r="Y288"/>
  <c r="Y287" s="1"/>
  <c r="Y286" s="1"/>
  <c r="Y285" s="1"/>
  <c r="Y284" s="1"/>
  <c r="Y283" s="1"/>
  <c r="Y300"/>
  <c r="AE300" s="1"/>
  <c r="AK300" s="1"/>
  <c r="S299"/>
  <c r="S298" s="1"/>
  <c r="S297" s="1"/>
  <c r="S296" s="1"/>
  <c r="Z353"/>
  <c r="Z352" s="1"/>
  <c r="Z351" s="1"/>
  <c r="T352"/>
  <c r="T351" s="1"/>
  <c r="Y408"/>
  <c r="Y407" s="1"/>
  <c r="S994"/>
  <c r="S993" s="1"/>
  <c r="Y995"/>
  <c r="Y994" s="1"/>
  <c r="Y993" s="1"/>
  <c r="Z281"/>
  <c r="Z280" s="1"/>
  <c r="Z305"/>
  <c r="Z304" s="1"/>
  <c r="Z303" s="1"/>
  <c r="Z302" s="1"/>
  <c r="T541"/>
  <c r="T540" s="1"/>
  <c r="Y305"/>
  <c r="Y304" s="1"/>
  <c r="Y303" s="1"/>
  <c r="Y302" s="1"/>
  <c r="S405"/>
  <c r="Y406"/>
  <c r="Y405" s="1"/>
  <c r="Z791"/>
  <c r="AF791" s="1"/>
  <c r="AF790" s="1"/>
  <c r="AF789" s="1"/>
  <c r="AF788" s="1"/>
  <c r="AF787" s="1"/>
  <c r="T790"/>
  <c r="T789" s="1"/>
  <c r="T788" s="1"/>
  <c r="T787" s="1"/>
  <c r="AB444"/>
  <c r="AB443" s="1"/>
  <c r="AB431" s="1"/>
  <c r="AC178"/>
  <c r="AC177" s="1"/>
  <c r="AC176" s="1"/>
  <c r="AC175" s="1"/>
  <c r="AC174" s="1"/>
  <c r="AB1042"/>
  <c r="AB1041" s="1"/>
  <c r="AC55"/>
  <c r="AC54" s="1"/>
  <c r="AC53" s="1"/>
  <c r="AC726"/>
  <c r="AC725" s="1"/>
  <c r="AC716" s="1"/>
  <c r="AC715" s="1"/>
  <c r="AD609"/>
  <c r="AD590" s="1"/>
  <c r="AD589" s="1"/>
  <c r="AC1413"/>
  <c r="Z299"/>
  <c r="Z298" s="1"/>
  <c r="Z297" s="1"/>
  <c r="Z296" s="1"/>
  <c r="AF300"/>
  <c r="AF299" s="1"/>
  <c r="AF298" s="1"/>
  <c r="AF297" s="1"/>
  <c r="AF296" s="1"/>
  <c r="AF630"/>
  <c r="AL630" s="1"/>
  <c r="Z629"/>
  <c r="Z628" s="1"/>
  <c r="Z627" s="1"/>
  <c r="Y1465"/>
  <c r="Y1464" s="1"/>
  <c r="Y1463" s="1"/>
  <c r="Y1462" s="1"/>
  <c r="Y1461" s="1"/>
  <c r="Y1460" s="1"/>
  <c r="AE1466"/>
  <c r="AK1466" s="1"/>
  <c r="B508"/>
  <c r="B512" s="1"/>
  <c r="B513" s="1"/>
  <c r="B514" s="1"/>
  <c r="B509"/>
  <c r="Z388"/>
  <c r="Z387" s="1"/>
  <c r="Z386" s="1"/>
  <c r="S1169"/>
  <c r="S1168" s="1"/>
  <c r="S1167" s="1"/>
  <c r="S1166" s="1"/>
  <c r="Y1046"/>
  <c r="AE1046" s="1"/>
  <c r="S1045"/>
  <c r="Z728"/>
  <c r="AF728" s="1"/>
  <c r="AL728" s="1"/>
  <c r="S1252"/>
  <c r="S1251" s="1"/>
  <c r="S1250" s="1"/>
  <c r="S1249" s="1"/>
  <c r="S1248" s="1"/>
  <c r="Y1253"/>
  <c r="AE1253" s="1"/>
  <c r="AE552"/>
  <c r="AK552" s="1"/>
  <c r="AQ552" s="1"/>
  <c r="AW552" s="1"/>
  <c r="BC552" s="1"/>
  <c r="BI552" s="1"/>
  <c r="BO552" s="1"/>
  <c r="BU552" s="1"/>
  <c r="K55"/>
  <c r="Y1131"/>
  <c r="AE1131" s="1"/>
  <c r="AK1131" s="1"/>
  <c r="L422"/>
  <c r="AE1114"/>
  <c r="AK1114" s="1"/>
  <c r="Y1420"/>
  <c r="Y1418" s="1"/>
  <c r="T131"/>
  <c r="T710"/>
  <c r="Z710" s="1"/>
  <c r="Z709" s="1"/>
  <c r="Z708" s="1"/>
  <c r="N709"/>
  <c r="N708" s="1"/>
  <c r="T1163"/>
  <c r="Z1163" s="1"/>
  <c r="Z1162" s="1"/>
  <c r="Z1161" s="1"/>
  <c r="Z1160" s="1"/>
  <c r="Z1159" s="1"/>
  <c r="N1162"/>
  <c r="N1161" s="1"/>
  <c r="N1160" s="1"/>
  <c r="N1159" s="1"/>
  <c r="S1384"/>
  <c r="S1383" s="1"/>
  <c r="S1382" s="1"/>
  <c r="S1381" s="1"/>
  <c r="S1380" s="1"/>
  <c r="M1383"/>
  <c r="M1382" s="1"/>
  <c r="M1381" s="1"/>
  <c r="M1380" s="1"/>
  <c r="N1178"/>
  <c r="N1177" s="1"/>
  <c r="N1176" s="1"/>
  <c r="M1195"/>
  <c r="M1194" s="1"/>
  <c r="M1193" s="1"/>
  <c r="M1192" s="1"/>
  <c r="M1306"/>
  <c r="M1305" s="1"/>
  <c r="S878"/>
  <c r="Y878" s="1"/>
  <c r="M1032"/>
  <c r="M1031" s="1"/>
  <c r="M1030" s="1"/>
  <c r="M1029" s="1"/>
  <c r="M1028" s="1"/>
  <c r="M997"/>
  <c r="M996" s="1"/>
  <c r="S1286"/>
  <c r="S1285" s="1"/>
  <c r="S1284" s="1"/>
  <c r="M1285"/>
  <c r="M1284" s="1"/>
  <c r="N81"/>
  <c r="R1430"/>
  <c r="AD24"/>
  <c r="AD17" s="1"/>
  <c r="AD16" s="1"/>
  <c r="AD15" s="1"/>
  <c r="AB80"/>
  <c r="AB79" s="1"/>
  <c r="AA864"/>
  <c r="AA863" s="1"/>
  <c r="AA862" s="1"/>
  <c r="AA861" s="1"/>
  <c r="S446"/>
  <c r="S445" s="1"/>
  <c r="S349"/>
  <c r="S348" s="1"/>
  <c r="T1403"/>
  <c r="S1298"/>
  <c r="S1297" s="1"/>
  <c r="S1296" s="1"/>
  <c r="M1297"/>
  <c r="M1296" s="1"/>
  <c r="T1301"/>
  <c r="Z1301" s="1"/>
  <c r="AF1301" s="1"/>
  <c r="AF1300" s="1"/>
  <c r="AF1299" s="1"/>
  <c r="N1300"/>
  <c r="N1299" s="1"/>
  <c r="M1101"/>
  <c r="M1100" s="1"/>
  <c r="M1099" s="1"/>
  <c r="M1098" s="1"/>
  <c r="N1130"/>
  <c r="N1129" s="1"/>
  <c r="N1128" s="1"/>
  <c r="N1127" s="1"/>
  <c r="N1135"/>
  <c r="N1134" s="1"/>
  <c r="N1133" s="1"/>
  <c r="N1132" s="1"/>
  <c r="T1261"/>
  <c r="Z1261" s="1"/>
  <c r="N1260"/>
  <c r="N1259" s="1"/>
  <c r="N1258" s="1"/>
  <c r="N1257" s="1"/>
  <c r="N1256" s="1"/>
  <c r="N1255" s="1"/>
  <c r="M1401"/>
  <c r="S1402"/>
  <c r="Y1402" s="1"/>
  <c r="Y1401" s="1"/>
  <c r="T1184"/>
  <c r="T1183" s="1"/>
  <c r="T1182" s="1"/>
  <c r="T1181" s="1"/>
  <c r="T1180" s="1"/>
  <c r="N1183"/>
  <c r="N1182" s="1"/>
  <c r="N1181" s="1"/>
  <c r="N1180" s="1"/>
  <c r="T1325"/>
  <c r="T1324" s="1"/>
  <c r="T1323" s="1"/>
  <c r="N1324"/>
  <c r="N1323" s="1"/>
  <c r="U260"/>
  <c r="U259" s="1"/>
  <c r="U258" s="1"/>
  <c r="U252" s="1"/>
  <c r="U250" s="1"/>
  <c r="AC1237"/>
  <c r="T1288"/>
  <c r="T1287" s="1"/>
  <c r="T510"/>
  <c r="T509" s="1"/>
  <c r="AE1196"/>
  <c r="AK1196" s="1"/>
  <c r="T488"/>
  <c r="T487" s="1"/>
  <c r="T486" s="1"/>
  <c r="Y1008"/>
  <c r="Y1007" s="1"/>
  <c r="Y1006" s="1"/>
  <c r="Y1005" s="1"/>
  <c r="Y1004" s="1"/>
  <c r="W125"/>
  <c r="W124" s="1"/>
  <c r="Q127"/>
  <c r="Y1145"/>
  <c r="Y1144" s="1"/>
  <c r="Y1143" s="1"/>
  <c r="Y1142" s="1"/>
  <c r="Y835"/>
  <c r="Y834" s="1"/>
  <c r="S1055"/>
  <c r="S1054" s="1"/>
  <c r="S1053" s="1"/>
  <c r="S1052" s="1"/>
  <c r="S1051" s="1"/>
  <c r="Z698"/>
  <c r="AF698" s="1"/>
  <c r="AF697" s="1"/>
  <c r="AF696" s="1"/>
  <c r="AF695" s="1"/>
  <c r="Y637"/>
  <c r="Y636" s="1"/>
  <c r="Y635" s="1"/>
  <c r="S343"/>
  <c r="S342" s="1"/>
  <c r="S917"/>
  <c r="S916" s="1"/>
  <c r="S915" s="1"/>
  <c r="S39"/>
  <c r="S892"/>
  <c r="S891" s="1"/>
  <c r="Y892"/>
  <c r="Y891" s="1"/>
  <c r="S43"/>
  <c r="S119"/>
  <c r="S118" s="1"/>
  <c r="S117" s="1"/>
  <c r="S116" s="1"/>
  <c r="S115" s="1"/>
  <c r="S114" s="1"/>
  <c r="Y866"/>
  <c r="Y865" s="1"/>
  <c r="Z346"/>
  <c r="Z345" s="1"/>
  <c r="Z263"/>
  <c r="S181"/>
  <c r="AF1277"/>
  <c r="AL1277" s="1"/>
  <c r="N1021"/>
  <c r="AE759"/>
  <c r="AK759" s="1"/>
  <c r="AE791"/>
  <c r="AE790" s="1"/>
  <c r="AE789" s="1"/>
  <c r="AE788" s="1"/>
  <c r="AE787" s="1"/>
  <c r="Z262"/>
  <c r="AF372"/>
  <c r="AF371" s="1"/>
  <c r="AF370" s="1"/>
  <c r="AF369" s="1"/>
  <c r="AF580"/>
  <c r="AF579" s="1"/>
  <c r="AF97"/>
  <c r="AF96" s="1"/>
  <c r="AF263"/>
  <c r="AK1146"/>
  <c r="AE1145"/>
  <c r="AE1144" s="1"/>
  <c r="AE1143" s="1"/>
  <c r="AE1142" s="1"/>
  <c r="AF1202"/>
  <c r="AF1201" s="1"/>
  <c r="AF1200" s="1"/>
  <c r="AF1199" s="1"/>
  <c r="AF1198" s="1"/>
  <c r="AE580"/>
  <c r="AE579" s="1"/>
  <c r="AL836"/>
  <c r="AL392"/>
  <c r="AF391"/>
  <c r="AF390" s="1"/>
  <c r="AK504"/>
  <c r="AE503"/>
  <c r="AE502" s="1"/>
  <c r="AE501" s="1"/>
  <c r="AE538"/>
  <c r="AE537" s="1"/>
  <c r="AE1239"/>
  <c r="AE1238" s="1"/>
  <c r="AE199"/>
  <c r="AK350"/>
  <c r="AE349"/>
  <c r="AE348" s="1"/>
  <c r="AK493"/>
  <c r="AE492"/>
  <c r="AE491" s="1"/>
  <c r="AE490" s="1"/>
  <c r="AL500"/>
  <c r="AF499"/>
  <c r="AF498" s="1"/>
  <c r="AF497" s="1"/>
  <c r="AE584"/>
  <c r="AE583" s="1"/>
  <c r="AE582" s="1"/>
  <c r="AL634"/>
  <c r="AF633"/>
  <c r="AF632" s="1"/>
  <c r="AF631" s="1"/>
  <c r="AE1209"/>
  <c r="AE1208" s="1"/>
  <c r="AE1207" s="1"/>
  <c r="AE1206" s="1"/>
  <c r="AE1205" s="1"/>
  <c r="AF886"/>
  <c r="AF885" s="1"/>
  <c r="AE141"/>
  <c r="AK150"/>
  <c r="AE149"/>
  <c r="AE435"/>
  <c r="AE434" s="1"/>
  <c r="AE433" s="1"/>
  <c r="AE432" s="1"/>
  <c r="AK536"/>
  <c r="AE535"/>
  <c r="AE534" s="1"/>
  <c r="AL668"/>
  <c r="AF667"/>
  <c r="AF666" s="1"/>
  <c r="AF665" s="1"/>
  <c r="AE751"/>
  <c r="AE750" s="1"/>
  <c r="AE749" s="1"/>
  <c r="AF484"/>
  <c r="AF483" s="1"/>
  <c r="AF482" s="1"/>
  <c r="AK547"/>
  <c r="AE546"/>
  <c r="AE545" s="1"/>
  <c r="AE544" s="1"/>
  <c r="AE913"/>
  <c r="AE912" s="1"/>
  <c r="AE911" s="1"/>
  <c r="AK1289"/>
  <c r="AL1340"/>
  <c r="AF1339"/>
  <c r="AF1338" s="1"/>
  <c r="AL1374"/>
  <c r="AF1373"/>
  <c r="AF1372" s="1"/>
  <c r="AK1340"/>
  <c r="AE1339"/>
  <c r="AE1338" s="1"/>
  <c r="AK101"/>
  <c r="AE100"/>
  <c r="AE99" s="1"/>
  <c r="AK112"/>
  <c r="AE111"/>
  <c r="AE110" s="1"/>
  <c r="AL1040"/>
  <c r="AF1039"/>
  <c r="AF1038" s="1"/>
  <c r="AF1037" s="1"/>
  <c r="AL1114"/>
  <c r="AL109"/>
  <c r="AF108"/>
  <c r="AF107" s="1"/>
  <c r="AL1404"/>
  <c r="AF1403"/>
  <c r="AK1412"/>
  <c r="AQ1412" s="1"/>
  <c r="AE1411"/>
  <c r="AK1368"/>
  <c r="AK1437"/>
  <c r="AE1436"/>
  <c r="AE1435" s="1"/>
  <c r="AF865"/>
  <c r="AE1315"/>
  <c r="AE1314" s="1"/>
  <c r="AK1432"/>
  <c r="AE1431"/>
  <c r="AL1442"/>
  <c r="AF1441"/>
  <c r="AL1240"/>
  <c r="AF1239"/>
  <c r="AF1238" s="1"/>
  <c r="AL857"/>
  <c r="AF856"/>
  <c r="AF855" s="1"/>
  <c r="AK850"/>
  <c r="AE849"/>
  <c r="AE848" s="1"/>
  <c r="AE847" s="1"/>
  <c r="AF94"/>
  <c r="AF93" s="1"/>
  <c r="O846"/>
  <c r="O845" s="1"/>
  <c r="AK1444"/>
  <c r="AE1443"/>
  <c r="AL1447"/>
  <c r="AF1446"/>
  <c r="AL1246"/>
  <c r="AF1245"/>
  <c r="AF1244" s="1"/>
  <c r="AE1428"/>
  <c r="AL805"/>
  <c r="AF804"/>
  <c r="AF803" s="1"/>
  <c r="AF802" s="1"/>
  <c r="AF801" s="1"/>
  <c r="AK86"/>
  <c r="AE85"/>
  <c r="R269"/>
  <c r="R268" s="1"/>
  <c r="AF91"/>
  <c r="AF90" s="1"/>
  <c r="AE1439"/>
  <c r="P846"/>
  <c r="P845" s="1"/>
  <c r="AK463"/>
  <c r="AE462"/>
  <c r="AL961"/>
  <c r="AF960"/>
  <c r="AF959" s="1"/>
  <c r="AD707"/>
  <c r="AD706" s="1"/>
  <c r="AB55"/>
  <c r="AB54" s="1"/>
  <c r="AB53" s="1"/>
  <c r="AB338"/>
  <c r="AB337" s="1"/>
  <c r="AB336" s="1"/>
  <c r="AB335" s="1"/>
  <c r="AL461"/>
  <c r="AF460"/>
  <c r="AK961"/>
  <c r="AE960"/>
  <c r="AE959" s="1"/>
  <c r="AL463"/>
  <c r="AF462"/>
  <c r="AA660"/>
  <c r="AA659" s="1"/>
  <c r="AA906"/>
  <c r="AC936"/>
  <c r="AC1171"/>
  <c r="AC1165" s="1"/>
  <c r="AB269"/>
  <c r="AB268" s="1"/>
  <c r="AL615"/>
  <c r="AL614" s="1"/>
  <c r="AF644"/>
  <c r="AF643" s="1"/>
  <c r="AF822"/>
  <c r="AF821" s="1"/>
  <c r="AF825"/>
  <c r="AF824" s="1"/>
  <c r="AL611"/>
  <c r="AL610" s="1"/>
  <c r="AL609" s="1"/>
  <c r="AE558"/>
  <c r="AE557" s="1"/>
  <c r="AF555"/>
  <c r="AF554" s="1"/>
  <c r="AE561"/>
  <c r="AE560" s="1"/>
  <c r="AF648"/>
  <c r="AF647" s="1"/>
  <c r="AF651"/>
  <c r="AF650" s="1"/>
  <c r="AF1002"/>
  <c r="AF1001" s="1"/>
  <c r="AF1000" s="1"/>
  <c r="AF999" s="1"/>
  <c r="AE822"/>
  <c r="AE821" s="1"/>
  <c r="AE820" s="1"/>
  <c r="AE819" s="1"/>
  <c r="AE818" s="1"/>
  <c r="AF641"/>
  <c r="AF640" s="1"/>
  <c r="S272"/>
  <c r="S271" s="1"/>
  <c r="S270" s="1"/>
  <c r="Y273"/>
  <c r="Y272" s="1"/>
  <c r="Y271" s="1"/>
  <c r="Y270" s="1"/>
  <c r="Y181"/>
  <c r="AE182"/>
  <c r="Z603"/>
  <c r="Z602" s="1"/>
  <c r="Z601" s="1"/>
  <c r="T1118"/>
  <c r="T1117" s="1"/>
  <c r="T1116" s="1"/>
  <c r="T1115" s="1"/>
  <c r="Z1119"/>
  <c r="AF1119" s="1"/>
  <c r="AL1119" s="1"/>
  <c r="AE92"/>
  <c r="AF1377"/>
  <c r="AF1376" s="1"/>
  <c r="AF1375" s="1"/>
  <c r="Z1376"/>
  <c r="Z1375" s="1"/>
  <c r="T930"/>
  <c r="T929" s="1"/>
  <c r="Z931"/>
  <c r="Z930" s="1"/>
  <c r="Z929" s="1"/>
  <c r="Z927" s="1"/>
  <c r="Z1283"/>
  <c r="AF1283" s="1"/>
  <c r="AL1283" s="1"/>
  <c r="T1282"/>
  <c r="T1281" s="1"/>
  <c r="Y388"/>
  <c r="Y387" s="1"/>
  <c r="Y386" s="1"/>
  <c r="Q422"/>
  <c r="Q421"/>
  <c r="Z100"/>
  <c r="Z99" s="1"/>
  <c r="AF101"/>
  <c r="AL101" s="1"/>
  <c r="Y1245"/>
  <c r="Y1244" s="1"/>
  <c r="AE1246"/>
  <c r="AK1246" s="1"/>
  <c r="AD301"/>
  <c r="AD290" s="1"/>
  <c r="AD302"/>
  <c r="AE380"/>
  <c r="AE379" s="1"/>
  <c r="Z279"/>
  <c r="Z278" s="1"/>
  <c r="T278"/>
  <c r="T492"/>
  <c r="T491" s="1"/>
  <c r="T490" s="1"/>
  <c r="AE1179"/>
  <c r="AK1179" s="1"/>
  <c r="Y1178"/>
  <c r="Y1177" s="1"/>
  <c r="Y1176" s="1"/>
  <c r="Z1232"/>
  <c r="Z1231" s="1"/>
  <c r="Z1230" s="1"/>
  <c r="T1231"/>
  <c r="T1230" s="1"/>
  <c r="Y1310"/>
  <c r="AE1310" s="1"/>
  <c r="S1309"/>
  <c r="S1308" s="1"/>
  <c r="Z1242"/>
  <c r="Z1241" s="1"/>
  <c r="AF1243"/>
  <c r="AF1242" s="1"/>
  <c r="AF1241" s="1"/>
  <c r="T41"/>
  <c r="T38" s="1"/>
  <c r="T37" s="1"/>
  <c r="T36" s="1"/>
  <c r="T35" s="1"/>
  <c r="AF524"/>
  <c r="AF523" s="1"/>
  <c r="AF522" s="1"/>
  <c r="Z523"/>
  <c r="Z522" s="1"/>
  <c r="AE1451"/>
  <c r="AK1451" s="1"/>
  <c r="AD928"/>
  <c r="AD927"/>
  <c r="X1065"/>
  <c r="M1417"/>
  <c r="S1417" s="1"/>
  <c r="Y1417" s="1"/>
  <c r="AE1417" s="1"/>
  <c r="AK1417" s="1"/>
  <c r="R496"/>
  <c r="R495" s="1"/>
  <c r="O1042"/>
  <c r="O1041" s="1"/>
  <c r="O1036" s="1"/>
  <c r="O1035" s="1"/>
  <c r="O1406"/>
  <c r="O1405" s="1"/>
  <c r="AK1003"/>
  <c r="AK826"/>
  <c r="AH163"/>
  <c r="AH162" s="1"/>
  <c r="AJ846"/>
  <c r="AJ845" s="1"/>
  <c r="AI875"/>
  <c r="AI874" s="1"/>
  <c r="AI873" s="1"/>
  <c r="AH906"/>
  <c r="AH1126"/>
  <c r="AJ1171"/>
  <c r="AJ1165" s="1"/>
  <c r="O431"/>
  <c r="R260"/>
  <c r="R259" s="1"/>
  <c r="R258" s="1"/>
  <c r="R252" s="1"/>
  <c r="R250" s="1"/>
  <c r="AC102"/>
  <c r="AB102"/>
  <c r="AB89" s="1"/>
  <c r="AK644"/>
  <c r="AK643" s="1"/>
  <c r="AH198"/>
  <c r="AH197" s="1"/>
  <c r="AH196" s="1"/>
  <c r="AH195" s="1"/>
  <c r="R1438"/>
  <c r="O1237"/>
  <c r="W80"/>
  <c r="W79" s="1"/>
  <c r="AB323"/>
  <c r="AB322" s="1"/>
  <c r="AA875"/>
  <c r="AA874" s="1"/>
  <c r="AA873" s="1"/>
  <c r="AI177"/>
  <c r="AI176" s="1"/>
  <c r="AI175" s="1"/>
  <c r="AI174" s="1"/>
  <c r="AH55"/>
  <c r="AH54" s="1"/>
  <c r="AH53" s="1"/>
  <c r="AJ163"/>
  <c r="AJ162" s="1"/>
  <c r="AJ820"/>
  <c r="AJ819" s="1"/>
  <c r="AJ818" s="1"/>
  <c r="AG1126"/>
  <c r="AG1365"/>
  <c r="AG1360" s="1"/>
  <c r="AG1359" s="1"/>
  <c r="AG1358" s="1"/>
  <c r="AG1430"/>
  <c r="R445"/>
  <c r="P707"/>
  <c r="P706" s="1"/>
  <c r="P689" s="1"/>
  <c r="U275"/>
  <c r="U274" s="1"/>
  <c r="U269" s="1"/>
  <c r="U268" s="1"/>
  <c r="AE555"/>
  <c r="AE554" s="1"/>
  <c r="AH17"/>
  <c r="AH16" s="1"/>
  <c r="AH15" s="1"/>
  <c r="AH830"/>
  <c r="AH829" s="1"/>
  <c r="AH828" s="1"/>
  <c r="AJ875"/>
  <c r="AJ874" s="1"/>
  <c r="AJ873" s="1"/>
  <c r="AH1171"/>
  <c r="AH1165" s="1"/>
  <c r="Y441"/>
  <c r="Y440" s="1"/>
  <c r="Y439" s="1"/>
  <c r="Y438" s="1"/>
  <c r="Y437" s="1"/>
  <c r="AE442"/>
  <c r="AK442" s="1"/>
  <c r="Y1022"/>
  <c r="AF340"/>
  <c r="AF339" s="1"/>
  <c r="M668"/>
  <c r="G667"/>
  <c r="G666" s="1"/>
  <c r="G665" s="1"/>
  <c r="Y419"/>
  <c r="Q302"/>
  <c r="Q301"/>
  <c r="AL406"/>
  <c r="X1219"/>
  <c r="X1218" s="1"/>
  <c r="X1216" s="1"/>
  <c r="M309"/>
  <c r="S309" s="1"/>
  <c r="G308"/>
  <c r="G307" s="1"/>
  <c r="G306" s="1"/>
  <c r="G1267"/>
  <c r="G1266" s="1"/>
  <c r="AK542"/>
  <c r="O178"/>
  <c r="O177" s="1"/>
  <c r="O176" s="1"/>
  <c r="O175" s="1"/>
  <c r="O174" s="1"/>
  <c r="G1225"/>
  <c r="O128"/>
  <c r="O125" s="1"/>
  <c r="O124" s="1"/>
  <c r="P404"/>
  <c r="P403" s="1"/>
  <c r="P398" s="1"/>
  <c r="P368" s="1"/>
  <c r="P362" s="1"/>
  <c r="AG928"/>
  <c r="AG927"/>
  <c r="P726"/>
  <c r="P725" s="1"/>
  <c r="P716" s="1"/>
  <c r="P715" s="1"/>
  <c r="U38"/>
  <c r="U37" s="1"/>
  <c r="U36" s="1"/>
  <c r="U35" s="1"/>
  <c r="W102"/>
  <c r="W89" s="1"/>
  <c r="X148"/>
  <c r="X147" s="1"/>
  <c r="X146" s="1"/>
  <c r="X145" s="1"/>
  <c r="W275"/>
  <c r="W274" s="1"/>
  <c r="W269" s="1"/>
  <c r="W268" s="1"/>
  <c r="U864"/>
  <c r="U863" s="1"/>
  <c r="U862" s="1"/>
  <c r="U861" s="1"/>
  <c r="AC80"/>
  <c r="AC79" s="1"/>
  <c r="AB178"/>
  <c r="AB177" s="1"/>
  <c r="AB176" s="1"/>
  <c r="AB175" s="1"/>
  <c r="AB174" s="1"/>
  <c r="AB578"/>
  <c r="AB577" s="1"/>
  <c r="AB576" s="1"/>
  <c r="AB780"/>
  <c r="O1398"/>
  <c r="O1397" s="1"/>
  <c r="W404"/>
  <c r="W403" s="1"/>
  <c r="W398" s="1"/>
  <c r="W368" s="1"/>
  <c r="W362" s="1"/>
  <c r="U726"/>
  <c r="U725" s="1"/>
  <c r="U716" s="1"/>
  <c r="U715" s="1"/>
  <c r="AA311"/>
  <c r="AA310" s="1"/>
  <c r="AA301" s="1"/>
  <c r="AA290" s="1"/>
  <c r="AA338"/>
  <c r="AA337" s="1"/>
  <c r="AA336" s="1"/>
  <c r="AA335" s="1"/>
  <c r="AI927"/>
  <c r="V148"/>
  <c r="V147" s="1"/>
  <c r="V146" s="1"/>
  <c r="V145" s="1"/>
  <c r="W260"/>
  <c r="W259" s="1"/>
  <c r="W258" s="1"/>
  <c r="V1438"/>
  <c r="AG1104"/>
  <c r="Q1413"/>
  <c r="Q1405" s="1"/>
  <c r="Q1425"/>
  <c r="W55"/>
  <c r="W54" s="1"/>
  <c r="W53" s="1"/>
  <c r="V311"/>
  <c r="V310" s="1"/>
  <c r="V301" s="1"/>
  <c r="V290" s="1"/>
  <c r="V404"/>
  <c r="V403" s="1"/>
  <c r="V398" s="1"/>
  <c r="W1413"/>
  <c r="AB163"/>
  <c r="AB162" s="1"/>
  <c r="AB1237"/>
  <c r="AC496"/>
  <c r="AC495" s="1"/>
  <c r="AD1365"/>
  <c r="AD1360" s="1"/>
  <c r="AD1359" s="1"/>
  <c r="AD1358" s="1"/>
  <c r="AE648"/>
  <c r="AE647" s="1"/>
  <c r="AE1235"/>
  <c r="AE1234" s="1"/>
  <c r="AE1233" s="1"/>
  <c r="AG17"/>
  <c r="AG16" s="1"/>
  <c r="AG15" s="1"/>
  <c r="AH80"/>
  <c r="AH79" s="1"/>
  <c r="AJ177"/>
  <c r="AJ176" s="1"/>
  <c r="AJ175" s="1"/>
  <c r="AJ174" s="1"/>
  <c r="AJ707"/>
  <c r="AJ706" s="1"/>
  <c r="AH1021"/>
  <c r="AG301"/>
  <c r="AG290" s="1"/>
  <c r="AJ450"/>
  <c r="AJ449" s="1"/>
  <c r="AI481"/>
  <c r="AI480" s="1"/>
  <c r="AH508"/>
  <c r="AJ508"/>
  <c r="AG690"/>
  <c r="AH748"/>
  <c r="AH747" s="1"/>
  <c r="AI800"/>
  <c r="AG1036"/>
  <c r="AG1035" s="1"/>
  <c r="AA1445"/>
  <c r="AL1236"/>
  <c r="AR1236" s="1"/>
  <c r="AJ17"/>
  <c r="AJ16" s="1"/>
  <c r="AJ15" s="1"/>
  <c r="AJ13" s="1"/>
  <c r="AG55"/>
  <c r="AG54" s="1"/>
  <c r="AG53" s="1"/>
  <c r="AJ311"/>
  <c r="AJ310" s="1"/>
  <c r="AJ301" s="1"/>
  <c r="AJ290" s="1"/>
  <c r="AG375"/>
  <c r="AG374" s="1"/>
  <c r="AG707"/>
  <c r="AG706" s="1"/>
  <c r="AI830"/>
  <c r="AI829" s="1"/>
  <c r="AI828" s="1"/>
  <c r="AJ1104"/>
  <c r="AJ1365"/>
  <c r="AJ1360" s="1"/>
  <c r="AJ1359" s="1"/>
  <c r="AJ1358" s="1"/>
  <c r="AK615"/>
  <c r="AK614" s="1"/>
  <c r="AJ126"/>
  <c r="AJ198"/>
  <c r="AJ197" s="1"/>
  <c r="AJ196" s="1"/>
  <c r="AJ195" s="1"/>
  <c r="AI323"/>
  <c r="AI322" s="1"/>
  <c r="AI578"/>
  <c r="AI577" s="1"/>
  <c r="AI576" s="1"/>
  <c r="AI906"/>
  <c r="AI1021"/>
  <c r="AH1104"/>
  <c r="AI1438"/>
  <c r="N421"/>
  <c r="G302"/>
  <c r="AE1321"/>
  <c r="AE1320" s="1"/>
  <c r="S1415"/>
  <c r="Y1415" s="1"/>
  <c r="M1227"/>
  <c r="S1227" s="1"/>
  <c r="S1226" s="1"/>
  <c r="G453"/>
  <c r="G452" s="1"/>
  <c r="G451" s="1"/>
  <c r="AF81"/>
  <c r="R198"/>
  <c r="R197" s="1"/>
  <c r="R196" s="1"/>
  <c r="R195" s="1"/>
  <c r="X707"/>
  <c r="X706" s="1"/>
  <c r="AE1101"/>
  <c r="AE1100" s="1"/>
  <c r="AE1099" s="1"/>
  <c r="AE1098" s="1"/>
  <c r="X1022"/>
  <c r="AC323"/>
  <c r="AC322" s="1"/>
  <c r="AC748"/>
  <c r="AC747" s="1"/>
  <c r="AA1237"/>
  <c r="AA846"/>
  <c r="AA845" s="1"/>
  <c r="AD920"/>
  <c r="AD919" s="1"/>
  <c r="AA1225"/>
  <c r="AA1224" s="1"/>
  <c r="AE651"/>
  <c r="AE650" s="1"/>
  <c r="AI496"/>
  <c r="AI495" s="1"/>
  <c r="AG578"/>
  <c r="AG577" s="1"/>
  <c r="AG576" s="1"/>
  <c r="AG775"/>
  <c r="AG774" s="1"/>
  <c r="AG422"/>
  <c r="AG421"/>
  <c r="AJ421"/>
  <c r="AJ422"/>
  <c r="AI526"/>
  <c r="AH422"/>
  <c r="AH578"/>
  <c r="AH577" s="1"/>
  <c r="AH576" s="1"/>
  <c r="AJ302"/>
  <c r="AI421"/>
  <c r="AI422"/>
  <c r="AI163"/>
  <c r="AI162" s="1"/>
  <c r="AG269"/>
  <c r="AG268" s="1"/>
  <c r="AG323"/>
  <c r="AG322" s="1"/>
  <c r="AJ323"/>
  <c r="AJ322" s="1"/>
  <c r="AJ481"/>
  <c r="AJ480" s="1"/>
  <c r="AG496"/>
  <c r="AG495" s="1"/>
  <c r="AH775"/>
  <c r="AH774" s="1"/>
  <c r="AJ125"/>
  <c r="AJ124" s="1"/>
  <c r="AG444"/>
  <c r="AG443" s="1"/>
  <c r="AG431" s="1"/>
  <c r="AI1036"/>
  <c r="AI1035" s="1"/>
  <c r="AH846"/>
  <c r="AH845" s="1"/>
  <c r="AG481"/>
  <c r="AG480" s="1"/>
  <c r="AJ748"/>
  <c r="AJ747" s="1"/>
  <c r="AJ830"/>
  <c r="AJ829" s="1"/>
  <c r="AJ828" s="1"/>
  <c r="AH1036"/>
  <c r="AH1035" s="1"/>
  <c r="AG1021"/>
  <c r="AG526"/>
  <c r="AE857"/>
  <c r="Y427"/>
  <c r="S426"/>
  <c r="S425" s="1"/>
  <c r="S424" s="1"/>
  <c r="S423" s="1"/>
  <c r="W421"/>
  <c r="W422"/>
  <c r="Y411"/>
  <c r="AE411" s="1"/>
  <c r="AE409" s="1"/>
  <c r="S409"/>
  <c r="O323"/>
  <c r="O322" s="1"/>
  <c r="W177"/>
  <c r="W176" s="1"/>
  <c r="W175" s="1"/>
  <c r="W174" s="1"/>
  <c r="V726"/>
  <c r="V725" s="1"/>
  <c r="U875"/>
  <c r="U874" s="1"/>
  <c r="U873" s="1"/>
  <c r="V1021"/>
  <c r="AD748"/>
  <c r="AD747" s="1"/>
  <c r="AI338"/>
  <c r="AI1265"/>
  <c r="AG1425"/>
  <c r="P172"/>
  <c r="J936"/>
  <c r="J935" s="1"/>
  <c r="Q906"/>
  <c r="R1224"/>
  <c r="U323"/>
  <c r="U322" s="1"/>
  <c r="V526"/>
  <c r="X846"/>
  <c r="X845" s="1"/>
  <c r="X875"/>
  <c r="X874" s="1"/>
  <c r="X873" s="1"/>
  <c r="AJ936"/>
  <c r="L590"/>
  <c r="L589" s="1"/>
  <c r="R690"/>
  <c r="O875"/>
  <c r="O874" s="1"/>
  <c r="O873" s="1"/>
  <c r="P936"/>
  <c r="P935" s="1"/>
  <c r="X301"/>
  <c r="X290" s="1"/>
  <c r="W875"/>
  <c r="W874" s="1"/>
  <c r="W873" s="1"/>
  <c r="AJ89"/>
  <c r="AG102"/>
  <c r="AG89" s="1"/>
  <c r="AH920"/>
  <c r="AH919" s="1"/>
  <c r="Q163"/>
  <c r="Q162" s="1"/>
  <c r="O936"/>
  <c r="O935" s="1"/>
  <c r="P1265"/>
  <c r="P1264" s="1"/>
  <c r="P1263" s="1"/>
  <c r="U450"/>
  <c r="U449" s="1"/>
  <c r="V1042"/>
  <c r="V1041" s="1"/>
  <c r="V1036" s="1"/>
  <c r="V1035" s="1"/>
  <c r="AB936"/>
  <c r="AB935" s="1"/>
  <c r="T51"/>
  <c r="T50" s="1"/>
  <c r="T49" s="1"/>
  <c r="T48" s="1"/>
  <c r="T47" s="1"/>
  <c r="Z193"/>
  <c r="AF193" s="1"/>
  <c r="T192"/>
  <c r="T191" s="1"/>
  <c r="T190" s="1"/>
  <c r="T189" s="1"/>
  <c r="T188" s="1"/>
  <c r="T187" s="1"/>
  <c r="T409"/>
  <c r="Z411"/>
  <c r="Z409" s="1"/>
  <c r="T441"/>
  <c r="T440" s="1"/>
  <c r="T439" s="1"/>
  <c r="T438" s="1"/>
  <c r="T437" s="1"/>
  <c r="Z442"/>
  <c r="Y710"/>
  <c r="Y709" s="1"/>
  <c r="Y708" s="1"/>
  <c r="S709"/>
  <c r="S708" s="1"/>
  <c r="Y783"/>
  <c r="AE783" s="1"/>
  <c r="S782"/>
  <c r="S781" s="1"/>
  <c r="Z1364"/>
  <c r="AF1364" s="1"/>
  <c r="AF1363" s="1"/>
  <c r="AF1362" s="1"/>
  <c r="AF1361" s="1"/>
  <c r="T1363"/>
  <c r="T1362" s="1"/>
  <c r="T1361" s="1"/>
  <c r="AA508"/>
  <c r="AC1265"/>
  <c r="AC1264" s="1"/>
  <c r="AC1263" s="1"/>
  <c r="H421"/>
  <c r="T1416"/>
  <c r="AE1427"/>
  <c r="AE1426" s="1"/>
  <c r="Y1426"/>
  <c r="AA421"/>
  <c r="AA422"/>
  <c r="R1265"/>
  <c r="R1264" s="1"/>
  <c r="R1263" s="1"/>
  <c r="Z57"/>
  <c r="AF57" s="1"/>
  <c r="AF56" s="1"/>
  <c r="T56"/>
  <c r="Z427"/>
  <c r="AF427" s="1"/>
  <c r="AF426" s="1"/>
  <c r="AF425" s="1"/>
  <c r="AF424" s="1"/>
  <c r="AF423" s="1"/>
  <c r="T426"/>
  <c r="T425" s="1"/>
  <c r="T424" s="1"/>
  <c r="T423" s="1"/>
  <c r="T421" s="1"/>
  <c r="T880"/>
  <c r="T879" s="1"/>
  <c r="Z881"/>
  <c r="AF881" s="1"/>
  <c r="AL881" s="1"/>
  <c r="S1202"/>
  <c r="S1201" s="1"/>
  <c r="S1200" s="1"/>
  <c r="S1199" s="1"/>
  <c r="S1198" s="1"/>
  <c r="R422"/>
  <c r="AC508"/>
  <c r="AG338"/>
  <c r="AG337" s="1"/>
  <c r="AG336" s="1"/>
  <c r="AG335" s="1"/>
  <c r="Z84"/>
  <c r="AF84" s="1"/>
  <c r="AL84" s="1"/>
  <c r="T693"/>
  <c r="T692" s="1"/>
  <c r="T691" s="1"/>
  <c r="Z694"/>
  <c r="Z693" s="1"/>
  <c r="Z692" s="1"/>
  <c r="Z691" s="1"/>
  <c r="V421"/>
  <c r="V422"/>
  <c r="AC1036"/>
  <c r="AC1035" s="1"/>
  <c r="P450"/>
  <c r="P449" s="1"/>
  <c r="O1225"/>
  <c r="O1224" s="1"/>
  <c r="O1219" s="1"/>
  <c r="O1218" s="1"/>
  <c r="O1216" s="1"/>
  <c r="AJ374"/>
  <c r="K450"/>
  <c r="K449" s="1"/>
  <c r="J578"/>
  <c r="J577" s="1"/>
  <c r="J576" s="1"/>
  <c r="AI398"/>
  <c r="B365"/>
  <c r="Y457"/>
  <c r="Y456" s="1"/>
  <c r="Y455" s="1"/>
  <c r="AE458"/>
  <c r="AE871"/>
  <c r="S132"/>
  <c r="Y132" s="1"/>
  <c r="M131"/>
  <c r="AH927"/>
  <c r="AH928"/>
  <c r="AL1434"/>
  <c r="AR1434" s="1"/>
  <c r="AD13"/>
  <c r="T660"/>
  <c r="T659" s="1"/>
  <c r="Q323"/>
  <c r="Q322" s="1"/>
  <c r="R590"/>
  <c r="R589" s="1"/>
  <c r="Q660"/>
  <c r="Q659" s="1"/>
  <c r="P1042"/>
  <c r="P1041" s="1"/>
  <c r="P1036" s="1"/>
  <c r="P1035" s="1"/>
  <c r="P1413"/>
  <c r="AB311"/>
  <c r="AB310" s="1"/>
  <c r="AB301" s="1"/>
  <c r="AB290" s="1"/>
  <c r="AA323"/>
  <c r="AA322" s="1"/>
  <c r="AA459"/>
  <c r="AA450" s="1"/>
  <c r="AA449" s="1"/>
  <c r="AA429" s="1"/>
  <c r="AB1225"/>
  <c r="AB1224" s="1"/>
  <c r="AF558"/>
  <c r="AF557" s="1"/>
  <c r="AI660"/>
  <c r="AI659" s="1"/>
  <c r="Q450"/>
  <c r="Q449" s="1"/>
  <c r="O920"/>
  <c r="O919" s="1"/>
  <c r="V338"/>
  <c r="V337" s="1"/>
  <c r="V336" s="1"/>
  <c r="V335" s="1"/>
  <c r="AJ1405"/>
  <c r="Q398"/>
  <c r="Q775"/>
  <c r="Q774" s="1"/>
  <c r="W148"/>
  <c r="U311"/>
  <c r="U310" s="1"/>
  <c r="U301" s="1"/>
  <c r="U290" s="1"/>
  <c r="AG920"/>
  <c r="AG919" s="1"/>
  <c r="O780"/>
  <c r="O775" s="1"/>
  <c r="O774" s="1"/>
  <c r="Q920"/>
  <c r="Q919" s="1"/>
  <c r="W1406"/>
  <c r="AJ609"/>
  <c r="V864"/>
  <c r="V863" s="1"/>
  <c r="V862" s="1"/>
  <c r="V861" s="1"/>
  <c r="AE1402"/>
  <c r="AE1401" s="1"/>
  <c r="AK1232"/>
  <c r="Y453"/>
  <c r="Y452" s="1"/>
  <c r="Y451" s="1"/>
  <c r="S815"/>
  <c r="S814" s="1"/>
  <c r="S813" s="1"/>
  <c r="S812" s="1"/>
  <c r="Y816"/>
  <c r="Y815" s="1"/>
  <c r="Y814" s="1"/>
  <c r="Y813" s="1"/>
  <c r="Y812" s="1"/>
  <c r="Z1045"/>
  <c r="AF1046"/>
  <c r="AL1046" s="1"/>
  <c r="Z1056"/>
  <c r="AF1056" s="1"/>
  <c r="T1055"/>
  <c r="T1054" s="1"/>
  <c r="T1053" s="1"/>
  <c r="T1052" s="1"/>
  <c r="T1051" s="1"/>
  <c r="Z26"/>
  <c r="T25"/>
  <c r="T1226"/>
  <c r="Z1227"/>
  <c r="Z1226" s="1"/>
  <c r="AE672"/>
  <c r="AK672" s="1"/>
  <c r="Y732"/>
  <c r="AE732" s="1"/>
  <c r="AE731" s="1"/>
  <c r="S731"/>
  <c r="S832"/>
  <c r="S831" s="1"/>
  <c r="Z1295"/>
  <c r="T1294"/>
  <c r="T1293" s="1"/>
  <c r="Q590"/>
  <c r="Q589" s="1"/>
  <c r="AF23"/>
  <c r="AF22" s="1"/>
  <c r="AF21" s="1"/>
  <c r="Z182"/>
  <c r="AF182" s="1"/>
  <c r="T181"/>
  <c r="T178" s="1"/>
  <c r="T177" s="1"/>
  <c r="T176" s="1"/>
  <c r="T175" s="1"/>
  <c r="T174" s="1"/>
  <c r="Z1135"/>
  <c r="Z1134" s="1"/>
  <c r="Z1133" s="1"/>
  <c r="Z1132" s="1"/>
  <c r="Z1331"/>
  <c r="AF1331" s="1"/>
  <c r="T1330"/>
  <c r="T1329" s="1"/>
  <c r="AF1466"/>
  <c r="AL1466" s="1"/>
  <c r="Z1465"/>
  <c r="Z1464" s="1"/>
  <c r="Z1463" s="1"/>
  <c r="Z1462" s="1"/>
  <c r="Z1461" s="1"/>
  <c r="Z1460" s="1"/>
  <c r="Q830"/>
  <c r="Q829" s="1"/>
  <c r="Q828" s="1"/>
  <c r="Q1225"/>
  <c r="Q1224" s="1"/>
  <c r="I578"/>
  <c r="I577" s="1"/>
  <c r="I576" s="1"/>
  <c r="Q431"/>
  <c r="P920"/>
  <c r="P919" s="1"/>
  <c r="AJ928"/>
  <c r="AJ927"/>
  <c r="O450"/>
  <c r="O449" s="1"/>
  <c r="O429" s="1"/>
  <c r="AB496"/>
  <c r="AB495" s="1"/>
  <c r="W1224"/>
  <c r="W1219" s="1"/>
  <c r="W1218" s="1"/>
  <c r="AB986"/>
  <c r="AB1065"/>
  <c r="AG260"/>
  <c r="AG259" s="1"/>
  <c r="AG258" s="1"/>
  <c r="AG252" s="1"/>
  <c r="AG250" s="1"/>
  <c r="AG748"/>
  <c r="AG747" s="1"/>
  <c r="V1265"/>
  <c r="V1264" s="1"/>
  <c r="V1263" s="1"/>
  <c r="AA726"/>
  <c r="AA725" s="1"/>
  <c r="AA716" s="1"/>
  <c r="AA715" s="1"/>
  <c r="AH275"/>
  <c r="AH274" s="1"/>
  <c r="AH269" s="1"/>
  <c r="AH268" s="1"/>
  <c r="Q1438"/>
  <c r="W24"/>
  <c r="W17" s="1"/>
  <c r="W16" s="1"/>
  <c r="W15" s="1"/>
  <c r="W13" s="1"/>
  <c r="V24"/>
  <c r="V17" s="1"/>
  <c r="V16" s="1"/>
  <c r="V15" s="1"/>
  <c r="V38"/>
  <c r="V37" s="1"/>
  <c r="V36" s="1"/>
  <c r="V35" s="1"/>
  <c r="X55"/>
  <c r="X54" s="1"/>
  <c r="X53" s="1"/>
  <c r="X444"/>
  <c r="X443" s="1"/>
  <c r="X431" s="1"/>
  <c r="W726"/>
  <c r="W725" s="1"/>
  <c r="W716" s="1"/>
  <c r="W715" s="1"/>
  <c r="U936"/>
  <c r="U935" s="1"/>
  <c r="W1020"/>
  <c r="W1019" s="1"/>
  <c r="W1017" s="1"/>
  <c r="W1042"/>
  <c r="W1041" s="1"/>
  <c r="W1036" s="1"/>
  <c r="W1035" s="1"/>
  <c r="X1413"/>
  <c r="X1405" s="1"/>
  <c r="X1396" s="1"/>
  <c r="X1390" s="1"/>
  <c r="X1379" s="1"/>
  <c r="AA1425"/>
  <c r="AC553"/>
  <c r="AJ660"/>
  <c r="AJ659" s="1"/>
  <c r="V128"/>
  <c r="V127" s="1"/>
  <c r="W311"/>
  <c r="W310" s="1"/>
  <c r="W301" s="1"/>
  <c r="W290" s="1"/>
  <c r="AC526"/>
  <c r="AG128"/>
  <c r="AG126" s="1"/>
  <c r="AJ338"/>
  <c r="AJ337" s="1"/>
  <c r="AJ336" s="1"/>
  <c r="AJ335" s="1"/>
  <c r="AI846"/>
  <c r="AI845" s="1"/>
  <c r="AI1171"/>
  <c r="AI1165" s="1"/>
  <c r="AC172"/>
  <c r="AE44"/>
  <c r="AK44" s="1"/>
  <c r="Y43"/>
  <c r="AF842"/>
  <c r="AF841" s="1"/>
  <c r="AF840" s="1"/>
  <c r="AF839" s="1"/>
  <c r="AF838" s="1"/>
  <c r="AF1319"/>
  <c r="AL1319" s="1"/>
  <c r="AF1268"/>
  <c r="AF1267" s="1"/>
  <c r="AF1266" s="1"/>
  <c r="Y343"/>
  <c r="Y342" s="1"/>
  <c r="Z510"/>
  <c r="Z509" s="1"/>
  <c r="AF511"/>
  <c r="AF510" s="1"/>
  <c r="AF509" s="1"/>
  <c r="R450"/>
  <c r="R449" s="1"/>
  <c r="R17"/>
  <c r="R16" s="1"/>
  <c r="R15" s="1"/>
  <c r="R626"/>
  <c r="R625" s="1"/>
  <c r="P508"/>
  <c r="O726"/>
  <c r="O725" s="1"/>
  <c r="O716" s="1"/>
  <c r="O715" s="1"/>
  <c r="P1104"/>
  <c r="P1171"/>
  <c r="P1165" s="1"/>
  <c r="V590"/>
  <c r="V589" s="1"/>
  <c r="X690"/>
  <c r="R1425"/>
  <c r="R846"/>
  <c r="R845" s="1"/>
  <c r="U431"/>
  <c r="X578"/>
  <c r="X577" s="1"/>
  <c r="X576" s="1"/>
  <c r="V374"/>
  <c r="AB906"/>
  <c r="X906"/>
  <c r="X905" s="1"/>
  <c r="AC163"/>
  <c r="AC162" s="1"/>
  <c r="AA481"/>
  <c r="AA480" s="1"/>
  <c r="AD526"/>
  <c r="AA578"/>
  <c r="AA577" s="1"/>
  <c r="AA576" s="1"/>
  <c r="AD578"/>
  <c r="AD577" s="1"/>
  <c r="AD576" s="1"/>
  <c r="AC690"/>
  <c r="AA526"/>
  <c r="AA1042"/>
  <c r="AA1041" s="1"/>
  <c r="AA1036" s="1"/>
  <c r="AA1035" s="1"/>
  <c r="AI690"/>
  <c r="AJ800"/>
  <c r="AJ906"/>
  <c r="AJ496"/>
  <c r="AJ495" s="1"/>
  <c r="AI445"/>
  <c r="Y409"/>
  <c r="Z1416"/>
  <c r="Y1202"/>
  <c r="Y1201" s="1"/>
  <c r="Y1200" s="1"/>
  <c r="Y1199" s="1"/>
  <c r="Y1198" s="1"/>
  <c r="B362"/>
  <c r="B367" s="1"/>
  <c r="AI241"/>
  <c r="BV1418" l="1"/>
  <c r="BO221"/>
  <c r="BO220" s="1"/>
  <c r="BU222"/>
  <c r="BU221" s="1"/>
  <c r="BU220" s="1"/>
  <c r="BP214"/>
  <c r="BP213" s="1"/>
  <c r="BV215"/>
  <c r="BV214" s="1"/>
  <c r="BV213" s="1"/>
  <c r="G830"/>
  <c r="G829" s="1"/>
  <c r="G828" s="1"/>
  <c r="S523"/>
  <c r="S522" s="1"/>
  <c r="I80"/>
  <c r="I79" s="1"/>
  <c r="I78" s="1"/>
  <c r="I77" s="1"/>
  <c r="I76" s="1"/>
  <c r="L148"/>
  <c r="H148"/>
  <c r="K690"/>
  <c r="S690"/>
  <c r="BV611"/>
  <c r="BV610" s="1"/>
  <c r="BU611"/>
  <c r="BU610" s="1"/>
  <c r="AI553"/>
  <c r="AC935"/>
  <c r="N935"/>
  <c r="AJ935"/>
  <c r="G992"/>
  <c r="G987" s="1"/>
  <c r="L55"/>
  <c r="H55"/>
  <c r="L80"/>
  <c r="L79" s="1"/>
  <c r="L78" s="1"/>
  <c r="L77" s="1"/>
  <c r="L76" s="1"/>
  <c r="H80"/>
  <c r="H79" s="1"/>
  <c r="H78" s="1"/>
  <c r="H77" s="1"/>
  <c r="H76" s="1"/>
  <c r="H128"/>
  <c r="H126" s="1"/>
  <c r="K148"/>
  <c r="L178"/>
  <c r="H178"/>
  <c r="L198"/>
  <c r="L197" s="1"/>
  <c r="L196" s="1"/>
  <c r="L195" s="1"/>
  <c r="H198"/>
  <c r="H197" s="1"/>
  <c r="H196" s="1"/>
  <c r="H195" s="1"/>
  <c r="L260"/>
  <c r="L259" s="1"/>
  <c r="L258" s="1"/>
  <c r="L252" s="1"/>
  <c r="L250" s="1"/>
  <c r="K375"/>
  <c r="L496"/>
  <c r="L495" s="1"/>
  <c r="H496"/>
  <c r="H495" s="1"/>
  <c r="K578"/>
  <c r="K577" s="1"/>
  <c r="K576" s="1"/>
  <c r="J690"/>
  <c r="L707"/>
  <c r="L706" s="1"/>
  <c r="K748"/>
  <c r="K747" s="1"/>
  <c r="J780"/>
  <c r="J992"/>
  <c r="L1171"/>
  <c r="K1225"/>
  <c r="L1398"/>
  <c r="L1397" s="1"/>
  <c r="H1398"/>
  <c r="H1397" s="1"/>
  <c r="K1406"/>
  <c r="I1406"/>
  <c r="J1413"/>
  <c r="AJ553"/>
  <c r="AG626"/>
  <c r="AG625" s="1"/>
  <c r="G38"/>
  <c r="G37" s="1"/>
  <c r="G36" s="1"/>
  <c r="G35" s="1"/>
  <c r="G1042"/>
  <c r="G1041" s="1"/>
  <c r="K80"/>
  <c r="K79" s="1"/>
  <c r="K78" s="1"/>
  <c r="K77" s="1"/>
  <c r="K76" s="1"/>
  <c r="J148"/>
  <c r="K178"/>
  <c r="K260"/>
  <c r="K259" s="1"/>
  <c r="K258" s="1"/>
  <c r="K252" s="1"/>
  <c r="K250" s="1"/>
  <c r="I323"/>
  <c r="I322" s="1"/>
  <c r="J375"/>
  <c r="J374" s="1"/>
  <c r="I690"/>
  <c r="J707"/>
  <c r="J706" s="1"/>
  <c r="I864"/>
  <c r="I863" s="1"/>
  <c r="I862" s="1"/>
  <c r="I861" s="1"/>
  <c r="I920"/>
  <c r="I919" s="1"/>
  <c r="I992"/>
  <c r="L1042"/>
  <c r="L1041" s="1"/>
  <c r="H1042"/>
  <c r="H1041" s="1"/>
  <c r="J1171"/>
  <c r="J1225"/>
  <c r="AD772"/>
  <c r="AD368"/>
  <c r="AD362" s="1"/>
  <c r="G338"/>
  <c r="G337" s="1"/>
  <c r="G336" s="1"/>
  <c r="G335" s="1"/>
  <c r="G936"/>
  <c r="M481"/>
  <c r="M480" s="1"/>
  <c r="K275"/>
  <c r="K274" s="1"/>
  <c r="K431"/>
  <c r="K496"/>
  <c r="K495" s="1"/>
  <c r="K626"/>
  <c r="K625" s="1"/>
  <c r="J748"/>
  <c r="J747" s="1"/>
  <c r="H906"/>
  <c r="AD252"/>
  <c r="AD250" s="1"/>
  <c r="AF119"/>
  <c r="AF118" s="1"/>
  <c r="AF117" s="1"/>
  <c r="AF116" s="1"/>
  <c r="AF115" s="1"/>
  <c r="AF114" s="1"/>
  <c r="AE453"/>
  <c r="AE452" s="1"/>
  <c r="AE451" s="1"/>
  <c r="W172"/>
  <c r="M729"/>
  <c r="M726" s="1"/>
  <c r="M725" s="1"/>
  <c r="G729"/>
  <c r="S1354"/>
  <c r="Y1354" s="1"/>
  <c r="Y1353" s="1"/>
  <c r="Y1352" s="1"/>
  <c r="Y1351" s="1"/>
  <c r="Y1350" s="1"/>
  <c r="Y1349" s="1"/>
  <c r="S485"/>
  <c r="S484" s="1"/>
  <c r="S483" s="1"/>
  <c r="S482" s="1"/>
  <c r="AE1327"/>
  <c r="AE1326" s="1"/>
  <c r="B20"/>
  <c r="B27" s="1"/>
  <c r="AF1411"/>
  <c r="Z316"/>
  <c r="Z119"/>
  <c r="Z118" s="1"/>
  <c r="Z117" s="1"/>
  <c r="Z116" s="1"/>
  <c r="Z115" s="1"/>
  <c r="Z114" s="1"/>
  <c r="Z1411"/>
  <c r="M707"/>
  <c r="M706" s="1"/>
  <c r="H444"/>
  <c r="H443" s="1"/>
  <c r="G1414"/>
  <c r="H24"/>
  <c r="H17" s="1"/>
  <c r="H16" s="1"/>
  <c r="H15" s="1"/>
  <c r="K38"/>
  <c r="K37" s="1"/>
  <c r="K36" s="1"/>
  <c r="K35" s="1"/>
  <c r="L54"/>
  <c r="L53" s="1"/>
  <c r="H54"/>
  <c r="H53" s="1"/>
  <c r="H46" s="1"/>
  <c r="I66"/>
  <c r="K128"/>
  <c r="K147"/>
  <c r="K146" s="1"/>
  <c r="K145" s="1"/>
  <c r="J163"/>
  <c r="J162" s="1"/>
  <c r="L163"/>
  <c r="L162" s="1"/>
  <c r="K311"/>
  <c r="K310" s="1"/>
  <c r="L338"/>
  <c r="L337" s="1"/>
  <c r="L336" s="1"/>
  <c r="L335" s="1"/>
  <c r="K374"/>
  <c r="K404"/>
  <c r="K403" s="1"/>
  <c r="L431"/>
  <c r="I590"/>
  <c r="I589" s="1"/>
  <c r="H626"/>
  <c r="H625" s="1"/>
  <c r="L726"/>
  <c r="L725" s="1"/>
  <c r="H726"/>
  <c r="H725" s="1"/>
  <c r="J864"/>
  <c r="J863" s="1"/>
  <c r="J862" s="1"/>
  <c r="J861" s="1"/>
  <c r="L936"/>
  <c r="H936"/>
  <c r="K1224"/>
  <c r="B303"/>
  <c r="B305" s="1"/>
  <c r="B307" s="1"/>
  <c r="B309" s="1"/>
  <c r="B319"/>
  <c r="B321" s="1"/>
  <c r="M166"/>
  <c r="S166" s="1"/>
  <c r="AF1439"/>
  <c r="AE120"/>
  <c r="AK120" s="1"/>
  <c r="AE930"/>
  <c r="AE929" s="1"/>
  <c r="AE927" s="1"/>
  <c r="S29"/>
  <c r="M1022"/>
  <c r="Y103"/>
  <c r="Y102" s="1"/>
  <c r="AB126"/>
  <c r="L445"/>
  <c r="S1337"/>
  <c r="AC13"/>
  <c r="H1022"/>
  <c r="X1356"/>
  <c r="AE105"/>
  <c r="AE1123"/>
  <c r="AE1122" s="1"/>
  <c r="AE1121" s="1"/>
  <c r="AE1120" s="1"/>
  <c r="S312"/>
  <c r="Y930"/>
  <c r="Y929" s="1"/>
  <c r="Z1023"/>
  <c r="Z1020" s="1"/>
  <c r="Z1019" s="1"/>
  <c r="Z1017" s="1"/>
  <c r="B314"/>
  <c r="B316" s="1"/>
  <c r="L1022"/>
  <c r="B452"/>
  <c r="B435" s="1"/>
  <c r="I927"/>
  <c r="M38"/>
  <c r="M37" s="1"/>
  <c r="M36" s="1"/>
  <c r="M35" s="1"/>
  <c r="AC1421"/>
  <c r="AD266"/>
  <c r="I311"/>
  <c r="I310" s="1"/>
  <c r="I301" s="1"/>
  <c r="I290" s="1"/>
  <c r="G80"/>
  <c r="G79" s="1"/>
  <c r="G78" s="1"/>
  <c r="G77" s="1"/>
  <c r="G76" s="1"/>
  <c r="G66" s="1"/>
  <c r="G404"/>
  <c r="G403" s="1"/>
  <c r="AG508"/>
  <c r="AF639"/>
  <c r="B24"/>
  <c r="B25" s="1"/>
  <c r="B26" s="1"/>
  <c r="B23"/>
  <c r="J481"/>
  <c r="J480" s="1"/>
  <c r="N80"/>
  <c r="N79" s="1"/>
  <c r="N78" s="1"/>
  <c r="N77" s="1"/>
  <c r="N76" s="1"/>
  <c r="AF535"/>
  <c r="AF534" s="1"/>
  <c r="AF779"/>
  <c r="AL779" s="1"/>
  <c r="M927"/>
  <c r="AF29"/>
  <c r="AK1280"/>
  <c r="S1225"/>
  <c r="AB172"/>
  <c r="AK854"/>
  <c r="AQ854" s="1"/>
  <c r="G927"/>
  <c r="AF1108"/>
  <c r="AF1107" s="1"/>
  <c r="AF1106" s="1"/>
  <c r="AF1105" s="1"/>
  <c r="AK694"/>
  <c r="AK893"/>
  <c r="AQ893" s="1"/>
  <c r="Y1055"/>
  <c r="Y1054" s="1"/>
  <c r="Y1053" s="1"/>
  <c r="Y1052" s="1"/>
  <c r="Y1051" s="1"/>
  <c r="N1022"/>
  <c r="S441"/>
  <c r="S440" s="1"/>
  <c r="S439" s="1"/>
  <c r="S438" s="1"/>
  <c r="S437" s="1"/>
  <c r="T1267"/>
  <c r="T1266" s="1"/>
  <c r="Z372"/>
  <c r="Z371" s="1"/>
  <c r="Z370" s="1"/>
  <c r="Z369" s="1"/>
  <c r="Y947"/>
  <c r="Y946" s="1"/>
  <c r="Y945" s="1"/>
  <c r="W126"/>
  <c r="AE184"/>
  <c r="AE183" s="1"/>
  <c r="AF553"/>
  <c r="AL300"/>
  <c r="AF593"/>
  <c r="AF592" s="1"/>
  <c r="AF591" s="1"/>
  <c r="AE1069"/>
  <c r="AE1068" s="1"/>
  <c r="AE1067" s="1"/>
  <c r="AE1066" s="1"/>
  <c r="AF1426"/>
  <c r="AE1195"/>
  <c r="AE1194" s="1"/>
  <c r="AE1193" s="1"/>
  <c r="AE1192" s="1"/>
  <c r="AF1423"/>
  <c r="AF1422" s="1"/>
  <c r="AF1428"/>
  <c r="S63"/>
  <c r="S62" s="1"/>
  <c r="T1399"/>
  <c r="Y693"/>
  <c r="Y692" s="1"/>
  <c r="Y691" s="1"/>
  <c r="S869"/>
  <c r="M1021"/>
  <c r="Q126"/>
  <c r="S1039"/>
  <c r="S1038" s="1"/>
  <c r="S1037" s="1"/>
  <c r="Z835"/>
  <c r="Z834" s="1"/>
  <c r="Y881"/>
  <c r="Y880" s="1"/>
  <c r="Y879" s="1"/>
  <c r="B53"/>
  <c r="B54" s="1"/>
  <c r="B55" s="1"/>
  <c r="B58" s="1"/>
  <c r="B61" s="1"/>
  <c r="S1223"/>
  <c r="S1222" s="1"/>
  <c r="S1221" s="1"/>
  <c r="S1220" s="1"/>
  <c r="K590"/>
  <c r="K589" s="1"/>
  <c r="L1413"/>
  <c r="L992"/>
  <c r="L987" s="1"/>
  <c r="I1042"/>
  <c r="I1041" s="1"/>
  <c r="I1036" s="1"/>
  <c r="I1035" s="1"/>
  <c r="Z1365"/>
  <c r="G1398"/>
  <c r="G1397" s="1"/>
  <c r="J338"/>
  <c r="J337" s="1"/>
  <c r="J336" s="1"/>
  <c r="J335" s="1"/>
  <c r="L404"/>
  <c r="L403" s="1"/>
  <c r="L398" s="1"/>
  <c r="K864"/>
  <c r="K863" s="1"/>
  <c r="K862" s="1"/>
  <c r="K861" s="1"/>
  <c r="K1104"/>
  <c r="L1165"/>
  <c r="I1171"/>
  <c r="I1165" s="1"/>
  <c r="J1265"/>
  <c r="J1264" s="1"/>
  <c r="J1263" s="1"/>
  <c r="H1413"/>
  <c r="BJ384"/>
  <c r="BJ383" s="1"/>
  <c r="BJ382" s="1"/>
  <c r="BP385"/>
  <c r="Z29"/>
  <c r="BP611"/>
  <c r="BP610" s="1"/>
  <c r="BJ615"/>
  <c r="BJ614" s="1"/>
  <c r="BP616"/>
  <c r="BI384"/>
  <c r="BI383" s="1"/>
  <c r="BI382" s="1"/>
  <c r="BO385"/>
  <c r="BP1418"/>
  <c r="BI615"/>
  <c r="BI614" s="1"/>
  <c r="BO616"/>
  <c r="BO531"/>
  <c r="BO530" s="1"/>
  <c r="BO611"/>
  <c r="BO610" s="1"/>
  <c r="B411"/>
  <c r="B410"/>
  <c r="S55"/>
  <c r="M690"/>
  <c r="AA172"/>
  <c r="BJ611"/>
  <c r="BJ610" s="1"/>
  <c r="BJ609" s="1"/>
  <c r="Z56"/>
  <c r="L986"/>
  <c r="AC987"/>
  <c r="BJ1418"/>
  <c r="B453"/>
  <c r="B436" s="1"/>
  <c r="B437" s="1"/>
  <c r="B438" s="1"/>
  <c r="B439" s="1"/>
  <c r="B440" s="1"/>
  <c r="B441" s="1"/>
  <c r="B442" s="1"/>
  <c r="BI531"/>
  <c r="BI530" s="1"/>
  <c r="BI611"/>
  <c r="BI610" s="1"/>
  <c r="BI609" s="1"/>
  <c r="BD1087"/>
  <c r="BD1086" s="1"/>
  <c r="BJ1088"/>
  <c r="BC1090"/>
  <c r="BC1089" s="1"/>
  <c r="BI1091"/>
  <c r="BD1090"/>
  <c r="BD1089" s="1"/>
  <c r="BJ1091"/>
  <c r="BC1087"/>
  <c r="BC1086" s="1"/>
  <c r="BI1088"/>
  <c r="AF994"/>
  <c r="AF993" s="1"/>
  <c r="N994"/>
  <c r="N993" s="1"/>
  <c r="N992" s="1"/>
  <c r="N987" s="1"/>
  <c r="N986" s="1"/>
  <c r="AD933"/>
  <c r="Z994"/>
  <c r="Z993" s="1"/>
  <c r="AF909"/>
  <c r="AF908" s="1"/>
  <c r="AF907" s="1"/>
  <c r="AL910"/>
  <c r="AL909" s="1"/>
  <c r="AL908" s="1"/>
  <c r="AL907" s="1"/>
  <c r="N917"/>
  <c r="N916" s="1"/>
  <c r="N915" s="1"/>
  <c r="Z909"/>
  <c r="Z908" s="1"/>
  <c r="Z907" s="1"/>
  <c r="AE920"/>
  <c r="AE919" s="1"/>
  <c r="AF918"/>
  <c r="T909"/>
  <c r="T908" s="1"/>
  <c r="T907" s="1"/>
  <c r="T917"/>
  <c r="T916" s="1"/>
  <c r="T915" s="1"/>
  <c r="N909"/>
  <c r="N908" s="1"/>
  <c r="N907" s="1"/>
  <c r="AE1394"/>
  <c r="AE1393" s="1"/>
  <c r="AE1392" s="1"/>
  <c r="AE1391" s="1"/>
  <c r="AL1389"/>
  <c r="AE1465"/>
  <c r="AE1464" s="1"/>
  <c r="AE1463" s="1"/>
  <c r="AE1462" s="1"/>
  <c r="AE1461" s="1"/>
  <c r="AE1460" s="1"/>
  <c r="V507"/>
  <c r="V506" s="1"/>
  <c r="AE1245"/>
  <c r="AE1244" s="1"/>
  <c r="G726"/>
  <c r="G725" s="1"/>
  <c r="G716" s="1"/>
  <c r="G715" s="1"/>
  <c r="AE135"/>
  <c r="AF39"/>
  <c r="AE1307"/>
  <c r="AK1307" s="1"/>
  <c r="T276"/>
  <c r="AF1131"/>
  <c r="AL1131" s="1"/>
  <c r="Y202"/>
  <c r="AE202" s="1"/>
  <c r="AK202" s="1"/>
  <c r="AQ202" s="1"/>
  <c r="AF44"/>
  <c r="AL44" s="1"/>
  <c r="AL43" s="1"/>
  <c r="AE918"/>
  <c r="AK918" s="1"/>
  <c r="S457"/>
  <c r="S456" s="1"/>
  <c r="S455" s="1"/>
  <c r="AF1289"/>
  <c r="AL1289" s="1"/>
  <c r="AR1289" s="1"/>
  <c r="Z944"/>
  <c r="Z943" s="1"/>
  <c r="Z942" s="1"/>
  <c r="Z941" s="1"/>
  <c r="AF759"/>
  <c r="B364"/>
  <c r="O78"/>
  <c r="O77" s="1"/>
  <c r="O76" s="1"/>
  <c r="O66" s="1"/>
  <c r="T1425"/>
  <c r="G131"/>
  <c r="X89"/>
  <c r="X626"/>
  <c r="X625" s="1"/>
  <c r="V936"/>
  <c r="V935" s="1"/>
  <c r="U987"/>
  <c r="U986" s="1"/>
  <c r="U933" s="1"/>
  <c r="W459"/>
  <c r="AO338"/>
  <c r="AO337" s="1"/>
  <c r="AO336" s="1"/>
  <c r="AO335" s="1"/>
  <c r="AH590"/>
  <c r="AH589" s="1"/>
  <c r="AI609"/>
  <c r="AI639"/>
  <c r="AD1265"/>
  <c r="AD1264" s="1"/>
  <c r="AD1263" s="1"/>
  <c r="AD1216" s="1"/>
  <c r="J906"/>
  <c r="J920"/>
  <c r="J919" s="1"/>
  <c r="I707"/>
  <c r="I706" s="1"/>
  <c r="AH726"/>
  <c r="AH725" s="1"/>
  <c r="AH716" s="1"/>
  <c r="AH715" s="1"/>
  <c r="BD615"/>
  <c r="BD614" s="1"/>
  <c r="G1413"/>
  <c r="AI626"/>
  <c r="AI625" s="1"/>
  <c r="BC531"/>
  <c r="BC530" s="1"/>
  <c r="W626"/>
  <c r="W625" s="1"/>
  <c r="AA1265"/>
  <c r="AA1264" s="1"/>
  <c r="AA1263" s="1"/>
  <c r="BC615"/>
  <c r="BC614" s="1"/>
  <c r="BC611"/>
  <c r="BC610" s="1"/>
  <c r="AX704"/>
  <c r="AX703" s="1"/>
  <c r="BD705"/>
  <c r="AW704"/>
  <c r="AW703" s="1"/>
  <c r="BC705"/>
  <c r="Z192"/>
  <c r="Z191" s="1"/>
  <c r="Z190" s="1"/>
  <c r="Z189" s="1"/>
  <c r="Z188" s="1"/>
  <c r="Z187" s="1"/>
  <c r="BD611"/>
  <c r="BD610" s="1"/>
  <c r="AW656"/>
  <c r="AW655" s="1"/>
  <c r="AW654" s="1"/>
  <c r="AW653" s="1"/>
  <c r="BC657"/>
  <c r="AW701"/>
  <c r="AW700" s="1"/>
  <c r="AW699" s="1"/>
  <c r="BC702"/>
  <c r="AX701"/>
  <c r="AX700" s="1"/>
  <c r="AX699" s="1"/>
  <c r="BD702"/>
  <c r="BD1418"/>
  <c r="Z1445"/>
  <c r="AB1265"/>
  <c r="AB1264" s="1"/>
  <c r="AB1263" s="1"/>
  <c r="AH1265"/>
  <c r="AH1264" s="1"/>
  <c r="AH1263" s="1"/>
  <c r="AI223"/>
  <c r="AI211" s="1"/>
  <c r="U89"/>
  <c r="U148"/>
  <c r="U147" s="1"/>
  <c r="U146" s="1"/>
  <c r="U145" s="1"/>
  <c r="U198"/>
  <c r="U197" s="1"/>
  <c r="U196" s="1"/>
  <c r="U195" s="1"/>
  <c r="U172" s="1"/>
  <c r="X508"/>
  <c r="X526"/>
  <c r="U1036"/>
  <c r="U1035" s="1"/>
  <c r="U1360"/>
  <c r="U1359" s="1"/>
  <c r="U1358" s="1"/>
  <c r="X459"/>
  <c r="X450" s="1"/>
  <c r="X449" s="1"/>
  <c r="X429" s="1"/>
  <c r="W450"/>
  <c r="W449" s="1"/>
  <c r="W429" s="1"/>
  <c r="W936"/>
  <c r="W935" s="1"/>
  <c r="AA17"/>
  <c r="AA16" s="1"/>
  <c r="AA15" s="1"/>
  <c r="AA13" s="1"/>
  <c r="AA55"/>
  <c r="AA54" s="1"/>
  <c r="AA53" s="1"/>
  <c r="AI1065"/>
  <c r="U905"/>
  <c r="S1430"/>
  <c r="AC260"/>
  <c r="AC259" s="1"/>
  <c r="AC258" s="1"/>
  <c r="AC252" s="1"/>
  <c r="AC250" s="1"/>
  <c r="AC269"/>
  <c r="AC268" s="1"/>
  <c r="AC290"/>
  <c r="AC368"/>
  <c r="AC362" s="1"/>
  <c r="AC333" s="1"/>
  <c r="AC450"/>
  <c r="AC449" s="1"/>
  <c r="AC429" s="1"/>
  <c r="AB526"/>
  <c r="AC800"/>
  <c r="AD1126"/>
  <c r="AD1165"/>
  <c r="AJ260"/>
  <c r="AJ259" s="1"/>
  <c r="AJ258" s="1"/>
  <c r="AJ269"/>
  <c r="AJ268" s="1"/>
  <c r="AH626"/>
  <c r="AH625" s="1"/>
  <c r="AG936"/>
  <c r="AG935" s="1"/>
  <c r="AJ987"/>
  <c r="AJ986" s="1"/>
  <c r="H431"/>
  <c r="Z38"/>
  <c r="Z37" s="1"/>
  <c r="Z36" s="1"/>
  <c r="Z35" s="1"/>
  <c r="T80"/>
  <c r="T79" s="1"/>
  <c r="Z496"/>
  <c r="Z495" s="1"/>
  <c r="AB1360"/>
  <c r="AB1359" s="1"/>
  <c r="AB1358" s="1"/>
  <c r="AB1405"/>
  <c r="AD553"/>
  <c r="AJ1065"/>
  <c r="Y1045"/>
  <c r="Y1042" s="1"/>
  <c r="Y1041" s="1"/>
  <c r="T846"/>
  <c r="T845" s="1"/>
  <c r="R38"/>
  <c r="R37" s="1"/>
  <c r="R36" s="1"/>
  <c r="R35" s="1"/>
  <c r="R13" s="1"/>
  <c r="R55"/>
  <c r="R54" s="1"/>
  <c r="R53" s="1"/>
  <c r="O148"/>
  <c r="O147" s="1"/>
  <c r="O146" s="1"/>
  <c r="O145" s="1"/>
  <c r="O122" s="1"/>
  <c r="O198"/>
  <c r="O197" s="1"/>
  <c r="O196" s="1"/>
  <c r="O195" s="1"/>
  <c r="O172" s="1"/>
  <c r="O269"/>
  <c r="O268" s="1"/>
  <c r="O301"/>
  <c r="O290" s="1"/>
  <c r="O508"/>
  <c r="O526"/>
  <c r="R716"/>
  <c r="R715" s="1"/>
  <c r="R1405"/>
  <c r="Q1365"/>
  <c r="Q1360" s="1"/>
  <c r="Q1359" s="1"/>
  <c r="Q1358" s="1"/>
  <c r="Y1430"/>
  <c r="Y846"/>
  <c r="Y845" s="1"/>
  <c r="R102"/>
  <c r="R89" s="1"/>
  <c r="R78" s="1"/>
  <c r="R77" s="1"/>
  <c r="R76" s="1"/>
  <c r="R66" s="1"/>
  <c r="U17"/>
  <c r="U16" s="1"/>
  <c r="U15" s="1"/>
  <c r="U13" s="1"/>
  <c r="U55"/>
  <c r="U54" s="1"/>
  <c r="U53" s="1"/>
  <c r="AI55"/>
  <c r="AI54" s="1"/>
  <c r="AI53" s="1"/>
  <c r="AI78"/>
  <c r="AI77" s="1"/>
  <c r="AI76" s="1"/>
  <c r="AI66" s="1"/>
  <c r="AG148"/>
  <c r="AG147" s="1"/>
  <c r="AG146" s="1"/>
  <c r="AG145" s="1"/>
  <c r="AI1360"/>
  <c r="AI1359" s="1"/>
  <c r="AI1358" s="1"/>
  <c r="AH660"/>
  <c r="AH659" s="1"/>
  <c r="K126"/>
  <c r="K127"/>
  <c r="Z58"/>
  <c r="AF59"/>
  <c r="AF58" s="1"/>
  <c r="AF55" s="1"/>
  <c r="AK551"/>
  <c r="AQ551" s="1"/>
  <c r="AE550"/>
  <c r="AE549" s="1"/>
  <c r="AE548" s="1"/>
  <c r="AF1101"/>
  <c r="AF1100" s="1"/>
  <c r="AF1099" s="1"/>
  <c r="AF1098" s="1"/>
  <c r="AL1102"/>
  <c r="AR1102" s="1"/>
  <c r="AF1402"/>
  <c r="AF1401" s="1"/>
  <c r="Z1401"/>
  <c r="R127"/>
  <c r="R125"/>
  <c r="R124" s="1"/>
  <c r="R126"/>
  <c r="U78"/>
  <c r="U77" s="1"/>
  <c r="U76" s="1"/>
  <c r="U66" s="1"/>
  <c r="AK1427"/>
  <c r="R1421"/>
  <c r="Y1416"/>
  <c r="AL1301"/>
  <c r="T1279"/>
  <c r="T1278" s="1"/>
  <c r="Z33"/>
  <c r="Z31" s="1"/>
  <c r="T503"/>
  <c r="T502" s="1"/>
  <c r="T501" s="1"/>
  <c r="T496" s="1"/>
  <c r="T495" s="1"/>
  <c r="Z73"/>
  <c r="Z72" s="1"/>
  <c r="Z71" s="1"/>
  <c r="Z70" s="1"/>
  <c r="Z69" s="1"/>
  <c r="Z68" s="1"/>
  <c r="AH445"/>
  <c r="AB905"/>
  <c r="AB859" s="1"/>
  <c r="T1228"/>
  <c r="T1225" s="1"/>
  <c r="T1224" s="1"/>
  <c r="S800"/>
  <c r="N775"/>
  <c r="N774" s="1"/>
  <c r="Y574"/>
  <c r="Y573" s="1"/>
  <c r="Y572" s="1"/>
  <c r="Y571" s="1"/>
  <c r="Y570" s="1"/>
  <c r="Y569" s="1"/>
  <c r="AL1243"/>
  <c r="AL1242" s="1"/>
  <c r="AL1241" s="1"/>
  <c r="R172"/>
  <c r="M1273"/>
  <c r="M1272" s="1"/>
  <c r="W252"/>
  <c r="W250" s="1"/>
  <c r="AL202"/>
  <c r="AL201" s="1"/>
  <c r="T1401"/>
  <c r="S939"/>
  <c r="S938" s="1"/>
  <c r="S937" s="1"/>
  <c r="S936" s="1"/>
  <c r="AL724"/>
  <c r="Y1237"/>
  <c r="AE1373"/>
  <c r="AE1372" s="1"/>
  <c r="AF1209"/>
  <c r="AF1208" s="1"/>
  <c r="AF1207" s="1"/>
  <c r="AF1206" s="1"/>
  <c r="AF1205" s="1"/>
  <c r="AK143"/>
  <c r="AF849"/>
  <c r="AF848" s="1"/>
  <c r="AF847" s="1"/>
  <c r="AE1420"/>
  <c r="AK1420" s="1"/>
  <c r="Z731"/>
  <c r="T141"/>
  <c r="Z1273"/>
  <c r="Z1272" s="1"/>
  <c r="Z104"/>
  <c r="AF104" s="1"/>
  <c r="M797"/>
  <c r="M796" s="1"/>
  <c r="M795" s="1"/>
  <c r="M794" s="1"/>
  <c r="M793" s="1"/>
  <c r="Y922"/>
  <c r="Y921" s="1"/>
  <c r="Y920" s="1"/>
  <c r="Y919" s="1"/>
  <c r="S550"/>
  <c r="S549" s="1"/>
  <c r="S548" s="1"/>
  <c r="S314"/>
  <c r="Z295"/>
  <c r="Z294" s="1"/>
  <c r="Z293" s="1"/>
  <c r="Z292" s="1"/>
  <c r="Z291" s="1"/>
  <c r="Z1170"/>
  <c r="AF1170" s="1"/>
  <c r="N920"/>
  <c r="N919" s="1"/>
  <c r="M550"/>
  <c r="M549" s="1"/>
  <c r="M548" s="1"/>
  <c r="N446"/>
  <c r="N444" s="1"/>
  <c r="N443" s="1"/>
  <c r="M352"/>
  <c r="M351" s="1"/>
  <c r="N199"/>
  <c r="N198" s="1"/>
  <c r="N197" s="1"/>
  <c r="N196" s="1"/>
  <c r="N195" s="1"/>
  <c r="N184"/>
  <c r="N183" s="1"/>
  <c r="AE447"/>
  <c r="Y444"/>
  <c r="Y443" s="1"/>
  <c r="AF1253"/>
  <c r="AC986"/>
  <c r="M883"/>
  <c r="M882" s="1"/>
  <c r="M346"/>
  <c r="M345" s="1"/>
  <c r="M276"/>
  <c r="T1327"/>
  <c r="T1326" s="1"/>
  <c r="Y913"/>
  <c r="Y912" s="1"/>
  <c r="Y911" s="1"/>
  <c r="N1145"/>
  <c r="N1144" s="1"/>
  <c r="N1143" s="1"/>
  <c r="N1142" s="1"/>
  <c r="M142"/>
  <c r="Y138"/>
  <c r="M314"/>
  <c r="M311" s="1"/>
  <c r="M310" s="1"/>
  <c r="N22"/>
  <c r="N21" s="1"/>
  <c r="S1408"/>
  <c r="Y1408" s="1"/>
  <c r="S531"/>
  <c r="S530" s="1"/>
  <c r="M446"/>
  <c r="M444" s="1"/>
  <c r="M443" s="1"/>
  <c r="N1225"/>
  <c r="S141"/>
  <c r="Y712"/>
  <c r="Y711" s="1"/>
  <c r="Y707" s="1"/>
  <c r="Y706" s="1"/>
  <c r="T20"/>
  <c r="Z20" s="1"/>
  <c r="M671"/>
  <c r="M670" s="1"/>
  <c r="M669" s="1"/>
  <c r="S142"/>
  <c r="S331"/>
  <c r="T1310"/>
  <c r="Y139"/>
  <c r="S751"/>
  <c r="S750" s="1"/>
  <c r="S749" s="1"/>
  <c r="S748" s="1"/>
  <c r="S747" s="1"/>
  <c r="Y698"/>
  <c r="Y697" s="1"/>
  <c r="Y696" s="1"/>
  <c r="Y695" s="1"/>
  <c r="Y460"/>
  <c r="Y459" s="1"/>
  <c r="Y450" s="1"/>
  <c r="Y449" s="1"/>
  <c r="AC302"/>
  <c r="M751"/>
  <c r="M750" s="1"/>
  <c r="M749" s="1"/>
  <c r="M748" s="1"/>
  <c r="M747" s="1"/>
  <c r="AE140"/>
  <c r="AF615"/>
  <c r="AF614" s="1"/>
  <c r="AF609" s="1"/>
  <c r="N1273"/>
  <c r="N1272" s="1"/>
  <c r="M407"/>
  <c r="M404" s="1"/>
  <c r="M403" s="1"/>
  <c r="S138"/>
  <c r="AE264"/>
  <c r="N1401"/>
  <c r="N1398" s="1"/>
  <c r="N1397" s="1"/>
  <c r="Z1070"/>
  <c r="S671"/>
  <c r="S670" s="1"/>
  <c r="S669" s="1"/>
  <c r="M1014"/>
  <c r="M1013" s="1"/>
  <c r="M1012" s="1"/>
  <c r="M1011" s="1"/>
  <c r="M1010" s="1"/>
  <c r="N1327"/>
  <c r="N1326" s="1"/>
  <c r="S883"/>
  <c r="S882" s="1"/>
  <c r="N1303"/>
  <c r="N1302" s="1"/>
  <c r="M388"/>
  <c r="M387" s="1"/>
  <c r="M386" s="1"/>
  <c r="T940"/>
  <c r="T1354"/>
  <c r="V928"/>
  <c r="S1242"/>
  <c r="S1241" s="1"/>
  <c r="S1237" s="1"/>
  <c r="Y903"/>
  <c r="Y1441"/>
  <c r="Y1438" s="1"/>
  <c r="S856"/>
  <c r="S855" s="1"/>
  <c r="S846" s="1"/>
  <c r="S845" s="1"/>
  <c r="S1367"/>
  <c r="S1366" s="1"/>
  <c r="Y804"/>
  <c r="Y803" s="1"/>
  <c r="Y802" s="1"/>
  <c r="Y801" s="1"/>
  <c r="S1441"/>
  <c r="S1438" s="1"/>
  <c r="M664"/>
  <c r="AG164"/>
  <c r="AG163" s="1"/>
  <c r="AG162" s="1"/>
  <c r="X398"/>
  <c r="X368" s="1"/>
  <c r="X362" s="1"/>
  <c r="V368"/>
  <c r="V362" s="1"/>
  <c r="V333" s="1"/>
  <c r="Q1219"/>
  <c r="Q1218" s="1"/>
  <c r="Y1063"/>
  <c r="AE1063" s="1"/>
  <c r="Z1300"/>
  <c r="Z1299" s="1"/>
  <c r="M1416"/>
  <c r="M1413" s="1"/>
  <c r="M1405" s="1"/>
  <c r="S1416"/>
  <c r="AJ590"/>
  <c r="AJ589" s="1"/>
  <c r="Q368"/>
  <c r="Q362" s="1"/>
  <c r="AE928"/>
  <c r="AD333"/>
  <c r="Y786"/>
  <c r="AE786" s="1"/>
  <c r="AE785" s="1"/>
  <c r="Y1425"/>
  <c r="K422"/>
  <c r="R689"/>
  <c r="AL547"/>
  <c r="AL546" s="1"/>
  <c r="AL545" s="1"/>
  <c r="AL544" s="1"/>
  <c r="AE1450"/>
  <c r="AA772"/>
  <c r="AE1043"/>
  <c r="AL791"/>
  <c r="AR791" s="1"/>
  <c r="AX791" s="1"/>
  <c r="AK611"/>
  <c r="AK610" s="1"/>
  <c r="AB775"/>
  <c r="AB774" s="1"/>
  <c r="AB772" s="1"/>
  <c r="AE460"/>
  <c r="AE459" s="1"/>
  <c r="AA927"/>
  <c r="AE1434"/>
  <c r="AE1433" s="1"/>
  <c r="AE1430" s="1"/>
  <c r="AC422"/>
  <c r="Y108"/>
  <c r="Y107" s="1"/>
  <c r="T58"/>
  <c r="AK257"/>
  <c r="AK256" s="1"/>
  <c r="AK255" s="1"/>
  <c r="AK254" s="1"/>
  <c r="AK253" s="1"/>
  <c r="AK1442"/>
  <c r="AK805"/>
  <c r="AK804" s="1"/>
  <c r="AK803" s="1"/>
  <c r="AK802" s="1"/>
  <c r="AK801" s="1"/>
  <c r="AE883"/>
  <c r="AE882" s="1"/>
  <c r="AE637"/>
  <c r="AE636" s="1"/>
  <c r="AE635" s="1"/>
  <c r="AK713"/>
  <c r="AQ713" s="1"/>
  <c r="AF1448"/>
  <c r="AK923"/>
  <c r="AK922" s="1"/>
  <c r="AK921" s="1"/>
  <c r="AK920" s="1"/>
  <c r="AK919" s="1"/>
  <c r="AK353"/>
  <c r="AK352" s="1"/>
  <c r="AK351" s="1"/>
  <c r="AF983"/>
  <c r="AF982" s="1"/>
  <c r="AF981" s="1"/>
  <c r="AF980" s="1"/>
  <c r="AF979" s="1"/>
  <c r="T151"/>
  <c r="AF903"/>
  <c r="AL903" s="1"/>
  <c r="Y219"/>
  <c r="AE219" s="1"/>
  <c r="AE218" s="1"/>
  <c r="AE217" s="1"/>
  <c r="AE216" s="1"/>
  <c r="AE212" s="1"/>
  <c r="AE211" s="1"/>
  <c r="S909"/>
  <c r="S908" s="1"/>
  <c r="S907" s="1"/>
  <c r="S906" s="1"/>
  <c r="Y531"/>
  <c r="Y530" s="1"/>
  <c r="T1124"/>
  <c r="T1123" s="1"/>
  <c r="T1122" s="1"/>
  <c r="T1121" s="1"/>
  <c r="T1120" s="1"/>
  <c r="AC1405"/>
  <c r="AC1396" s="1"/>
  <c r="AC1390" s="1"/>
  <c r="AC1379" s="1"/>
  <c r="AC1356" s="1"/>
  <c r="AE611"/>
  <c r="AE610" s="1"/>
  <c r="AE609" s="1"/>
  <c r="T1101"/>
  <c r="T1100" s="1"/>
  <c r="T1099" s="1"/>
  <c r="T1098" s="1"/>
  <c r="AE1447"/>
  <c r="AK1447" s="1"/>
  <c r="M141"/>
  <c r="AE541"/>
  <c r="AE540" s="1"/>
  <c r="AF130"/>
  <c r="J1165"/>
  <c r="M435"/>
  <c r="M434" s="1"/>
  <c r="M433" s="1"/>
  <c r="M432" s="1"/>
  <c r="M380"/>
  <c r="M379" s="1"/>
  <c r="M375" s="1"/>
  <c r="N294"/>
  <c r="N293" s="1"/>
  <c r="N292" s="1"/>
  <c r="N291" s="1"/>
  <c r="N208"/>
  <c r="N207" s="1"/>
  <c r="N206" s="1"/>
  <c r="N205" s="1"/>
  <c r="N204" s="1"/>
  <c r="J54"/>
  <c r="J53" s="1"/>
  <c r="AF1179"/>
  <c r="N1079"/>
  <c r="N1078" s="1"/>
  <c r="N1077" s="1"/>
  <c r="N1076" s="1"/>
  <c r="S922"/>
  <c r="S921" s="1"/>
  <c r="S920" s="1"/>
  <c r="S919" s="1"/>
  <c r="Z1395"/>
  <c r="Z1394" s="1"/>
  <c r="Z1393" s="1"/>
  <c r="Z1392" s="1"/>
  <c r="Z1391" s="1"/>
  <c r="M139"/>
  <c r="J445"/>
  <c r="M832"/>
  <c r="M831" s="1"/>
  <c r="M830" s="1"/>
  <c r="M829" s="1"/>
  <c r="M828" s="1"/>
  <c r="N603"/>
  <c r="N602" s="1"/>
  <c r="N601" s="1"/>
  <c r="M1062"/>
  <c r="M1061" s="1"/>
  <c r="M1060" s="1"/>
  <c r="M1059" s="1"/>
  <c r="M1058" s="1"/>
  <c r="T129"/>
  <c r="T1303"/>
  <c r="T1302" s="1"/>
  <c r="AF1328"/>
  <c r="AL1328" s="1"/>
  <c r="AL1327" s="1"/>
  <c r="AL1326" s="1"/>
  <c r="T1195"/>
  <c r="T1194" s="1"/>
  <c r="T1193" s="1"/>
  <c r="T1192" s="1"/>
  <c r="I987"/>
  <c r="I986" s="1"/>
  <c r="M785"/>
  <c r="M784" s="1"/>
  <c r="T27"/>
  <c r="T24" s="1"/>
  <c r="S380"/>
  <c r="S379" s="1"/>
  <c r="S263"/>
  <c r="AE142"/>
  <c r="Y889"/>
  <c r="Y888" s="1"/>
  <c r="AF675"/>
  <c r="AF674" s="1"/>
  <c r="AF673" s="1"/>
  <c r="X421"/>
  <c r="Y341"/>
  <c r="U125"/>
  <c r="U124" s="1"/>
  <c r="U122" s="1"/>
  <c r="M140"/>
  <c r="U1021"/>
  <c r="U1020"/>
  <c r="U1019" s="1"/>
  <c r="U1017" s="1"/>
  <c r="Y798"/>
  <c r="Y797" s="1"/>
  <c r="Y796" s="1"/>
  <c r="Y795" s="1"/>
  <c r="Y794" s="1"/>
  <c r="Y793" s="1"/>
  <c r="Y751"/>
  <c r="Y750" s="1"/>
  <c r="Y749" s="1"/>
  <c r="Y373"/>
  <c r="N517"/>
  <c r="N516" s="1"/>
  <c r="T1322"/>
  <c r="M1043"/>
  <c r="M1042" s="1"/>
  <c r="M1041" s="1"/>
  <c r="M1036" s="1"/>
  <c r="M1035" s="1"/>
  <c r="Z1080"/>
  <c r="T983"/>
  <c r="T982" s="1"/>
  <c r="T981" s="1"/>
  <c r="T980" s="1"/>
  <c r="T979" s="1"/>
  <c r="T1292"/>
  <c r="Z1292" s="1"/>
  <c r="S584"/>
  <c r="S583" s="1"/>
  <c r="S582" s="1"/>
  <c r="N1209"/>
  <c r="N1208" s="1"/>
  <c r="N1207" s="1"/>
  <c r="N1206" s="1"/>
  <c r="N1205" s="1"/>
  <c r="M889"/>
  <c r="M888" s="1"/>
  <c r="T484"/>
  <c r="T483" s="1"/>
  <c r="T482" s="1"/>
  <c r="T481" s="1"/>
  <c r="T480" s="1"/>
  <c r="S1458"/>
  <c r="S435"/>
  <c r="S434" s="1"/>
  <c r="S433" s="1"/>
  <c r="S432" s="1"/>
  <c r="M842"/>
  <c r="M841" s="1"/>
  <c r="M840" s="1"/>
  <c r="M839" s="1"/>
  <c r="M838" s="1"/>
  <c r="T1334"/>
  <c r="Z1334" s="1"/>
  <c r="Z1333" s="1"/>
  <c r="Z1332" s="1"/>
  <c r="T1178"/>
  <c r="T1177" s="1"/>
  <c r="T1176" s="1"/>
  <c r="M323"/>
  <c r="M322" s="1"/>
  <c r="N1113"/>
  <c r="N1112" s="1"/>
  <c r="N1111" s="1"/>
  <c r="N1110" s="1"/>
  <c r="R928"/>
  <c r="S108"/>
  <c r="S107" s="1"/>
  <c r="S256"/>
  <c r="S254" s="1"/>
  <c r="S253" s="1"/>
  <c r="Y256"/>
  <c r="Y255" s="1"/>
  <c r="Y254" s="1"/>
  <c r="Y253" s="1"/>
  <c r="AE1424"/>
  <c r="AA147"/>
  <c r="AA146" s="1"/>
  <c r="AA145" s="1"/>
  <c r="AA122" s="1"/>
  <c r="Z1285"/>
  <c r="Z1284" s="1"/>
  <c r="P507"/>
  <c r="P506" s="1"/>
  <c r="AE641"/>
  <c r="AE640" s="1"/>
  <c r="AE639" s="1"/>
  <c r="AB266"/>
  <c r="AI337"/>
  <c r="AI336" s="1"/>
  <c r="AI335" s="1"/>
  <c r="AF561"/>
  <c r="AF560" s="1"/>
  <c r="AE1330"/>
  <c r="AE1329" s="1"/>
  <c r="AK531"/>
  <c r="AK530" s="1"/>
  <c r="Y316"/>
  <c r="T142"/>
  <c r="T138"/>
  <c r="Z156"/>
  <c r="Z155" s="1"/>
  <c r="Z154" s="1"/>
  <c r="AE367"/>
  <c r="T139"/>
  <c r="Z143"/>
  <c r="Z139" s="1"/>
  <c r="AF1146"/>
  <c r="AF1145" s="1"/>
  <c r="AF1144" s="1"/>
  <c r="AF1143" s="1"/>
  <c r="AF1142" s="1"/>
  <c r="S1048"/>
  <c r="S1047" s="1"/>
  <c r="M528"/>
  <c r="M527" s="1"/>
  <c r="M867"/>
  <c r="M864" s="1"/>
  <c r="M863" s="1"/>
  <c r="M862" s="1"/>
  <c r="M861" s="1"/>
  <c r="M418"/>
  <c r="M417" s="1"/>
  <c r="M416" s="1"/>
  <c r="M415" s="1"/>
  <c r="M414" s="1"/>
  <c r="M413" s="1"/>
  <c r="M340"/>
  <c r="M339" s="1"/>
  <c r="N58"/>
  <c r="N55" s="1"/>
  <c r="N54" s="1"/>
  <c r="N53" s="1"/>
  <c r="N46" s="1"/>
  <c r="J1022"/>
  <c r="S541"/>
  <c r="S540" s="1"/>
  <c r="S526" s="1"/>
  <c r="N1069"/>
  <c r="N1068" s="1"/>
  <c r="N1067" s="1"/>
  <c r="N1066" s="1"/>
  <c r="M573"/>
  <c r="M572" s="1"/>
  <c r="M571" s="1"/>
  <c r="M570" s="1"/>
  <c r="M569" s="1"/>
  <c r="N484"/>
  <c r="N483" s="1"/>
  <c r="N482" s="1"/>
  <c r="M401"/>
  <c r="M400" s="1"/>
  <c r="M399" s="1"/>
  <c r="N304"/>
  <c r="N303" s="1"/>
  <c r="M263"/>
  <c r="N129"/>
  <c r="Y584"/>
  <c r="Y583" s="1"/>
  <c r="Y582" s="1"/>
  <c r="Y578" s="1"/>
  <c r="Y577" s="1"/>
  <c r="Y576" s="1"/>
  <c r="T1113"/>
  <c r="T1112" s="1"/>
  <c r="T1111" s="1"/>
  <c r="T1110" s="1"/>
  <c r="AF28"/>
  <c r="N1101"/>
  <c r="N1100" s="1"/>
  <c r="N1099" s="1"/>
  <c r="N1098" s="1"/>
  <c r="N983"/>
  <c r="N982" s="1"/>
  <c r="N981" s="1"/>
  <c r="N980" s="1"/>
  <c r="N979" s="1"/>
  <c r="M538"/>
  <c r="M537" s="1"/>
  <c r="N41"/>
  <c r="AE531"/>
  <c r="AE530" s="1"/>
  <c r="Z1209"/>
  <c r="Z1208" s="1"/>
  <c r="Z1207" s="1"/>
  <c r="Z1206" s="1"/>
  <c r="Z1205" s="1"/>
  <c r="AF1304"/>
  <c r="S140"/>
  <c r="T22"/>
  <c r="T21" s="1"/>
  <c r="Z1113"/>
  <c r="Z1112" s="1"/>
  <c r="Z1111" s="1"/>
  <c r="Z1110" s="1"/>
  <c r="Z484"/>
  <c r="Z483" s="1"/>
  <c r="Z482" s="1"/>
  <c r="N73"/>
  <c r="N72" s="1"/>
  <c r="N71" s="1"/>
  <c r="N70" s="1"/>
  <c r="N69" s="1"/>
  <c r="N68" s="1"/>
  <c r="N66" s="1"/>
  <c r="N51"/>
  <c r="N50" s="1"/>
  <c r="N49" s="1"/>
  <c r="N48" s="1"/>
  <c r="N47" s="1"/>
  <c r="S352"/>
  <c r="S351" s="1"/>
  <c r="Y141"/>
  <c r="T603"/>
  <c r="T602" s="1"/>
  <c r="T601" s="1"/>
  <c r="Y529"/>
  <c r="AE529" s="1"/>
  <c r="AK529" s="1"/>
  <c r="AD1020"/>
  <c r="AD1019" s="1"/>
  <c r="AD1017" s="1"/>
  <c r="Q252"/>
  <c r="Q250" s="1"/>
  <c r="M913"/>
  <c r="M912" s="1"/>
  <c r="M911" s="1"/>
  <c r="M906" s="1"/>
  <c r="M905" s="1"/>
  <c r="M138"/>
  <c r="M593"/>
  <c r="M592" s="1"/>
  <c r="M591" s="1"/>
  <c r="S1410"/>
  <c r="Y1410" s="1"/>
  <c r="AE1410" s="1"/>
  <c r="Y140"/>
  <c r="T73"/>
  <c r="T72" s="1"/>
  <c r="T71" s="1"/>
  <c r="T70" s="1"/>
  <c r="T69" s="1"/>
  <c r="T68" s="1"/>
  <c r="T1135"/>
  <c r="T1134" s="1"/>
  <c r="T1133" s="1"/>
  <c r="T1132" s="1"/>
  <c r="Z106"/>
  <c r="AE675"/>
  <c r="AE674" s="1"/>
  <c r="AE673" s="1"/>
  <c r="Z180"/>
  <c r="J1020"/>
  <c r="J1019" s="1"/>
  <c r="J1017" s="1"/>
  <c r="M895"/>
  <c r="M894" s="1"/>
  <c r="N1252"/>
  <c r="N1251" s="1"/>
  <c r="N1250" s="1"/>
  <c r="N1249" s="1"/>
  <c r="N1248" s="1"/>
  <c r="N727"/>
  <c r="S712"/>
  <c r="S711" s="1"/>
  <c r="S707" s="1"/>
  <c r="S706" s="1"/>
  <c r="S689" s="1"/>
  <c r="T517"/>
  <c r="T516" s="1"/>
  <c r="V987"/>
  <c r="V986" s="1"/>
  <c r="V933" s="1"/>
  <c r="T1415"/>
  <c r="T948"/>
  <c r="T1316"/>
  <c r="Z185"/>
  <c r="AF518"/>
  <c r="T1298"/>
  <c r="N1279"/>
  <c r="N1278" s="1"/>
  <c r="R1022"/>
  <c r="S1446"/>
  <c r="S1450"/>
  <c r="Y1367"/>
  <c r="Y1366" s="1"/>
  <c r="S1423"/>
  <c r="S1422" s="1"/>
  <c r="S97"/>
  <c r="S96" s="1"/>
  <c r="S1373"/>
  <c r="S1372" s="1"/>
  <c r="AE1243"/>
  <c r="S91"/>
  <c r="S90" s="1"/>
  <c r="AX611"/>
  <c r="AX610" s="1"/>
  <c r="AE1045"/>
  <c r="AK1046"/>
  <c r="AI260"/>
  <c r="AI259" s="1"/>
  <c r="AI258" s="1"/>
  <c r="AI252" s="1"/>
  <c r="AI250" s="1"/>
  <c r="AW531"/>
  <c r="AW530" s="1"/>
  <c r="AF694"/>
  <c r="AL694" s="1"/>
  <c r="AL693" s="1"/>
  <c r="AL692" s="1"/>
  <c r="AL691" s="1"/>
  <c r="AE1446"/>
  <c r="M780"/>
  <c r="M775" s="1"/>
  <c r="M774" s="1"/>
  <c r="V905"/>
  <c r="AM846"/>
  <c r="AM845" s="1"/>
  <c r="Q333"/>
  <c r="AE1113"/>
  <c r="AE1112" s="1"/>
  <c r="AE1111" s="1"/>
  <c r="AE1110" s="1"/>
  <c r="AF727"/>
  <c r="T1300"/>
  <c r="T1299" s="1"/>
  <c r="AF305"/>
  <c r="AE28"/>
  <c r="AK28" s="1"/>
  <c r="H13"/>
  <c r="Q507"/>
  <c r="Q506" s="1"/>
  <c r="Q689"/>
  <c r="G128"/>
  <c r="G125" s="1"/>
  <c r="G124" s="1"/>
  <c r="G1065"/>
  <c r="G1171"/>
  <c r="G1165" s="1"/>
  <c r="G864"/>
  <c r="G863" s="1"/>
  <c r="G862" s="1"/>
  <c r="G861" s="1"/>
  <c r="G1104"/>
  <c r="G906"/>
  <c r="G311"/>
  <c r="G310" s="1"/>
  <c r="G301" s="1"/>
  <c r="G290" s="1"/>
  <c r="G496"/>
  <c r="G495" s="1"/>
  <c r="G690"/>
  <c r="M513"/>
  <c r="M512" s="1"/>
  <c r="G151"/>
  <c r="G148" s="1"/>
  <c r="L24"/>
  <c r="I24"/>
  <c r="I17" s="1"/>
  <c r="I16" s="1"/>
  <c r="I15" s="1"/>
  <c r="J24"/>
  <c r="K24"/>
  <c r="K17" s="1"/>
  <c r="K16" s="1"/>
  <c r="K15" s="1"/>
  <c r="K13" s="1"/>
  <c r="L38"/>
  <c r="L37" s="1"/>
  <c r="L36" s="1"/>
  <c r="L35" s="1"/>
  <c r="I38"/>
  <c r="I37" s="1"/>
  <c r="I36" s="1"/>
  <c r="I35" s="1"/>
  <c r="J38"/>
  <c r="J37" s="1"/>
  <c r="J36" s="1"/>
  <c r="J35" s="1"/>
  <c r="I55"/>
  <c r="I54" s="1"/>
  <c r="I53" s="1"/>
  <c r="J80"/>
  <c r="J79" s="1"/>
  <c r="J78" s="1"/>
  <c r="J77" s="1"/>
  <c r="J76" s="1"/>
  <c r="J66" s="1"/>
  <c r="L128"/>
  <c r="L126" s="1"/>
  <c r="I128"/>
  <c r="J128"/>
  <c r="J126" s="1"/>
  <c r="I148"/>
  <c r="I147" s="1"/>
  <c r="I146" s="1"/>
  <c r="I145" s="1"/>
  <c r="I178"/>
  <c r="I177" s="1"/>
  <c r="I176" s="1"/>
  <c r="I175" s="1"/>
  <c r="I174" s="1"/>
  <c r="J178"/>
  <c r="I198"/>
  <c r="I197" s="1"/>
  <c r="I196" s="1"/>
  <c r="I195" s="1"/>
  <c r="I260"/>
  <c r="I259" s="1"/>
  <c r="I258" s="1"/>
  <c r="I252" s="1"/>
  <c r="I250" s="1"/>
  <c r="J260"/>
  <c r="J259" s="1"/>
  <c r="J258" s="1"/>
  <c r="J252" s="1"/>
  <c r="J250" s="1"/>
  <c r="L275"/>
  <c r="L274" s="1"/>
  <c r="H275"/>
  <c r="H274" s="1"/>
  <c r="H269" s="1"/>
  <c r="H268" s="1"/>
  <c r="I275"/>
  <c r="I274" s="1"/>
  <c r="J275"/>
  <c r="J274" s="1"/>
  <c r="J269" s="1"/>
  <c r="J268" s="1"/>
  <c r="L311"/>
  <c r="L310" s="1"/>
  <c r="H311"/>
  <c r="H310" s="1"/>
  <c r="H301" s="1"/>
  <c r="H290" s="1"/>
  <c r="J311"/>
  <c r="J310" s="1"/>
  <c r="K323"/>
  <c r="K322" s="1"/>
  <c r="L323"/>
  <c r="L322" s="1"/>
  <c r="I338"/>
  <c r="I337" s="1"/>
  <c r="I336" s="1"/>
  <c r="I335" s="1"/>
  <c r="K338"/>
  <c r="K337" s="1"/>
  <c r="K336" s="1"/>
  <c r="K335" s="1"/>
  <c r="H338"/>
  <c r="H337" s="1"/>
  <c r="H336" s="1"/>
  <c r="H335" s="1"/>
  <c r="L375"/>
  <c r="L374" s="1"/>
  <c r="H375"/>
  <c r="H374" s="1"/>
  <c r="I375"/>
  <c r="H404"/>
  <c r="H403" s="1"/>
  <c r="H398" s="1"/>
  <c r="I404"/>
  <c r="I403" s="1"/>
  <c r="I398" s="1"/>
  <c r="J404"/>
  <c r="J403" s="1"/>
  <c r="J398" s="1"/>
  <c r="J368" s="1"/>
  <c r="J362" s="1"/>
  <c r="J333" s="1"/>
  <c r="J431"/>
  <c r="L508"/>
  <c r="I508"/>
  <c r="J508"/>
  <c r="J526"/>
  <c r="H578"/>
  <c r="H577" s="1"/>
  <c r="H576" s="1"/>
  <c r="J590"/>
  <c r="J589" s="1"/>
  <c r="J626"/>
  <c r="J625" s="1"/>
  <c r="L660"/>
  <c r="L659" s="1"/>
  <c r="I660"/>
  <c r="I659" s="1"/>
  <c r="L690"/>
  <c r="I726"/>
  <c r="I725" s="1"/>
  <c r="I716" s="1"/>
  <c r="I715" s="1"/>
  <c r="J726"/>
  <c r="J725" s="1"/>
  <c r="J716" s="1"/>
  <c r="J715" s="1"/>
  <c r="K726"/>
  <c r="K725" s="1"/>
  <c r="K716" s="1"/>
  <c r="K715" s="1"/>
  <c r="L748"/>
  <c r="L747" s="1"/>
  <c r="K780"/>
  <c r="K775" s="1"/>
  <c r="K774" s="1"/>
  <c r="L830"/>
  <c r="L829" s="1"/>
  <c r="L828" s="1"/>
  <c r="I830"/>
  <c r="I829" s="1"/>
  <c r="I828" s="1"/>
  <c r="L864"/>
  <c r="L863" s="1"/>
  <c r="L862" s="1"/>
  <c r="L861" s="1"/>
  <c r="H864"/>
  <c r="H863" s="1"/>
  <c r="H862" s="1"/>
  <c r="H861" s="1"/>
  <c r="J875"/>
  <c r="J874" s="1"/>
  <c r="J873" s="1"/>
  <c r="K875"/>
  <c r="K874" s="1"/>
  <c r="K873" s="1"/>
  <c r="I875"/>
  <c r="I874" s="1"/>
  <c r="I873" s="1"/>
  <c r="I906"/>
  <c r="I905" s="1"/>
  <c r="K906"/>
  <c r="L920"/>
  <c r="L919" s="1"/>
  <c r="H920"/>
  <c r="H919" s="1"/>
  <c r="K920"/>
  <c r="K919" s="1"/>
  <c r="I936"/>
  <c r="I935" s="1"/>
  <c r="K992"/>
  <c r="K987" s="1"/>
  <c r="K986" s="1"/>
  <c r="J1042"/>
  <c r="J1041" s="1"/>
  <c r="J1065"/>
  <c r="L1225"/>
  <c r="L1224" s="1"/>
  <c r="L1219" s="1"/>
  <c r="L1218" s="1"/>
  <c r="H1225"/>
  <c r="H1224" s="1"/>
  <c r="H1219" s="1"/>
  <c r="H1218" s="1"/>
  <c r="I1398"/>
  <c r="I1397" s="1"/>
  <c r="L1406"/>
  <c r="L1405" s="1"/>
  <c r="L1396" s="1"/>
  <c r="L1390" s="1"/>
  <c r="L1379" s="1"/>
  <c r="L1356" s="1"/>
  <c r="H1406"/>
  <c r="H1405" s="1"/>
  <c r="H1396" s="1"/>
  <c r="H1390" s="1"/>
  <c r="H1379" s="1"/>
  <c r="H1356" s="1"/>
  <c r="K1413"/>
  <c r="K1405" s="1"/>
  <c r="K1396" s="1"/>
  <c r="K1390" s="1"/>
  <c r="K1379" s="1"/>
  <c r="K1356" s="1"/>
  <c r="AW615"/>
  <c r="AW614" s="1"/>
  <c r="AI864"/>
  <c r="AI863" s="1"/>
  <c r="AI862" s="1"/>
  <c r="AI861" s="1"/>
  <c r="AO54"/>
  <c r="AO53" s="1"/>
  <c r="AK109"/>
  <c r="AK108" s="1"/>
  <c r="AK107" s="1"/>
  <c r="Y514"/>
  <c r="Z426"/>
  <c r="Z425" s="1"/>
  <c r="Z424" s="1"/>
  <c r="Z423" s="1"/>
  <c r="Z422" s="1"/>
  <c r="AE408"/>
  <c r="AE843"/>
  <c r="AK843" s="1"/>
  <c r="AQ843" s="1"/>
  <c r="S1042"/>
  <c r="S1041" s="1"/>
  <c r="N170"/>
  <c r="AP481"/>
  <c r="AP480" s="1"/>
  <c r="AN496"/>
  <c r="AN495" s="1"/>
  <c r="AQ1411"/>
  <c r="AW1412"/>
  <c r="AR1209"/>
  <c r="AR1208" s="1"/>
  <c r="AR1207" s="1"/>
  <c r="AR1206" s="1"/>
  <c r="AR1205" s="1"/>
  <c r="AX1210"/>
  <c r="AQ1048"/>
  <c r="AQ1047" s="1"/>
  <c r="AW1049"/>
  <c r="AR738"/>
  <c r="AR737" s="1"/>
  <c r="AX739"/>
  <c r="AQ735"/>
  <c r="AQ734" s="1"/>
  <c r="AW736"/>
  <c r="AQ741"/>
  <c r="AQ740" s="1"/>
  <c r="AW742"/>
  <c r="H992"/>
  <c r="H987" s="1"/>
  <c r="H986" s="1"/>
  <c r="J1036"/>
  <c r="J1035" s="1"/>
  <c r="J1398"/>
  <c r="J1397" s="1"/>
  <c r="J1406"/>
  <c r="J1405" s="1"/>
  <c r="AW611"/>
  <c r="AW610" s="1"/>
  <c r="AO775"/>
  <c r="AO774" s="1"/>
  <c r="AR1433"/>
  <c r="AX1434"/>
  <c r="AR1235"/>
  <c r="AR1234" s="1"/>
  <c r="AR1233" s="1"/>
  <c r="AX1236"/>
  <c r="AQ644"/>
  <c r="AQ643" s="1"/>
  <c r="AW645"/>
  <c r="AR228"/>
  <c r="AR227" s="1"/>
  <c r="AX229"/>
  <c r="AR235"/>
  <c r="AR234" s="1"/>
  <c r="AX236"/>
  <c r="AR957"/>
  <c r="AR956" s="1"/>
  <c r="AX958"/>
  <c r="AQ738"/>
  <c r="AQ737" s="1"/>
  <c r="AW739"/>
  <c r="AQ359"/>
  <c r="AQ358" s="1"/>
  <c r="AW360"/>
  <c r="AR656"/>
  <c r="AR655" s="1"/>
  <c r="AR654" s="1"/>
  <c r="AR653" s="1"/>
  <c r="AX657"/>
  <c r="AQ744"/>
  <c r="AQ743" s="1"/>
  <c r="AW745"/>
  <c r="AE816"/>
  <c r="AE815" s="1"/>
  <c r="AE814" s="1"/>
  <c r="AE813" s="1"/>
  <c r="AE812" s="1"/>
  <c r="AE800" s="1"/>
  <c r="AF1118"/>
  <c r="AF1117" s="1"/>
  <c r="AF1116" s="1"/>
  <c r="AF1115" s="1"/>
  <c r="S1273"/>
  <c r="S1272" s="1"/>
  <c r="AF85"/>
  <c r="Z782"/>
  <c r="Z781" s="1"/>
  <c r="Z287"/>
  <c r="Z286" s="1"/>
  <c r="Z285" s="1"/>
  <c r="Z284" s="1"/>
  <c r="Z283" s="1"/>
  <c r="Y690"/>
  <c r="AM626"/>
  <c r="AM625" s="1"/>
  <c r="AP1020"/>
  <c r="AP1019" s="1"/>
  <c r="AP1017" s="1"/>
  <c r="AR994"/>
  <c r="AR993" s="1"/>
  <c r="AX995"/>
  <c r="AQ712"/>
  <c r="AQ711" s="1"/>
  <c r="AW713"/>
  <c r="AR719"/>
  <c r="AR718" s="1"/>
  <c r="AR717" s="1"/>
  <c r="AX720"/>
  <c r="AR735"/>
  <c r="AR734" s="1"/>
  <c r="AX736"/>
  <c r="AL23"/>
  <c r="AR23" s="1"/>
  <c r="AF603"/>
  <c r="AF602" s="1"/>
  <c r="AF601" s="1"/>
  <c r="AE995"/>
  <c r="AK995" s="1"/>
  <c r="AQ995" s="1"/>
  <c r="Y1229"/>
  <c r="Y1228" s="1"/>
  <c r="AX615"/>
  <c r="AX614" s="1"/>
  <c r="AX1418"/>
  <c r="L269"/>
  <c r="L268" s="1"/>
  <c r="AB508"/>
  <c r="AN609"/>
  <c r="AM444"/>
  <c r="AM443" s="1"/>
  <c r="AM431" s="1"/>
  <c r="AN846"/>
  <c r="AN845" s="1"/>
  <c r="AB609"/>
  <c r="AD639"/>
  <c r="AC507"/>
  <c r="AC506" s="1"/>
  <c r="AC478" s="1"/>
  <c r="K1042"/>
  <c r="K1041" s="1"/>
  <c r="K1036" s="1"/>
  <c r="K1035" s="1"/>
  <c r="L1104"/>
  <c r="AN1021"/>
  <c r="AP1053"/>
  <c r="AP1052" s="1"/>
  <c r="AP1051" s="1"/>
  <c r="AO216"/>
  <c r="AO212" s="1"/>
  <c r="Y730"/>
  <c r="Y729" s="1"/>
  <c r="G172"/>
  <c r="AP375"/>
  <c r="AP374" s="1"/>
  <c r="AM481"/>
  <c r="AM480" s="1"/>
  <c r="AO496"/>
  <c r="AO495" s="1"/>
  <c r="AP609"/>
  <c r="AP775"/>
  <c r="AP774" s="1"/>
  <c r="AO906"/>
  <c r="AN216"/>
  <c r="AN212" s="1"/>
  <c r="AP1171"/>
  <c r="AM216"/>
  <c r="AM212" s="1"/>
  <c r="R481"/>
  <c r="R480" s="1"/>
  <c r="AP216"/>
  <c r="AP212" s="1"/>
  <c r="AA1421"/>
  <c r="AA1396" s="1"/>
  <c r="AA1390" s="1"/>
  <c r="AA1379" s="1"/>
  <c r="Z181"/>
  <c r="AE710"/>
  <c r="AK710" s="1"/>
  <c r="AQ710" s="1"/>
  <c r="Q905"/>
  <c r="Y1227"/>
  <c r="W1405"/>
  <c r="AJ398"/>
  <c r="AJ368" s="1"/>
  <c r="AJ362" s="1"/>
  <c r="AJ333" s="1"/>
  <c r="AF504"/>
  <c r="AF503" s="1"/>
  <c r="AF502" s="1"/>
  <c r="AF501" s="1"/>
  <c r="AE574"/>
  <c r="AE573" s="1"/>
  <c r="AE572" s="1"/>
  <c r="AE571" s="1"/>
  <c r="AE570" s="1"/>
  <c r="AE569" s="1"/>
  <c r="AE315"/>
  <c r="AK315" s="1"/>
  <c r="AK314" s="1"/>
  <c r="T992"/>
  <c r="AM690"/>
  <c r="Z541"/>
  <c r="Z540" s="1"/>
  <c r="T550"/>
  <c r="T549" s="1"/>
  <c r="T548" s="1"/>
  <c r="AJ444"/>
  <c r="AJ443" s="1"/>
  <c r="AJ431" s="1"/>
  <c r="AJ429" s="1"/>
  <c r="AJ726"/>
  <c r="AJ725" s="1"/>
  <c r="AJ716" s="1"/>
  <c r="AJ715" s="1"/>
  <c r="M24"/>
  <c r="P78"/>
  <c r="P77" s="1"/>
  <c r="P76" s="1"/>
  <c r="P66" s="1"/>
  <c r="I1413"/>
  <c r="I1405" s="1"/>
  <c r="I1396" s="1"/>
  <c r="I1390" s="1"/>
  <c r="I1379" s="1"/>
  <c r="I1356" s="1"/>
  <c r="AE388"/>
  <c r="AE387" s="1"/>
  <c r="AE386" s="1"/>
  <c r="Z140"/>
  <c r="S311"/>
  <c r="S310" s="1"/>
  <c r="S453"/>
  <c r="S452" s="1"/>
  <c r="S451" s="1"/>
  <c r="S450" s="1"/>
  <c r="S449" s="1"/>
  <c r="N275"/>
  <c r="N274" s="1"/>
  <c r="Z1330"/>
  <c r="Z1329" s="1"/>
  <c r="S726"/>
  <c r="S725" s="1"/>
  <c r="Z492"/>
  <c r="Z491" s="1"/>
  <c r="Z490" s="1"/>
  <c r="Z103"/>
  <c r="S1032"/>
  <c r="S1031" s="1"/>
  <c r="S1030" s="1"/>
  <c r="S1029" s="1"/>
  <c r="S1028" s="1"/>
  <c r="N24"/>
  <c r="H1065"/>
  <c r="I1104"/>
  <c r="I1126"/>
  <c r="J1126"/>
  <c r="I1225"/>
  <c r="I1224" s="1"/>
  <c r="I1219" s="1"/>
  <c r="I1218" s="1"/>
  <c r="Z83"/>
  <c r="Z80" s="1"/>
  <c r="Z79" s="1"/>
  <c r="AF411"/>
  <c r="AL411" s="1"/>
  <c r="AL409" s="1"/>
  <c r="Z880"/>
  <c r="Z879" s="1"/>
  <c r="AA1219"/>
  <c r="AA1218" s="1"/>
  <c r="AA1216" s="1"/>
  <c r="AE553"/>
  <c r="AF353"/>
  <c r="AF352" s="1"/>
  <c r="AF351" s="1"/>
  <c r="AM1052"/>
  <c r="AM1051" s="1"/>
  <c r="AO1052"/>
  <c r="AO1051" s="1"/>
  <c r="N178"/>
  <c r="N177" s="1"/>
  <c r="N176" s="1"/>
  <c r="N175" s="1"/>
  <c r="N174" s="1"/>
  <c r="M578"/>
  <c r="M577" s="1"/>
  <c r="M576" s="1"/>
  <c r="G24"/>
  <c r="G17" s="1"/>
  <c r="G16" s="1"/>
  <c r="G15" s="1"/>
  <c r="AN690"/>
  <c r="AN1052"/>
  <c r="AN1051" s="1"/>
  <c r="N1224"/>
  <c r="AE1354"/>
  <c r="AK1354" s="1"/>
  <c r="Y485"/>
  <c r="Y402"/>
  <c r="AE402" s="1"/>
  <c r="AE401" s="1"/>
  <c r="AE400" s="1"/>
  <c r="AE399" s="1"/>
  <c r="S401"/>
  <c r="S400" s="1"/>
  <c r="S399" s="1"/>
  <c r="T380"/>
  <c r="T379" s="1"/>
  <c r="T375" s="1"/>
  <c r="T374" s="1"/>
  <c r="Z381"/>
  <c r="AF52"/>
  <c r="AF51" s="1"/>
  <c r="AF50" s="1"/>
  <c r="AF49" s="1"/>
  <c r="AF48" s="1"/>
  <c r="AF47" s="1"/>
  <c r="AF279"/>
  <c r="AF278" s="1"/>
  <c r="AF629"/>
  <c r="AF628" s="1"/>
  <c r="AF627" s="1"/>
  <c r="N260"/>
  <c r="N259" s="1"/>
  <c r="N258" s="1"/>
  <c r="N252" s="1"/>
  <c r="N250" s="1"/>
  <c r="N1104"/>
  <c r="T1237"/>
  <c r="AL1418"/>
  <c r="Z727"/>
  <c r="AE984"/>
  <c r="AF219"/>
  <c r="Z340"/>
  <c r="Z339" s="1"/>
  <c r="T89"/>
  <c r="T78" s="1"/>
  <c r="T77" s="1"/>
  <c r="T76" s="1"/>
  <c r="T66" s="1"/>
  <c r="AL228"/>
  <c r="AL227" s="1"/>
  <c r="AL511"/>
  <c r="Y731"/>
  <c r="AL1229"/>
  <c r="AL1228" s="1"/>
  <c r="AG127"/>
  <c r="S131"/>
  <c r="S128" s="1"/>
  <c r="S127" s="1"/>
  <c r="Z1363"/>
  <c r="Z1362" s="1"/>
  <c r="Z1361" s="1"/>
  <c r="AF1232"/>
  <c r="Z1282"/>
  <c r="Z1281" s="1"/>
  <c r="AE917"/>
  <c r="AE916" s="1"/>
  <c r="AE915" s="1"/>
  <c r="W78"/>
  <c r="W77" s="1"/>
  <c r="W76" s="1"/>
  <c r="W66" s="1"/>
  <c r="S1401"/>
  <c r="AE1229"/>
  <c r="AK1229" s="1"/>
  <c r="N660"/>
  <c r="N659" s="1"/>
  <c r="U507"/>
  <c r="U506" s="1"/>
  <c r="N1126"/>
  <c r="U338"/>
  <c r="U337" s="1"/>
  <c r="U336" s="1"/>
  <c r="U335" s="1"/>
  <c r="AM375"/>
  <c r="AO398"/>
  <c r="AM830"/>
  <c r="AM829" s="1"/>
  <c r="AM828" s="1"/>
  <c r="Q78"/>
  <c r="Q77" s="1"/>
  <c r="Q76" s="1"/>
  <c r="Q66" s="1"/>
  <c r="G1126"/>
  <c r="G1224"/>
  <c r="G1219" s="1"/>
  <c r="G1218" s="1"/>
  <c r="G526"/>
  <c r="L66"/>
  <c r="H66"/>
  <c r="K301"/>
  <c r="K290" s="1"/>
  <c r="I431"/>
  <c r="K508"/>
  <c r="H526"/>
  <c r="L716"/>
  <c r="L715" s="1"/>
  <c r="H716"/>
  <c r="H715" s="1"/>
  <c r="H1165"/>
  <c r="S80"/>
  <c r="S79" s="1"/>
  <c r="T260"/>
  <c r="T259" s="1"/>
  <c r="T258" s="1"/>
  <c r="T252" s="1"/>
  <c r="T250" s="1"/>
  <c r="T508"/>
  <c r="T626"/>
  <c r="T625" s="1"/>
  <c r="P17"/>
  <c r="P16" s="1"/>
  <c r="P15" s="1"/>
  <c r="P13" s="1"/>
  <c r="AO609"/>
  <c r="AP820"/>
  <c r="AP819" s="1"/>
  <c r="AP818" s="1"/>
  <c r="AK871"/>
  <c r="AQ871" s="1"/>
  <c r="AE869"/>
  <c r="AE427"/>
  <c r="AE426" s="1"/>
  <c r="AE425" s="1"/>
  <c r="AE424" s="1"/>
  <c r="AE423" s="1"/>
  <c r="Y426"/>
  <c r="Y425" s="1"/>
  <c r="Y424" s="1"/>
  <c r="Y423" s="1"/>
  <c r="Y421" s="1"/>
  <c r="AE181"/>
  <c r="AK182"/>
  <c r="AK181" s="1"/>
  <c r="AE1055"/>
  <c r="AE1054" s="1"/>
  <c r="AE1053" s="1"/>
  <c r="AE1052" s="1"/>
  <c r="AE1051" s="1"/>
  <c r="AK1056"/>
  <c r="AQ1056" s="1"/>
  <c r="AF304"/>
  <c r="AF303" s="1"/>
  <c r="AF302" s="1"/>
  <c r="AL305"/>
  <c r="AL304" s="1"/>
  <c r="AL303" s="1"/>
  <c r="AL302" s="1"/>
  <c r="Y939"/>
  <c r="Y938" s="1"/>
  <c r="Y937" s="1"/>
  <c r="Y1062"/>
  <c r="Y1061" s="1"/>
  <c r="Y1060" s="1"/>
  <c r="Y1059" s="1"/>
  <c r="Y1058" s="1"/>
  <c r="AK458"/>
  <c r="AQ458" s="1"/>
  <c r="AE457"/>
  <c r="AE456" s="1"/>
  <c r="AE455" s="1"/>
  <c r="Y513"/>
  <c r="Y512" s="1"/>
  <c r="AE514"/>
  <c r="AE29"/>
  <c r="AK30"/>
  <c r="AQ30" s="1"/>
  <c r="Z25"/>
  <c r="AF26"/>
  <c r="AF25" s="1"/>
  <c r="AE856"/>
  <c r="AE855" s="1"/>
  <c r="AE846" s="1"/>
  <c r="AE845" s="1"/>
  <c r="AK857"/>
  <c r="AK856" s="1"/>
  <c r="AK855" s="1"/>
  <c r="AE1309"/>
  <c r="AE1308" s="1"/>
  <c r="AK1310"/>
  <c r="AK1309" s="1"/>
  <c r="AK1308" s="1"/>
  <c r="AK92"/>
  <c r="AQ92" s="1"/>
  <c r="AE91"/>
  <c r="AE90" s="1"/>
  <c r="AK141"/>
  <c r="AK142"/>
  <c r="AF262"/>
  <c r="Z261"/>
  <c r="Z260" s="1"/>
  <c r="Z259" s="1"/>
  <c r="Z258" s="1"/>
  <c r="AE1409"/>
  <c r="AK1410"/>
  <c r="AQ1410" s="1"/>
  <c r="Y525"/>
  <c r="Y523" s="1"/>
  <c r="Y522" s="1"/>
  <c r="S54"/>
  <c r="S53" s="1"/>
  <c r="Z1294"/>
  <c r="Z1293" s="1"/>
  <c r="AF1295"/>
  <c r="AF1294" s="1"/>
  <c r="AF1293" s="1"/>
  <c r="Z441"/>
  <c r="Z440" s="1"/>
  <c r="Z439" s="1"/>
  <c r="Z438" s="1"/>
  <c r="Z437" s="1"/>
  <c r="AF442"/>
  <c r="AL442" s="1"/>
  <c r="AR442" s="1"/>
  <c r="G127"/>
  <c r="I125"/>
  <c r="I124" s="1"/>
  <c r="I127"/>
  <c r="I126"/>
  <c r="Y129"/>
  <c r="AE130"/>
  <c r="AE129" s="1"/>
  <c r="Z135"/>
  <c r="Z128" s="1"/>
  <c r="Z127" s="1"/>
  <c r="AF136"/>
  <c r="AL136" s="1"/>
  <c r="AR136" s="1"/>
  <c r="Y391"/>
  <c r="Y390" s="1"/>
  <c r="AE392"/>
  <c r="Y488"/>
  <c r="Y487" s="1"/>
  <c r="Y486" s="1"/>
  <c r="AE489"/>
  <c r="AK489" s="1"/>
  <c r="AL533"/>
  <c r="AF531"/>
  <c r="AF530" s="1"/>
  <c r="AF573"/>
  <c r="AF572" s="1"/>
  <c r="AF571" s="1"/>
  <c r="AF570" s="1"/>
  <c r="AF569" s="1"/>
  <c r="AL574"/>
  <c r="AF833"/>
  <c r="AL833" s="1"/>
  <c r="AR833" s="1"/>
  <c r="Z832"/>
  <c r="Z831" s="1"/>
  <c r="Z830" s="1"/>
  <c r="Z829" s="1"/>
  <c r="Z828" s="1"/>
  <c r="AF998"/>
  <c r="AL998" s="1"/>
  <c r="Z997"/>
  <c r="Z996" s="1"/>
  <c r="Z992" s="1"/>
  <c r="T1048"/>
  <c r="T1047" s="1"/>
  <c r="Z1049"/>
  <c r="Z1048" s="1"/>
  <c r="Z1047" s="1"/>
  <c r="Z1063"/>
  <c r="T1062"/>
  <c r="T1061" s="1"/>
  <c r="T1060" s="1"/>
  <c r="T1059" s="1"/>
  <c r="T1058" s="1"/>
  <c r="AK1085"/>
  <c r="AK1084" s="1"/>
  <c r="AK1083" s="1"/>
  <c r="AK1082" s="1"/>
  <c r="AK1081" s="1"/>
  <c r="AE1084"/>
  <c r="AE1083" s="1"/>
  <c r="AE1082" s="1"/>
  <c r="AE1081" s="1"/>
  <c r="Y1109"/>
  <c r="S1108"/>
  <c r="S1107" s="1"/>
  <c r="S1106" s="1"/>
  <c r="S1105" s="1"/>
  <c r="Y1163"/>
  <c r="S1162"/>
  <c r="S1161" s="1"/>
  <c r="S1160" s="1"/>
  <c r="S1159" s="1"/>
  <c r="Y1184"/>
  <c r="S1183"/>
  <c r="S1182" s="1"/>
  <c r="S1181" s="1"/>
  <c r="S1180" s="1"/>
  <c r="AF1223"/>
  <c r="Z1222"/>
  <c r="Z1221" s="1"/>
  <c r="Z1220" s="1"/>
  <c r="Y1325"/>
  <c r="Y1324" s="1"/>
  <c r="Y1323" s="1"/>
  <c r="S1324"/>
  <c r="S1323" s="1"/>
  <c r="Z1458"/>
  <c r="AF1458" s="1"/>
  <c r="AF1457" s="1"/>
  <c r="AF1456" s="1"/>
  <c r="AF1455" s="1"/>
  <c r="AF1454" s="1"/>
  <c r="AF1453" s="1"/>
  <c r="T1457"/>
  <c r="T1456" s="1"/>
  <c r="T1455" s="1"/>
  <c r="T1454" s="1"/>
  <c r="T1453" s="1"/>
  <c r="AE1048"/>
  <c r="AE1047" s="1"/>
  <c r="AB933"/>
  <c r="AK82"/>
  <c r="AK81" s="1"/>
  <c r="Y29"/>
  <c r="B485"/>
  <c r="AE528"/>
  <c r="AE527" s="1"/>
  <c r="Y1409"/>
  <c r="T435"/>
  <c r="T434" s="1"/>
  <c r="T433" s="1"/>
  <c r="T432" s="1"/>
  <c r="AF316"/>
  <c r="Y1283"/>
  <c r="Z419"/>
  <c r="Z890"/>
  <c r="Z404"/>
  <c r="Z403" s="1"/>
  <c r="T135"/>
  <c r="J987"/>
  <c r="J986" s="1"/>
  <c r="Z378"/>
  <c r="M262"/>
  <c r="S262" s="1"/>
  <c r="S1224"/>
  <c r="B40"/>
  <c r="B42" s="1"/>
  <c r="AF1130"/>
  <c r="AF1129" s="1"/>
  <c r="AF1128" s="1"/>
  <c r="AF1127" s="1"/>
  <c r="AF719"/>
  <c r="AF718" s="1"/>
  <c r="AF717" s="1"/>
  <c r="O1421"/>
  <c r="AL315"/>
  <c r="AR315" s="1"/>
  <c r="S1388"/>
  <c r="S1387" s="1"/>
  <c r="S1386" s="1"/>
  <c r="S1385" s="1"/>
  <c r="AF131"/>
  <c r="T272"/>
  <c r="T271" s="1"/>
  <c r="T270" s="1"/>
  <c r="AK1075"/>
  <c r="AK1074" s="1"/>
  <c r="AK1073" s="1"/>
  <c r="AK1072" s="1"/>
  <c r="AK1071" s="1"/>
  <c r="AL389"/>
  <c r="AL388" s="1"/>
  <c r="AL387" s="1"/>
  <c r="AL386" s="1"/>
  <c r="AF538"/>
  <c r="AF537" s="1"/>
  <c r="AF343"/>
  <c r="AF342" s="1"/>
  <c r="AE41"/>
  <c r="AK511"/>
  <c r="AQ511" s="1"/>
  <c r="AF1084"/>
  <c r="AF1083" s="1"/>
  <c r="AF1082" s="1"/>
  <c r="AF1081" s="1"/>
  <c r="AE56"/>
  <c r="AL347"/>
  <c r="AR347" s="1"/>
  <c r="AE866"/>
  <c r="Y1384"/>
  <c r="Y1383" s="1"/>
  <c r="Y1382" s="1"/>
  <c r="Y1381" s="1"/>
  <c r="Y1380" s="1"/>
  <c r="AE406"/>
  <c r="AF327"/>
  <c r="AF209"/>
  <c r="AE327"/>
  <c r="AK327" s="1"/>
  <c r="S1020"/>
  <c r="S1019" s="1"/>
  <c r="S1017" s="1"/>
  <c r="Y1223"/>
  <c r="AE295"/>
  <c r="K125"/>
  <c r="K124" s="1"/>
  <c r="Z877"/>
  <c r="Z876" s="1"/>
  <c r="Y1080"/>
  <c r="AE1080" s="1"/>
  <c r="T1285"/>
  <c r="T1284" s="1"/>
  <c r="Y1141"/>
  <c r="Z1084"/>
  <c r="Z1083" s="1"/>
  <c r="Z1082" s="1"/>
  <c r="Z1081" s="1"/>
  <c r="AE630"/>
  <c r="Z1384"/>
  <c r="AF1384" s="1"/>
  <c r="M1399"/>
  <c r="M1294"/>
  <c r="M1293" s="1"/>
  <c r="N316"/>
  <c r="T786"/>
  <c r="T785" s="1"/>
  <c r="T784" s="1"/>
  <c r="Y887"/>
  <c r="AE887" s="1"/>
  <c r="L928"/>
  <c r="Y1084"/>
  <c r="Y1083" s="1"/>
  <c r="Y1082" s="1"/>
  <c r="Y1081" s="1"/>
  <c r="T842"/>
  <c r="T841" s="1"/>
  <c r="T840" s="1"/>
  <c r="T839" s="1"/>
  <c r="T838" s="1"/>
  <c r="Z313"/>
  <c r="AF313" s="1"/>
  <c r="Z593"/>
  <c r="Z592" s="1"/>
  <c r="Z591" s="1"/>
  <c r="T573"/>
  <c r="T572" s="1"/>
  <c r="T571" s="1"/>
  <c r="T570" s="1"/>
  <c r="T569" s="1"/>
  <c r="N877"/>
  <c r="N876" s="1"/>
  <c r="M629"/>
  <c r="M628" s="1"/>
  <c r="M627" s="1"/>
  <c r="N528"/>
  <c r="N527" s="1"/>
  <c r="M22"/>
  <c r="M21" s="1"/>
  <c r="AE209"/>
  <c r="AK209" s="1"/>
  <c r="AK208" s="1"/>
  <c r="AK207" s="1"/>
  <c r="AK206" s="1"/>
  <c r="AK205" s="1"/>
  <c r="AK204" s="1"/>
  <c r="G1022"/>
  <c r="Y510"/>
  <c r="Y509" s="1"/>
  <c r="L1036"/>
  <c r="L1035" s="1"/>
  <c r="Z672"/>
  <c r="AA933"/>
  <c r="M1312"/>
  <c r="M1311" s="1"/>
  <c r="M943"/>
  <c r="M942" s="1"/>
  <c r="M941" s="1"/>
  <c r="N584"/>
  <c r="N583" s="1"/>
  <c r="N582" s="1"/>
  <c r="N578" s="1"/>
  <c r="N577" s="1"/>
  <c r="N576" s="1"/>
  <c r="N520"/>
  <c r="N519" s="1"/>
  <c r="N508" s="1"/>
  <c r="N326"/>
  <c r="N325" s="1"/>
  <c r="N324" s="1"/>
  <c r="N323" s="1"/>
  <c r="N322" s="1"/>
  <c r="N1032"/>
  <c r="N1031" s="1"/>
  <c r="N1030" s="1"/>
  <c r="N1029" s="1"/>
  <c r="N1028" s="1"/>
  <c r="M510"/>
  <c r="M509" s="1"/>
  <c r="Z638"/>
  <c r="N832"/>
  <c r="N831" s="1"/>
  <c r="N830" s="1"/>
  <c r="N829" s="1"/>
  <c r="N828" s="1"/>
  <c r="M496"/>
  <c r="M495" s="1"/>
  <c r="N366"/>
  <c r="N365" s="1"/>
  <c r="N364" s="1"/>
  <c r="N363" s="1"/>
  <c r="M83"/>
  <c r="M80" s="1"/>
  <c r="M79" s="1"/>
  <c r="M78" s="1"/>
  <c r="M77" s="1"/>
  <c r="M76" s="1"/>
  <c r="AF150"/>
  <c r="N797"/>
  <c r="N796" s="1"/>
  <c r="N795" s="1"/>
  <c r="N794" s="1"/>
  <c r="N793" s="1"/>
  <c r="Y199"/>
  <c r="H935"/>
  <c r="N349"/>
  <c r="N348" s="1"/>
  <c r="S184"/>
  <c r="S183" s="1"/>
  <c r="M179"/>
  <c r="M178" s="1"/>
  <c r="Y84"/>
  <c r="J1224"/>
  <c r="J1219" s="1"/>
  <c r="J1218" s="1"/>
  <c r="N593"/>
  <c r="N592" s="1"/>
  <c r="N591" s="1"/>
  <c r="T149"/>
  <c r="M58"/>
  <c r="M55" s="1"/>
  <c r="M54" s="1"/>
  <c r="M53" s="1"/>
  <c r="M46" s="1"/>
  <c r="Z343"/>
  <c r="Z342" s="1"/>
  <c r="M1363"/>
  <c r="M1362" s="1"/>
  <c r="M1361" s="1"/>
  <c r="M1360" s="1"/>
  <c r="M1359" s="1"/>
  <c r="M1358" s="1"/>
  <c r="AE180"/>
  <c r="N1457"/>
  <c r="N1456" s="1"/>
  <c r="N1455" s="1"/>
  <c r="N1454" s="1"/>
  <c r="N1453" s="1"/>
  <c r="Y1364"/>
  <c r="M1324"/>
  <c r="M1323" s="1"/>
  <c r="Y1301"/>
  <c r="T1222"/>
  <c r="T1221" s="1"/>
  <c r="T1220" s="1"/>
  <c r="M1162"/>
  <c r="M1161" s="1"/>
  <c r="M1160" s="1"/>
  <c r="M1159" s="1"/>
  <c r="S1119"/>
  <c r="N1062"/>
  <c r="N1061" s="1"/>
  <c r="N1060" s="1"/>
  <c r="N1059" s="1"/>
  <c r="N1058" s="1"/>
  <c r="Z1033"/>
  <c r="T991"/>
  <c r="T832"/>
  <c r="T831" s="1"/>
  <c r="T830" s="1"/>
  <c r="T829" s="1"/>
  <c r="T828" s="1"/>
  <c r="Z730"/>
  <c r="Z585"/>
  <c r="AF529"/>
  <c r="S488"/>
  <c r="S487" s="1"/>
  <c r="S486" s="1"/>
  <c r="S481" s="1"/>
  <c r="S480" s="1"/>
  <c r="N637"/>
  <c r="N636" s="1"/>
  <c r="N635" s="1"/>
  <c r="N626" s="1"/>
  <c r="N625" s="1"/>
  <c r="S510"/>
  <c r="S509" s="1"/>
  <c r="M1282"/>
  <c r="M1281" s="1"/>
  <c r="Z538"/>
  <c r="Z537" s="1"/>
  <c r="S73"/>
  <c r="S72" s="1"/>
  <c r="S71" s="1"/>
  <c r="S70" s="1"/>
  <c r="S69" s="1"/>
  <c r="S68" s="1"/>
  <c r="N1409"/>
  <c r="N1406" s="1"/>
  <c r="G169"/>
  <c r="G168" s="1"/>
  <c r="G167" s="1"/>
  <c r="AH431"/>
  <c r="AH429" s="1"/>
  <c r="AE1425"/>
  <c r="W1396"/>
  <c r="W1390" s="1"/>
  <c r="W1379" s="1"/>
  <c r="P1405"/>
  <c r="P1396" s="1"/>
  <c r="P1390" s="1"/>
  <c r="P1379" s="1"/>
  <c r="P1356" s="1"/>
  <c r="G935"/>
  <c r="L689"/>
  <c r="T1398"/>
  <c r="T1397" s="1"/>
  <c r="G660"/>
  <c r="G659" s="1"/>
  <c r="Y178"/>
  <c r="Y177" s="1"/>
  <c r="Y176" s="1"/>
  <c r="Y175" s="1"/>
  <c r="Y174" s="1"/>
  <c r="AK836"/>
  <c r="AQ836" s="1"/>
  <c r="AF453"/>
  <c r="AF452" s="1"/>
  <c r="AF451" s="1"/>
  <c r="Z314"/>
  <c r="Y1298"/>
  <c r="Y1130"/>
  <c r="Y1129" s="1"/>
  <c r="Y1128" s="1"/>
  <c r="Y1127" s="1"/>
  <c r="AE305"/>
  <c r="Z550"/>
  <c r="Z549" s="1"/>
  <c r="Z548" s="1"/>
  <c r="Y1048"/>
  <c r="Y1047" s="1"/>
  <c r="AF1410"/>
  <c r="S25"/>
  <c r="S1409"/>
  <c r="S835"/>
  <c r="S834" s="1"/>
  <c r="S830" s="1"/>
  <c r="S829" s="1"/>
  <c r="S828" s="1"/>
  <c r="Y56"/>
  <c r="Y55" s="1"/>
  <c r="T1318"/>
  <c r="T1317" s="1"/>
  <c r="L935"/>
  <c r="L933" s="1"/>
  <c r="K54"/>
  <c r="K53" s="1"/>
  <c r="AB127"/>
  <c r="M1276"/>
  <c r="M1275" s="1"/>
  <c r="N883"/>
  <c r="N882" s="1"/>
  <c r="N538"/>
  <c r="N537" s="1"/>
  <c r="N453"/>
  <c r="N452" s="1"/>
  <c r="N451" s="1"/>
  <c r="M280"/>
  <c r="M129"/>
  <c r="M128" s="1"/>
  <c r="G1021"/>
  <c r="Y1288"/>
  <c r="Y1287" s="1"/>
  <c r="M939"/>
  <c r="M938" s="1"/>
  <c r="M937" s="1"/>
  <c r="H1036"/>
  <c r="H1035" s="1"/>
  <c r="Z1399"/>
  <c r="M1330"/>
  <c r="M1329" s="1"/>
  <c r="M968"/>
  <c r="M967" s="1"/>
  <c r="M966" s="1"/>
  <c r="M965" s="1"/>
  <c r="N531"/>
  <c r="N530" s="1"/>
  <c r="K1020"/>
  <c r="K1019" s="1"/>
  <c r="K1017" s="1"/>
  <c r="N1043"/>
  <c r="N1042" s="1"/>
  <c r="N1041" s="1"/>
  <c r="N1036" s="1"/>
  <c r="N1035" s="1"/>
  <c r="N407"/>
  <c r="N404" s="1"/>
  <c r="N403" s="1"/>
  <c r="N398" s="1"/>
  <c r="M1388"/>
  <c r="M1387" s="1"/>
  <c r="M1386" s="1"/>
  <c r="M1385" s="1"/>
  <c r="N751"/>
  <c r="N750" s="1"/>
  <c r="N749" s="1"/>
  <c r="N748" s="1"/>
  <c r="N747" s="1"/>
  <c r="M1318"/>
  <c r="M1317" s="1"/>
  <c r="N135"/>
  <c r="K66"/>
  <c r="M169"/>
  <c r="M168" s="1"/>
  <c r="M167" s="1"/>
  <c r="B338"/>
  <c r="S208"/>
  <c r="S207" s="1"/>
  <c r="S206" s="1"/>
  <c r="S205" s="1"/>
  <c r="S204" s="1"/>
  <c r="M1231"/>
  <c r="M1230" s="1"/>
  <c r="N312"/>
  <c r="G1036"/>
  <c r="G1035" s="1"/>
  <c r="T343"/>
  <c r="T342" s="1"/>
  <c r="AE23"/>
  <c r="M184"/>
  <c r="M183" s="1"/>
  <c r="S41"/>
  <c r="S38" s="1"/>
  <c r="S37" s="1"/>
  <c r="S36" s="1"/>
  <c r="S35" s="1"/>
  <c r="AE74"/>
  <c r="AE33"/>
  <c r="N573"/>
  <c r="N572" s="1"/>
  <c r="N571" s="1"/>
  <c r="N570" s="1"/>
  <c r="N569" s="1"/>
  <c r="N1416"/>
  <c r="N1413" s="1"/>
  <c r="L780"/>
  <c r="L775" s="1"/>
  <c r="L774" s="1"/>
  <c r="L772" s="1"/>
  <c r="T896"/>
  <c r="S500"/>
  <c r="S1175"/>
  <c r="S1288"/>
  <c r="S1287" s="1"/>
  <c r="S199"/>
  <c r="S198" s="1"/>
  <c r="S197" s="1"/>
  <c r="S196" s="1"/>
  <c r="S195" s="1"/>
  <c r="S1074"/>
  <c r="S1073" s="1"/>
  <c r="S1072" s="1"/>
  <c r="S1071" s="1"/>
  <c r="Z884"/>
  <c r="M391"/>
  <c r="M390" s="1"/>
  <c r="M1130"/>
  <c r="M1129" s="1"/>
  <c r="M1128" s="1"/>
  <c r="M1127" s="1"/>
  <c r="Z367"/>
  <c r="T1015"/>
  <c r="Z713"/>
  <c r="M1202"/>
  <c r="M1201" s="1"/>
  <c r="M1200" s="1"/>
  <c r="M1199" s="1"/>
  <c r="M1198" s="1"/>
  <c r="AG450"/>
  <c r="AG449" s="1"/>
  <c r="AG429" s="1"/>
  <c r="AF496"/>
  <c r="AF495" s="1"/>
  <c r="V429"/>
  <c r="O507"/>
  <c r="O506" s="1"/>
  <c r="Z508"/>
  <c r="Q1421"/>
  <c r="Q1396" s="1"/>
  <c r="Q1390" s="1"/>
  <c r="Q1379" s="1"/>
  <c r="U1405"/>
  <c r="Y800"/>
  <c r="M523"/>
  <c r="M522" s="1"/>
  <c r="T690"/>
  <c r="T404"/>
  <c r="T403" s="1"/>
  <c r="O13"/>
  <c r="AI1264"/>
  <c r="AI1263" s="1"/>
  <c r="S404"/>
  <c r="S403" s="1"/>
  <c r="AF1237"/>
  <c r="AF513"/>
  <c r="AF512" s="1"/>
  <c r="M422"/>
  <c r="AF1367"/>
  <c r="AF1366" s="1"/>
  <c r="AF877"/>
  <c r="AF876" s="1"/>
  <c r="AE889"/>
  <c r="AE888" s="1"/>
  <c r="AE1008"/>
  <c r="Y1291"/>
  <c r="Y1290" s="1"/>
  <c r="T314"/>
  <c r="T311" s="1"/>
  <c r="T310" s="1"/>
  <c r="T301" s="1"/>
  <c r="T290" s="1"/>
  <c r="AF1451"/>
  <c r="AF1337"/>
  <c r="S178"/>
  <c r="Y169"/>
  <c r="Y168" s="1"/>
  <c r="Y167" s="1"/>
  <c r="Y1231"/>
  <c r="Y1230" s="1"/>
  <c r="S192"/>
  <c r="S191" s="1"/>
  <c r="S190" s="1"/>
  <c r="S189" s="1"/>
  <c r="S188" s="1"/>
  <c r="S187" s="1"/>
  <c r="AF868"/>
  <c r="AF521"/>
  <c r="AE798"/>
  <c r="Z309"/>
  <c r="AF309" s="1"/>
  <c r="Z969"/>
  <c r="Y943"/>
  <c r="Y942" s="1"/>
  <c r="Y941" s="1"/>
  <c r="N550"/>
  <c r="N549" s="1"/>
  <c r="N548" s="1"/>
  <c r="N867"/>
  <c r="N864" s="1"/>
  <c r="N863" s="1"/>
  <c r="N862" s="1"/>
  <c r="N861" s="1"/>
  <c r="T726"/>
  <c r="T725" s="1"/>
  <c r="N272"/>
  <c r="N271" s="1"/>
  <c r="N270" s="1"/>
  <c r="K398"/>
  <c r="K368" s="1"/>
  <c r="K362" s="1"/>
  <c r="K333" s="1"/>
  <c r="N1222"/>
  <c r="N1221" s="1"/>
  <c r="N1220" s="1"/>
  <c r="N913"/>
  <c r="N912" s="1"/>
  <c r="N911" s="1"/>
  <c r="N729"/>
  <c r="N726" s="1"/>
  <c r="N725" s="1"/>
  <c r="N377"/>
  <c r="N376" s="1"/>
  <c r="N375" s="1"/>
  <c r="N374" s="1"/>
  <c r="T593"/>
  <c r="T592" s="1"/>
  <c r="T591" s="1"/>
  <c r="N712"/>
  <c r="N711" s="1"/>
  <c r="N435"/>
  <c r="N434" s="1"/>
  <c r="N433" s="1"/>
  <c r="N432" s="1"/>
  <c r="H780"/>
  <c r="H775" s="1"/>
  <c r="H774" s="1"/>
  <c r="M73"/>
  <c r="M72" s="1"/>
  <c r="M71" s="1"/>
  <c r="M70" s="1"/>
  <c r="M69" s="1"/>
  <c r="M68" s="1"/>
  <c r="N889"/>
  <c r="N888" s="1"/>
  <c r="N343"/>
  <c r="N342" s="1"/>
  <c r="S1084"/>
  <c r="S1083" s="1"/>
  <c r="S1082" s="1"/>
  <c r="S1081" s="1"/>
  <c r="S22"/>
  <c r="S21" s="1"/>
  <c r="M199"/>
  <c r="M198" s="1"/>
  <c r="M197" s="1"/>
  <c r="M196" s="1"/>
  <c r="M195" s="1"/>
  <c r="AE59"/>
  <c r="M1300"/>
  <c r="M1299" s="1"/>
  <c r="T1430"/>
  <c r="T528"/>
  <c r="T527" s="1"/>
  <c r="M19"/>
  <c r="M18" s="1"/>
  <c r="K1219"/>
  <c r="K1218" s="1"/>
  <c r="M304"/>
  <c r="M303" s="1"/>
  <c r="M302" s="1"/>
  <c r="T538"/>
  <c r="T537" s="1"/>
  <c r="T526" s="1"/>
  <c r="S1330"/>
  <c r="S1329" s="1"/>
  <c r="Y1404"/>
  <c r="M604"/>
  <c r="H1104"/>
  <c r="AE132"/>
  <c r="AK132" s="1"/>
  <c r="AQ132" s="1"/>
  <c r="Y131"/>
  <c r="Y128" s="1"/>
  <c r="Y125" s="1"/>
  <c r="Y124" s="1"/>
  <c r="AE1438"/>
  <c r="K660"/>
  <c r="K659" s="1"/>
  <c r="AM198"/>
  <c r="AM197" s="1"/>
  <c r="AM196" s="1"/>
  <c r="AM195" s="1"/>
  <c r="AM323"/>
  <c r="AM322" s="1"/>
  <c r="AP1237"/>
  <c r="AP733"/>
  <c r="AP716" s="1"/>
  <c r="AP715" s="1"/>
  <c r="I1265"/>
  <c r="I1264" s="1"/>
  <c r="I1263" s="1"/>
  <c r="W1265"/>
  <c r="W1264" s="1"/>
  <c r="W1263" s="1"/>
  <c r="W1216" s="1"/>
  <c r="AJ1265"/>
  <c r="AJ1264" s="1"/>
  <c r="AJ1263" s="1"/>
  <c r="AK574"/>
  <c r="AQ574" s="1"/>
  <c r="AE43"/>
  <c r="AF441"/>
  <c r="AF440" s="1"/>
  <c r="AF439" s="1"/>
  <c r="AF438" s="1"/>
  <c r="AF437" s="1"/>
  <c r="AK1402"/>
  <c r="V126"/>
  <c r="Y782"/>
  <c r="Y781" s="1"/>
  <c r="AA507"/>
  <c r="AA506" s="1"/>
  <c r="AA478" s="1"/>
  <c r="X859"/>
  <c r="X689"/>
  <c r="X507"/>
  <c r="X506" s="1"/>
  <c r="AB1421"/>
  <c r="AB1396" s="1"/>
  <c r="AB1390" s="1"/>
  <c r="AB1379" s="1"/>
  <c r="AB1356" s="1"/>
  <c r="AF100"/>
  <c r="AF99" s="1"/>
  <c r="AF42"/>
  <c r="AF41" s="1"/>
  <c r="Y1309"/>
  <c r="Y1308" s="1"/>
  <c r="AF902"/>
  <c r="AF901" s="1"/>
  <c r="AF900" s="1"/>
  <c r="AF899" s="1"/>
  <c r="AF898" s="1"/>
  <c r="Z141"/>
  <c r="AB78"/>
  <c r="AB77" s="1"/>
  <c r="AB76" s="1"/>
  <c r="AB66" s="1"/>
  <c r="Z1325"/>
  <c r="AE881"/>
  <c r="AK881" s="1"/>
  <c r="AF543"/>
  <c r="AF541" s="1"/>
  <c r="AF540" s="1"/>
  <c r="AF798"/>
  <c r="Z573"/>
  <c r="Z572" s="1"/>
  <c r="Z571" s="1"/>
  <c r="Z570" s="1"/>
  <c r="Z569" s="1"/>
  <c r="AE1024"/>
  <c r="AK1024" s="1"/>
  <c r="G446"/>
  <c r="G1407"/>
  <c r="G1406" s="1"/>
  <c r="G1405" s="1"/>
  <c r="G633"/>
  <c r="G632" s="1"/>
  <c r="G631" s="1"/>
  <c r="AB553"/>
  <c r="AB507" s="1"/>
  <c r="AB506" s="1"/>
  <c r="AB478" s="1"/>
  <c r="AE782"/>
  <c r="AE781" s="1"/>
  <c r="AK783"/>
  <c r="AK782" s="1"/>
  <c r="AK781" s="1"/>
  <c r="AF1330"/>
  <c r="AF1329" s="1"/>
  <c r="AL1331"/>
  <c r="T330"/>
  <c r="T329" s="1"/>
  <c r="T328" s="1"/>
  <c r="Z331"/>
  <c r="AI302"/>
  <c r="AI301"/>
  <c r="AI290" s="1"/>
  <c r="AE441"/>
  <c r="AE440" s="1"/>
  <c r="AE439" s="1"/>
  <c r="AE438" s="1"/>
  <c r="AE437" s="1"/>
  <c r="R1165"/>
  <c r="AH875"/>
  <c r="AH874" s="1"/>
  <c r="AH873" s="1"/>
  <c r="AP241"/>
  <c r="AO375"/>
  <c r="AO374" s="1"/>
  <c r="AM780"/>
  <c r="AM775" s="1"/>
  <c r="AM774" s="1"/>
  <c r="AM1224"/>
  <c r="AN733"/>
  <c r="AN716" s="1"/>
  <c r="AN715" s="1"/>
  <c r="N17"/>
  <c r="N16" s="1"/>
  <c r="N15" s="1"/>
  <c r="P775"/>
  <c r="P774" s="1"/>
  <c r="Q1265"/>
  <c r="Q1264" s="1"/>
  <c r="Q1263" s="1"/>
  <c r="Q1216" s="1"/>
  <c r="AJ1126"/>
  <c r="AN269"/>
  <c r="AN268" s="1"/>
  <c r="AL504"/>
  <c r="AR504" s="1"/>
  <c r="AO733"/>
  <c r="AE671"/>
  <c r="AE670" s="1"/>
  <c r="AE669" s="1"/>
  <c r="AG125"/>
  <c r="AG124" s="1"/>
  <c r="AF1045"/>
  <c r="V125"/>
  <c r="V124" s="1"/>
  <c r="V122" s="1"/>
  <c r="AF1465"/>
  <c r="AF1464" s="1"/>
  <c r="AF1463" s="1"/>
  <c r="AF1462" s="1"/>
  <c r="AF1461" s="1"/>
  <c r="AF1460" s="1"/>
  <c r="B350"/>
  <c r="B351" s="1"/>
  <c r="B352" s="1"/>
  <c r="B353" s="1"/>
  <c r="B354" s="1"/>
  <c r="B355" s="1"/>
  <c r="B356" s="1"/>
  <c r="B357" s="1"/>
  <c r="B358" s="1"/>
  <c r="B359" s="1"/>
  <c r="B360" s="1"/>
  <c r="AF436"/>
  <c r="AF435" s="1"/>
  <c r="AF434" s="1"/>
  <c r="AF433" s="1"/>
  <c r="AF432" s="1"/>
  <c r="R774"/>
  <c r="R772" s="1"/>
  <c r="AB1219"/>
  <c r="AB1218" s="1"/>
  <c r="AB1216" s="1"/>
  <c r="K429"/>
  <c r="AC1026"/>
  <c r="T55"/>
  <c r="P933"/>
  <c r="S1414"/>
  <c r="S1413" s="1"/>
  <c r="M308"/>
  <c r="M307" s="1"/>
  <c r="M306" s="1"/>
  <c r="AE1178"/>
  <c r="AE1177" s="1"/>
  <c r="AE1176" s="1"/>
  <c r="AE758"/>
  <c r="AE757" s="1"/>
  <c r="AE756" s="1"/>
  <c r="AE748" s="1"/>
  <c r="AE747" s="1"/>
  <c r="AG689"/>
  <c r="AE326"/>
  <c r="AE325" s="1"/>
  <c r="AE324" s="1"/>
  <c r="AF1276"/>
  <c r="AF1275" s="1"/>
  <c r="AF1370"/>
  <c r="AF1369" s="1"/>
  <c r="S1399"/>
  <c r="S1398" s="1"/>
  <c r="S1397" s="1"/>
  <c r="Y1252"/>
  <c r="Y1251" s="1"/>
  <c r="Y1250" s="1"/>
  <c r="Y1249" s="1"/>
  <c r="Y1248" s="1"/>
  <c r="Y1286"/>
  <c r="Y1285" s="1"/>
  <c r="Y1284" s="1"/>
  <c r="AL698"/>
  <c r="Y550"/>
  <c r="Y549" s="1"/>
  <c r="Y548" s="1"/>
  <c r="M1398"/>
  <c r="M1397" s="1"/>
  <c r="N690"/>
  <c r="M724"/>
  <c r="G517"/>
  <c r="G516" s="1"/>
  <c r="AN775"/>
  <c r="AN774" s="1"/>
  <c r="AO830"/>
  <c r="AO829" s="1"/>
  <c r="AO828" s="1"/>
  <c r="AP846"/>
  <c r="AP845" s="1"/>
  <c r="AM1022"/>
  <c r="AP1065"/>
  <c r="AM716"/>
  <c r="AM715" s="1"/>
  <c r="AF550"/>
  <c r="AF549" s="1"/>
  <c r="AF548" s="1"/>
  <c r="AL551"/>
  <c r="AL550" s="1"/>
  <c r="AL549" s="1"/>
  <c r="AL548" s="1"/>
  <c r="AK833"/>
  <c r="AQ833" s="1"/>
  <c r="AE832"/>
  <c r="AE831" s="1"/>
  <c r="AE830" s="1"/>
  <c r="AE829" s="1"/>
  <c r="AE828" s="1"/>
  <c r="AF192"/>
  <c r="AF191" s="1"/>
  <c r="AF190" s="1"/>
  <c r="AF189" s="1"/>
  <c r="AF188" s="1"/>
  <c r="AF187" s="1"/>
  <c r="AL193"/>
  <c r="AR193" s="1"/>
  <c r="Z1408"/>
  <c r="T1407"/>
  <c r="T1406" s="1"/>
  <c r="AL182"/>
  <c r="AL181" s="1"/>
  <c r="AF181"/>
  <c r="AK786"/>
  <c r="AQ786" s="1"/>
  <c r="AF1416"/>
  <c r="AL1417"/>
  <c r="AR1417" s="1"/>
  <c r="AL783"/>
  <c r="AL782" s="1"/>
  <c r="AL781" s="1"/>
  <c r="AF782"/>
  <c r="AF781" s="1"/>
  <c r="Y277"/>
  <c r="S276"/>
  <c r="T1043"/>
  <c r="T1042" s="1"/>
  <c r="T1041" s="1"/>
  <c r="T1036" s="1"/>
  <c r="T1035" s="1"/>
  <c r="Z1044"/>
  <c r="AL42"/>
  <c r="AL41" s="1"/>
  <c r="I374"/>
  <c r="I368" s="1"/>
  <c r="I362" s="1"/>
  <c r="O1165"/>
  <c r="G875"/>
  <c r="G874" s="1"/>
  <c r="G873" s="1"/>
  <c r="L17"/>
  <c r="L16" s="1"/>
  <c r="L15" s="1"/>
  <c r="L13" s="1"/>
  <c r="J1104"/>
  <c r="K1171"/>
  <c r="K1165" s="1"/>
  <c r="P660"/>
  <c r="P659" s="1"/>
  <c r="W496"/>
  <c r="W495" s="1"/>
  <c r="W508"/>
  <c r="AH1065"/>
  <c r="AH1026" s="1"/>
  <c r="AL957"/>
  <c r="AL956" s="1"/>
  <c r="AN163"/>
  <c r="AN162" s="1"/>
  <c r="AO323"/>
  <c r="AO322" s="1"/>
  <c r="AN444"/>
  <c r="AN443" s="1"/>
  <c r="AN431" s="1"/>
  <c r="AP578"/>
  <c r="AP577" s="1"/>
  <c r="AP576" s="1"/>
  <c r="AN1171"/>
  <c r="AO1237"/>
  <c r="AP1265"/>
  <c r="AP1264" s="1"/>
  <c r="AP1263" s="1"/>
  <c r="V716"/>
  <c r="V715" s="1"/>
  <c r="AH301"/>
  <c r="AH290" s="1"/>
  <c r="AH266" s="1"/>
  <c r="Q290"/>
  <c r="Q266" s="1"/>
  <c r="O690"/>
  <c r="O689" s="1"/>
  <c r="R875"/>
  <c r="R874" s="1"/>
  <c r="R873" s="1"/>
  <c r="AD508"/>
  <c r="AD626"/>
  <c r="AD625" s="1"/>
  <c r="AE1416"/>
  <c r="AF73"/>
  <c r="AF72" s="1"/>
  <c r="AF71" s="1"/>
  <c r="AF70" s="1"/>
  <c r="AF69" s="1"/>
  <c r="AF68" s="1"/>
  <c r="M521"/>
  <c r="N1265"/>
  <c r="N1264" s="1"/>
  <c r="N1263" s="1"/>
  <c r="U481"/>
  <c r="U480" s="1"/>
  <c r="U590"/>
  <c r="U589" s="1"/>
  <c r="W780"/>
  <c r="W775" s="1"/>
  <c r="W774" s="1"/>
  <c r="AB1036"/>
  <c r="AB1035" s="1"/>
  <c r="AB1026" s="1"/>
  <c r="AI920"/>
  <c r="AI919" s="1"/>
  <c r="AI905" s="1"/>
  <c r="AJ1421"/>
  <c r="AJ1396" s="1"/>
  <c r="AJ1390" s="1"/>
  <c r="AJ1379" s="1"/>
  <c r="AJ1356" s="1"/>
  <c r="AG590"/>
  <c r="AG589" s="1"/>
  <c r="AM374"/>
  <c r="AO431"/>
  <c r="AM1021"/>
  <c r="AL427"/>
  <c r="AK411"/>
  <c r="AQ411" s="1"/>
  <c r="Z1055"/>
  <c r="Z1054" s="1"/>
  <c r="Z1053" s="1"/>
  <c r="Z1052" s="1"/>
  <c r="Z1051" s="1"/>
  <c r="Y832"/>
  <c r="Y831" s="1"/>
  <c r="Y830" s="1"/>
  <c r="Y829" s="1"/>
  <c r="Y828" s="1"/>
  <c r="AK816"/>
  <c r="AE1202"/>
  <c r="AE1201" s="1"/>
  <c r="AE1200" s="1"/>
  <c r="AE1199" s="1"/>
  <c r="AE1198" s="1"/>
  <c r="AF1285"/>
  <c r="AF1284" s="1"/>
  <c r="Z1228"/>
  <c r="Y404"/>
  <c r="Y403" s="1"/>
  <c r="M689"/>
  <c r="T422"/>
  <c r="S1353"/>
  <c r="S1352" s="1"/>
  <c r="S1351" s="1"/>
  <c r="S1350" s="1"/>
  <c r="S1349" s="1"/>
  <c r="M164"/>
  <c r="Y401"/>
  <c r="Y400" s="1"/>
  <c r="Y399" s="1"/>
  <c r="AE119"/>
  <c r="AE118" s="1"/>
  <c r="AE117" s="1"/>
  <c r="AE116" s="1"/>
  <c r="AE115" s="1"/>
  <c r="AE114" s="1"/>
  <c r="Z1118"/>
  <c r="Z1117" s="1"/>
  <c r="Z1116" s="1"/>
  <c r="Z1115" s="1"/>
  <c r="AD905"/>
  <c r="AD859" s="1"/>
  <c r="AE316"/>
  <c r="AE880"/>
  <c r="AE879" s="1"/>
  <c r="AF143"/>
  <c r="AF142" s="1"/>
  <c r="AF1163"/>
  <c r="AF1162" s="1"/>
  <c r="AF1161" s="1"/>
  <c r="AF1160" s="1"/>
  <c r="AF1159" s="1"/>
  <c r="AF944"/>
  <c r="AL944" s="1"/>
  <c r="AL943" s="1"/>
  <c r="AL942" s="1"/>
  <c r="AL941" s="1"/>
  <c r="T1260"/>
  <c r="T1259" s="1"/>
  <c r="T1258" s="1"/>
  <c r="T1257" s="1"/>
  <c r="T1256" s="1"/>
  <c r="T1255" s="1"/>
  <c r="Y1295"/>
  <c r="T1162"/>
  <c r="T1161" s="1"/>
  <c r="T1160" s="1"/>
  <c r="T1159" s="1"/>
  <c r="T709"/>
  <c r="T708" s="1"/>
  <c r="T707" s="1"/>
  <c r="T706" s="1"/>
  <c r="AF408"/>
  <c r="AL408" s="1"/>
  <c r="AL407" s="1"/>
  <c r="Z790"/>
  <c r="Z789" s="1"/>
  <c r="Z788" s="1"/>
  <c r="Z787" s="1"/>
  <c r="AF281"/>
  <c r="AF295"/>
  <c r="AL295" s="1"/>
  <c r="AL294" s="1"/>
  <c r="AL293" s="1"/>
  <c r="AL292" s="1"/>
  <c r="AL291" s="1"/>
  <c r="Y311"/>
  <c r="Y310" s="1"/>
  <c r="N38"/>
  <c r="N37" s="1"/>
  <c r="N36" s="1"/>
  <c r="N35" s="1"/>
  <c r="N128"/>
  <c r="N126" s="1"/>
  <c r="T578"/>
  <c r="T577" s="1"/>
  <c r="T576" s="1"/>
  <c r="G164"/>
  <c r="G513"/>
  <c r="G512" s="1"/>
  <c r="G578"/>
  <c r="G577" s="1"/>
  <c r="G576" s="1"/>
  <c r="G780"/>
  <c r="G775" s="1"/>
  <c r="G774" s="1"/>
  <c r="G772" s="1"/>
  <c r="I748"/>
  <c r="I747" s="1"/>
  <c r="Q626"/>
  <c r="Q625" s="1"/>
  <c r="AO875"/>
  <c r="AO874" s="1"/>
  <c r="AO873" s="1"/>
  <c r="AO1171"/>
  <c r="AO1165" s="1"/>
  <c r="B596"/>
  <c r="B594"/>
  <c r="B595" s="1"/>
  <c r="Z350"/>
  <c r="T349"/>
  <c r="T348" s="1"/>
  <c r="T338" s="1"/>
  <c r="T337" s="1"/>
  <c r="T336" s="1"/>
  <c r="T335" s="1"/>
  <c r="T922"/>
  <c r="T921" s="1"/>
  <c r="T920" s="1"/>
  <c r="T919" s="1"/>
  <c r="Z923"/>
  <c r="P301"/>
  <c r="P290" s="1"/>
  <c r="P302"/>
  <c r="Y281"/>
  <c r="S280"/>
  <c r="Y378"/>
  <c r="S377"/>
  <c r="S376" s="1"/>
  <c r="S375" s="1"/>
  <c r="S374" s="1"/>
  <c r="Z447"/>
  <c r="T446"/>
  <c r="S1303"/>
  <c r="S1302" s="1"/>
  <c r="Y1304"/>
  <c r="T457"/>
  <c r="T456" s="1"/>
  <c r="T455" s="1"/>
  <c r="T450" s="1"/>
  <c r="T449" s="1"/>
  <c r="Z458"/>
  <c r="Z1008"/>
  <c r="T1007"/>
  <c r="T1006" s="1"/>
  <c r="T1005" s="1"/>
  <c r="T1004" s="1"/>
  <c r="Z1307"/>
  <c r="T1306"/>
  <c r="T1305" s="1"/>
  <c r="Z488"/>
  <c r="Z487" s="1"/>
  <c r="Z486" s="1"/>
  <c r="AF489"/>
  <c r="AL489" s="1"/>
  <c r="AR489" s="1"/>
  <c r="Y347"/>
  <c r="S346"/>
  <c r="S345" s="1"/>
  <c r="S1276"/>
  <c r="S1275" s="1"/>
  <c r="Y1277"/>
  <c r="Y1313"/>
  <c r="S1312"/>
  <c r="S1311" s="1"/>
  <c r="Z1436"/>
  <c r="Z1435" s="1"/>
  <c r="AF1437"/>
  <c r="AF1436" s="1"/>
  <c r="AF1435" s="1"/>
  <c r="AJ252"/>
  <c r="AJ250" s="1"/>
  <c r="AC89"/>
  <c r="AC78" s="1"/>
  <c r="AC77" s="1"/>
  <c r="AC76" s="1"/>
  <c r="AC66" s="1"/>
  <c r="G748"/>
  <c r="G747" s="1"/>
  <c r="L1065"/>
  <c r="I1065"/>
  <c r="K1065"/>
  <c r="V89"/>
  <c r="V78" s="1"/>
  <c r="V77" s="1"/>
  <c r="V76" s="1"/>
  <c r="V66" s="1"/>
  <c r="W748"/>
  <c r="W747" s="1"/>
  <c r="W587" s="1"/>
  <c r="U775"/>
  <c r="U774" s="1"/>
  <c r="W992"/>
  <c r="W987" s="1"/>
  <c r="W986" s="1"/>
  <c r="W933" s="1"/>
  <c r="U1171"/>
  <c r="U1165" s="1"/>
  <c r="AA626"/>
  <c r="AA625" s="1"/>
  <c r="AA1171"/>
  <c r="AA1165" s="1"/>
  <c r="AA1026" s="1"/>
  <c r="AI198"/>
  <c r="AI197" s="1"/>
  <c r="AI196" s="1"/>
  <c r="AI195" s="1"/>
  <c r="AK940"/>
  <c r="AQ940" s="1"/>
  <c r="AD689"/>
  <c r="AL994"/>
  <c r="AL993" s="1"/>
  <c r="I496"/>
  <c r="I495" s="1"/>
  <c r="K1265"/>
  <c r="K1264" s="1"/>
  <c r="K1263" s="1"/>
  <c r="O906"/>
  <c r="O905" s="1"/>
  <c r="O859" s="1"/>
  <c r="U846"/>
  <c r="U845" s="1"/>
  <c r="AD496"/>
  <c r="AD495" s="1"/>
  <c r="AC639"/>
  <c r="AC626" s="1"/>
  <c r="AC625" s="1"/>
  <c r="AC609"/>
  <c r="AC590" s="1"/>
  <c r="AC589" s="1"/>
  <c r="AI986"/>
  <c r="AD507"/>
  <c r="AD506" s="1"/>
  <c r="AD429"/>
  <c r="K1126"/>
  <c r="H1126"/>
  <c r="R920"/>
  <c r="R919" s="1"/>
  <c r="R905" s="1"/>
  <c r="X78"/>
  <c r="X77" s="1"/>
  <c r="X76" s="1"/>
  <c r="X66" s="1"/>
  <c r="AA375"/>
  <c r="AA374" s="1"/>
  <c r="AA368" s="1"/>
  <c r="AA362" s="1"/>
  <c r="AH148"/>
  <c r="AH147" s="1"/>
  <c r="AH146" s="1"/>
  <c r="AH145" s="1"/>
  <c r="AN830"/>
  <c r="AN829" s="1"/>
  <c r="AN828" s="1"/>
  <c r="AM1237"/>
  <c r="S24"/>
  <c r="S17" s="1"/>
  <c r="S16" s="1"/>
  <c r="S15" s="1"/>
  <c r="K163"/>
  <c r="K162" s="1"/>
  <c r="K122" s="1"/>
  <c r="H690"/>
  <c r="Q936"/>
  <c r="Q935" s="1"/>
  <c r="X17"/>
  <c r="X16" s="1"/>
  <c r="X15" s="1"/>
  <c r="X13" s="1"/>
  <c r="V780"/>
  <c r="V775" s="1"/>
  <c r="V774" s="1"/>
  <c r="V772" s="1"/>
  <c r="AC846"/>
  <c r="AC845" s="1"/>
  <c r="AB590"/>
  <c r="AB589" s="1"/>
  <c r="AR615"/>
  <c r="AR614" s="1"/>
  <c r="AI269"/>
  <c r="AI268" s="1"/>
  <c r="AI266" s="1"/>
  <c r="AL1056"/>
  <c r="AL1055" s="1"/>
  <c r="AL1054" s="1"/>
  <c r="AL1053" s="1"/>
  <c r="AL1052" s="1"/>
  <c r="AL1051" s="1"/>
  <c r="AF1055"/>
  <c r="AF1054" s="1"/>
  <c r="AF1053" s="1"/>
  <c r="AF1052" s="1"/>
  <c r="AF1051" s="1"/>
  <c r="AL1402"/>
  <c r="AR1402" s="1"/>
  <c r="AF492"/>
  <c r="AF491" s="1"/>
  <c r="AF490" s="1"/>
  <c r="AL493"/>
  <c r="AR493" s="1"/>
  <c r="AE419"/>
  <c r="AE418" s="1"/>
  <c r="AE417" s="1"/>
  <c r="AE416" s="1"/>
  <c r="AE415" s="1"/>
  <c r="AE414" s="1"/>
  <c r="AE413" s="1"/>
  <c r="Y418"/>
  <c r="Y417" s="1"/>
  <c r="Y416" s="1"/>
  <c r="Y415" s="1"/>
  <c r="Y414" s="1"/>
  <c r="Y413" s="1"/>
  <c r="AK1008"/>
  <c r="AQ1008" s="1"/>
  <c r="AE1007"/>
  <c r="AE1006" s="1"/>
  <c r="AE1005" s="1"/>
  <c r="AE1004" s="1"/>
  <c r="T751"/>
  <c r="T750" s="1"/>
  <c r="T749" s="1"/>
  <c r="T748" s="1"/>
  <c r="T747" s="1"/>
  <c r="Z752"/>
  <c r="S1260"/>
  <c r="S1259" s="1"/>
  <c r="S1258" s="1"/>
  <c r="S1257" s="1"/>
  <c r="S1256" s="1"/>
  <c r="S1255" s="1"/>
  <c r="Y1261"/>
  <c r="AF112"/>
  <c r="Z111"/>
  <c r="Z110" s="1"/>
  <c r="AL441"/>
  <c r="AL440" s="1"/>
  <c r="AL439" s="1"/>
  <c r="AL438" s="1"/>
  <c r="AL437" s="1"/>
  <c r="AL57"/>
  <c r="AR57" s="1"/>
  <c r="AK344"/>
  <c r="AQ344" s="1"/>
  <c r="AL1136"/>
  <c r="AL1135" s="1"/>
  <c r="AL1134" s="1"/>
  <c r="AL1133" s="1"/>
  <c r="AL1132" s="1"/>
  <c r="AF33"/>
  <c r="AF931"/>
  <c r="AL524"/>
  <c r="AL523" s="1"/>
  <c r="AL522" s="1"/>
  <c r="AL1235"/>
  <c r="AL1234" s="1"/>
  <c r="AL1233" s="1"/>
  <c r="AQ1432"/>
  <c r="AK1431"/>
  <c r="Z166"/>
  <c r="T164"/>
  <c r="T165"/>
  <c r="Y595"/>
  <c r="AE595" s="1"/>
  <c r="AK595" s="1"/>
  <c r="AQ595" s="1"/>
  <c r="AW595" s="1"/>
  <c r="BC595" s="1"/>
  <c r="BI595" s="1"/>
  <c r="BO595" s="1"/>
  <c r="BU595" s="1"/>
  <c r="S593"/>
  <c r="S592" s="1"/>
  <c r="S591" s="1"/>
  <c r="S778"/>
  <c r="S777" s="1"/>
  <c r="S776" s="1"/>
  <c r="Y779"/>
  <c r="S895"/>
  <c r="S894" s="1"/>
  <c r="Y896"/>
  <c r="AE1371"/>
  <c r="Y1370"/>
  <c r="Y1369" s="1"/>
  <c r="Y1365" s="1"/>
  <c r="AM242"/>
  <c r="AM241"/>
  <c r="M667"/>
  <c r="M666" s="1"/>
  <c r="M665" s="1"/>
  <c r="S668"/>
  <c r="K928"/>
  <c r="K927"/>
  <c r="Z600"/>
  <c r="T598"/>
  <c r="T597" s="1"/>
  <c r="T596" s="1"/>
  <c r="Y969"/>
  <c r="S968"/>
  <c r="S967" s="1"/>
  <c r="S966" s="1"/>
  <c r="S965" s="1"/>
  <c r="S1135"/>
  <c r="S1134" s="1"/>
  <c r="S1133" s="1"/>
  <c r="S1132" s="1"/>
  <c r="Y1136"/>
  <c r="AQ1179"/>
  <c r="AK1178"/>
  <c r="AK1177" s="1"/>
  <c r="AK1176" s="1"/>
  <c r="O127"/>
  <c r="O126"/>
  <c r="Z1141"/>
  <c r="T1140"/>
  <c r="T1139" s="1"/>
  <c r="T1138" s="1"/>
  <c r="T1137" s="1"/>
  <c r="AE98"/>
  <c r="Y97"/>
  <c r="Y96" s="1"/>
  <c r="AE526"/>
  <c r="S780"/>
  <c r="L368"/>
  <c r="L362" s="1"/>
  <c r="L333" s="1"/>
  <c r="AJ78"/>
  <c r="AJ77" s="1"/>
  <c r="AJ76" s="1"/>
  <c r="AJ66" s="1"/>
  <c r="AG1421"/>
  <c r="AH337"/>
  <c r="AH336" s="1"/>
  <c r="AH335" s="1"/>
  <c r="AC266"/>
  <c r="AE1418"/>
  <c r="T275"/>
  <c r="T274" s="1"/>
  <c r="B56"/>
  <c r="AC933"/>
  <c r="AD172"/>
  <c r="AK1411"/>
  <c r="AL1209"/>
  <c r="AL1208" s="1"/>
  <c r="AL1207" s="1"/>
  <c r="AL1206" s="1"/>
  <c r="AL1205" s="1"/>
  <c r="AK712"/>
  <c r="AK711" s="1"/>
  <c r="AE1023"/>
  <c r="AE1021" s="1"/>
  <c r="AF710"/>
  <c r="Z1021"/>
  <c r="B510"/>
  <c r="B511" s="1"/>
  <c r="Z786"/>
  <c r="AE288"/>
  <c r="AK288" s="1"/>
  <c r="AQ288" s="1"/>
  <c r="Y299"/>
  <c r="Y298" s="1"/>
  <c r="Y297" s="1"/>
  <c r="Y296" s="1"/>
  <c r="Z1101"/>
  <c r="Z1100" s="1"/>
  <c r="Z1099" s="1"/>
  <c r="Z1098" s="1"/>
  <c r="S1021"/>
  <c r="H125"/>
  <c r="H124" s="1"/>
  <c r="H127"/>
  <c r="Z815"/>
  <c r="Z814" s="1"/>
  <c r="Z813" s="1"/>
  <c r="Z812" s="1"/>
  <c r="Z800" s="1"/>
  <c r="M1165"/>
  <c r="T1438"/>
  <c r="T1421" s="1"/>
  <c r="I780"/>
  <c r="I775" s="1"/>
  <c r="I774" s="1"/>
  <c r="L1126"/>
  <c r="L1265"/>
  <c r="L1264" s="1"/>
  <c r="L1263" s="1"/>
  <c r="P481"/>
  <c r="P480" s="1"/>
  <c r="P478" s="1"/>
  <c r="W526"/>
  <c r="V626"/>
  <c r="V625" s="1"/>
  <c r="X748"/>
  <c r="X747" s="1"/>
  <c r="W800"/>
  <c r="U1104"/>
  <c r="V1224"/>
  <c r="V1219" s="1"/>
  <c r="V1218" s="1"/>
  <c r="V1216" s="1"/>
  <c r="AR611"/>
  <c r="AR610" s="1"/>
  <c r="AH481"/>
  <c r="AH480" s="1"/>
  <c r="AG726"/>
  <c r="AG725" s="1"/>
  <c r="AG716" s="1"/>
  <c r="AG715" s="1"/>
  <c r="AJ1020"/>
  <c r="AJ1019" s="1"/>
  <c r="AJ1017" s="1"/>
  <c r="AI1022"/>
  <c r="AM80"/>
  <c r="AM79" s="1"/>
  <c r="AN178"/>
  <c r="AN323"/>
  <c r="AN322" s="1"/>
  <c r="AP323"/>
  <c r="AP322" s="1"/>
  <c r="AP553"/>
  <c r="G163"/>
  <c r="G162" s="1"/>
  <c r="I450"/>
  <c r="I449" s="1"/>
  <c r="H481"/>
  <c r="H480" s="1"/>
  <c r="J496"/>
  <c r="J495" s="1"/>
  <c r="O338"/>
  <c r="O337" s="1"/>
  <c r="O336" s="1"/>
  <c r="O335" s="1"/>
  <c r="Q748"/>
  <c r="Q747" s="1"/>
  <c r="Q992"/>
  <c r="Q987" s="1"/>
  <c r="Q986" s="1"/>
  <c r="AP89"/>
  <c r="AM148"/>
  <c r="AM147" s="1"/>
  <c r="AM146" s="1"/>
  <c r="AM145" s="1"/>
  <c r="AM301"/>
  <c r="AM290" s="1"/>
  <c r="AN398"/>
  <c r="AP431"/>
  <c r="AO992"/>
  <c r="AO987" s="1"/>
  <c r="AO986" s="1"/>
  <c r="AM1104"/>
  <c r="I689"/>
  <c r="O1126"/>
  <c r="X269"/>
  <c r="X268" s="1"/>
  <c r="U578"/>
  <c r="U577" s="1"/>
  <c r="U576" s="1"/>
  <c r="U478" s="1"/>
  <c r="X716"/>
  <c r="X715" s="1"/>
  <c r="AD660"/>
  <c r="AD659" s="1"/>
  <c r="AN55"/>
  <c r="AN127"/>
  <c r="AP128"/>
  <c r="AP126" s="1"/>
  <c r="AP148"/>
  <c r="AO311"/>
  <c r="AO310" s="1"/>
  <c r="AO450"/>
  <c r="AO449" s="1"/>
  <c r="AO429" s="1"/>
  <c r="AM578"/>
  <c r="AM577" s="1"/>
  <c r="AM576" s="1"/>
  <c r="AN707"/>
  <c r="AN706" s="1"/>
  <c r="AM707"/>
  <c r="AM706" s="1"/>
  <c r="AM689" s="1"/>
  <c r="AO846"/>
  <c r="AO845" s="1"/>
  <c r="AP1126"/>
  <c r="AF459"/>
  <c r="N716"/>
  <c r="N715" s="1"/>
  <c r="W1360"/>
  <c r="W1359" s="1"/>
  <c r="W1358" s="1"/>
  <c r="J450"/>
  <c r="J449" s="1"/>
  <c r="J429" s="1"/>
  <c r="Q481"/>
  <c r="Q480" s="1"/>
  <c r="R508"/>
  <c r="R507" s="1"/>
  <c r="R506" s="1"/>
  <c r="O800"/>
  <c r="O772" s="1"/>
  <c r="U800"/>
  <c r="W906"/>
  <c r="W905" s="1"/>
  <c r="W859" s="1"/>
  <c r="AB707"/>
  <c r="AB706" s="1"/>
  <c r="AB689" s="1"/>
  <c r="AQ611"/>
  <c r="AQ610" s="1"/>
  <c r="AJ1021"/>
  <c r="AK359"/>
  <c r="AK358" s="1"/>
  <c r="AO24"/>
  <c r="AO17" s="1"/>
  <c r="AO16" s="1"/>
  <c r="AO15" s="1"/>
  <c r="AO38"/>
  <c r="AO37" s="1"/>
  <c r="AO36" s="1"/>
  <c r="AO35" s="1"/>
  <c r="AM55"/>
  <c r="AM54" s="1"/>
  <c r="AM53" s="1"/>
  <c r="AN102"/>
  <c r="AO178"/>
  <c r="AO177" s="1"/>
  <c r="AO176" s="1"/>
  <c r="AO175" s="1"/>
  <c r="AO174" s="1"/>
  <c r="AN311"/>
  <c r="AN310" s="1"/>
  <c r="AN301" s="1"/>
  <c r="AN290" s="1"/>
  <c r="AN338"/>
  <c r="AN337" s="1"/>
  <c r="AN336" s="1"/>
  <c r="AN335" s="1"/>
  <c r="AN1225"/>
  <c r="AN1224" s="1"/>
  <c r="AK43"/>
  <c r="AQ44"/>
  <c r="AK671"/>
  <c r="AK670" s="1"/>
  <c r="AK669" s="1"/>
  <c r="AQ672"/>
  <c r="T928"/>
  <c r="T927"/>
  <c r="AL983"/>
  <c r="AL982" s="1"/>
  <c r="AL981" s="1"/>
  <c r="AL980" s="1"/>
  <c r="AL979" s="1"/>
  <c r="AR984"/>
  <c r="AL880"/>
  <c r="AL879" s="1"/>
  <c r="AR881"/>
  <c r="AL629"/>
  <c r="AL628" s="1"/>
  <c r="AL627" s="1"/>
  <c r="AR630"/>
  <c r="AK1202"/>
  <c r="AK1201" s="1"/>
  <c r="AK1200" s="1"/>
  <c r="AK1199" s="1"/>
  <c r="AK1198" s="1"/>
  <c r="AQ1203"/>
  <c r="AE1415"/>
  <c r="Y1414"/>
  <c r="Y1413" s="1"/>
  <c r="Y1399"/>
  <c r="AE1400"/>
  <c r="Z1260"/>
  <c r="Z1259" s="1"/>
  <c r="Z1258" s="1"/>
  <c r="Z1257" s="1"/>
  <c r="Z1256" s="1"/>
  <c r="Z1255" s="1"/>
  <c r="AF1261"/>
  <c r="AL1330"/>
  <c r="AL1329" s="1"/>
  <c r="AR1331"/>
  <c r="AQ783"/>
  <c r="AL1465"/>
  <c r="AL1464" s="1"/>
  <c r="AL1463" s="1"/>
  <c r="AL1462" s="1"/>
  <c r="AL1461" s="1"/>
  <c r="AL1460" s="1"/>
  <c r="AR1466"/>
  <c r="AL1318"/>
  <c r="AL1317" s="1"/>
  <c r="AR1319"/>
  <c r="AL510"/>
  <c r="AL509" s="1"/>
  <c r="AR511"/>
  <c r="AL73"/>
  <c r="AL72" s="1"/>
  <c r="AL71" s="1"/>
  <c r="AL70" s="1"/>
  <c r="AL69" s="1"/>
  <c r="AL68" s="1"/>
  <c r="AR74"/>
  <c r="AL83"/>
  <c r="AR84"/>
  <c r="AK1416"/>
  <c r="AQ1417"/>
  <c r="AR694"/>
  <c r="AR411"/>
  <c r="AL1300"/>
  <c r="AL1299" s="1"/>
  <c r="AR1301"/>
  <c r="AR305"/>
  <c r="AK1231"/>
  <c r="AK1230" s="1"/>
  <c r="AQ1232"/>
  <c r="AL119"/>
  <c r="AL118" s="1"/>
  <c r="AL117" s="1"/>
  <c r="AL116" s="1"/>
  <c r="AL115" s="1"/>
  <c r="AL114" s="1"/>
  <c r="AR120"/>
  <c r="AL299"/>
  <c r="AL298" s="1"/>
  <c r="AL297" s="1"/>
  <c r="AL296" s="1"/>
  <c r="AR300"/>
  <c r="AR599"/>
  <c r="AX599" s="1"/>
  <c r="BD599" s="1"/>
  <c r="BJ599" s="1"/>
  <c r="BP599" s="1"/>
  <c r="BV599" s="1"/>
  <c r="AK1195"/>
  <c r="AK1194" s="1"/>
  <c r="AK1193" s="1"/>
  <c r="AK1192" s="1"/>
  <c r="AQ1196"/>
  <c r="AK825"/>
  <c r="AK824" s="1"/>
  <c r="AQ826"/>
  <c r="AL1118"/>
  <c r="AL1117" s="1"/>
  <c r="AL1116" s="1"/>
  <c r="AL1115" s="1"/>
  <c r="AR1119"/>
  <c r="AL462"/>
  <c r="AR463"/>
  <c r="AL460"/>
  <c r="AR461"/>
  <c r="AK85"/>
  <c r="AQ86"/>
  <c r="AL856"/>
  <c r="AL855" s="1"/>
  <c r="AR857"/>
  <c r="AQ805"/>
  <c r="AL1441"/>
  <c r="AR1442"/>
  <c r="AK1367"/>
  <c r="AK1366" s="1"/>
  <c r="AQ1368"/>
  <c r="AL1113"/>
  <c r="AL1112" s="1"/>
  <c r="AL1111" s="1"/>
  <c r="AL1110" s="1"/>
  <c r="AR1114"/>
  <c r="AK111"/>
  <c r="AK110" s="1"/>
  <c r="AQ112"/>
  <c r="AK535"/>
  <c r="AK534" s="1"/>
  <c r="AQ536"/>
  <c r="AK149"/>
  <c r="AQ150"/>
  <c r="AK538"/>
  <c r="AK537" s="1"/>
  <c r="AQ539"/>
  <c r="AK503"/>
  <c r="AK502" s="1"/>
  <c r="AK501" s="1"/>
  <c r="AQ504"/>
  <c r="AL835"/>
  <c r="AL834" s="1"/>
  <c r="AR836"/>
  <c r="AL1411"/>
  <c r="AR1412"/>
  <c r="AK1145"/>
  <c r="AK1144" s="1"/>
  <c r="AK1143" s="1"/>
  <c r="AK1142" s="1"/>
  <c r="AQ1146"/>
  <c r="AL1084"/>
  <c r="AL1083" s="1"/>
  <c r="AL1082" s="1"/>
  <c r="AL1081" s="1"/>
  <c r="AR1085"/>
  <c r="AQ315"/>
  <c r="AK1291"/>
  <c r="AK1290" s="1"/>
  <c r="AQ1292"/>
  <c r="AK758"/>
  <c r="AK757" s="1"/>
  <c r="AK756" s="1"/>
  <c r="AQ759"/>
  <c r="AK316"/>
  <c r="AQ317"/>
  <c r="AL832"/>
  <c r="AL831" s="1"/>
  <c r="AL1130"/>
  <c r="AL1129" s="1"/>
  <c r="AL1128" s="1"/>
  <c r="AL1127" s="1"/>
  <c r="AR1131"/>
  <c r="AK94"/>
  <c r="AK93" s="1"/>
  <c r="AQ95"/>
  <c r="AL593"/>
  <c r="AL592" s="1"/>
  <c r="AL591" s="1"/>
  <c r="AR594"/>
  <c r="AQ209"/>
  <c r="AK1043"/>
  <c r="AQ1044"/>
  <c r="AL1423"/>
  <c r="AL1422" s="1"/>
  <c r="AR1424"/>
  <c r="AL886"/>
  <c r="AL885" s="1"/>
  <c r="AR887"/>
  <c r="Z871"/>
  <c r="T869"/>
  <c r="T864" s="1"/>
  <c r="T863" s="1"/>
  <c r="T862" s="1"/>
  <c r="T861" s="1"/>
  <c r="Z914"/>
  <c r="T913"/>
  <c r="T912" s="1"/>
  <c r="T911" s="1"/>
  <c r="T906" s="1"/>
  <c r="T1174"/>
  <c r="T1173" s="1"/>
  <c r="T1172" s="1"/>
  <c r="Z1175"/>
  <c r="AF1432"/>
  <c r="Z1431"/>
  <c r="Z1430" s="1"/>
  <c r="Z1443"/>
  <c r="AF1444"/>
  <c r="AK1048"/>
  <c r="AK1047" s="1"/>
  <c r="AL135"/>
  <c r="AF880"/>
  <c r="AF879" s="1"/>
  <c r="AL1364"/>
  <c r="AL1268"/>
  <c r="AF1227"/>
  <c r="AF1280"/>
  <c r="Z55"/>
  <c r="Z928"/>
  <c r="AL1433"/>
  <c r="M261"/>
  <c r="AL1377"/>
  <c r="AG507"/>
  <c r="AG506" s="1"/>
  <c r="AL790"/>
  <c r="AL789" s="1"/>
  <c r="AL788" s="1"/>
  <c r="AL787" s="1"/>
  <c r="AF820"/>
  <c r="AF819" s="1"/>
  <c r="AF818" s="1"/>
  <c r="AF778"/>
  <c r="AF777" s="1"/>
  <c r="AF776" s="1"/>
  <c r="AE313"/>
  <c r="Z1022"/>
  <c r="S877"/>
  <c r="S876" s="1"/>
  <c r="S875" s="1"/>
  <c r="S874" s="1"/>
  <c r="S873" s="1"/>
  <c r="Z1124"/>
  <c r="Z697"/>
  <c r="Z696" s="1"/>
  <c r="Z695" s="1"/>
  <c r="Z690" s="1"/>
  <c r="Z842"/>
  <c r="Z841" s="1"/>
  <c r="Z840" s="1"/>
  <c r="Z839" s="1"/>
  <c r="Z838" s="1"/>
  <c r="Z1169"/>
  <c r="Z1168" s="1"/>
  <c r="Z1167" s="1"/>
  <c r="Z1166" s="1"/>
  <c r="X775"/>
  <c r="X774" s="1"/>
  <c r="X772" s="1"/>
  <c r="AR1056"/>
  <c r="AK1426"/>
  <c r="AQ1427"/>
  <c r="AL1388"/>
  <c r="AL1387" s="1"/>
  <c r="AL1386" s="1"/>
  <c r="AL1385" s="1"/>
  <c r="AR1389"/>
  <c r="AL1285"/>
  <c r="AL1284" s="1"/>
  <c r="AR1286"/>
  <c r="AQ82"/>
  <c r="AK1055"/>
  <c r="AK1054" s="1"/>
  <c r="AK1053" s="1"/>
  <c r="AK1052" s="1"/>
  <c r="AK1051" s="1"/>
  <c r="AK453"/>
  <c r="AK452" s="1"/>
  <c r="AK451" s="1"/>
  <c r="AQ454"/>
  <c r="AL316"/>
  <c r="AR317"/>
  <c r="AR547"/>
  <c r="AR524"/>
  <c r="AK119"/>
  <c r="AK118" s="1"/>
  <c r="AK117" s="1"/>
  <c r="AK116" s="1"/>
  <c r="AK115" s="1"/>
  <c r="AK114" s="1"/>
  <c r="AQ120"/>
  <c r="AK1450"/>
  <c r="AQ1451"/>
  <c r="AL1282"/>
  <c r="AL1281" s="1"/>
  <c r="AR1283"/>
  <c r="AR910"/>
  <c r="AL723"/>
  <c r="AL722" s="1"/>
  <c r="AL721" s="1"/>
  <c r="AR724"/>
  <c r="AL960"/>
  <c r="AL959" s="1"/>
  <c r="AR961"/>
  <c r="AQ257"/>
  <c r="AL1446"/>
  <c r="AR1447"/>
  <c r="AK1441"/>
  <c r="AQ1442"/>
  <c r="AK1288"/>
  <c r="AK1287" s="1"/>
  <c r="AQ1289"/>
  <c r="AK913"/>
  <c r="AK912" s="1"/>
  <c r="AK911" s="1"/>
  <c r="AQ914"/>
  <c r="AL484"/>
  <c r="AL483" s="1"/>
  <c r="AL482" s="1"/>
  <c r="AR485"/>
  <c r="AL633"/>
  <c r="AL632" s="1"/>
  <c r="AL631" s="1"/>
  <c r="AR634"/>
  <c r="AL538"/>
  <c r="AL537" s="1"/>
  <c r="AR539"/>
  <c r="AK492"/>
  <c r="AK491" s="1"/>
  <c r="AK490" s="1"/>
  <c r="AQ493"/>
  <c r="AK349"/>
  <c r="AK348" s="1"/>
  <c r="AQ350"/>
  <c r="AK199"/>
  <c r="AQ200"/>
  <c r="AL372"/>
  <c r="AL371" s="1"/>
  <c r="AL370" s="1"/>
  <c r="AL369" s="1"/>
  <c r="AR373"/>
  <c r="AK1130"/>
  <c r="AK1129" s="1"/>
  <c r="AK1128" s="1"/>
  <c r="AK1127" s="1"/>
  <c r="AQ1131"/>
  <c r="AL697"/>
  <c r="AL696" s="1"/>
  <c r="AL695" s="1"/>
  <c r="AR698"/>
  <c r="AK326"/>
  <c r="AK325" s="1"/>
  <c r="AK324" s="1"/>
  <c r="AQ327"/>
  <c r="AL1276"/>
  <c r="AL1275" s="1"/>
  <c r="AR1277"/>
  <c r="AL842"/>
  <c r="AL841" s="1"/>
  <c r="AL840" s="1"/>
  <c r="AL839" s="1"/>
  <c r="AL838" s="1"/>
  <c r="AR843"/>
  <c r="AE20"/>
  <c r="Y19"/>
  <c r="Y18" s="1"/>
  <c r="AL1202"/>
  <c r="AL1201" s="1"/>
  <c r="AL1200" s="1"/>
  <c r="AL1199" s="1"/>
  <c r="AL1198" s="1"/>
  <c r="AR1203"/>
  <c r="Z1195"/>
  <c r="Z1194" s="1"/>
  <c r="Z1193" s="1"/>
  <c r="Z1192" s="1"/>
  <c r="AF1196"/>
  <c r="S51"/>
  <c r="S50" s="1"/>
  <c r="S49" s="1"/>
  <c r="S48" s="1"/>
  <c r="S47" s="1"/>
  <c r="S46" s="1"/>
  <c r="Y52"/>
  <c r="Y1015"/>
  <c r="S1014"/>
  <c r="S1013" s="1"/>
  <c r="S1012" s="1"/>
  <c r="S1011" s="1"/>
  <c r="S1010" s="1"/>
  <c r="Y1334"/>
  <c r="S1333"/>
  <c r="S1332" s="1"/>
  <c r="R302"/>
  <c r="R301"/>
  <c r="R290" s="1"/>
  <c r="R266" s="1"/>
  <c r="Y1448"/>
  <c r="Y1445" s="1"/>
  <c r="Y1421" s="1"/>
  <c r="AE1449"/>
  <c r="AF854"/>
  <c r="Z853"/>
  <c r="Z852" s="1"/>
  <c r="Z851" s="1"/>
  <c r="Z846" s="1"/>
  <c r="Z845" s="1"/>
  <c r="M1226"/>
  <c r="M1225" s="1"/>
  <c r="AK609"/>
  <c r="W333"/>
  <c r="V748"/>
  <c r="V747" s="1"/>
  <c r="AL22"/>
  <c r="AL21" s="1"/>
  <c r="AL1045"/>
  <c r="AR1046"/>
  <c r="AQ1310"/>
  <c r="AK1279"/>
  <c r="AK1278" s="1"/>
  <c r="AQ1280"/>
  <c r="AK528"/>
  <c r="AK527" s="1"/>
  <c r="AQ529"/>
  <c r="AK441"/>
  <c r="AK440" s="1"/>
  <c r="AK439" s="1"/>
  <c r="AK438" s="1"/>
  <c r="AK437" s="1"/>
  <c r="AQ442"/>
  <c r="AL100"/>
  <c r="AL99" s="1"/>
  <c r="AR101"/>
  <c r="AL603"/>
  <c r="AL602" s="1"/>
  <c r="AL601" s="1"/>
  <c r="AR604"/>
  <c r="AK853"/>
  <c r="AK852" s="1"/>
  <c r="AK851" s="1"/>
  <c r="AR551"/>
  <c r="AK960"/>
  <c r="AK959" s="1"/>
  <c r="AQ961"/>
  <c r="AK849"/>
  <c r="AK848" s="1"/>
  <c r="AK847" s="1"/>
  <c r="AQ850"/>
  <c r="AL1239"/>
  <c r="AL1238" s="1"/>
  <c r="AR1240"/>
  <c r="AL108"/>
  <c r="AL107" s="1"/>
  <c r="AR109"/>
  <c r="AL1039"/>
  <c r="AL1038" s="1"/>
  <c r="AL1037" s="1"/>
  <c r="AR1040"/>
  <c r="AK100"/>
  <c r="AK99" s="1"/>
  <c r="AQ101"/>
  <c r="AK1339"/>
  <c r="AK1338" s="1"/>
  <c r="AQ1340"/>
  <c r="AL667"/>
  <c r="AL666" s="1"/>
  <c r="AL665" s="1"/>
  <c r="AR668"/>
  <c r="AK435"/>
  <c r="AK434" s="1"/>
  <c r="AK433" s="1"/>
  <c r="AK432" s="1"/>
  <c r="AQ436"/>
  <c r="AK140"/>
  <c r="AQ143"/>
  <c r="AW143" s="1"/>
  <c r="BC143" s="1"/>
  <c r="BI143" s="1"/>
  <c r="BO143" s="1"/>
  <c r="BU143" s="1"/>
  <c r="AL391"/>
  <c r="AL390" s="1"/>
  <c r="AR392"/>
  <c r="AK693"/>
  <c r="AK692" s="1"/>
  <c r="AK691" s="1"/>
  <c r="AQ694"/>
  <c r="AK56"/>
  <c r="AQ57"/>
  <c r="AK1007"/>
  <c r="AK1006" s="1"/>
  <c r="AK1005" s="1"/>
  <c r="AK1004" s="1"/>
  <c r="AL727"/>
  <c r="AR728"/>
  <c r="AK1418"/>
  <c r="AQ1420"/>
  <c r="AW1420" s="1"/>
  <c r="AL340"/>
  <c r="AL339" s="1"/>
  <c r="AR341"/>
  <c r="AK1023"/>
  <c r="AQ1024"/>
  <c r="AK488"/>
  <c r="AK487" s="1"/>
  <c r="AK486" s="1"/>
  <c r="AQ489"/>
  <c r="AK1306"/>
  <c r="AK1305" s="1"/>
  <c r="AQ1307"/>
  <c r="AL902"/>
  <c r="AL901" s="1"/>
  <c r="AL900" s="1"/>
  <c r="AL899" s="1"/>
  <c r="AL898" s="1"/>
  <c r="AR903"/>
  <c r="AK1069"/>
  <c r="AK1068" s="1"/>
  <c r="AK1067" s="1"/>
  <c r="AK1066" s="1"/>
  <c r="AQ1070"/>
  <c r="AK1446"/>
  <c r="AQ1447"/>
  <c r="AL85"/>
  <c r="AR86"/>
  <c r="S1336"/>
  <c r="S1335" s="1"/>
  <c r="Y1337"/>
  <c r="AK1321"/>
  <c r="AK1320" s="1"/>
  <c r="AQ1322"/>
  <c r="AL39"/>
  <c r="AR40"/>
  <c r="AK930"/>
  <c r="AK929" s="1"/>
  <c r="AK928" s="1"/>
  <c r="AQ931"/>
  <c r="AL580"/>
  <c r="AL579" s="1"/>
  <c r="AR581"/>
  <c r="AL97"/>
  <c r="AL96" s="1"/>
  <c r="AR98"/>
  <c r="Z64"/>
  <c r="T63"/>
  <c r="T62" s="1"/>
  <c r="Z402"/>
  <c r="T401"/>
  <c r="T400" s="1"/>
  <c r="T399" s="1"/>
  <c r="T398" s="1"/>
  <c r="T1074"/>
  <c r="T1073" s="1"/>
  <c r="T1072" s="1"/>
  <c r="T1071" s="1"/>
  <c r="T1065" s="1"/>
  <c r="Z1075"/>
  <c r="AF1313"/>
  <c r="Z1312"/>
  <c r="Z1311" s="1"/>
  <c r="U429"/>
  <c r="AK815"/>
  <c r="AK814" s="1"/>
  <c r="AK813" s="1"/>
  <c r="AK812" s="1"/>
  <c r="AQ816"/>
  <c r="AK131"/>
  <c r="AK29"/>
  <c r="AK1401"/>
  <c r="AQ1402"/>
  <c r="AL426"/>
  <c r="AL425" s="1"/>
  <c r="AL424" s="1"/>
  <c r="AL423" s="1"/>
  <c r="AL422" s="1"/>
  <c r="AR427"/>
  <c r="AL56"/>
  <c r="AQ857"/>
  <c r="AL29"/>
  <c r="AR30"/>
  <c r="AK1353"/>
  <c r="AK1352" s="1"/>
  <c r="AK1351" s="1"/>
  <c r="AK1350" s="1"/>
  <c r="AK1349" s="1"/>
  <c r="AQ1354"/>
  <c r="AK939"/>
  <c r="AK938" s="1"/>
  <c r="AK937" s="1"/>
  <c r="AR42"/>
  <c r="AQ109"/>
  <c r="AK1245"/>
  <c r="AK1244" s="1"/>
  <c r="AQ1246"/>
  <c r="AQ182"/>
  <c r="AK541"/>
  <c r="AK540" s="1"/>
  <c r="AQ542"/>
  <c r="AL405"/>
  <c r="AR406"/>
  <c r="AL573"/>
  <c r="AL572" s="1"/>
  <c r="AL571" s="1"/>
  <c r="AL570" s="1"/>
  <c r="AL569" s="1"/>
  <c r="AR574"/>
  <c r="AK1045"/>
  <c r="AQ1046"/>
  <c r="AK1002"/>
  <c r="AK1001" s="1"/>
  <c r="AK1000" s="1"/>
  <c r="AK999" s="1"/>
  <c r="AQ1003"/>
  <c r="AK460"/>
  <c r="AQ461"/>
  <c r="AK388"/>
  <c r="AK387" s="1"/>
  <c r="AK386" s="1"/>
  <c r="AQ389"/>
  <c r="AK462"/>
  <c r="AQ463"/>
  <c r="AL804"/>
  <c r="AL803" s="1"/>
  <c r="AL802" s="1"/>
  <c r="AL801" s="1"/>
  <c r="AR805"/>
  <c r="AK1428"/>
  <c r="AQ1429"/>
  <c r="AL1245"/>
  <c r="AL1244" s="1"/>
  <c r="AR1246"/>
  <c r="AK1443"/>
  <c r="AQ1444"/>
  <c r="AK1436"/>
  <c r="AK1435" s="1"/>
  <c r="AQ1437"/>
  <c r="AL1403"/>
  <c r="AR1404"/>
  <c r="AL1373"/>
  <c r="AL1372" s="1"/>
  <c r="AR1374"/>
  <c r="AL1339"/>
  <c r="AL1338" s="1"/>
  <c r="AR1340"/>
  <c r="AK546"/>
  <c r="AK545" s="1"/>
  <c r="AK544" s="1"/>
  <c r="AQ547"/>
  <c r="AK751"/>
  <c r="AK750" s="1"/>
  <c r="AK749" s="1"/>
  <c r="AK748" s="1"/>
  <c r="AK747" s="1"/>
  <c r="AQ752"/>
  <c r="AK584"/>
  <c r="AK583" s="1"/>
  <c r="AK582" s="1"/>
  <c r="AQ585"/>
  <c r="AL499"/>
  <c r="AL498" s="1"/>
  <c r="AL497" s="1"/>
  <c r="AR500"/>
  <c r="AL343"/>
  <c r="AL342" s="1"/>
  <c r="AR344"/>
  <c r="AK41"/>
  <c r="AQ42"/>
  <c r="AR944"/>
  <c r="AK880"/>
  <c r="AK879" s="1"/>
  <c r="AQ881"/>
  <c r="AL778"/>
  <c r="AL777" s="1"/>
  <c r="AL776" s="1"/>
  <c r="AR779"/>
  <c r="AK917"/>
  <c r="AK916" s="1"/>
  <c r="AK915" s="1"/>
  <c r="AQ918"/>
  <c r="AK1465"/>
  <c r="AK1464" s="1"/>
  <c r="AK1463" s="1"/>
  <c r="AK1462" s="1"/>
  <c r="AK1461" s="1"/>
  <c r="AK1460" s="1"/>
  <c r="AQ1466"/>
  <c r="AK299"/>
  <c r="AK298" s="1"/>
  <c r="AK297" s="1"/>
  <c r="AK296" s="1"/>
  <c r="AQ300"/>
  <c r="AK1327"/>
  <c r="AK1326" s="1"/>
  <c r="AQ1328"/>
  <c r="AK135"/>
  <c r="AQ136"/>
  <c r="AE594"/>
  <c r="Y593"/>
  <c r="Y592" s="1"/>
  <c r="Y591" s="1"/>
  <c r="AL131"/>
  <c r="AR132"/>
  <c r="AL1439"/>
  <c r="AR1440"/>
  <c r="AK380"/>
  <c r="AK379" s="1"/>
  <c r="AQ381"/>
  <c r="AF664"/>
  <c r="Z663"/>
  <c r="Z662" s="1"/>
  <c r="Z661" s="1"/>
  <c r="AK637"/>
  <c r="AK636" s="1"/>
  <c r="AK635" s="1"/>
  <c r="AQ638"/>
  <c r="J928"/>
  <c r="J927"/>
  <c r="Z200"/>
  <c r="T199"/>
  <c r="T198" s="1"/>
  <c r="T197" s="1"/>
  <c r="T196" s="1"/>
  <c r="T195" s="1"/>
  <c r="T172" s="1"/>
  <c r="Y868"/>
  <c r="S867"/>
  <c r="T892"/>
  <c r="T891" s="1"/>
  <c r="Z893"/>
  <c r="AE1170"/>
  <c r="Y1169"/>
  <c r="Y1168" s="1"/>
  <c r="Y1167" s="1"/>
  <c r="Y1166" s="1"/>
  <c r="S1318"/>
  <c r="S1317" s="1"/>
  <c r="Y1319"/>
  <c r="AF257"/>
  <c r="Z256"/>
  <c r="Z255" s="1"/>
  <c r="Z254" s="1"/>
  <c r="Z253" s="1"/>
  <c r="AL503"/>
  <c r="AL502" s="1"/>
  <c r="AL501" s="1"/>
  <c r="AL719"/>
  <c r="AL718" s="1"/>
  <c r="AL717" s="1"/>
  <c r="AK1394"/>
  <c r="AK1393" s="1"/>
  <c r="AK1392" s="1"/>
  <c r="AK1391" s="1"/>
  <c r="AQ1395"/>
  <c r="AK1123"/>
  <c r="AK1122" s="1"/>
  <c r="AK1121" s="1"/>
  <c r="AK1120" s="1"/>
  <c r="AQ1124"/>
  <c r="AK1209"/>
  <c r="AK1208" s="1"/>
  <c r="AK1207" s="1"/>
  <c r="AK1206" s="1"/>
  <c r="AK1205" s="1"/>
  <c r="AQ1210"/>
  <c r="AL1108"/>
  <c r="AL1107" s="1"/>
  <c r="AL1106" s="1"/>
  <c r="AL1105" s="1"/>
  <c r="AR1109"/>
  <c r="AL1426"/>
  <c r="AR1427"/>
  <c r="AK883"/>
  <c r="AK882" s="1"/>
  <c r="AQ884"/>
  <c r="AK1101"/>
  <c r="AK1100" s="1"/>
  <c r="AK1099" s="1"/>
  <c r="AK1098" s="1"/>
  <c r="AQ1102"/>
  <c r="AK1315"/>
  <c r="AK1314" s="1"/>
  <c r="AQ1316"/>
  <c r="AL1002"/>
  <c r="AL1001" s="1"/>
  <c r="AL1000" s="1"/>
  <c r="AL999" s="1"/>
  <c r="AR1003"/>
  <c r="AL641"/>
  <c r="AL640" s="1"/>
  <c r="AR642"/>
  <c r="AK675"/>
  <c r="AK674" s="1"/>
  <c r="AK673" s="1"/>
  <c r="AQ676"/>
  <c r="AK555"/>
  <c r="AK554" s="1"/>
  <c r="AQ556"/>
  <c r="AK678"/>
  <c r="AK677" s="1"/>
  <c r="AQ679"/>
  <c r="AL951"/>
  <c r="AL950" s="1"/>
  <c r="AL949" s="1"/>
  <c r="AR952"/>
  <c r="AK1343"/>
  <c r="AK1342" s="1"/>
  <c r="AK1341" s="1"/>
  <c r="AQ1344"/>
  <c r="Q1165"/>
  <c r="I163"/>
  <c r="I162" s="1"/>
  <c r="H323"/>
  <c r="H322" s="1"/>
  <c r="I481"/>
  <c r="I480" s="1"/>
  <c r="J660"/>
  <c r="J659" s="1"/>
  <c r="AQ531"/>
  <c r="AQ530" s="1"/>
  <c r="AQ615"/>
  <c r="AQ614" s="1"/>
  <c r="AG404"/>
  <c r="AG403" s="1"/>
  <c r="AG398" s="1"/>
  <c r="AG368" s="1"/>
  <c r="AG362" s="1"/>
  <c r="AG333" s="1"/>
  <c r="AI780"/>
  <c r="AI775" s="1"/>
  <c r="AI774" s="1"/>
  <c r="AI772" s="1"/>
  <c r="AH1406"/>
  <c r="AH1405" s="1"/>
  <c r="AL235"/>
  <c r="AL234" s="1"/>
  <c r="AP17"/>
  <c r="AP16" s="1"/>
  <c r="AP15" s="1"/>
  <c r="AN24"/>
  <c r="AN17" s="1"/>
  <c r="AN16" s="1"/>
  <c r="AN15" s="1"/>
  <c r="AN13" s="1"/>
  <c r="AR44"/>
  <c r="AP80"/>
  <c r="AP79" s="1"/>
  <c r="AN125"/>
  <c r="AN124" s="1"/>
  <c r="AP163"/>
  <c r="AP162" s="1"/>
  <c r="AP223"/>
  <c r="AO242"/>
  <c r="AQ248"/>
  <c r="AP252"/>
  <c r="AP250" s="1"/>
  <c r="AL513"/>
  <c r="AL512" s="1"/>
  <c r="AR514"/>
  <c r="AL877"/>
  <c r="AL876" s="1"/>
  <c r="AR878"/>
  <c r="AL1367"/>
  <c r="AL1366" s="1"/>
  <c r="AR1368"/>
  <c r="AK1239"/>
  <c r="AK1238" s="1"/>
  <c r="AQ1240"/>
  <c r="AL1448"/>
  <c r="AR1449"/>
  <c r="AK648"/>
  <c r="AK647" s="1"/>
  <c r="AQ649"/>
  <c r="AL651"/>
  <c r="AL650" s="1"/>
  <c r="AR652"/>
  <c r="AK641"/>
  <c r="AK640" s="1"/>
  <c r="AQ642"/>
  <c r="AL619"/>
  <c r="AL618" s="1"/>
  <c r="AR620"/>
  <c r="AK951"/>
  <c r="AK950" s="1"/>
  <c r="AK949" s="1"/>
  <c r="AQ952"/>
  <c r="AL1346"/>
  <c r="AL1345" s="1"/>
  <c r="AR1347"/>
  <c r="X987"/>
  <c r="X986" s="1"/>
  <c r="Z459"/>
  <c r="H590"/>
  <c r="H589" s="1"/>
  <c r="AO89"/>
  <c r="AO78" s="1"/>
  <c r="AO77" s="1"/>
  <c r="AO76" s="1"/>
  <c r="AO66" s="1"/>
  <c r="AR95"/>
  <c r="AR233"/>
  <c r="AQ236"/>
  <c r="AM269"/>
  <c r="AM268" s="1"/>
  <c r="AN553"/>
  <c r="AM748"/>
  <c r="AM747" s="1"/>
  <c r="AM1171"/>
  <c r="AM1165" s="1"/>
  <c r="AN1265"/>
  <c r="AN1264" s="1"/>
  <c r="AN1263" s="1"/>
  <c r="AL1428"/>
  <c r="AR1429"/>
  <c r="AL453"/>
  <c r="AL452" s="1"/>
  <c r="AL451" s="1"/>
  <c r="AR454"/>
  <c r="AL263"/>
  <c r="AR264"/>
  <c r="AK1330"/>
  <c r="AK1329" s="1"/>
  <c r="AQ1331"/>
  <c r="AL849"/>
  <c r="AL848" s="1"/>
  <c r="AL847" s="1"/>
  <c r="AR850"/>
  <c r="AL644"/>
  <c r="AL643" s="1"/>
  <c r="AR645"/>
  <c r="AK651"/>
  <c r="AK650" s="1"/>
  <c r="AQ652"/>
  <c r="AL822"/>
  <c r="AL821" s="1"/>
  <c r="AR823"/>
  <c r="AL825"/>
  <c r="AL824" s="1"/>
  <c r="AR826"/>
  <c r="AL558"/>
  <c r="AL557" s="1"/>
  <c r="AR559"/>
  <c r="AL566"/>
  <c r="AL565" s="1"/>
  <c r="AL564" s="1"/>
  <c r="AL563" s="1"/>
  <c r="AR567"/>
  <c r="AK619"/>
  <c r="AK618" s="1"/>
  <c r="AQ620"/>
  <c r="AK1346"/>
  <c r="AK1345" s="1"/>
  <c r="AQ1347"/>
  <c r="AL356"/>
  <c r="AL355" s="1"/>
  <c r="AL354" s="1"/>
  <c r="AR357"/>
  <c r="X935"/>
  <c r="T1365"/>
  <c r="T1360" s="1"/>
  <c r="T1359" s="1"/>
  <c r="T1358" s="1"/>
  <c r="G375"/>
  <c r="G374" s="1"/>
  <c r="G707"/>
  <c r="G706" s="1"/>
  <c r="L450"/>
  <c r="L449" s="1"/>
  <c r="L429" s="1"/>
  <c r="H450"/>
  <c r="H449" s="1"/>
  <c r="H429" s="1"/>
  <c r="K481"/>
  <c r="K480" s="1"/>
  <c r="H707"/>
  <c r="H706" s="1"/>
  <c r="H689" s="1"/>
  <c r="H830"/>
  <c r="H829" s="1"/>
  <c r="H828" s="1"/>
  <c r="L906"/>
  <c r="L905" s="1"/>
  <c r="P431"/>
  <c r="P429" s="1"/>
  <c r="AR1418"/>
  <c r="AG38"/>
  <c r="AG37" s="1"/>
  <c r="AG36" s="1"/>
  <c r="AG35" s="1"/>
  <c r="AG13" s="1"/>
  <c r="AR82"/>
  <c r="AR92"/>
  <c r="AQ106"/>
  <c r="AM89"/>
  <c r="AM78" s="1"/>
  <c r="AM77" s="1"/>
  <c r="AM76" s="1"/>
  <c r="AM66" s="1"/>
  <c r="AR226"/>
  <c r="AQ229"/>
  <c r="AQ233"/>
  <c r="AL488"/>
  <c r="AL487" s="1"/>
  <c r="AL486" s="1"/>
  <c r="AK1113"/>
  <c r="AK1112" s="1"/>
  <c r="AK1111" s="1"/>
  <c r="AK1110" s="1"/>
  <c r="AQ1114"/>
  <c r="AK1376"/>
  <c r="AK1375" s="1"/>
  <c r="AQ1377"/>
  <c r="AL1370"/>
  <c r="AL1369" s="1"/>
  <c r="AR1371"/>
  <c r="AK580"/>
  <c r="AK579" s="1"/>
  <c r="AQ581"/>
  <c r="AL535"/>
  <c r="AL534" s="1"/>
  <c r="AR536"/>
  <c r="AK889"/>
  <c r="AK888" s="1"/>
  <c r="AQ890"/>
  <c r="AL865"/>
  <c r="AR866"/>
  <c r="AK1373"/>
  <c r="AK1372" s="1"/>
  <c r="AQ1374"/>
  <c r="AK1439"/>
  <c r="AQ1440"/>
  <c r="AL648"/>
  <c r="AL647" s="1"/>
  <c r="AR649"/>
  <c r="AK822"/>
  <c r="AK821" s="1"/>
  <c r="AQ823"/>
  <c r="AL675"/>
  <c r="AL674" s="1"/>
  <c r="AL673" s="1"/>
  <c r="AR676"/>
  <c r="AK558"/>
  <c r="AK557" s="1"/>
  <c r="AQ559"/>
  <c r="AL561"/>
  <c r="AL560" s="1"/>
  <c r="AR562"/>
  <c r="AL555"/>
  <c r="AL554" s="1"/>
  <c r="AR556"/>
  <c r="AK1235"/>
  <c r="AK1234" s="1"/>
  <c r="AK1233" s="1"/>
  <c r="AQ1236"/>
  <c r="AK561"/>
  <c r="AK560" s="1"/>
  <c r="AQ562"/>
  <c r="AK566"/>
  <c r="AK565" s="1"/>
  <c r="AK564" s="1"/>
  <c r="AK563" s="1"/>
  <c r="AQ567"/>
  <c r="AL678"/>
  <c r="AL677" s="1"/>
  <c r="AR679"/>
  <c r="AK957"/>
  <c r="AK956" s="1"/>
  <c r="AQ958"/>
  <c r="AL1343"/>
  <c r="AL1342" s="1"/>
  <c r="AL1341" s="1"/>
  <c r="AR1344"/>
  <c r="AK356"/>
  <c r="AK355" s="1"/>
  <c r="AK354" s="1"/>
  <c r="AQ357"/>
  <c r="AL359"/>
  <c r="AL358" s="1"/>
  <c r="AR360"/>
  <c r="AE698"/>
  <c r="AB429"/>
  <c r="Z1438"/>
  <c r="T1171"/>
  <c r="T1165" s="1"/>
  <c r="S1425"/>
  <c r="U374"/>
  <c r="M720"/>
  <c r="M991"/>
  <c r="G278"/>
  <c r="G275" s="1"/>
  <c r="G274" s="1"/>
  <c r="G523"/>
  <c r="G522" s="1"/>
  <c r="K526"/>
  <c r="L578"/>
  <c r="L577" s="1"/>
  <c r="L576" s="1"/>
  <c r="J830"/>
  <c r="J829" s="1"/>
  <c r="J828" s="1"/>
  <c r="L875"/>
  <c r="L874" s="1"/>
  <c r="L873" s="1"/>
  <c r="U707"/>
  <c r="U706" s="1"/>
  <c r="U689" s="1"/>
  <c r="X1036"/>
  <c r="X1035" s="1"/>
  <c r="X1026" s="1"/>
  <c r="AJ780"/>
  <c r="AJ775" s="1"/>
  <c r="AJ774" s="1"/>
  <c r="AJ772" s="1"/>
  <c r="AJ1237"/>
  <c r="AM17"/>
  <c r="AM16" s="1"/>
  <c r="AM15" s="1"/>
  <c r="AM13" s="1"/>
  <c r="AP177"/>
  <c r="AP176" s="1"/>
  <c r="AP175" s="1"/>
  <c r="AP174" s="1"/>
  <c r="AQ185"/>
  <c r="AQ226"/>
  <c r="AR248"/>
  <c r="AP508"/>
  <c r="AN526"/>
  <c r="AO639"/>
  <c r="AO626" s="1"/>
  <c r="AO625" s="1"/>
  <c r="AP639"/>
  <c r="AP626" s="1"/>
  <c r="AP625" s="1"/>
  <c r="AM875"/>
  <c r="AM874" s="1"/>
  <c r="AM873" s="1"/>
  <c r="AM906"/>
  <c r="AP920"/>
  <c r="AP919" s="1"/>
  <c r="AO1104"/>
  <c r="AN1126"/>
  <c r="AP1225"/>
  <c r="AP1224" s="1"/>
  <c r="AP1219" s="1"/>
  <c r="AP1218" s="1"/>
  <c r="AP1398"/>
  <c r="AP1397" s="1"/>
  <c r="AP1406"/>
  <c r="AP1405" s="1"/>
  <c r="AN590"/>
  <c r="AN589" s="1"/>
  <c r="AM590"/>
  <c r="AM589" s="1"/>
  <c r="AM800"/>
  <c r="AO1021"/>
  <c r="AM1042"/>
  <c r="AM1041" s="1"/>
  <c r="AM1036" s="1"/>
  <c r="AM1035" s="1"/>
  <c r="AO1365"/>
  <c r="AO1360" s="1"/>
  <c r="AO1359" s="1"/>
  <c r="AO1358" s="1"/>
  <c r="AO1398"/>
  <c r="AO1397" s="1"/>
  <c r="AO1406"/>
  <c r="AO1405" s="1"/>
  <c r="AN450"/>
  <c r="AN449" s="1"/>
  <c r="AO526"/>
  <c r="AP526"/>
  <c r="AO553"/>
  <c r="AP590"/>
  <c r="AP589" s="1"/>
  <c r="AN660"/>
  <c r="AN659" s="1"/>
  <c r="AN800"/>
  <c r="AP927"/>
  <c r="AM1219"/>
  <c r="AM1218" s="1"/>
  <c r="AM1265"/>
  <c r="AM1264" s="1"/>
  <c r="AM1263" s="1"/>
  <c r="AN1365"/>
  <c r="AN1360" s="1"/>
  <c r="AN1359" s="1"/>
  <c r="AN1358" s="1"/>
  <c r="AN1405"/>
  <c r="AO260"/>
  <c r="AO259" s="1"/>
  <c r="AO258" s="1"/>
  <c r="AO252" s="1"/>
  <c r="AO250" s="1"/>
  <c r="AM302"/>
  <c r="AN578"/>
  <c r="AN577" s="1"/>
  <c r="AN576" s="1"/>
  <c r="AP864"/>
  <c r="AP863" s="1"/>
  <c r="AP862" s="1"/>
  <c r="AP861" s="1"/>
  <c r="AM920"/>
  <c r="AM919" s="1"/>
  <c r="AM927"/>
  <c r="AN992"/>
  <c r="AN987" s="1"/>
  <c r="AN986" s="1"/>
  <c r="AO1036"/>
  <c r="AO1035" s="1"/>
  <c r="AP1036"/>
  <c r="AP1035" s="1"/>
  <c r="AN1165"/>
  <c r="AM1365"/>
  <c r="AM1360" s="1"/>
  <c r="AM1359" s="1"/>
  <c r="AM1358" s="1"/>
  <c r="AM1405"/>
  <c r="AO1126"/>
  <c r="AN936"/>
  <c r="AN935" s="1"/>
  <c r="AM526"/>
  <c r="AN223"/>
  <c r="AO148"/>
  <c r="AO147" s="1"/>
  <c r="AO146" s="1"/>
  <c r="AO145" s="1"/>
  <c r="AM163"/>
  <c r="AM162" s="1"/>
  <c r="AM128"/>
  <c r="AM125" s="1"/>
  <c r="AM124" s="1"/>
  <c r="AO223"/>
  <c r="AO269"/>
  <c r="AO268" s="1"/>
  <c r="AO126"/>
  <c r="AO125"/>
  <c r="AO124" s="1"/>
  <c r="AO127"/>
  <c r="AM223"/>
  <c r="AM252"/>
  <c r="AM250" s="1"/>
  <c r="AM422"/>
  <c r="AM421"/>
  <c r="AP55"/>
  <c r="AP54" s="1"/>
  <c r="AP53" s="1"/>
  <c r="AN89"/>
  <c r="AN78" s="1"/>
  <c r="AN77" s="1"/>
  <c r="AN76" s="1"/>
  <c r="AN66" s="1"/>
  <c r="AN177"/>
  <c r="AN176" s="1"/>
  <c r="AN175" s="1"/>
  <c r="AN174" s="1"/>
  <c r="AP198"/>
  <c r="AP197" s="1"/>
  <c r="AP196" s="1"/>
  <c r="AP195" s="1"/>
  <c r="AN242"/>
  <c r="AN260"/>
  <c r="AN259" s="1"/>
  <c r="AN258" s="1"/>
  <c r="AN252" s="1"/>
  <c r="AN250" s="1"/>
  <c r="AO301"/>
  <c r="AO290" s="1"/>
  <c r="AM338"/>
  <c r="AM337" s="1"/>
  <c r="AM336" s="1"/>
  <c r="AM335" s="1"/>
  <c r="AM398"/>
  <c r="AM450"/>
  <c r="AM449" s="1"/>
  <c r="AO481"/>
  <c r="AO480" s="1"/>
  <c r="AM496"/>
  <c r="AM495" s="1"/>
  <c r="AO508"/>
  <c r="AO578"/>
  <c r="AO577" s="1"/>
  <c r="AO576" s="1"/>
  <c r="AO660"/>
  <c r="AO659" s="1"/>
  <c r="AN748"/>
  <c r="AN747" s="1"/>
  <c r="AO748"/>
  <c r="AO747" s="1"/>
  <c r="AO800"/>
  <c r="AP421"/>
  <c r="AP422"/>
  <c r="AP38"/>
  <c r="AP37" s="1"/>
  <c r="AP36" s="1"/>
  <c r="AP35" s="1"/>
  <c r="AP147"/>
  <c r="AP146" s="1"/>
  <c r="AP145" s="1"/>
  <c r="AP301"/>
  <c r="AP290" s="1"/>
  <c r="AN375"/>
  <c r="AP398"/>
  <c r="AP450"/>
  <c r="AP449" s="1"/>
  <c r="AN481"/>
  <c r="AN480" s="1"/>
  <c r="AP496"/>
  <c r="AP495" s="1"/>
  <c r="AM508"/>
  <c r="AP800"/>
  <c r="AO421"/>
  <c r="AO422"/>
  <c r="AN54"/>
  <c r="AN53" s="1"/>
  <c r="AN148"/>
  <c r="AN147" s="1"/>
  <c r="AN146" s="1"/>
  <c r="AN145" s="1"/>
  <c r="AP338"/>
  <c r="AP337" s="1"/>
  <c r="AP336" s="1"/>
  <c r="AP335" s="1"/>
  <c r="AM660"/>
  <c r="AM659" s="1"/>
  <c r="AN422"/>
  <c r="AN421"/>
  <c r="AO163"/>
  <c r="AO162" s="1"/>
  <c r="AP275"/>
  <c r="AP274" s="1"/>
  <c r="AP269" s="1"/>
  <c r="AP268" s="1"/>
  <c r="AP302"/>
  <c r="AN508"/>
  <c r="AP707"/>
  <c r="AP706" s="1"/>
  <c r="AP689" s="1"/>
  <c r="AO927"/>
  <c r="AO928"/>
  <c r="AO603"/>
  <c r="AO602" s="1"/>
  <c r="AO601" s="1"/>
  <c r="AN875"/>
  <c r="AN874" s="1"/>
  <c r="AN873" s="1"/>
  <c r="AN906"/>
  <c r="AN920"/>
  <c r="AN919" s="1"/>
  <c r="AN1036"/>
  <c r="AN1035" s="1"/>
  <c r="AM1065"/>
  <c r="AO1065"/>
  <c r="AN1104"/>
  <c r="AN928"/>
  <c r="AN927"/>
  <c r="AN639"/>
  <c r="AN626" s="1"/>
  <c r="AO707"/>
  <c r="AO706" s="1"/>
  <c r="AO689" s="1"/>
  <c r="AM936"/>
  <c r="AM935" s="1"/>
  <c r="AN1065"/>
  <c r="AM1126"/>
  <c r="AP1165"/>
  <c r="AP660"/>
  <c r="AP659" s="1"/>
  <c r="AO726"/>
  <c r="AO725" s="1"/>
  <c r="AM864"/>
  <c r="AM863" s="1"/>
  <c r="AM862" s="1"/>
  <c r="AM861" s="1"/>
  <c r="AP875"/>
  <c r="AP874" s="1"/>
  <c r="AP873" s="1"/>
  <c r="AP906"/>
  <c r="AO936"/>
  <c r="AO935" s="1"/>
  <c r="AP936"/>
  <c r="AP935" s="1"/>
  <c r="AP987"/>
  <c r="AP986" s="1"/>
  <c r="AM992"/>
  <c r="AM987" s="1"/>
  <c r="AM986" s="1"/>
  <c r="AP1104"/>
  <c r="AQ609"/>
  <c r="AN1020"/>
  <c r="AN1019" s="1"/>
  <c r="AN1017" s="1"/>
  <c r="AO1226"/>
  <c r="AO1225" s="1"/>
  <c r="AO1224" s="1"/>
  <c r="AN1237"/>
  <c r="AO1265"/>
  <c r="AO1264" s="1"/>
  <c r="AO1263" s="1"/>
  <c r="AP1365"/>
  <c r="AP1360" s="1"/>
  <c r="AP1359" s="1"/>
  <c r="AP1358" s="1"/>
  <c r="AN1421"/>
  <c r="AP1421"/>
  <c r="AM1421"/>
  <c r="AO1421"/>
  <c r="AO1020"/>
  <c r="AO1019" s="1"/>
  <c r="AO1017" s="1"/>
  <c r="S308"/>
  <c r="S307" s="1"/>
  <c r="S306" s="1"/>
  <c r="Y309"/>
  <c r="AE309" s="1"/>
  <c r="AE308" s="1"/>
  <c r="AE307" s="1"/>
  <c r="AE306" s="1"/>
  <c r="AL288"/>
  <c r="AF287"/>
  <c r="AF286" s="1"/>
  <c r="AF285" s="1"/>
  <c r="AF284" s="1"/>
  <c r="AF283" s="1"/>
  <c r="AE947"/>
  <c r="AE946" s="1"/>
  <c r="AE945" s="1"/>
  <c r="AK948"/>
  <c r="B74"/>
  <c r="B76"/>
  <c r="B77" s="1"/>
  <c r="B78" s="1"/>
  <c r="B79" s="1"/>
  <c r="B80" s="1"/>
  <c r="B81" s="1"/>
  <c r="B83" s="1"/>
  <c r="S518"/>
  <c r="M517"/>
  <c r="M516" s="1"/>
  <c r="AK732"/>
  <c r="AF83"/>
  <c r="AF135"/>
  <c r="AF1318"/>
  <c r="AF1317" s="1"/>
  <c r="AF1282"/>
  <c r="AF1281" s="1"/>
  <c r="M992"/>
  <c r="T716"/>
  <c r="T715" s="1"/>
  <c r="S1268"/>
  <c r="Y1268" s="1"/>
  <c r="M1267"/>
  <c r="M1266" s="1"/>
  <c r="B516"/>
  <c r="B517" s="1"/>
  <c r="B518" s="1"/>
  <c r="B519" s="1"/>
  <c r="B520" s="1"/>
  <c r="B521" s="1"/>
  <c r="B522" s="1"/>
  <c r="B523" s="1"/>
  <c r="B524" s="1"/>
  <c r="B525" s="1"/>
  <c r="B527" s="1"/>
  <c r="B515"/>
  <c r="Y1020"/>
  <c r="Y1019" s="1"/>
  <c r="Y1017" s="1"/>
  <c r="Y1021"/>
  <c r="AF663"/>
  <c r="AF662" s="1"/>
  <c r="AF661" s="1"/>
  <c r="AL664"/>
  <c r="AK104"/>
  <c r="AE103"/>
  <c r="AE102" s="1"/>
  <c r="AA905"/>
  <c r="AA859" s="1"/>
  <c r="AF140"/>
  <c r="AE1032"/>
  <c r="AE1031" s="1"/>
  <c r="AE1030" s="1"/>
  <c r="AE1029" s="1"/>
  <c r="AE1028" s="1"/>
  <c r="AK1033"/>
  <c r="AF277"/>
  <c r="Z276"/>
  <c r="Z275" s="1"/>
  <c r="Z274" s="1"/>
  <c r="AL1274"/>
  <c r="AF1273"/>
  <c r="AF1272" s="1"/>
  <c r="AE910"/>
  <c r="Y909"/>
  <c r="Y908" s="1"/>
  <c r="Y907" s="1"/>
  <c r="B501"/>
  <c r="B502" s="1"/>
  <c r="B503" s="1"/>
  <c r="B504" s="1"/>
  <c r="B500"/>
  <c r="AE1353"/>
  <c r="AE1352" s="1"/>
  <c r="AE1351" s="1"/>
  <c r="AE1350" s="1"/>
  <c r="AE1349" s="1"/>
  <c r="AG905"/>
  <c r="AH905"/>
  <c r="Y1388"/>
  <c r="Y1387" s="1"/>
  <c r="Y1386" s="1"/>
  <c r="Y1385" s="1"/>
  <c r="AE1389"/>
  <c r="AE193"/>
  <c r="Y192"/>
  <c r="Y191" s="1"/>
  <c r="Y190" s="1"/>
  <c r="Y189" s="1"/>
  <c r="Y188" s="1"/>
  <c r="Y187" s="1"/>
  <c r="AE26"/>
  <c r="Y25"/>
  <c r="Y1039"/>
  <c r="Y1038" s="1"/>
  <c r="Y1037" s="1"/>
  <c r="AE1040"/>
  <c r="AE943"/>
  <c r="AE942" s="1"/>
  <c r="AE941" s="1"/>
  <c r="AK944"/>
  <c r="G421"/>
  <c r="G422"/>
  <c r="M151"/>
  <c r="M148" s="1"/>
  <c r="S153"/>
  <c r="Z1421"/>
  <c r="M165"/>
  <c r="G450"/>
  <c r="G449" s="1"/>
  <c r="AK139"/>
  <c r="T1104"/>
  <c r="AE488"/>
  <c r="AE487" s="1"/>
  <c r="AE486" s="1"/>
  <c r="Z308"/>
  <c r="Z307" s="1"/>
  <c r="Z306" s="1"/>
  <c r="S444"/>
  <c r="S443" s="1"/>
  <c r="S431" s="1"/>
  <c r="Z312"/>
  <c r="Z311" s="1"/>
  <c r="Z310" s="1"/>
  <c r="AE728"/>
  <c r="AF43"/>
  <c r="J301"/>
  <c r="J290" s="1"/>
  <c r="AE94"/>
  <c r="AE93" s="1"/>
  <c r="AE1376"/>
  <c r="AE1375" s="1"/>
  <c r="G986"/>
  <c r="G484"/>
  <c r="G483" s="1"/>
  <c r="G482" s="1"/>
  <c r="G481" s="1"/>
  <c r="G480" s="1"/>
  <c r="G1353"/>
  <c r="G1352" s="1"/>
  <c r="G1351" s="1"/>
  <c r="G1350" s="1"/>
  <c r="G1349" s="1"/>
  <c r="G155"/>
  <c r="G154" s="1"/>
  <c r="G598"/>
  <c r="G597" s="1"/>
  <c r="G596" s="1"/>
  <c r="G590" s="1"/>
  <c r="G589" s="1"/>
  <c r="G269"/>
  <c r="G268" s="1"/>
  <c r="H163"/>
  <c r="H162" s="1"/>
  <c r="G920"/>
  <c r="G919" s="1"/>
  <c r="G905" s="1"/>
  <c r="G859" s="1"/>
  <c r="J323"/>
  <c r="J322" s="1"/>
  <c r="L626"/>
  <c r="L625" s="1"/>
  <c r="H875"/>
  <c r="H874" s="1"/>
  <c r="H873" s="1"/>
  <c r="Y54"/>
  <c r="Y53" s="1"/>
  <c r="J775"/>
  <c r="J774" s="1"/>
  <c r="J17"/>
  <c r="J16" s="1"/>
  <c r="J15" s="1"/>
  <c r="J13" s="1"/>
  <c r="I269"/>
  <c r="I268" s="1"/>
  <c r="X172"/>
  <c r="K177"/>
  <c r="K176" s="1"/>
  <c r="K175" s="1"/>
  <c r="K174" s="1"/>
  <c r="K172" s="1"/>
  <c r="AK138"/>
  <c r="AE578"/>
  <c r="AE577" s="1"/>
  <c r="AE576" s="1"/>
  <c r="AE1306"/>
  <c r="AE1305" s="1"/>
  <c r="AL543"/>
  <c r="G260"/>
  <c r="G259" s="1"/>
  <c r="G258" s="1"/>
  <c r="G252" s="1"/>
  <c r="G250" s="1"/>
  <c r="G54"/>
  <c r="G53" s="1"/>
  <c r="G46" s="1"/>
  <c r="L177"/>
  <c r="L176" s="1"/>
  <c r="L175" s="1"/>
  <c r="L174" s="1"/>
  <c r="L172" s="1"/>
  <c r="H177"/>
  <c r="H176" s="1"/>
  <c r="H175" s="1"/>
  <c r="H174" s="1"/>
  <c r="H172" s="1"/>
  <c r="Z1237"/>
  <c r="AE1291"/>
  <c r="AE1290" s="1"/>
  <c r="AE64"/>
  <c r="N450"/>
  <c r="N449" s="1"/>
  <c r="G323"/>
  <c r="G322" s="1"/>
  <c r="K707"/>
  <c r="K706" s="1"/>
  <c r="K689" s="1"/>
  <c r="R375"/>
  <c r="R374" s="1"/>
  <c r="R368" s="1"/>
  <c r="R362" s="1"/>
  <c r="R333" s="1"/>
  <c r="R992"/>
  <c r="R987" s="1"/>
  <c r="R986" s="1"/>
  <c r="O1104"/>
  <c r="V578"/>
  <c r="V577" s="1"/>
  <c r="V576" s="1"/>
  <c r="W846"/>
  <c r="W845" s="1"/>
  <c r="AI1224"/>
  <c r="AG1406"/>
  <c r="AG1405" s="1"/>
  <c r="AG1396" s="1"/>
  <c r="AG1390" s="1"/>
  <c r="AG1379" s="1"/>
  <c r="AG1356" s="1"/>
  <c r="AH1430"/>
  <c r="AH1421" s="1"/>
  <c r="V323"/>
  <c r="V322" s="1"/>
  <c r="U1445"/>
  <c r="U1421" s="1"/>
  <c r="U1396" s="1"/>
  <c r="U1390" s="1"/>
  <c r="U1379" s="1"/>
  <c r="AI24"/>
  <c r="AI17" s="1"/>
  <c r="AI16" s="1"/>
  <c r="AI15" s="1"/>
  <c r="AI13" s="1"/>
  <c r="AH404"/>
  <c r="AH403" s="1"/>
  <c r="AH398" s="1"/>
  <c r="AH368" s="1"/>
  <c r="AH362" s="1"/>
  <c r="AI1237"/>
  <c r="Q800"/>
  <c r="Q772" s="1"/>
  <c r="AC780"/>
  <c r="AC775" s="1"/>
  <c r="AC774" s="1"/>
  <c r="AC772" s="1"/>
  <c r="AH38"/>
  <c r="AH37" s="1"/>
  <c r="AH36" s="1"/>
  <c r="AH35" s="1"/>
  <c r="AH13" s="1"/>
  <c r="AG1225"/>
  <c r="AG1224" s="1"/>
  <c r="AK223"/>
  <c r="R1104"/>
  <c r="AI726"/>
  <c r="AI725" s="1"/>
  <c r="AI716" s="1"/>
  <c r="AI715" s="1"/>
  <c r="AD478"/>
  <c r="Y422"/>
  <c r="P1026"/>
  <c r="AH689"/>
  <c r="S164"/>
  <c r="S163" s="1"/>
  <c r="S162" s="1"/>
  <c r="S165"/>
  <c r="Y166"/>
  <c r="J689"/>
  <c r="AG772"/>
  <c r="X478"/>
  <c r="AE1274"/>
  <c r="Y1273"/>
  <c r="Y1272" s="1"/>
  <c r="U587"/>
  <c r="Z1225"/>
  <c r="Z1224" s="1"/>
  <c r="Q429"/>
  <c r="T269"/>
  <c r="T268" s="1"/>
  <c r="O933"/>
  <c r="J933"/>
  <c r="O587"/>
  <c r="AG478"/>
  <c r="AE1130"/>
  <c r="AE1129" s="1"/>
  <c r="AE1128" s="1"/>
  <c r="AE1127" s="1"/>
  <c r="AE1384"/>
  <c r="AK408"/>
  <c r="AE407"/>
  <c r="AL1146"/>
  <c r="AF815"/>
  <c r="AF814" s="1"/>
  <c r="AF813" s="1"/>
  <c r="AF812" s="1"/>
  <c r="AF800" s="1"/>
  <c r="AL816"/>
  <c r="S578"/>
  <c r="S577" s="1"/>
  <c r="S576" s="1"/>
  <c r="P266"/>
  <c r="AJ689"/>
  <c r="M278"/>
  <c r="S279"/>
  <c r="AG266"/>
  <c r="AE273"/>
  <c r="AL353"/>
  <c r="S600"/>
  <c r="M598"/>
  <c r="M597" s="1"/>
  <c r="M596" s="1"/>
  <c r="U859"/>
  <c r="AJ933"/>
  <c r="O1396"/>
  <c r="O1390" s="1"/>
  <c r="O1379" s="1"/>
  <c r="O1356" s="1"/>
  <c r="AK1253"/>
  <c r="AE1252"/>
  <c r="AE1251" s="1"/>
  <c r="AE1250" s="1"/>
  <c r="AE1249" s="1"/>
  <c r="AE1248" s="1"/>
  <c r="Z138"/>
  <c r="Z142"/>
  <c r="S997"/>
  <c r="S996" s="1"/>
  <c r="S992" s="1"/>
  <c r="Y998"/>
  <c r="M155"/>
  <c r="M154" s="1"/>
  <c r="S156"/>
  <c r="S634"/>
  <c r="M633"/>
  <c r="M632" s="1"/>
  <c r="M631" s="1"/>
  <c r="M626" s="1"/>
  <c r="M625" s="1"/>
  <c r="AK1438"/>
  <c r="AF1418"/>
  <c r="Z1184"/>
  <c r="Y541"/>
  <c r="Y540" s="1"/>
  <c r="J147"/>
  <c r="J146" s="1"/>
  <c r="J145" s="1"/>
  <c r="H748"/>
  <c r="H747" s="1"/>
  <c r="N707"/>
  <c r="N706" s="1"/>
  <c r="J177"/>
  <c r="J176" s="1"/>
  <c r="J175" s="1"/>
  <c r="J174" s="1"/>
  <c r="J172" s="1"/>
  <c r="M338"/>
  <c r="M337" s="1"/>
  <c r="M336" s="1"/>
  <c r="M335" s="1"/>
  <c r="G398"/>
  <c r="G368" s="1"/>
  <c r="G362" s="1"/>
  <c r="N481"/>
  <c r="N480" s="1"/>
  <c r="K269"/>
  <c r="K268" s="1"/>
  <c r="L301"/>
  <c r="L290" s="1"/>
  <c r="T323"/>
  <c r="T322" s="1"/>
  <c r="I526"/>
  <c r="I507" s="1"/>
  <c r="I506" s="1"/>
  <c r="I478" s="1"/>
  <c r="H1265"/>
  <c r="H1264" s="1"/>
  <c r="H1263" s="1"/>
  <c r="N148"/>
  <c r="N147" s="1"/>
  <c r="N146" s="1"/>
  <c r="N145" s="1"/>
  <c r="O404"/>
  <c r="O403" s="1"/>
  <c r="O398" s="1"/>
  <c r="O368" s="1"/>
  <c r="O362" s="1"/>
  <c r="O333" s="1"/>
  <c r="P626"/>
  <c r="P625" s="1"/>
  <c r="P587" s="1"/>
  <c r="U404"/>
  <c r="U403" s="1"/>
  <c r="U398" s="1"/>
  <c r="U368" s="1"/>
  <c r="U362" s="1"/>
  <c r="U333" s="1"/>
  <c r="O578"/>
  <c r="O577" s="1"/>
  <c r="O576" s="1"/>
  <c r="Q875"/>
  <c r="Q874" s="1"/>
  <c r="Q873" s="1"/>
  <c r="Q859" s="1"/>
  <c r="R936"/>
  <c r="R935" s="1"/>
  <c r="P906"/>
  <c r="P905" s="1"/>
  <c r="P859" s="1"/>
  <c r="R1065"/>
  <c r="Q1104"/>
  <c r="V269"/>
  <c r="V268" s="1"/>
  <c r="V496"/>
  <c r="V495" s="1"/>
  <c r="R163"/>
  <c r="R162" s="1"/>
  <c r="Q496"/>
  <c r="Q495" s="1"/>
  <c r="P830"/>
  <c r="P829" s="1"/>
  <c r="P828" s="1"/>
  <c r="P772" s="1"/>
  <c r="AC707"/>
  <c r="AC706" s="1"/>
  <c r="AC689" s="1"/>
  <c r="AD716"/>
  <c r="AD715" s="1"/>
  <c r="W1065"/>
  <c r="W1026" s="1"/>
  <c r="AD89"/>
  <c r="AD78" s="1"/>
  <c r="AD77" s="1"/>
  <c r="AD76" s="1"/>
  <c r="AD66" s="1"/>
  <c r="U1225"/>
  <c r="U1224" s="1"/>
  <c r="U1219" s="1"/>
  <c r="U1218" s="1"/>
  <c r="U1216" s="1"/>
  <c r="V1406"/>
  <c r="V1405" s="1"/>
  <c r="V1445"/>
  <c r="V1421" s="1"/>
  <c r="AA102"/>
  <c r="AA89" s="1"/>
  <c r="AA78" s="1"/>
  <c r="AA77" s="1"/>
  <c r="AA76" s="1"/>
  <c r="AA66" s="1"/>
  <c r="AA275"/>
  <c r="AA274" s="1"/>
  <c r="AA269" s="1"/>
  <c r="AA268" s="1"/>
  <c r="AA266" s="1"/>
  <c r="AJ1224"/>
  <c r="AH128"/>
  <c r="AG992"/>
  <c r="AG987" s="1"/>
  <c r="AG986" s="1"/>
  <c r="AG933" s="1"/>
  <c r="AC1225"/>
  <c r="AC1224" s="1"/>
  <c r="AC1219" s="1"/>
  <c r="AC1218" s="1"/>
  <c r="AC1216" s="1"/>
  <c r="AG198"/>
  <c r="AG197" s="1"/>
  <c r="AG196" s="1"/>
  <c r="AG195" s="1"/>
  <c r="AA707"/>
  <c r="AA706" s="1"/>
  <c r="AA689" s="1"/>
  <c r="AA587" s="1"/>
  <c r="AC906"/>
  <c r="AC905" s="1"/>
  <c r="AC859" s="1"/>
  <c r="AI128"/>
  <c r="AI126" s="1"/>
  <c r="AH178"/>
  <c r="AH177" s="1"/>
  <c r="AH176" s="1"/>
  <c r="AH175" s="1"/>
  <c r="AH174" s="1"/>
  <c r="AH936"/>
  <c r="AH935" s="1"/>
  <c r="AH992"/>
  <c r="AH987" s="1"/>
  <c r="AH986" s="1"/>
  <c r="AG1237"/>
  <c r="AG1265"/>
  <c r="AG1264" s="1"/>
  <c r="AG1263" s="1"/>
  <c r="AJ223"/>
  <c r="AJ211" s="1"/>
  <c r="AI936"/>
  <c r="AI935" s="1"/>
  <c r="AJ920"/>
  <c r="AJ919" s="1"/>
  <c r="AJ905" s="1"/>
  <c r="AJ859" s="1"/>
  <c r="AH1237"/>
  <c r="AH1219" s="1"/>
  <c r="AH1218" s="1"/>
  <c r="AI431"/>
  <c r="AI429" s="1"/>
  <c r="AH1360"/>
  <c r="AH1359" s="1"/>
  <c r="AH1358" s="1"/>
  <c r="AI1413"/>
  <c r="AI1405" s="1"/>
  <c r="AG223"/>
  <c r="AG211" s="1"/>
  <c r="Z151"/>
  <c r="Z148" s="1"/>
  <c r="AF153"/>
  <c r="P147"/>
  <c r="P146" s="1"/>
  <c r="P145" s="1"/>
  <c r="P122" s="1"/>
  <c r="R147"/>
  <c r="R146" s="1"/>
  <c r="R145" s="1"/>
  <c r="AJ147"/>
  <c r="AJ146" s="1"/>
  <c r="AJ145" s="1"/>
  <c r="AJ122" s="1"/>
  <c r="W147"/>
  <c r="W146" s="1"/>
  <c r="W145" s="1"/>
  <c r="W122" s="1"/>
  <c r="L147"/>
  <c r="L146" s="1"/>
  <c r="L145" s="1"/>
  <c r="AD147"/>
  <c r="AD146" s="1"/>
  <c r="AD145" s="1"/>
  <c r="AD122" s="1"/>
  <c r="H147"/>
  <c r="H146" s="1"/>
  <c r="H145" s="1"/>
  <c r="AF422"/>
  <c r="AF421"/>
  <c r="AE422"/>
  <c r="AE421"/>
  <c r="AK599"/>
  <c r="AQ599" s="1"/>
  <c r="AW599" s="1"/>
  <c r="BC599" s="1"/>
  <c r="BI599" s="1"/>
  <c r="BO599" s="1"/>
  <c r="BU599" s="1"/>
  <c r="V13"/>
  <c r="V859"/>
  <c r="Q1356"/>
  <c r="AJ266"/>
  <c r="AH333"/>
  <c r="W266"/>
  <c r="AK309"/>
  <c r="AE1414"/>
  <c r="AE1413" s="1"/>
  <c r="AK1415"/>
  <c r="S421"/>
  <c r="S422"/>
  <c r="AA333"/>
  <c r="U266"/>
  <c r="AE878"/>
  <c r="Y877"/>
  <c r="Y876" s="1"/>
  <c r="N302"/>
  <c r="N928"/>
  <c r="N927"/>
  <c r="AK170"/>
  <c r="AE169"/>
  <c r="AE168" s="1"/>
  <c r="AE167" s="1"/>
  <c r="AL1024"/>
  <c r="AF1023"/>
  <c r="AK427"/>
  <c r="N496"/>
  <c r="N495" s="1"/>
  <c r="M1104"/>
  <c r="N1171"/>
  <c r="N1165" s="1"/>
  <c r="AE886"/>
  <c r="AE885" s="1"/>
  <c r="AK887"/>
  <c r="Z272"/>
  <c r="Z271" s="1"/>
  <c r="Z270" s="1"/>
  <c r="AF273"/>
  <c r="Y927"/>
  <c r="Y928"/>
  <c r="AF731"/>
  <c r="AL732"/>
  <c r="AE40"/>
  <c r="Y39"/>
  <c r="Y38" s="1"/>
  <c r="Y37" s="1"/>
  <c r="Y36" s="1"/>
  <c r="Y35" s="1"/>
  <c r="AL1400"/>
  <c r="AF1399"/>
  <c r="M1065"/>
  <c r="Y431"/>
  <c r="Y748"/>
  <c r="Y747" s="1"/>
  <c r="AE299"/>
  <c r="AE298" s="1"/>
  <c r="AE297" s="1"/>
  <c r="AE296" s="1"/>
  <c r="Y886"/>
  <c r="Y885" s="1"/>
  <c r="Y1032"/>
  <c r="Y1031" s="1"/>
  <c r="Y1030" s="1"/>
  <c r="Y1029" s="1"/>
  <c r="Y1028" s="1"/>
  <c r="AC122"/>
  <c r="AB122"/>
  <c r="G626"/>
  <c r="G625" s="1"/>
  <c r="L481"/>
  <c r="L480" s="1"/>
  <c r="H508"/>
  <c r="H507" s="1"/>
  <c r="H506" s="1"/>
  <c r="H660"/>
  <c r="H659" s="1"/>
  <c r="K936"/>
  <c r="K935" s="1"/>
  <c r="X122"/>
  <c r="H928"/>
  <c r="H927"/>
  <c r="H905" s="1"/>
  <c r="AK791"/>
  <c r="L526"/>
  <c r="Q122"/>
  <c r="I626"/>
  <c r="I625" s="1"/>
  <c r="K830"/>
  <c r="K829" s="1"/>
  <c r="K828" s="1"/>
  <c r="G1273"/>
  <c r="G1272" s="1"/>
  <c r="G1265" s="1"/>
  <c r="G1264" s="1"/>
  <c r="G1263" s="1"/>
  <c r="R431"/>
  <c r="R429" s="1"/>
  <c r="P338"/>
  <c r="P337" s="1"/>
  <c r="P336" s="1"/>
  <c r="P335" s="1"/>
  <c r="P333" s="1"/>
  <c r="R660"/>
  <c r="R659" s="1"/>
  <c r="R587" s="1"/>
  <c r="P1237"/>
  <c r="P1219" s="1"/>
  <c r="P1218" s="1"/>
  <c r="P1216" s="1"/>
  <c r="X323"/>
  <c r="X322" s="1"/>
  <c r="X266" s="1"/>
  <c r="X338"/>
  <c r="X337" s="1"/>
  <c r="X336" s="1"/>
  <c r="X335" s="1"/>
  <c r="R1237"/>
  <c r="R1219" s="1"/>
  <c r="R1218" s="1"/>
  <c r="R1216" s="1"/>
  <c r="Q1042"/>
  <c r="Q1041" s="1"/>
  <c r="Q1036" s="1"/>
  <c r="Q1035" s="1"/>
  <c r="V1065"/>
  <c r="V1026" s="1"/>
  <c r="AB375"/>
  <c r="AB374" s="1"/>
  <c r="AB368" s="1"/>
  <c r="AB362" s="1"/>
  <c r="AB333" s="1"/>
  <c r="U1126"/>
  <c r="U1026" s="1"/>
  <c r="AD1421"/>
  <c r="AD1396" s="1"/>
  <c r="AD1390" s="1"/>
  <c r="AD1379" s="1"/>
  <c r="AD1356" s="1"/>
  <c r="AC660"/>
  <c r="AC659" s="1"/>
  <c r="AA1360"/>
  <c r="AA1359" s="1"/>
  <c r="AA1358" s="1"/>
  <c r="AL553"/>
  <c r="AH102"/>
  <c r="AH89" s="1"/>
  <c r="AH78" s="1"/>
  <c r="AH77" s="1"/>
  <c r="AH76" s="1"/>
  <c r="AH66" s="1"/>
  <c r="AH260"/>
  <c r="AH259" s="1"/>
  <c r="AH258" s="1"/>
  <c r="AH252" s="1"/>
  <c r="AH250" s="1"/>
  <c r="AH526"/>
  <c r="AH507" s="1"/>
  <c r="AH506" s="1"/>
  <c r="AG80"/>
  <c r="AG79" s="1"/>
  <c r="AG78" s="1"/>
  <c r="AG77" s="1"/>
  <c r="AG76" s="1"/>
  <c r="AG66" s="1"/>
  <c r="AI375"/>
  <c r="AI374" s="1"/>
  <c r="AI368" s="1"/>
  <c r="AI362" s="1"/>
  <c r="AI590"/>
  <c r="AI589" s="1"/>
  <c r="AJ639"/>
  <c r="AJ626" s="1"/>
  <c r="AJ625" s="1"/>
  <c r="AH800"/>
  <c r="AH772" s="1"/>
  <c r="AJ526"/>
  <c r="AJ507" s="1"/>
  <c r="AJ506" s="1"/>
  <c r="AJ478" s="1"/>
  <c r="AI707"/>
  <c r="AI706" s="1"/>
  <c r="AI689" s="1"/>
  <c r="AG242"/>
  <c r="AG241"/>
  <c r="AK242"/>
  <c r="AK241"/>
  <c r="AH241"/>
  <c r="AH242"/>
  <c r="AG875"/>
  <c r="AG874" s="1"/>
  <c r="AG873" s="1"/>
  <c r="AG1171"/>
  <c r="AG1165" s="1"/>
  <c r="AI1421"/>
  <c r="AH223"/>
  <c r="AH211" s="1"/>
  <c r="AJ241"/>
  <c r="AJ242"/>
  <c r="AL242"/>
  <c r="AL241"/>
  <c r="AG1065"/>
  <c r="AI1126"/>
  <c r="AI1026" s="1"/>
  <c r="AI508"/>
  <c r="AI507" s="1"/>
  <c r="AI506" s="1"/>
  <c r="AI478" s="1"/>
  <c r="BU142" l="1"/>
  <c r="BU141"/>
  <c r="BU139"/>
  <c r="BU138"/>
  <c r="BU140"/>
  <c r="BO615"/>
  <c r="BO614" s="1"/>
  <c r="BU616"/>
  <c r="BU615" s="1"/>
  <c r="BU614" s="1"/>
  <c r="BO384"/>
  <c r="BO383" s="1"/>
  <c r="BO382" s="1"/>
  <c r="BU385"/>
  <c r="BU384" s="1"/>
  <c r="BU383" s="1"/>
  <c r="BU382" s="1"/>
  <c r="BP615"/>
  <c r="BP614" s="1"/>
  <c r="BV616"/>
  <c r="BV615" s="1"/>
  <c r="BV614" s="1"/>
  <c r="BP384"/>
  <c r="BP383" s="1"/>
  <c r="BP382" s="1"/>
  <c r="BV385"/>
  <c r="BV384" s="1"/>
  <c r="BV383" s="1"/>
  <c r="BV382" s="1"/>
  <c r="BU609"/>
  <c r="BV609"/>
  <c r="AD1026"/>
  <c r="AG587"/>
  <c r="AF1425"/>
  <c r="B302"/>
  <c r="B304" s="1"/>
  <c r="B306" s="1"/>
  <c r="B308" s="1"/>
  <c r="B318"/>
  <c r="B320" s="1"/>
  <c r="AK459"/>
  <c r="I13"/>
  <c r="J1396"/>
  <c r="J1390" s="1"/>
  <c r="J1379" s="1"/>
  <c r="J1356" s="1"/>
  <c r="AQ733"/>
  <c r="T905"/>
  <c r="N906"/>
  <c r="S1036"/>
  <c r="S1035" s="1"/>
  <c r="AE1042"/>
  <c r="AE1041" s="1"/>
  <c r="K933"/>
  <c r="AL26"/>
  <c r="AF80"/>
  <c r="AF79" s="1"/>
  <c r="AO1219"/>
  <c r="AO1218" s="1"/>
  <c r="G126"/>
  <c r="G689"/>
  <c r="AK842"/>
  <c r="AK841" s="1"/>
  <c r="AK840" s="1"/>
  <c r="AK839" s="1"/>
  <c r="AK838" s="1"/>
  <c r="AK409"/>
  <c r="AR182"/>
  <c r="AX182" s="1"/>
  <c r="AK1409"/>
  <c r="AL436"/>
  <c r="AL1288"/>
  <c r="AL1287" s="1"/>
  <c r="AK892"/>
  <c r="AK891" s="1"/>
  <c r="T507"/>
  <c r="T506" s="1"/>
  <c r="L125"/>
  <c r="L124" s="1"/>
  <c r="L122" s="1"/>
  <c r="H478"/>
  <c r="AK927"/>
  <c r="B526"/>
  <c r="AI933"/>
  <c r="K266"/>
  <c r="T780"/>
  <c r="T775" s="1"/>
  <c r="T774" s="1"/>
  <c r="T772" s="1"/>
  <c r="G933"/>
  <c r="AF38"/>
  <c r="AF37" s="1"/>
  <c r="AF36" s="1"/>
  <c r="AF35" s="1"/>
  <c r="AO716"/>
  <c r="AO715" s="1"/>
  <c r="H772"/>
  <c r="S864"/>
  <c r="S863" s="1"/>
  <c r="S862" s="1"/>
  <c r="S861" s="1"/>
  <c r="AR202"/>
  <c r="AX202" s="1"/>
  <c r="AL1163"/>
  <c r="R478"/>
  <c r="W507"/>
  <c r="W506" s="1"/>
  <c r="I772"/>
  <c r="AE208"/>
  <c r="AE207" s="1"/>
  <c r="AE206" s="1"/>
  <c r="AE205" s="1"/>
  <c r="AE204" s="1"/>
  <c r="AE842"/>
  <c r="AE841" s="1"/>
  <c r="AE840" s="1"/>
  <c r="AE839" s="1"/>
  <c r="AE838" s="1"/>
  <c r="L127"/>
  <c r="Z24"/>
  <c r="Z1360"/>
  <c r="Z1359" s="1"/>
  <c r="Z1358" s="1"/>
  <c r="O266"/>
  <c r="AG859"/>
  <c r="L507"/>
  <c r="L506" s="1"/>
  <c r="G333"/>
  <c r="AE1020"/>
  <c r="AE1019" s="1"/>
  <c r="AE1017" s="1"/>
  <c r="AH859"/>
  <c r="AR1328"/>
  <c r="AX1328" s="1"/>
  <c r="AL492"/>
  <c r="AL491" s="1"/>
  <c r="AL490" s="1"/>
  <c r="AL481" s="1"/>
  <c r="AL480" s="1"/>
  <c r="AK994"/>
  <c r="AK993" s="1"/>
  <c r="AL1416"/>
  <c r="AR1243"/>
  <c r="AX1243" s="1"/>
  <c r="Z1383"/>
  <c r="Z1382" s="1"/>
  <c r="Z1381" s="1"/>
  <c r="Z1380" s="1"/>
  <c r="S125"/>
  <c r="S124" s="1"/>
  <c r="Z1398"/>
  <c r="Z1397" s="1"/>
  <c r="AF1395"/>
  <c r="AL1395" s="1"/>
  <c r="AL1394" s="1"/>
  <c r="AL1393" s="1"/>
  <c r="AL1392" s="1"/>
  <c r="AL1391" s="1"/>
  <c r="AI172"/>
  <c r="AE709"/>
  <c r="AE708" s="1"/>
  <c r="AE707" s="1"/>
  <c r="AE706" s="1"/>
  <c r="AL1425"/>
  <c r="T1126"/>
  <c r="S338"/>
  <c r="S337" s="1"/>
  <c r="S336" s="1"/>
  <c r="S335" s="1"/>
  <c r="I933"/>
  <c r="N1065"/>
  <c r="AE450"/>
  <c r="AE449" s="1"/>
  <c r="S1365"/>
  <c r="S1360" s="1"/>
  <c r="S1359" s="1"/>
  <c r="S1358" s="1"/>
  <c r="S1219"/>
  <c r="S1218" s="1"/>
  <c r="M875"/>
  <c r="M874" s="1"/>
  <c r="M873" s="1"/>
  <c r="AJ1026"/>
  <c r="AE784"/>
  <c r="AE780"/>
  <c r="AK1063"/>
  <c r="AE1062"/>
  <c r="AE1061" s="1"/>
  <c r="AE1060" s="1"/>
  <c r="AE1059" s="1"/>
  <c r="AE1058" s="1"/>
  <c r="AI333"/>
  <c r="Y1079"/>
  <c r="Y1078" s="1"/>
  <c r="Y1077" s="1"/>
  <c r="Y1076" s="1"/>
  <c r="Y429"/>
  <c r="Z147"/>
  <c r="Z146" s="1"/>
  <c r="Z145" s="1"/>
  <c r="Q478"/>
  <c r="H368"/>
  <c r="H362" s="1"/>
  <c r="H333" s="1"/>
  <c r="N689"/>
  <c r="Z1457"/>
  <c r="Z1456" s="1"/>
  <c r="Z1455" s="1"/>
  <c r="Z1454" s="1"/>
  <c r="Z1453" s="1"/>
  <c r="AP772"/>
  <c r="AP429"/>
  <c r="T19"/>
  <c r="T18" s="1"/>
  <c r="AP78"/>
  <c r="AP77" s="1"/>
  <c r="AP76" s="1"/>
  <c r="AP66" s="1"/>
  <c r="AR295"/>
  <c r="AE1286"/>
  <c r="AQ1075"/>
  <c r="M445"/>
  <c r="AQ1085"/>
  <c r="AL346"/>
  <c r="AL345" s="1"/>
  <c r="W1356"/>
  <c r="S935"/>
  <c r="G1396"/>
  <c r="G1390" s="1"/>
  <c r="G1379" s="1"/>
  <c r="G1356" s="1"/>
  <c r="Y201"/>
  <c r="N431"/>
  <c r="N429" s="1"/>
  <c r="AE201"/>
  <c r="AE198" s="1"/>
  <c r="AE197" s="1"/>
  <c r="AE196" s="1"/>
  <c r="AE195" s="1"/>
  <c r="T148"/>
  <c r="T147" s="1"/>
  <c r="T146" s="1"/>
  <c r="T145" s="1"/>
  <c r="H933"/>
  <c r="T128"/>
  <c r="AF1288"/>
  <c r="AF1287" s="1"/>
  <c r="AH478"/>
  <c r="AF294"/>
  <c r="AF293" s="1"/>
  <c r="AF292" s="1"/>
  <c r="AF291" s="1"/>
  <c r="L266"/>
  <c r="AH587"/>
  <c r="U1356"/>
  <c r="L587"/>
  <c r="AF832"/>
  <c r="AF831" s="1"/>
  <c r="AF830" s="1"/>
  <c r="AF829" s="1"/>
  <c r="AF828" s="1"/>
  <c r="Y906"/>
  <c r="AK201"/>
  <c r="AK198" s="1"/>
  <c r="AK197" s="1"/>
  <c r="AK196" s="1"/>
  <c r="AK195" s="1"/>
  <c r="AL1101"/>
  <c r="AL1100" s="1"/>
  <c r="AL1099" s="1"/>
  <c r="AL1098" s="1"/>
  <c r="AK832"/>
  <c r="AK831" s="1"/>
  <c r="AN689"/>
  <c r="Y89"/>
  <c r="Z421"/>
  <c r="AE994"/>
  <c r="AE993" s="1"/>
  <c r="Y785"/>
  <c r="Y784" s="1"/>
  <c r="AF693"/>
  <c r="AF692" s="1"/>
  <c r="AF691" s="1"/>
  <c r="AF690" s="1"/>
  <c r="J1216"/>
  <c r="AR790"/>
  <c r="AR789" s="1"/>
  <c r="AR788" s="1"/>
  <c r="AR787" s="1"/>
  <c r="K772"/>
  <c r="AH1216"/>
  <c r="I266"/>
  <c r="AP127"/>
  <c r="AP1216"/>
  <c r="AF156"/>
  <c r="AF155" s="1"/>
  <c r="AF154" s="1"/>
  <c r="AL59"/>
  <c r="N445"/>
  <c r="M772"/>
  <c r="BO142"/>
  <c r="BO140"/>
  <c r="BO138"/>
  <c r="BO141"/>
  <c r="BO139"/>
  <c r="BI1087"/>
  <c r="BI1086" s="1"/>
  <c r="BO1088"/>
  <c r="BI1090"/>
  <c r="BI1089" s="1"/>
  <c r="BO1091"/>
  <c r="BJ1090"/>
  <c r="BJ1089" s="1"/>
  <c r="BP1091"/>
  <c r="BJ1087"/>
  <c r="BJ1086" s="1"/>
  <c r="BP1088"/>
  <c r="BO609"/>
  <c r="BP609"/>
  <c r="BD609"/>
  <c r="N933"/>
  <c r="BI142"/>
  <c r="BI141"/>
  <c r="BI138"/>
  <c r="BI140"/>
  <c r="BI139"/>
  <c r="BC701"/>
  <c r="BC700" s="1"/>
  <c r="BC699" s="1"/>
  <c r="BI702"/>
  <c r="BD701"/>
  <c r="BD700" s="1"/>
  <c r="BD699" s="1"/>
  <c r="BJ702"/>
  <c r="BC656"/>
  <c r="BC655" s="1"/>
  <c r="BC654" s="1"/>
  <c r="BC653" s="1"/>
  <c r="BI657"/>
  <c r="AQ923"/>
  <c r="AL918"/>
  <c r="AF917"/>
  <c r="AF916" s="1"/>
  <c r="AF915" s="1"/>
  <c r="J905"/>
  <c r="J859" s="1"/>
  <c r="BD704"/>
  <c r="BD703" s="1"/>
  <c r="BJ705"/>
  <c r="BC704"/>
  <c r="BC703" s="1"/>
  <c r="BI705"/>
  <c r="AL1458"/>
  <c r="AG1219"/>
  <c r="AG1218" s="1"/>
  <c r="AL759"/>
  <c r="AF758"/>
  <c r="AF757" s="1"/>
  <c r="AF756" s="1"/>
  <c r="I859"/>
  <c r="BC609"/>
  <c r="R859"/>
  <c r="Y528"/>
  <c r="Y527" s="1"/>
  <c r="Y526" s="1"/>
  <c r="S89"/>
  <c r="AX609"/>
  <c r="R1396"/>
  <c r="R1390" s="1"/>
  <c r="R1379" s="1"/>
  <c r="R1356" s="1"/>
  <c r="N772"/>
  <c r="AX719"/>
  <c r="AX718" s="1"/>
  <c r="AX717" s="1"/>
  <c r="BD720"/>
  <c r="AX994"/>
  <c r="AX993" s="1"/>
  <c r="BD995"/>
  <c r="AW741"/>
  <c r="AW740" s="1"/>
  <c r="BC742"/>
  <c r="AX738"/>
  <c r="AX737" s="1"/>
  <c r="BD739"/>
  <c r="AX1209"/>
  <c r="AX1208" s="1"/>
  <c r="AX1207" s="1"/>
  <c r="AX1206" s="1"/>
  <c r="AX1205" s="1"/>
  <c r="BD1210"/>
  <c r="AW1418"/>
  <c r="BC1420"/>
  <c r="BC142"/>
  <c r="BC139"/>
  <c r="BC140"/>
  <c r="BC141"/>
  <c r="BC138"/>
  <c r="AW744"/>
  <c r="AW743" s="1"/>
  <c r="BC745"/>
  <c r="AW359"/>
  <c r="AW358" s="1"/>
  <c r="BC360"/>
  <c r="AW738"/>
  <c r="AW737" s="1"/>
  <c r="BC739"/>
  <c r="AX235"/>
  <c r="AX234" s="1"/>
  <c r="BD236"/>
  <c r="AW644"/>
  <c r="AW643" s="1"/>
  <c r="BC645"/>
  <c r="AX1433"/>
  <c r="BD1434"/>
  <c r="AX735"/>
  <c r="AX734" s="1"/>
  <c r="BD736"/>
  <c r="AW712"/>
  <c r="AW711" s="1"/>
  <c r="BC713"/>
  <c r="AW735"/>
  <c r="AW734" s="1"/>
  <c r="BC736"/>
  <c r="AW1048"/>
  <c r="AW1047" s="1"/>
  <c r="BC1049"/>
  <c r="AW1411"/>
  <c r="BC1412"/>
  <c r="M526"/>
  <c r="AX656"/>
  <c r="AX655" s="1"/>
  <c r="AX654" s="1"/>
  <c r="AX653" s="1"/>
  <c r="BD657"/>
  <c r="AX790"/>
  <c r="AX789" s="1"/>
  <c r="AX788" s="1"/>
  <c r="AX787" s="1"/>
  <c r="BD791"/>
  <c r="AX957"/>
  <c r="AX956" s="1"/>
  <c r="BD958"/>
  <c r="AX228"/>
  <c r="AX227" s="1"/>
  <c r="BD229"/>
  <c r="AX1235"/>
  <c r="AX1234" s="1"/>
  <c r="AX1233" s="1"/>
  <c r="BD1236"/>
  <c r="N1405"/>
  <c r="N1396" s="1"/>
  <c r="N1390" s="1"/>
  <c r="N1379" s="1"/>
  <c r="N1356" s="1"/>
  <c r="AO368"/>
  <c r="AO362" s="1"/>
  <c r="AO333" s="1"/>
  <c r="AR733"/>
  <c r="S905"/>
  <c r="S859" s="1"/>
  <c r="Y689"/>
  <c r="X333"/>
  <c r="AO13"/>
  <c r="H1026"/>
  <c r="J507"/>
  <c r="J506" s="1"/>
  <c r="J478" s="1"/>
  <c r="I333"/>
  <c r="H266"/>
  <c r="AR609"/>
  <c r="Z526"/>
  <c r="Z507" s="1"/>
  <c r="Z506" s="1"/>
  <c r="M859"/>
  <c r="M431"/>
  <c r="M429" s="1"/>
  <c r="M398"/>
  <c r="N172"/>
  <c r="G147"/>
  <c r="G146" s="1"/>
  <c r="G145" s="1"/>
  <c r="G122" s="1"/>
  <c r="AQ28"/>
  <c r="AK27"/>
  <c r="AF185"/>
  <c r="Z184"/>
  <c r="Z183" s="1"/>
  <c r="AL28"/>
  <c r="AF27"/>
  <c r="Z1322"/>
  <c r="T1321"/>
  <c r="T1320" s="1"/>
  <c r="AK1243"/>
  <c r="AE1242"/>
  <c r="AE1241" s="1"/>
  <c r="AE1237" s="1"/>
  <c r="Z1316"/>
  <c r="T1315"/>
  <c r="T1314" s="1"/>
  <c r="AF106"/>
  <c r="Z105"/>
  <c r="Z102" s="1"/>
  <c r="Z89" s="1"/>
  <c r="Z78" s="1"/>
  <c r="Z77" s="1"/>
  <c r="Z76" s="1"/>
  <c r="Z66" s="1"/>
  <c r="AL1304"/>
  <c r="AF1303"/>
  <c r="AF1302" s="1"/>
  <c r="AE366"/>
  <c r="AE365" s="1"/>
  <c r="AE364" s="1"/>
  <c r="AE363" s="1"/>
  <c r="AK367"/>
  <c r="Y340"/>
  <c r="Y339" s="1"/>
  <c r="AE341"/>
  <c r="AE903"/>
  <c r="Y902"/>
  <c r="Y901" s="1"/>
  <c r="Y900" s="1"/>
  <c r="Y899" s="1"/>
  <c r="Y898" s="1"/>
  <c r="Z940"/>
  <c r="T939"/>
  <c r="T938" s="1"/>
  <c r="T937" s="1"/>
  <c r="AF1169"/>
  <c r="AF1168" s="1"/>
  <c r="AF1167" s="1"/>
  <c r="AF1166" s="1"/>
  <c r="AL1170"/>
  <c r="H1216"/>
  <c r="I587"/>
  <c r="Y1065"/>
  <c r="AF997"/>
  <c r="AF996" s="1"/>
  <c r="AF992" s="1"/>
  <c r="N1026"/>
  <c r="Y126"/>
  <c r="AL421"/>
  <c r="O478"/>
  <c r="AF488"/>
  <c r="AF487" s="1"/>
  <c r="AF486" s="1"/>
  <c r="AF481" s="1"/>
  <c r="AF480" s="1"/>
  <c r="AE1325"/>
  <c r="AK1325" s="1"/>
  <c r="J772"/>
  <c r="J125"/>
  <c r="J124" s="1"/>
  <c r="AF139"/>
  <c r="Z126"/>
  <c r="AQ1418"/>
  <c r="J127"/>
  <c r="AE1022"/>
  <c r="AL1437"/>
  <c r="AL1436" s="1"/>
  <c r="AL1435" s="1"/>
  <c r="AQ353"/>
  <c r="AW353" s="1"/>
  <c r="AR389"/>
  <c r="AK785"/>
  <c r="AK784" s="1"/>
  <c r="AE314"/>
  <c r="I429"/>
  <c r="K905"/>
  <c r="K859" s="1"/>
  <c r="K1216"/>
  <c r="Z481"/>
  <c r="Z480" s="1"/>
  <c r="M163"/>
  <c r="M162" s="1"/>
  <c r="AI859"/>
  <c r="AL52"/>
  <c r="M17"/>
  <c r="M16" s="1"/>
  <c r="M15" s="1"/>
  <c r="M13" s="1"/>
  <c r="N338"/>
  <c r="N337" s="1"/>
  <c r="N336" s="1"/>
  <c r="N335" s="1"/>
  <c r="N269"/>
  <c r="N268" s="1"/>
  <c r="AF1327"/>
  <c r="AF1326" s="1"/>
  <c r="Z1291"/>
  <c r="Z1290" s="1"/>
  <c r="AF1292"/>
  <c r="T1353"/>
  <c r="T1352" s="1"/>
  <c r="T1351" s="1"/>
  <c r="T1350" s="1"/>
  <c r="T1349" s="1"/>
  <c r="Z1354"/>
  <c r="AF1070"/>
  <c r="Z1069"/>
  <c r="Z1068" s="1"/>
  <c r="Z1067" s="1"/>
  <c r="Z1066" s="1"/>
  <c r="Y1407"/>
  <c r="Y1406" s="1"/>
  <c r="Y1405" s="1"/>
  <c r="AE1408"/>
  <c r="AL1253"/>
  <c r="AF1252"/>
  <c r="AF1251" s="1"/>
  <c r="AF1250" s="1"/>
  <c r="AF1249" s="1"/>
  <c r="AF1248" s="1"/>
  <c r="AL518"/>
  <c r="AF517"/>
  <c r="AF516" s="1"/>
  <c r="Z1415"/>
  <c r="T1414"/>
  <c r="T1413" s="1"/>
  <c r="AF180"/>
  <c r="Z179"/>
  <c r="Z178" s="1"/>
  <c r="S1457"/>
  <c r="S1456" s="1"/>
  <c r="S1455" s="1"/>
  <c r="S1454" s="1"/>
  <c r="S1453" s="1"/>
  <c r="Y1458"/>
  <c r="AL1179"/>
  <c r="AF1178"/>
  <c r="AF1177" s="1"/>
  <c r="AF1176" s="1"/>
  <c r="S664"/>
  <c r="M663"/>
  <c r="M662" s="1"/>
  <c r="M661" s="1"/>
  <c r="M660" s="1"/>
  <c r="M659" s="1"/>
  <c r="Y331"/>
  <c r="S330"/>
  <c r="S329" s="1"/>
  <c r="S328" s="1"/>
  <c r="S323" s="1"/>
  <c r="S322" s="1"/>
  <c r="AL104"/>
  <c r="AF103"/>
  <c r="AF1398"/>
  <c r="AF1397" s="1"/>
  <c r="H587"/>
  <c r="Y905"/>
  <c r="M275"/>
  <c r="M274" s="1"/>
  <c r="M269" s="1"/>
  <c r="M268" s="1"/>
  <c r="AL143"/>
  <c r="AR143" s="1"/>
  <c r="AX143" s="1"/>
  <c r="BD143" s="1"/>
  <c r="BJ143" s="1"/>
  <c r="BP143" s="1"/>
  <c r="BV143" s="1"/>
  <c r="J587"/>
  <c r="Y127"/>
  <c r="AO905"/>
  <c r="AO859" s="1"/>
  <c r="AL192"/>
  <c r="AL191" s="1"/>
  <c r="AL190" s="1"/>
  <c r="AL189" s="1"/>
  <c r="AL188" s="1"/>
  <c r="AL187" s="1"/>
  <c r="AL1401"/>
  <c r="AK800"/>
  <c r="AK835"/>
  <c r="AK834" s="1"/>
  <c r="AK830" s="1"/>
  <c r="AK829" s="1"/>
  <c r="AK828" s="1"/>
  <c r="AK510"/>
  <c r="AK509" s="1"/>
  <c r="AK402"/>
  <c r="AK550"/>
  <c r="AK549" s="1"/>
  <c r="AK548" s="1"/>
  <c r="AK419"/>
  <c r="AK418" s="1"/>
  <c r="AK417" s="1"/>
  <c r="AK416" s="1"/>
  <c r="AK415" s="1"/>
  <c r="AK414" s="1"/>
  <c r="AK413" s="1"/>
  <c r="Z125"/>
  <c r="Z124" s="1"/>
  <c r="W478"/>
  <c r="S1407"/>
  <c r="S1406" s="1"/>
  <c r="S1405" s="1"/>
  <c r="T590"/>
  <c r="T589" s="1"/>
  <c r="I1026"/>
  <c r="J1026"/>
  <c r="AK219"/>
  <c r="AF1365"/>
  <c r="AF1360" s="1"/>
  <c r="AF1359" s="1"/>
  <c r="AF1358" s="1"/>
  <c r="AF409"/>
  <c r="Y198"/>
  <c r="Y197" s="1"/>
  <c r="Y196" s="1"/>
  <c r="Y195" s="1"/>
  <c r="T1219"/>
  <c r="T1218" s="1"/>
  <c r="N1219"/>
  <c r="N1218" s="1"/>
  <c r="N1216" s="1"/>
  <c r="AE27"/>
  <c r="AK709"/>
  <c r="AK708" s="1"/>
  <c r="S1445"/>
  <c r="S1421" s="1"/>
  <c r="AK1424"/>
  <c r="AE1423"/>
  <c r="AE1422" s="1"/>
  <c r="Z1298"/>
  <c r="T1297"/>
  <c r="T1296" s="1"/>
  <c r="Z948"/>
  <c r="T947"/>
  <c r="T946" s="1"/>
  <c r="T945" s="1"/>
  <c r="Z1079"/>
  <c r="Z1078" s="1"/>
  <c r="Z1077" s="1"/>
  <c r="Z1076" s="1"/>
  <c r="AF1080"/>
  <c r="Y372"/>
  <c r="Y371" s="1"/>
  <c r="Y370" s="1"/>
  <c r="Y369" s="1"/>
  <c r="AE373"/>
  <c r="AL130"/>
  <c r="AF129"/>
  <c r="AF128" s="1"/>
  <c r="AK264"/>
  <c r="AE263"/>
  <c r="Z1310"/>
  <c r="T1309"/>
  <c r="T1308" s="1"/>
  <c r="Z19"/>
  <c r="Z18" s="1"/>
  <c r="Z17" s="1"/>
  <c r="Z16" s="1"/>
  <c r="Z15" s="1"/>
  <c r="AF20"/>
  <c r="AE446"/>
  <c r="AK447"/>
  <c r="S126"/>
  <c r="AN122"/>
  <c r="Z252"/>
  <c r="Z250" s="1"/>
  <c r="M260"/>
  <c r="M259" s="1"/>
  <c r="M258" s="1"/>
  <c r="M252" s="1"/>
  <c r="M250" s="1"/>
  <c r="L1026"/>
  <c r="T1405"/>
  <c r="T1291"/>
  <c r="T1290" s="1"/>
  <c r="Y218"/>
  <c r="Y217" s="1"/>
  <c r="Y216" s="1"/>
  <c r="Y212" s="1"/>
  <c r="Y211" s="1"/>
  <c r="M374"/>
  <c r="M368" s="1"/>
  <c r="M362" s="1"/>
  <c r="M936"/>
  <c r="N590"/>
  <c r="N589" s="1"/>
  <c r="T1333"/>
  <c r="T1332" s="1"/>
  <c r="AF1334"/>
  <c r="AE1228"/>
  <c r="S78"/>
  <c r="S77" s="1"/>
  <c r="S76" s="1"/>
  <c r="S66" s="1"/>
  <c r="AK1434"/>
  <c r="AK343"/>
  <c r="AK342" s="1"/>
  <c r="K587"/>
  <c r="AM772"/>
  <c r="L1216"/>
  <c r="AW609"/>
  <c r="N169"/>
  <c r="N168" s="1"/>
  <c r="N167" s="1"/>
  <c r="N163" s="1"/>
  <c r="N162" s="1"/>
  <c r="T170"/>
  <c r="I172"/>
  <c r="AQ1229"/>
  <c r="AK1228"/>
  <c r="AR247"/>
  <c r="AR246" s="1"/>
  <c r="AR242" s="1"/>
  <c r="AX248"/>
  <c r="AR359"/>
  <c r="AR358" s="1"/>
  <c r="AX360"/>
  <c r="AR1343"/>
  <c r="AR1342" s="1"/>
  <c r="AR1341" s="1"/>
  <c r="AX1344"/>
  <c r="AR678"/>
  <c r="AR677" s="1"/>
  <c r="AX679"/>
  <c r="AQ561"/>
  <c r="AQ560" s="1"/>
  <c r="AW562"/>
  <c r="AR555"/>
  <c r="AR554" s="1"/>
  <c r="AX556"/>
  <c r="AQ558"/>
  <c r="AQ557" s="1"/>
  <c r="AW559"/>
  <c r="AQ822"/>
  <c r="AQ821" s="1"/>
  <c r="AW823"/>
  <c r="AQ1439"/>
  <c r="AW1440"/>
  <c r="AR865"/>
  <c r="AX866"/>
  <c r="AQ889"/>
  <c r="AQ888" s="1"/>
  <c r="AW890"/>
  <c r="AQ580"/>
  <c r="AQ579" s="1"/>
  <c r="AW581"/>
  <c r="AR1370"/>
  <c r="AR1369" s="1"/>
  <c r="AX1371"/>
  <c r="AQ1113"/>
  <c r="AQ1112" s="1"/>
  <c r="AQ1111" s="1"/>
  <c r="AQ1110" s="1"/>
  <c r="AW1114"/>
  <c r="AQ232"/>
  <c r="AQ231" s="1"/>
  <c r="AQ230" s="1"/>
  <c r="AW233"/>
  <c r="AQ105"/>
  <c r="AW106"/>
  <c r="AR94"/>
  <c r="AR93" s="1"/>
  <c r="AX95"/>
  <c r="AQ951"/>
  <c r="AQ950" s="1"/>
  <c r="AQ949" s="1"/>
  <c r="AW952"/>
  <c r="AQ641"/>
  <c r="AQ640" s="1"/>
  <c r="AW642"/>
  <c r="AQ648"/>
  <c r="AQ647" s="1"/>
  <c r="AW649"/>
  <c r="AQ1239"/>
  <c r="AQ1238" s="1"/>
  <c r="AW1240"/>
  <c r="AR513"/>
  <c r="AR512" s="1"/>
  <c r="AX514"/>
  <c r="AQ1343"/>
  <c r="AQ1342" s="1"/>
  <c r="AQ1341" s="1"/>
  <c r="AW1344"/>
  <c r="AQ678"/>
  <c r="AQ677" s="1"/>
  <c r="AW679"/>
  <c r="AQ675"/>
  <c r="AQ674" s="1"/>
  <c r="AQ673" s="1"/>
  <c r="AW676"/>
  <c r="AR1002"/>
  <c r="AR1001" s="1"/>
  <c r="AR1000" s="1"/>
  <c r="AR999" s="1"/>
  <c r="AX1003"/>
  <c r="AQ1101"/>
  <c r="AQ1100" s="1"/>
  <c r="AQ1099" s="1"/>
  <c r="AQ1098" s="1"/>
  <c r="AW1102"/>
  <c r="AR1426"/>
  <c r="AX1427"/>
  <c r="AQ1209"/>
  <c r="AQ1208" s="1"/>
  <c r="AQ1207" s="1"/>
  <c r="AQ1206" s="1"/>
  <c r="AQ1205" s="1"/>
  <c r="AW1210"/>
  <c r="AQ1394"/>
  <c r="AQ1393" s="1"/>
  <c r="AQ1392" s="1"/>
  <c r="AQ1391" s="1"/>
  <c r="AW1395"/>
  <c r="AR56"/>
  <c r="AX57"/>
  <c r="AQ1401"/>
  <c r="AW1402"/>
  <c r="AQ528"/>
  <c r="AQ527" s="1"/>
  <c r="AW529"/>
  <c r="AQ1309"/>
  <c r="AQ1308" s="1"/>
  <c r="AW1310"/>
  <c r="AR22"/>
  <c r="AR21" s="1"/>
  <c r="AX23"/>
  <c r="AR842"/>
  <c r="AR841" s="1"/>
  <c r="AR840" s="1"/>
  <c r="AR839" s="1"/>
  <c r="AR838" s="1"/>
  <c r="AX843"/>
  <c r="AR1276"/>
  <c r="AR1275" s="1"/>
  <c r="AX1277"/>
  <c r="AR697"/>
  <c r="AR696" s="1"/>
  <c r="AR695" s="1"/>
  <c r="AX698"/>
  <c r="AQ1130"/>
  <c r="AQ1129" s="1"/>
  <c r="AQ1128" s="1"/>
  <c r="AQ1127" s="1"/>
  <c r="AW1131"/>
  <c r="AQ199"/>
  <c r="AW200"/>
  <c r="AQ492"/>
  <c r="AQ491" s="1"/>
  <c r="AQ490" s="1"/>
  <c r="AW493"/>
  <c r="AR633"/>
  <c r="AR632" s="1"/>
  <c r="AR631" s="1"/>
  <c r="AX634"/>
  <c r="AQ913"/>
  <c r="AQ912" s="1"/>
  <c r="AQ911" s="1"/>
  <c r="AW914"/>
  <c r="AQ1074"/>
  <c r="AQ1073" s="1"/>
  <c r="AQ1072" s="1"/>
  <c r="AQ1071" s="1"/>
  <c r="AW1075"/>
  <c r="AQ892"/>
  <c r="AQ891" s="1"/>
  <c r="AW893"/>
  <c r="AQ1145"/>
  <c r="AQ1144" s="1"/>
  <c r="AQ1143" s="1"/>
  <c r="AQ1142" s="1"/>
  <c r="AW1146"/>
  <c r="AR835"/>
  <c r="AR834" s="1"/>
  <c r="AX836"/>
  <c r="AQ503"/>
  <c r="AQ502" s="1"/>
  <c r="AQ501" s="1"/>
  <c r="AW504"/>
  <c r="AQ922"/>
  <c r="AQ921" s="1"/>
  <c r="AQ920" s="1"/>
  <c r="AQ919" s="1"/>
  <c r="AW923"/>
  <c r="AQ535"/>
  <c r="AQ534" s="1"/>
  <c r="AW536"/>
  <c r="AQ111"/>
  <c r="AQ110" s="1"/>
  <c r="AW112"/>
  <c r="AQ1367"/>
  <c r="AQ1366" s="1"/>
  <c r="AW1368"/>
  <c r="AQ804"/>
  <c r="AQ803" s="1"/>
  <c r="AQ802" s="1"/>
  <c r="AQ801" s="1"/>
  <c r="AW805"/>
  <c r="AQ85"/>
  <c r="AW86"/>
  <c r="AR462"/>
  <c r="AX463"/>
  <c r="AQ1195"/>
  <c r="AQ1194" s="1"/>
  <c r="AQ1193" s="1"/>
  <c r="AQ1192" s="1"/>
  <c r="AW1196"/>
  <c r="AQ782"/>
  <c r="AQ781" s="1"/>
  <c r="AW783"/>
  <c r="AR629"/>
  <c r="AR628" s="1"/>
  <c r="AR627" s="1"/>
  <c r="AX630"/>
  <c r="AR192"/>
  <c r="AR191" s="1"/>
  <c r="AR190" s="1"/>
  <c r="AR189" s="1"/>
  <c r="AR188" s="1"/>
  <c r="AR187" s="1"/>
  <c r="AX193"/>
  <c r="AR135"/>
  <c r="AX136"/>
  <c r="AR441"/>
  <c r="AR440" s="1"/>
  <c r="AR439" s="1"/>
  <c r="AR438" s="1"/>
  <c r="AR437" s="1"/>
  <c r="AX442"/>
  <c r="AQ1346"/>
  <c r="AQ1345" s="1"/>
  <c r="AW1347"/>
  <c r="AR566"/>
  <c r="AR565" s="1"/>
  <c r="AR564" s="1"/>
  <c r="AR563" s="1"/>
  <c r="AX567"/>
  <c r="AR825"/>
  <c r="AR824" s="1"/>
  <c r="AX826"/>
  <c r="AQ651"/>
  <c r="AQ650" s="1"/>
  <c r="AW652"/>
  <c r="AR849"/>
  <c r="AR848" s="1"/>
  <c r="AR847" s="1"/>
  <c r="AX850"/>
  <c r="AR263"/>
  <c r="AX264"/>
  <c r="AR1428"/>
  <c r="AX1429"/>
  <c r="AR232"/>
  <c r="AR231" s="1"/>
  <c r="AR230" s="1"/>
  <c r="AX233"/>
  <c r="AQ247"/>
  <c r="AQ246" s="1"/>
  <c r="AW248"/>
  <c r="AQ637"/>
  <c r="AQ636" s="1"/>
  <c r="AQ635" s="1"/>
  <c r="AW638"/>
  <c r="AQ135"/>
  <c r="AW136"/>
  <c r="AQ299"/>
  <c r="AQ298" s="1"/>
  <c r="AQ297" s="1"/>
  <c r="AQ296" s="1"/>
  <c r="AW300"/>
  <c r="AQ917"/>
  <c r="AQ916" s="1"/>
  <c r="AQ915" s="1"/>
  <c r="AW918"/>
  <c r="AR778"/>
  <c r="AR777" s="1"/>
  <c r="AR776" s="1"/>
  <c r="AX779"/>
  <c r="AR943"/>
  <c r="AR942" s="1"/>
  <c r="AR941" s="1"/>
  <c r="AX944"/>
  <c r="AR343"/>
  <c r="AR342" s="1"/>
  <c r="AX344"/>
  <c r="AQ584"/>
  <c r="AQ583" s="1"/>
  <c r="AQ582" s="1"/>
  <c r="AW585"/>
  <c r="AQ546"/>
  <c r="AQ545" s="1"/>
  <c r="AQ544" s="1"/>
  <c r="AW547"/>
  <c r="AR1373"/>
  <c r="AR1372" s="1"/>
  <c r="AX1374"/>
  <c r="AQ1436"/>
  <c r="AQ1435" s="1"/>
  <c r="AW1437"/>
  <c r="AR1245"/>
  <c r="AR1244" s="1"/>
  <c r="AX1246"/>
  <c r="AR804"/>
  <c r="AR803" s="1"/>
  <c r="AR802" s="1"/>
  <c r="AR801" s="1"/>
  <c r="AX805"/>
  <c r="AQ388"/>
  <c r="AQ387" s="1"/>
  <c r="AQ386" s="1"/>
  <c r="AW389"/>
  <c r="AQ1002"/>
  <c r="AQ1001" s="1"/>
  <c r="AQ1000" s="1"/>
  <c r="AQ999" s="1"/>
  <c r="AW1003"/>
  <c r="AQ842"/>
  <c r="AQ841" s="1"/>
  <c r="AQ840" s="1"/>
  <c r="AQ839" s="1"/>
  <c r="AQ838" s="1"/>
  <c r="AW843"/>
  <c r="AR405"/>
  <c r="AX406"/>
  <c r="AQ181"/>
  <c r="AW182"/>
  <c r="AQ108"/>
  <c r="AQ107" s="1"/>
  <c r="AW109"/>
  <c r="AR41"/>
  <c r="AX42"/>
  <c r="AQ1353"/>
  <c r="AQ1352" s="1"/>
  <c r="AQ1351" s="1"/>
  <c r="AQ1350" s="1"/>
  <c r="AQ1349" s="1"/>
  <c r="AW1354"/>
  <c r="AQ856"/>
  <c r="AQ855" s="1"/>
  <c r="AW857"/>
  <c r="AR580"/>
  <c r="AR579" s="1"/>
  <c r="AX581"/>
  <c r="AR39"/>
  <c r="AX40"/>
  <c r="AQ1446"/>
  <c r="AW1447"/>
  <c r="AQ1306"/>
  <c r="AQ1305" s="1"/>
  <c r="AW1307"/>
  <c r="AQ1023"/>
  <c r="AW1024"/>
  <c r="AR340"/>
  <c r="AR339" s="1"/>
  <c r="AX341"/>
  <c r="AQ1007"/>
  <c r="AQ1006" s="1"/>
  <c r="AQ1005" s="1"/>
  <c r="AQ1004" s="1"/>
  <c r="AW1008"/>
  <c r="AQ835"/>
  <c r="AQ834" s="1"/>
  <c r="AW836"/>
  <c r="AQ510"/>
  <c r="AQ509" s="1"/>
  <c r="AW511"/>
  <c r="AQ435"/>
  <c r="AQ434" s="1"/>
  <c r="AQ433" s="1"/>
  <c r="AQ432" s="1"/>
  <c r="AW436"/>
  <c r="AQ1339"/>
  <c r="AQ1338" s="1"/>
  <c r="AW1340"/>
  <c r="AR1039"/>
  <c r="AR1038" s="1"/>
  <c r="AR1037" s="1"/>
  <c r="AX1040"/>
  <c r="AR1239"/>
  <c r="AR1238" s="1"/>
  <c r="AX1240"/>
  <c r="AQ853"/>
  <c r="AQ852" s="1"/>
  <c r="AQ851" s="1"/>
  <c r="AW854"/>
  <c r="AR100"/>
  <c r="AR99" s="1"/>
  <c r="AX101"/>
  <c r="AR1446"/>
  <c r="AX1447"/>
  <c r="AQ27"/>
  <c r="AW28"/>
  <c r="AQ550"/>
  <c r="AQ549" s="1"/>
  <c r="AQ548" s="1"/>
  <c r="AW551"/>
  <c r="AR1282"/>
  <c r="AR1281" s="1"/>
  <c r="AX1283"/>
  <c r="AQ119"/>
  <c r="AQ118" s="1"/>
  <c r="AQ117" s="1"/>
  <c r="AQ116" s="1"/>
  <c r="AQ115" s="1"/>
  <c r="AQ114" s="1"/>
  <c r="AW120"/>
  <c r="AR546"/>
  <c r="AR545" s="1"/>
  <c r="AR544" s="1"/>
  <c r="AX547"/>
  <c r="AQ453"/>
  <c r="AQ452" s="1"/>
  <c r="AQ451" s="1"/>
  <c r="AW454"/>
  <c r="AQ1055"/>
  <c r="AQ1054" s="1"/>
  <c r="AQ1053" s="1"/>
  <c r="AQ1052" s="1"/>
  <c r="AQ1051" s="1"/>
  <c r="AW1056"/>
  <c r="AR1285"/>
  <c r="AR1284" s="1"/>
  <c r="AX1286"/>
  <c r="AQ1426"/>
  <c r="AW1427"/>
  <c r="AR1055"/>
  <c r="AR1054" s="1"/>
  <c r="AR1053" s="1"/>
  <c r="AR1052" s="1"/>
  <c r="AR1051" s="1"/>
  <c r="AX1056"/>
  <c r="AR886"/>
  <c r="AR885" s="1"/>
  <c r="AX887"/>
  <c r="AQ1043"/>
  <c r="AW1044"/>
  <c r="AQ208"/>
  <c r="AQ207" s="1"/>
  <c r="AQ206" s="1"/>
  <c r="AQ205" s="1"/>
  <c r="AQ204" s="1"/>
  <c r="AW209"/>
  <c r="AQ94"/>
  <c r="AQ93" s="1"/>
  <c r="AW95"/>
  <c r="AR1288"/>
  <c r="AR1287" s="1"/>
  <c r="AX1289"/>
  <c r="AR832"/>
  <c r="AR831" s="1"/>
  <c r="AX833"/>
  <c r="AQ316"/>
  <c r="AW317"/>
  <c r="AQ1291"/>
  <c r="AQ1290" s="1"/>
  <c r="AW1292"/>
  <c r="AR299"/>
  <c r="AR298" s="1"/>
  <c r="AR297" s="1"/>
  <c r="AR296" s="1"/>
  <c r="AX300"/>
  <c r="AQ1231"/>
  <c r="AQ1230" s="1"/>
  <c r="AW1232"/>
  <c r="AR1300"/>
  <c r="AR1299" s="1"/>
  <c r="AX1301"/>
  <c r="AR693"/>
  <c r="AR692" s="1"/>
  <c r="AR691" s="1"/>
  <c r="AX694"/>
  <c r="AR83"/>
  <c r="AX84"/>
  <c r="AR1318"/>
  <c r="AR1317" s="1"/>
  <c r="AX1319"/>
  <c r="AQ43"/>
  <c r="AW44"/>
  <c r="AR1416"/>
  <c r="AX1417"/>
  <c r="AR503"/>
  <c r="AR502" s="1"/>
  <c r="AR501" s="1"/>
  <c r="AX504"/>
  <c r="AQ573"/>
  <c r="AQ572" s="1"/>
  <c r="AQ571" s="1"/>
  <c r="AQ570" s="1"/>
  <c r="AQ569" s="1"/>
  <c r="AW574"/>
  <c r="AQ1409"/>
  <c r="AW1410"/>
  <c r="AQ184"/>
  <c r="AQ183" s="1"/>
  <c r="AW185"/>
  <c r="AQ356"/>
  <c r="AQ355" s="1"/>
  <c r="AQ354" s="1"/>
  <c r="AW357"/>
  <c r="AQ957"/>
  <c r="AQ956" s="1"/>
  <c r="AW958"/>
  <c r="AQ566"/>
  <c r="AQ565" s="1"/>
  <c r="AQ564" s="1"/>
  <c r="AQ563" s="1"/>
  <c r="AW567"/>
  <c r="AQ1235"/>
  <c r="AQ1234" s="1"/>
  <c r="AQ1233" s="1"/>
  <c r="AW1236"/>
  <c r="AR561"/>
  <c r="AR560" s="1"/>
  <c r="AX562"/>
  <c r="AR675"/>
  <c r="AR674" s="1"/>
  <c r="AR673" s="1"/>
  <c r="AX676"/>
  <c r="AR648"/>
  <c r="AR647" s="1"/>
  <c r="AX649"/>
  <c r="AQ1373"/>
  <c r="AQ1372" s="1"/>
  <c r="AW1374"/>
  <c r="AR535"/>
  <c r="AR534" s="1"/>
  <c r="AX536"/>
  <c r="AQ1376"/>
  <c r="AQ1375" s="1"/>
  <c r="AW1377"/>
  <c r="AR488"/>
  <c r="AR487" s="1"/>
  <c r="AR486" s="1"/>
  <c r="AX489"/>
  <c r="AR225"/>
  <c r="AR224" s="1"/>
  <c r="AX226"/>
  <c r="AR81"/>
  <c r="AX82"/>
  <c r="AQ235"/>
  <c r="AQ234" s="1"/>
  <c r="AW236"/>
  <c r="AR1346"/>
  <c r="AR1345" s="1"/>
  <c r="AX1347"/>
  <c r="AR619"/>
  <c r="AR618" s="1"/>
  <c r="AX620"/>
  <c r="AR651"/>
  <c r="AR650" s="1"/>
  <c r="AX652"/>
  <c r="AR1448"/>
  <c r="AX1449"/>
  <c r="AR1367"/>
  <c r="AR1366" s="1"/>
  <c r="AX1368"/>
  <c r="AR877"/>
  <c r="AR876" s="1"/>
  <c r="AX878"/>
  <c r="AR43"/>
  <c r="AX44"/>
  <c r="AR951"/>
  <c r="AR950" s="1"/>
  <c r="AR949" s="1"/>
  <c r="AX952"/>
  <c r="AQ555"/>
  <c r="AQ554" s="1"/>
  <c r="AW556"/>
  <c r="AR641"/>
  <c r="AR640" s="1"/>
  <c r="AX642"/>
  <c r="AQ1315"/>
  <c r="AQ1314" s="1"/>
  <c r="AW1316"/>
  <c r="AQ883"/>
  <c r="AQ882" s="1"/>
  <c r="AW884"/>
  <c r="AR1108"/>
  <c r="AR1107" s="1"/>
  <c r="AR1106" s="1"/>
  <c r="AR1105" s="1"/>
  <c r="AX1109"/>
  <c r="AQ1123"/>
  <c r="AQ1122" s="1"/>
  <c r="AQ1121" s="1"/>
  <c r="AQ1120" s="1"/>
  <c r="AW1124"/>
  <c r="AR426"/>
  <c r="AR425" s="1"/>
  <c r="AR424" s="1"/>
  <c r="AR423" s="1"/>
  <c r="AX427"/>
  <c r="AQ29"/>
  <c r="AW30"/>
  <c r="AQ1279"/>
  <c r="AQ1278" s="1"/>
  <c r="AW1280"/>
  <c r="AR1045"/>
  <c r="AX1046"/>
  <c r="AR1202"/>
  <c r="AR1201" s="1"/>
  <c r="AR1200" s="1"/>
  <c r="AR1199" s="1"/>
  <c r="AR1198" s="1"/>
  <c r="AX1203"/>
  <c r="AQ326"/>
  <c r="AQ325" s="1"/>
  <c r="AQ324" s="1"/>
  <c r="AW327"/>
  <c r="AQ994"/>
  <c r="AQ993" s="1"/>
  <c r="AW995"/>
  <c r="AR372"/>
  <c r="AR371" s="1"/>
  <c r="AR370" s="1"/>
  <c r="AR369" s="1"/>
  <c r="AX373"/>
  <c r="AQ349"/>
  <c r="AQ348" s="1"/>
  <c r="AW350"/>
  <c r="AR538"/>
  <c r="AR537" s="1"/>
  <c r="AX539"/>
  <c r="AR484"/>
  <c r="AR483" s="1"/>
  <c r="AR482" s="1"/>
  <c r="AX485"/>
  <c r="AQ1288"/>
  <c r="AQ1287" s="1"/>
  <c r="AW1289"/>
  <c r="AR1084"/>
  <c r="AR1083" s="1"/>
  <c r="AR1082" s="1"/>
  <c r="AR1081" s="1"/>
  <c r="AX1085"/>
  <c r="AR1411"/>
  <c r="AX1412"/>
  <c r="AQ352"/>
  <c r="AQ351" s="1"/>
  <c r="AQ538"/>
  <c r="AQ537" s="1"/>
  <c r="AW539"/>
  <c r="AQ149"/>
  <c r="AW150"/>
  <c r="AR388"/>
  <c r="AR387" s="1"/>
  <c r="AR386" s="1"/>
  <c r="AX389"/>
  <c r="AR1113"/>
  <c r="AR1112" s="1"/>
  <c r="AR1111" s="1"/>
  <c r="AR1110" s="1"/>
  <c r="AX1114"/>
  <c r="AR1441"/>
  <c r="AX1442"/>
  <c r="AR856"/>
  <c r="AR855" s="1"/>
  <c r="AX857"/>
  <c r="AR460"/>
  <c r="AX461"/>
  <c r="AR1118"/>
  <c r="AR1117" s="1"/>
  <c r="AR1116" s="1"/>
  <c r="AR1115" s="1"/>
  <c r="AX1119"/>
  <c r="AQ825"/>
  <c r="AQ824" s="1"/>
  <c r="AW826"/>
  <c r="AQ832"/>
  <c r="AQ831" s="1"/>
  <c r="AW833"/>
  <c r="AR1330"/>
  <c r="AR1329" s="1"/>
  <c r="AX1331"/>
  <c r="AQ1202"/>
  <c r="AQ1201" s="1"/>
  <c r="AQ1200" s="1"/>
  <c r="AQ1199" s="1"/>
  <c r="AQ1198" s="1"/>
  <c r="AW1203"/>
  <c r="AR880"/>
  <c r="AR879" s="1"/>
  <c r="AX881"/>
  <c r="AQ1178"/>
  <c r="AQ1177" s="1"/>
  <c r="AQ1176" s="1"/>
  <c r="AW1179"/>
  <c r="AQ343"/>
  <c r="AQ342" s="1"/>
  <c r="AW344"/>
  <c r="AQ409"/>
  <c r="AW411"/>
  <c r="AQ785"/>
  <c r="AQ784" s="1"/>
  <c r="AW786"/>
  <c r="AQ131"/>
  <c r="AW132"/>
  <c r="AR346"/>
  <c r="AR345" s="1"/>
  <c r="AX347"/>
  <c r="AR314"/>
  <c r="AX315"/>
  <c r="AQ91"/>
  <c r="AQ90" s="1"/>
  <c r="AW92"/>
  <c r="AQ457"/>
  <c r="AQ456" s="1"/>
  <c r="AQ455" s="1"/>
  <c r="AW458"/>
  <c r="AQ869"/>
  <c r="AW871"/>
  <c r="AQ709"/>
  <c r="AQ708" s="1"/>
  <c r="AQ707" s="1"/>
  <c r="AQ706" s="1"/>
  <c r="AW710"/>
  <c r="AQ225"/>
  <c r="AQ224" s="1"/>
  <c r="AW226"/>
  <c r="AQ228"/>
  <c r="AQ227" s="1"/>
  <c r="AW229"/>
  <c r="AR91"/>
  <c r="AR90" s="1"/>
  <c r="AX92"/>
  <c r="AR356"/>
  <c r="AR355" s="1"/>
  <c r="AR354" s="1"/>
  <c r="AX357"/>
  <c r="AQ619"/>
  <c r="AQ618" s="1"/>
  <c r="AW620"/>
  <c r="AR558"/>
  <c r="AR557" s="1"/>
  <c r="AX559"/>
  <c r="AR822"/>
  <c r="AR821" s="1"/>
  <c r="AX823"/>
  <c r="AR644"/>
  <c r="AR643" s="1"/>
  <c r="AX645"/>
  <c r="AQ1330"/>
  <c r="AQ1329" s="1"/>
  <c r="AW1331"/>
  <c r="AR453"/>
  <c r="AR452" s="1"/>
  <c r="AR451" s="1"/>
  <c r="AX454"/>
  <c r="AQ380"/>
  <c r="AQ379" s="1"/>
  <c r="AW381"/>
  <c r="AR1439"/>
  <c r="AX1440"/>
  <c r="AR131"/>
  <c r="AX132"/>
  <c r="AQ1327"/>
  <c r="AQ1326" s="1"/>
  <c r="AW1328"/>
  <c r="AQ1465"/>
  <c r="AQ1464" s="1"/>
  <c r="AQ1463" s="1"/>
  <c r="AQ1462" s="1"/>
  <c r="AQ1461" s="1"/>
  <c r="AQ1460" s="1"/>
  <c r="AW1466"/>
  <c r="AQ201"/>
  <c r="AW202"/>
  <c r="AQ880"/>
  <c r="AQ879" s="1"/>
  <c r="AW881"/>
  <c r="AQ41"/>
  <c r="AW42"/>
  <c r="AR499"/>
  <c r="AR498" s="1"/>
  <c r="AR497" s="1"/>
  <c r="AX500"/>
  <c r="AQ751"/>
  <c r="AQ750" s="1"/>
  <c r="AQ749" s="1"/>
  <c r="AW752"/>
  <c r="AR1339"/>
  <c r="AR1338" s="1"/>
  <c r="AX1340"/>
  <c r="AR1403"/>
  <c r="AX1404"/>
  <c r="AQ1443"/>
  <c r="AW1444"/>
  <c r="AQ1428"/>
  <c r="AW1429"/>
  <c r="AQ462"/>
  <c r="AW463"/>
  <c r="AQ460"/>
  <c r="AW461"/>
  <c r="AQ1045"/>
  <c r="AW1046"/>
  <c r="AR573"/>
  <c r="AR572" s="1"/>
  <c r="AR571" s="1"/>
  <c r="AR570" s="1"/>
  <c r="AR569" s="1"/>
  <c r="AX574"/>
  <c r="AQ541"/>
  <c r="AQ540" s="1"/>
  <c r="AW542"/>
  <c r="AQ1245"/>
  <c r="AQ1244" s="1"/>
  <c r="AW1246"/>
  <c r="AR1401"/>
  <c r="AX1402"/>
  <c r="AQ939"/>
  <c r="AQ938" s="1"/>
  <c r="AQ937" s="1"/>
  <c r="AW940"/>
  <c r="AR29"/>
  <c r="AX30"/>
  <c r="AQ815"/>
  <c r="AQ814" s="1"/>
  <c r="AQ813" s="1"/>
  <c r="AQ812" s="1"/>
  <c r="AW816"/>
  <c r="AR97"/>
  <c r="AR96" s="1"/>
  <c r="AX98"/>
  <c r="AQ930"/>
  <c r="AQ929" s="1"/>
  <c r="AW931"/>
  <c r="AQ1321"/>
  <c r="AQ1320" s="1"/>
  <c r="AW1322"/>
  <c r="AR85"/>
  <c r="AX86"/>
  <c r="AQ1069"/>
  <c r="AQ1068" s="1"/>
  <c r="AQ1067" s="1"/>
  <c r="AQ1066" s="1"/>
  <c r="AW1070"/>
  <c r="AR902"/>
  <c r="AR901" s="1"/>
  <c r="AR900" s="1"/>
  <c r="AR899" s="1"/>
  <c r="AR898" s="1"/>
  <c r="AX903"/>
  <c r="AQ488"/>
  <c r="AQ487" s="1"/>
  <c r="AQ486" s="1"/>
  <c r="AW489"/>
  <c r="AR294"/>
  <c r="AR293" s="1"/>
  <c r="AR292" s="1"/>
  <c r="AR291" s="1"/>
  <c r="AX295"/>
  <c r="AR727"/>
  <c r="AX728"/>
  <c r="AQ56"/>
  <c r="AW57"/>
  <c r="AQ693"/>
  <c r="AQ692" s="1"/>
  <c r="AQ691" s="1"/>
  <c r="AW694"/>
  <c r="AR391"/>
  <c r="AR390" s="1"/>
  <c r="AX392"/>
  <c r="AW139"/>
  <c r="AW142"/>
  <c r="AW140"/>
  <c r="AW138"/>
  <c r="AW141"/>
  <c r="AR667"/>
  <c r="AR666" s="1"/>
  <c r="AR665" s="1"/>
  <c r="AX668"/>
  <c r="AQ100"/>
  <c r="AQ99" s="1"/>
  <c r="AW101"/>
  <c r="AR108"/>
  <c r="AR107" s="1"/>
  <c r="AX109"/>
  <c r="AQ849"/>
  <c r="AQ848" s="1"/>
  <c r="AQ847" s="1"/>
  <c r="AW850"/>
  <c r="AR550"/>
  <c r="AR549" s="1"/>
  <c r="AR548" s="1"/>
  <c r="AX551"/>
  <c r="AR603"/>
  <c r="AR602" s="1"/>
  <c r="AR601" s="1"/>
  <c r="AX604"/>
  <c r="AQ441"/>
  <c r="AQ440" s="1"/>
  <c r="AQ439" s="1"/>
  <c r="AQ438" s="1"/>
  <c r="AQ437" s="1"/>
  <c r="AW442"/>
  <c r="AQ1441"/>
  <c r="AW1442"/>
  <c r="AQ256"/>
  <c r="AQ255" s="1"/>
  <c r="AQ254" s="1"/>
  <c r="AQ253" s="1"/>
  <c r="AW257"/>
  <c r="AR723"/>
  <c r="AR722" s="1"/>
  <c r="AR721" s="1"/>
  <c r="AX724"/>
  <c r="AR201"/>
  <c r="AR909"/>
  <c r="AR908" s="1"/>
  <c r="AR907" s="1"/>
  <c r="AX910"/>
  <c r="AQ1450"/>
  <c r="AW1451"/>
  <c r="AR523"/>
  <c r="AR522" s="1"/>
  <c r="AX524"/>
  <c r="AR316"/>
  <c r="AX317"/>
  <c r="AQ81"/>
  <c r="AW82"/>
  <c r="AR1388"/>
  <c r="AR1387" s="1"/>
  <c r="AR1386" s="1"/>
  <c r="AR1385" s="1"/>
  <c r="AX1389"/>
  <c r="AR1423"/>
  <c r="AR1422" s="1"/>
  <c r="AX1424"/>
  <c r="AR593"/>
  <c r="AR592" s="1"/>
  <c r="AR591" s="1"/>
  <c r="AX594"/>
  <c r="AQ1084"/>
  <c r="AQ1083" s="1"/>
  <c r="AQ1082" s="1"/>
  <c r="AQ1081" s="1"/>
  <c r="AW1085"/>
  <c r="AR1130"/>
  <c r="AR1129" s="1"/>
  <c r="AR1128" s="1"/>
  <c r="AR1127" s="1"/>
  <c r="AX1131"/>
  <c r="AQ758"/>
  <c r="AQ757" s="1"/>
  <c r="AQ756" s="1"/>
  <c r="AW759"/>
  <c r="AQ314"/>
  <c r="AW315"/>
  <c r="AR119"/>
  <c r="AR118" s="1"/>
  <c r="AR117" s="1"/>
  <c r="AR116" s="1"/>
  <c r="AR115" s="1"/>
  <c r="AR114" s="1"/>
  <c r="AX120"/>
  <c r="AR304"/>
  <c r="AR303" s="1"/>
  <c r="AR302" s="1"/>
  <c r="AX305"/>
  <c r="AR409"/>
  <c r="AX411"/>
  <c r="AQ1416"/>
  <c r="AW1417"/>
  <c r="AR73"/>
  <c r="AR72" s="1"/>
  <c r="AR71" s="1"/>
  <c r="AR70" s="1"/>
  <c r="AR69" s="1"/>
  <c r="AR68" s="1"/>
  <c r="AX74"/>
  <c r="AR510"/>
  <c r="AR509" s="1"/>
  <c r="AX511"/>
  <c r="AR1101"/>
  <c r="AR1100" s="1"/>
  <c r="AR1099" s="1"/>
  <c r="AR1098" s="1"/>
  <c r="AX1102"/>
  <c r="AR1465"/>
  <c r="AR1464" s="1"/>
  <c r="AR1463" s="1"/>
  <c r="AR1462" s="1"/>
  <c r="AR1461" s="1"/>
  <c r="AR1460" s="1"/>
  <c r="AX1466"/>
  <c r="AR983"/>
  <c r="AR982" s="1"/>
  <c r="AR981" s="1"/>
  <c r="AR980" s="1"/>
  <c r="AR979" s="1"/>
  <c r="AX984"/>
  <c r="AQ671"/>
  <c r="AQ670" s="1"/>
  <c r="AQ669" s="1"/>
  <c r="AW672"/>
  <c r="AQ287"/>
  <c r="AQ286" s="1"/>
  <c r="AQ285" s="1"/>
  <c r="AQ284" s="1"/>
  <c r="AQ283" s="1"/>
  <c r="AW288"/>
  <c r="AQ1431"/>
  <c r="AW1432"/>
  <c r="AR492"/>
  <c r="AR491" s="1"/>
  <c r="AR490" s="1"/>
  <c r="AX493"/>
  <c r="AW733"/>
  <c r="AQ960"/>
  <c r="AQ959" s="1"/>
  <c r="AW961"/>
  <c r="AR960"/>
  <c r="AR959" s="1"/>
  <c r="AX961"/>
  <c r="AL459"/>
  <c r="AI1219"/>
  <c r="AI1218" s="1"/>
  <c r="AI1216" s="1"/>
  <c r="AK578"/>
  <c r="AK577" s="1"/>
  <c r="AK576" s="1"/>
  <c r="AL1237"/>
  <c r="AK1042"/>
  <c r="AK1041" s="1"/>
  <c r="X587"/>
  <c r="Y780"/>
  <c r="N875"/>
  <c r="N874" s="1"/>
  <c r="N873" s="1"/>
  <c r="N587"/>
  <c r="M66"/>
  <c r="I122"/>
  <c r="V587"/>
  <c r="Q587"/>
  <c r="G1026"/>
  <c r="AL223"/>
  <c r="S398"/>
  <c r="S368" s="1"/>
  <c r="S362" s="1"/>
  <c r="S333" s="1"/>
  <c r="I1216"/>
  <c r="AP211"/>
  <c r="AB587"/>
  <c r="AB1508" s="1"/>
  <c r="Y726"/>
  <c r="Y725" s="1"/>
  <c r="G1216"/>
  <c r="B82"/>
  <c r="B84" s="1"/>
  <c r="S1267"/>
  <c r="S1266" s="1"/>
  <c r="S1265" s="1"/>
  <c r="S1264" s="1"/>
  <c r="S1263" s="1"/>
  <c r="S1216" s="1"/>
  <c r="H122"/>
  <c r="N127"/>
  <c r="G13"/>
  <c r="Y1036"/>
  <c r="Y1035" s="1"/>
  <c r="AE730"/>
  <c r="AE729" s="1"/>
  <c r="AO933"/>
  <c r="AO590"/>
  <c r="AO589" s="1"/>
  <c r="AN266"/>
  <c r="G508"/>
  <c r="G507" s="1"/>
  <c r="G506" s="1"/>
  <c r="G478" s="1"/>
  <c r="AK573"/>
  <c r="AK572" s="1"/>
  <c r="AK571" s="1"/>
  <c r="AK570" s="1"/>
  <c r="AK569" s="1"/>
  <c r="AK91"/>
  <c r="AK90" s="1"/>
  <c r="AL314"/>
  <c r="AR408"/>
  <c r="AR783"/>
  <c r="AR1136"/>
  <c r="AK457"/>
  <c r="AK456" s="1"/>
  <c r="AK455" s="1"/>
  <c r="AK450" s="1"/>
  <c r="AK449" s="1"/>
  <c r="AR1229"/>
  <c r="U772"/>
  <c r="AK130"/>
  <c r="AQ130" s="1"/>
  <c r="AK869"/>
  <c r="H859"/>
  <c r="N125"/>
  <c r="N124" s="1"/>
  <c r="N122" s="1"/>
  <c r="AJ1219"/>
  <c r="AJ1218" s="1"/>
  <c r="AJ1216" s="1"/>
  <c r="AD587"/>
  <c r="T17"/>
  <c r="T16" s="1"/>
  <c r="T15" s="1"/>
  <c r="S429"/>
  <c r="AM368"/>
  <c r="AM362" s="1"/>
  <c r="AM211"/>
  <c r="AM172" s="1"/>
  <c r="AN211"/>
  <c r="AN172" s="1"/>
  <c r="K507"/>
  <c r="K506" s="1"/>
  <c r="K478" s="1"/>
  <c r="T368"/>
  <c r="T362" s="1"/>
  <c r="T333" s="1"/>
  <c r="M1224"/>
  <c r="M1219" s="1"/>
  <c r="M1218" s="1"/>
  <c r="AK287"/>
  <c r="AK286" s="1"/>
  <c r="AK285" s="1"/>
  <c r="AK284" s="1"/>
  <c r="AK283" s="1"/>
  <c r="AF1049"/>
  <c r="AF1048" s="1"/>
  <c r="AF1047" s="1"/>
  <c r="S1126"/>
  <c r="T689"/>
  <c r="AH172"/>
  <c r="AA1356"/>
  <c r="AG122"/>
  <c r="AE131"/>
  <c r="AE128" s="1"/>
  <c r="AE125" s="1"/>
  <c r="AE124" s="1"/>
  <c r="O1026"/>
  <c r="Y24"/>
  <c r="Y17" s="1"/>
  <c r="Y16" s="1"/>
  <c r="Y15" s="1"/>
  <c r="M1265"/>
  <c r="M1264" s="1"/>
  <c r="M1263" s="1"/>
  <c r="AL1295"/>
  <c r="AR1295" s="1"/>
  <c r="S301"/>
  <c r="S290" s="1"/>
  <c r="AP125"/>
  <c r="AP124" s="1"/>
  <c r="AN772"/>
  <c r="T54"/>
  <c r="T53" s="1"/>
  <c r="T46" s="1"/>
  <c r="AE287"/>
  <c r="AE286" s="1"/>
  <c r="AE285" s="1"/>
  <c r="AE284" s="1"/>
  <c r="AE283" s="1"/>
  <c r="AF407"/>
  <c r="AF404" s="1"/>
  <c r="AF403" s="1"/>
  <c r="AE525"/>
  <c r="AE523" s="1"/>
  <c r="AE522" s="1"/>
  <c r="AK707"/>
  <c r="AK706" s="1"/>
  <c r="AL279"/>
  <c r="Y1226"/>
  <c r="Y1225" s="1"/>
  <c r="Y1224" s="1"/>
  <c r="AE1227"/>
  <c r="AO211"/>
  <c r="AO172" s="1"/>
  <c r="AL156"/>
  <c r="N13"/>
  <c r="AN374"/>
  <c r="AN368" s="1"/>
  <c r="AN362" s="1"/>
  <c r="AN333" s="1"/>
  <c r="AL830"/>
  <c r="AL829" s="1"/>
  <c r="AL828" s="1"/>
  <c r="M1396"/>
  <c r="M1390" s="1"/>
  <c r="M1379" s="1"/>
  <c r="M1356" s="1"/>
  <c r="M301"/>
  <c r="M290" s="1"/>
  <c r="AL496"/>
  <c r="AL495" s="1"/>
  <c r="Y484"/>
  <c r="Y483" s="1"/>
  <c r="Y482" s="1"/>
  <c r="Y481" s="1"/>
  <c r="Y480" s="1"/>
  <c r="AE485"/>
  <c r="AF218"/>
  <c r="AF217" s="1"/>
  <c r="AF216" s="1"/>
  <c r="AF212" s="1"/>
  <c r="AF211" s="1"/>
  <c r="AL219"/>
  <c r="S13"/>
  <c r="AL1232"/>
  <c r="AF1231"/>
  <c r="AF1230" s="1"/>
  <c r="T478"/>
  <c r="N311"/>
  <c r="N310" s="1"/>
  <c r="N301" s="1"/>
  <c r="N290" s="1"/>
  <c r="N266" s="1"/>
  <c r="AK984"/>
  <c r="AE983"/>
  <c r="AE982" s="1"/>
  <c r="AE981" s="1"/>
  <c r="AE980" s="1"/>
  <c r="AE979" s="1"/>
  <c r="AF381"/>
  <c r="Z380"/>
  <c r="Z379" s="1"/>
  <c r="M1126"/>
  <c r="M1026" s="1"/>
  <c r="M126"/>
  <c r="M125"/>
  <c r="M124" s="1"/>
  <c r="M127"/>
  <c r="AE58"/>
  <c r="AE55" s="1"/>
  <c r="AK59"/>
  <c r="AL521"/>
  <c r="AF520"/>
  <c r="AF519" s="1"/>
  <c r="Z366"/>
  <c r="Z365" s="1"/>
  <c r="Z364" s="1"/>
  <c r="Z363" s="1"/>
  <c r="AF367"/>
  <c r="S499"/>
  <c r="S498" s="1"/>
  <c r="S497" s="1"/>
  <c r="S496" s="1"/>
  <c r="S495" s="1"/>
  <c r="Y500"/>
  <c r="Z729"/>
  <c r="Z726" s="1"/>
  <c r="Z725" s="1"/>
  <c r="Z716" s="1"/>
  <c r="Z715" s="1"/>
  <c r="AF730"/>
  <c r="AE1301"/>
  <c r="Y1300"/>
  <c r="Y1299" s="1"/>
  <c r="AK180"/>
  <c r="AE179"/>
  <c r="AE178" s="1"/>
  <c r="AE177" s="1"/>
  <c r="AE176" s="1"/>
  <c r="AE175" s="1"/>
  <c r="AE174" s="1"/>
  <c r="AF638"/>
  <c r="Z637"/>
  <c r="Z636" s="1"/>
  <c r="Z635" s="1"/>
  <c r="Z626" s="1"/>
  <c r="Z625" s="1"/>
  <c r="AK1080"/>
  <c r="AE1079"/>
  <c r="AE1078" s="1"/>
  <c r="AE1077" s="1"/>
  <c r="AE1076" s="1"/>
  <c r="AE1065" s="1"/>
  <c r="Y1222"/>
  <c r="Y1221" s="1"/>
  <c r="Y1220" s="1"/>
  <c r="AE1223"/>
  <c r="AL327"/>
  <c r="AF326"/>
  <c r="AF325" s="1"/>
  <c r="AF324" s="1"/>
  <c r="AF890"/>
  <c r="Z889"/>
  <c r="Z888" s="1"/>
  <c r="AE391"/>
  <c r="AE390" s="1"/>
  <c r="AK392"/>
  <c r="AL262"/>
  <c r="AF261"/>
  <c r="AF260" s="1"/>
  <c r="AF259" s="1"/>
  <c r="AF258" s="1"/>
  <c r="AM507"/>
  <c r="AM506" s="1"/>
  <c r="AM478" s="1"/>
  <c r="T1396"/>
  <c r="T1390" s="1"/>
  <c r="T1379" s="1"/>
  <c r="T1356" s="1"/>
  <c r="S1065"/>
  <c r="M177"/>
  <c r="M176" s="1"/>
  <c r="M175" s="1"/>
  <c r="M174" s="1"/>
  <c r="M172" s="1"/>
  <c r="AE1404"/>
  <c r="Y1403"/>
  <c r="Y1398" s="1"/>
  <c r="Y1397" s="1"/>
  <c r="AK798"/>
  <c r="AE797"/>
  <c r="AE796" s="1"/>
  <c r="AE795" s="1"/>
  <c r="AE794" s="1"/>
  <c r="AE793" s="1"/>
  <c r="AL1451"/>
  <c r="AF1450"/>
  <c r="AF1445" s="1"/>
  <c r="T1014"/>
  <c r="T1013" s="1"/>
  <c r="T1012" s="1"/>
  <c r="T1011" s="1"/>
  <c r="T1010" s="1"/>
  <c r="Z1015"/>
  <c r="AF884"/>
  <c r="Z883"/>
  <c r="Z882" s="1"/>
  <c r="S1174"/>
  <c r="S1173" s="1"/>
  <c r="S1172" s="1"/>
  <c r="S1171" s="1"/>
  <c r="S1165" s="1"/>
  <c r="Y1175"/>
  <c r="AL1410"/>
  <c r="AF1409"/>
  <c r="AK305"/>
  <c r="AE304"/>
  <c r="AE303" s="1"/>
  <c r="AE302" s="1"/>
  <c r="Z584"/>
  <c r="Z583" s="1"/>
  <c r="Z582" s="1"/>
  <c r="Z578" s="1"/>
  <c r="Z577" s="1"/>
  <c r="Z576" s="1"/>
  <c r="AF585"/>
  <c r="Z1032"/>
  <c r="Z1031" s="1"/>
  <c r="Z1030" s="1"/>
  <c r="Z1029" s="1"/>
  <c r="Z1028" s="1"/>
  <c r="AF1033"/>
  <c r="Y83"/>
  <c r="Y80" s="1"/>
  <c r="Y79" s="1"/>
  <c r="Y78" s="1"/>
  <c r="Y77" s="1"/>
  <c r="Y76" s="1"/>
  <c r="Y66" s="1"/>
  <c r="AE84"/>
  <c r="AF149"/>
  <c r="AL150"/>
  <c r="AK630"/>
  <c r="AE629"/>
  <c r="AE628" s="1"/>
  <c r="AE627" s="1"/>
  <c r="AK295"/>
  <c r="AE294"/>
  <c r="AE293" s="1"/>
  <c r="AE292" s="1"/>
  <c r="AE291" s="1"/>
  <c r="AL209"/>
  <c r="AF208"/>
  <c r="AF207" s="1"/>
  <c r="AF206" s="1"/>
  <c r="AF205" s="1"/>
  <c r="AF204" s="1"/>
  <c r="AE865"/>
  <c r="AK866"/>
  <c r="AF378"/>
  <c r="Z377"/>
  <c r="Z376" s="1"/>
  <c r="Y1183"/>
  <c r="Y1182" s="1"/>
  <c r="Y1181" s="1"/>
  <c r="Y1180" s="1"/>
  <c r="AE1184"/>
  <c r="Y1108"/>
  <c r="Y1107" s="1"/>
  <c r="Y1106" s="1"/>
  <c r="Y1105" s="1"/>
  <c r="AE1109"/>
  <c r="Z1062"/>
  <c r="Z1061" s="1"/>
  <c r="Z1060" s="1"/>
  <c r="Z1059" s="1"/>
  <c r="Z1058" s="1"/>
  <c r="AF1063"/>
  <c r="AE513"/>
  <c r="AE512" s="1"/>
  <c r="AK514"/>
  <c r="N368"/>
  <c r="N362" s="1"/>
  <c r="AM126"/>
  <c r="S604"/>
  <c r="M603"/>
  <c r="M602" s="1"/>
  <c r="M601" s="1"/>
  <c r="M590" s="1"/>
  <c r="M589" s="1"/>
  <c r="AF308"/>
  <c r="AF307" s="1"/>
  <c r="AF306" s="1"/>
  <c r="AL309"/>
  <c r="AL1337"/>
  <c r="AF1336"/>
  <c r="AF1335" s="1"/>
  <c r="AF713"/>
  <c r="Z712"/>
  <c r="Z711" s="1"/>
  <c r="Z707" s="1"/>
  <c r="Z706" s="1"/>
  <c r="Z689" s="1"/>
  <c r="AK74"/>
  <c r="AE73"/>
  <c r="AE72" s="1"/>
  <c r="AE71" s="1"/>
  <c r="AE70" s="1"/>
  <c r="AE69" s="1"/>
  <c r="AE68" s="1"/>
  <c r="AL529"/>
  <c r="AF528"/>
  <c r="AF527" s="1"/>
  <c r="AF526" s="1"/>
  <c r="Z991"/>
  <c r="T990"/>
  <c r="T989" s="1"/>
  <c r="T988" s="1"/>
  <c r="T987" s="1"/>
  <c r="T986" s="1"/>
  <c r="AE1364"/>
  <c r="Y1363"/>
  <c r="Y1362" s="1"/>
  <c r="Y1361" s="1"/>
  <c r="Y1360" s="1"/>
  <c r="Y1359" s="1"/>
  <c r="Y1358" s="1"/>
  <c r="Z671"/>
  <c r="Z670" s="1"/>
  <c r="Z669" s="1"/>
  <c r="Z660" s="1"/>
  <c r="Z659" s="1"/>
  <c r="AF672"/>
  <c r="AF1383"/>
  <c r="AF1382" s="1"/>
  <c r="AF1381" s="1"/>
  <c r="AF1380" s="1"/>
  <c r="AL1384"/>
  <c r="Y1140"/>
  <c r="Y1139" s="1"/>
  <c r="Y1138" s="1"/>
  <c r="Y1137" s="1"/>
  <c r="AE1141"/>
  <c r="S261"/>
  <c r="S260" s="1"/>
  <c r="S259" s="1"/>
  <c r="S258" s="1"/>
  <c r="S252" s="1"/>
  <c r="S250" s="1"/>
  <c r="Y262"/>
  <c r="AE1283"/>
  <c r="Y1282"/>
  <c r="Y1281" s="1"/>
  <c r="M935"/>
  <c r="Z968"/>
  <c r="Z967" s="1"/>
  <c r="Z966" s="1"/>
  <c r="Z965" s="1"/>
  <c r="AF969"/>
  <c r="AL868"/>
  <c r="AF867"/>
  <c r="Z896"/>
  <c r="T895"/>
  <c r="T894" s="1"/>
  <c r="T875" s="1"/>
  <c r="T874" s="1"/>
  <c r="T873" s="1"/>
  <c r="T859" s="1"/>
  <c r="AK33"/>
  <c r="AE31"/>
  <c r="AK23"/>
  <c r="AE22"/>
  <c r="AE21" s="1"/>
  <c r="Y1297"/>
  <c r="Y1296" s="1"/>
  <c r="AE1298"/>
  <c r="S1118"/>
  <c r="S1117" s="1"/>
  <c r="S1116" s="1"/>
  <c r="S1115" s="1"/>
  <c r="S1104" s="1"/>
  <c r="Y1119"/>
  <c r="AL313"/>
  <c r="AF312"/>
  <c r="AF311" s="1"/>
  <c r="AF310" s="1"/>
  <c r="AE405"/>
  <c r="AE404" s="1"/>
  <c r="AE403" s="1"/>
  <c r="AE398" s="1"/>
  <c r="AK406"/>
  <c r="AF419"/>
  <c r="Z418"/>
  <c r="Z417" s="1"/>
  <c r="Z416" s="1"/>
  <c r="Z415" s="1"/>
  <c r="Z414" s="1"/>
  <c r="Z413" s="1"/>
  <c r="AL1223"/>
  <c r="AF1222"/>
  <c r="AF1221" s="1"/>
  <c r="AF1220" s="1"/>
  <c r="Y1162"/>
  <c r="Y1161" s="1"/>
  <c r="Y1160" s="1"/>
  <c r="Y1159" s="1"/>
  <c r="AE1163"/>
  <c r="AR533"/>
  <c r="AL531"/>
  <c r="AL530" s="1"/>
  <c r="M333"/>
  <c r="S177"/>
  <c r="S176" s="1"/>
  <c r="S175" s="1"/>
  <c r="S174" s="1"/>
  <c r="S172" s="1"/>
  <c r="N526"/>
  <c r="N507" s="1"/>
  <c r="N506" s="1"/>
  <c r="N478" s="1"/>
  <c r="Y936"/>
  <c r="G444"/>
  <c r="G443" s="1"/>
  <c r="G431" s="1"/>
  <c r="G429" s="1"/>
  <c r="G445"/>
  <c r="AL798"/>
  <c r="AF797"/>
  <c r="AF796" s="1"/>
  <c r="AF795" s="1"/>
  <c r="AF794" s="1"/>
  <c r="AF793" s="1"/>
  <c r="Z1324"/>
  <c r="Z1323" s="1"/>
  <c r="AF1325"/>
  <c r="AH933"/>
  <c r="V266"/>
  <c r="AM1396"/>
  <c r="AM1390" s="1"/>
  <c r="AM1379" s="1"/>
  <c r="AM1356" s="1"/>
  <c r="AI125"/>
  <c r="AI124" s="1"/>
  <c r="AI122" s="1"/>
  <c r="AN933"/>
  <c r="AL38"/>
  <c r="AL37" s="1"/>
  <c r="AL36" s="1"/>
  <c r="AL35" s="1"/>
  <c r="AK129"/>
  <c r="AK128" s="1"/>
  <c r="AF943"/>
  <c r="AF942" s="1"/>
  <c r="AF941" s="1"/>
  <c r="K1026"/>
  <c r="Z330"/>
  <c r="Z329" s="1"/>
  <c r="Z328" s="1"/>
  <c r="Z323" s="1"/>
  <c r="Z322" s="1"/>
  <c r="AF331"/>
  <c r="S724"/>
  <c r="M723"/>
  <c r="M722" s="1"/>
  <c r="M721" s="1"/>
  <c r="AF141"/>
  <c r="AF138"/>
  <c r="Y276"/>
  <c r="AE277"/>
  <c r="Z1407"/>
  <c r="Z1406" s="1"/>
  <c r="AF1408"/>
  <c r="AE936"/>
  <c r="AP172"/>
  <c r="S775"/>
  <c r="S774" s="1"/>
  <c r="S772" s="1"/>
  <c r="Y398"/>
  <c r="AL281"/>
  <c r="AF280"/>
  <c r="AP1396"/>
  <c r="AP1390" s="1"/>
  <c r="AP1379" s="1"/>
  <c r="AP1356" s="1"/>
  <c r="AN429"/>
  <c r="S521"/>
  <c r="M520"/>
  <c r="M519" s="1"/>
  <c r="M508" s="1"/>
  <c r="M507" s="1"/>
  <c r="M506" s="1"/>
  <c r="M478" s="1"/>
  <c r="Y1294"/>
  <c r="Y1293" s="1"/>
  <c r="AE1295"/>
  <c r="AF1044"/>
  <c r="Z1043"/>
  <c r="Z1042" s="1"/>
  <c r="Z1041" s="1"/>
  <c r="Z1036" s="1"/>
  <c r="Z1035" s="1"/>
  <c r="W772"/>
  <c r="AP266"/>
  <c r="AE1313"/>
  <c r="Y1312"/>
  <c r="Y1311" s="1"/>
  <c r="Y346"/>
  <c r="Y345" s="1"/>
  <c r="AE347"/>
  <c r="Z1306"/>
  <c r="Z1305" s="1"/>
  <c r="AF1307"/>
  <c r="Z446"/>
  <c r="AF447"/>
  <c r="AE281"/>
  <c r="Y280"/>
  <c r="B600"/>
  <c r="B597"/>
  <c r="B598" s="1"/>
  <c r="B599" s="1"/>
  <c r="AJ172"/>
  <c r="J122"/>
  <c r="AP905"/>
  <c r="AP859" s="1"/>
  <c r="AP587"/>
  <c r="AM127"/>
  <c r="AM1216"/>
  <c r="AO1396"/>
  <c r="AO1390" s="1"/>
  <c r="AO1379" s="1"/>
  <c r="AO1356" s="1"/>
  <c r="L859"/>
  <c r="AL820"/>
  <c r="AL819" s="1"/>
  <c r="AL818" s="1"/>
  <c r="AK846"/>
  <c r="AK845" s="1"/>
  <c r="Q933"/>
  <c r="AF458"/>
  <c r="Z457"/>
  <c r="Z456" s="1"/>
  <c r="Z455" s="1"/>
  <c r="Z450" s="1"/>
  <c r="Z449" s="1"/>
  <c r="T445"/>
  <c r="T444"/>
  <c r="T443" s="1"/>
  <c r="T431" s="1"/>
  <c r="T429" s="1"/>
  <c r="AF923"/>
  <c r="Z922"/>
  <c r="Z921" s="1"/>
  <c r="Z920" s="1"/>
  <c r="Z919" s="1"/>
  <c r="AN507"/>
  <c r="AN506" s="1"/>
  <c r="AN478" s="1"/>
  <c r="AP122"/>
  <c r="AM266"/>
  <c r="AF1008"/>
  <c r="Z1007"/>
  <c r="Z1006" s="1"/>
  <c r="Z1005" s="1"/>
  <c r="Z1004" s="1"/>
  <c r="Y377"/>
  <c r="Y376" s="1"/>
  <c r="Y375" s="1"/>
  <c r="Y374" s="1"/>
  <c r="AE378"/>
  <c r="Z349"/>
  <c r="Z348" s="1"/>
  <c r="Z338" s="1"/>
  <c r="Z337" s="1"/>
  <c r="Z336" s="1"/>
  <c r="Z335" s="1"/>
  <c r="AF350"/>
  <c r="AI1396"/>
  <c r="AI1390" s="1"/>
  <c r="AI1379" s="1"/>
  <c r="AI1356" s="1"/>
  <c r="X933"/>
  <c r="AE1277"/>
  <c r="Y1276"/>
  <c r="Y1275" s="1"/>
  <c r="Y1303"/>
  <c r="Y1302" s="1"/>
  <c r="AE1304"/>
  <c r="AN625"/>
  <c r="AN587" s="1"/>
  <c r="AF1141"/>
  <c r="Z1140"/>
  <c r="Z1139" s="1"/>
  <c r="Z1138" s="1"/>
  <c r="Z1137" s="1"/>
  <c r="Z1126" s="1"/>
  <c r="Y968"/>
  <c r="Y967" s="1"/>
  <c r="Y966" s="1"/>
  <c r="Y965" s="1"/>
  <c r="AE969"/>
  <c r="AE1370"/>
  <c r="AE1369" s="1"/>
  <c r="AE1365" s="1"/>
  <c r="AK1371"/>
  <c r="AL112"/>
  <c r="AF111"/>
  <c r="AF110" s="1"/>
  <c r="Q1026"/>
  <c r="V478"/>
  <c r="Y308"/>
  <c r="Y307" s="1"/>
  <c r="Y306" s="1"/>
  <c r="Y301" s="1"/>
  <c r="Y290" s="1"/>
  <c r="AN1396"/>
  <c r="AN1390" s="1"/>
  <c r="AN1379" s="1"/>
  <c r="AN1356" s="1"/>
  <c r="AN1026"/>
  <c r="AP13"/>
  <c r="AO772"/>
  <c r="AM1026"/>
  <c r="AK553"/>
  <c r="S667"/>
  <c r="S666" s="1"/>
  <c r="S665" s="1"/>
  <c r="Y668"/>
  <c r="Y778"/>
  <c r="Y777" s="1"/>
  <c r="Y776" s="1"/>
  <c r="Y775" s="1"/>
  <c r="Y774" s="1"/>
  <c r="Y772" s="1"/>
  <c r="AE779"/>
  <c r="AF930"/>
  <c r="AF929" s="1"/>
  <c r="AL931"/>
  <c r="Z751"/>
  <c r="Z750" s="1"/>
  <c r="Z749" s="1"/>
  <c r="Z748" s="1"/>
  <c r="Z747" s="1"/>
  <c r="AF752"/>
  <c r="AK98"/>
  <c r="AE97"/>
  <c r="AE96" s="1"/>
  <c r="AE89" s="1"/>
  <c r="AF600"/>
  <c r="Z598"/>
  <c r="Z597" s="1"/>
  <c r="Z596" s="1"/>
  <c r="Z590" s="1"/>
  <c r="Z589" s="1"/>
  <c r="V1396"/>
  <c r="V1390" s="1"/>
  <c r="V1379" s="1"/>
  <c r="V1356" s="1"/>
  <c r="Z785"/>
  <c r="AF786"/>
  <c r="AL710"/>
  <c r="AF709"/>
  <c r="AF708" s="1"/>
  <c r="B59"/>
  <c r="B62" s="1"/>
  <c r="B63" s="1"/>
  <c r="B57"/>
  <c r="B60" s="1"/>
  <c r="Y1135"/>
  <c r="Y1134" s="1"/>
  <c r="Y1133" s="1"/>
  <c r="Y1132" s="1"/>
  <c r="AE1136"/>
  <c r="AE896"/>
  <c r="Y895"/>
  <c r="Y894" s="1"/>
  <c r="Y875" s="1"/>
  <c r="Y874" s="1"/>
  <c r="Y873" s="1"/>
  <c r="AF166"/>
  <c r="Z164"/>
  <c r="Z165"/>
  <c r="AL33"/>
  <c r="AF31"/>
  <c r="AF24" s="1"/>
  <c r="AE1261"/>
  <c r="Y1260"/>
  <c r="Y1259" s="1"/>
  <c r="Y1258" s="1"/>
  <c r="Y1257" s="1"/>
  <c r="Y1256" s="1"/>
  <c r="Y1255" s="1"/>
  <c r="AH1396"/>
  <c r="AH1390" s="1"/>
  <c r="AH1379" s="1"/>
  <c r="AH1356" s="1"/>
  <c r="AI127"/>
  <c r="AK639"/>
  <c r="AL1399"/>
  <c r="AL1398" s="1"/>
  <c r="AL1397" s="1"/>
  <c r="AR1400"/>
  <c r="AL997"/>
  <c r="AL996" s="1"/>
  <c r="AL992" s="1"/>
  <c r="AR998"/>
  <c r="AK426"/>
  <c r="AK425" s="1"/>
  <c r="AK424" s="1"/>
  <c r="AK423" s="1"/>
  <c r="AK422" s="1"/>
  <c r="AQ427"/>
  <c r="AK308"/>
  <c r="AK307" s="1"/>
  <c r="AK306" s="1"/>
  <c r="AQ309"/>
  <c r="AK790"/>
  <c r="AK789" s="1"/>
  <c r="AK788" s="1"/>
  <c r="AK787" s="1"/>
  <c r="AQ791"/>
  <c r="AL1457"/>
  <c r="AL1456" s="1"/>
  <c r="AL1455" s="1"/>
  <c r="AL1454" s="1"/>
  <c r="AL1453" s="1"/>
  <c r="AR1458"/>
  <c r="AL1023"/>
  <c r="AL1020" s="1"/>
  <c r="AL1019" s="1"/>
  <c r="AL1017" s="1"/>
  <c r="AR1024"/>
  <c r="AK407"/>
  <c r="AQ408"/>
  <c r="AR141"/>
  <c r="AR139"/>
  <c r="AR142"/>
  <c r="AR140"/>
  <c r="AR138"/>
  <c r="AL663"/>
  <c r="AL662" s="1"/>
  <c r="AL661" s="1"/>
  <c r="AR664"/>
  <c r="AK698"/>
  <c r="AE697"/>
  <c r="AE696" s="1"/>
  <c r="AE695" s="1"/>
  <c r="AE690" s="1"/>
  <c r="AE689" s="1"/>
  <c r="AF256"/>
  <c r="AF255" s="1"/>
  <c r="AF254" s="1"/>
  <c r="AF253" s="1"/>
  <c r="AL257"/>
  <c r="AK1170"/>
  <c r="AE1169"/>
  <c r="AE1168" s="1"/>
  <c r="AE1167" s="1"/>
  <c r="AE1166" s="1"/>
  <c r="AE868"/>
  <c r="Y867"/>
  <c r="Y864" s="1"/>
  <c r="Y863" s="1"/>
  <c r="Y862" s="1"/>
  <c r="Y861" s="1"/>
  <c r="AK594"/>
  <c r="AE593"/>
  <c r="AE592" s="1"/>
  <c r="AE591" s="1"/>
  <c r="Z1074"/>
  <c r="Z1073" s="1"/>
  <c r="Z1072" s="1"/>
  <c r="Z1071" s="1"/>
  <c r="Z1065" s="1"/>
  <c r="AF1075"/>
  <c r="AQ141"/>
  <c r="AQ139"/>
  <c r="AQ142"/>
  <c r="AQ140"/>
  <c r="AQ138"/>
  <c r="Y1333"/>
  <c r="Y1332" s="1"/>
  <c r="AE1334"/>
  <c r="AF1431"/>
  <c r="AF1430" s="1"/>
  <c r="AL1432"/>
  <c r="Z913"/>
  <c r="Z912" s="1"/>
  <c r="Z911" s="1"/>
  <c r="Z906" s="1"/>
  <c r="AF914"/>
  <c r="AJ587"/>
  <c r="R933"/>
  <c r="T1026"/>
  <c r="R1026"/>
  <c r="M147"/>
  <c r="M146" s="1"/>
  <c r="M145" s="1"/>
  <c r="AN1219"/>
  <c r="AN1218" s="1"/>
  <c r="AN1216" s="1"/>
  <c r="AO1026"/>
  <c r="AO507"/>
  <c r="AO506" s="1"/>
  <c r="AO478" s="1"/>
  <c r="AM429"/>
  <c r="AM122"/>
  <c r="AM905"/>
  <c r="AM859" s="1"/>
  <c r="AK820"/>
  <c r="AK819" s="1"/>
  <c r="AK818" s="1"/>
  <c r="AL404"/>
  <c r="AL403" s="1"/>
  <c r="AL731"/>
  <c r="AR732"/>
  <c r="AK886"/>
  <c r="AK885" s="1"/>
  <c r="AQ887"/>
  <c r="AK1414"/>
  <c r="AK1413" s="1"/>
  <c r="AQ1415"/>
  <c r="AL541"/>
  <c r="AL540" s="1"/>
  <c r="AR543"/>
  <c r="AL1273"/>
  <c r="AL1272" s="1"/>
  <c r="AR1274"/>
  <c r="AK103"/>
  <c r="AK102" s="1"/>
  <c r="AQ104"/>
  <c r="S720"/>
  <c r="M719"/>
  <c r="M718" s="1"/>
  <c r="M717" s="1"/>
  <c r="AF1312"/>
  <c r="AF1311" s="1"/>
  <c r="AL1313"/>
  <c r="AF402"/>
  <c r="Z401"/>
  <c r="Z400" s="1"/>
  <c r="Z399" s="1"/>
  <c r="Z398" s="1"/>
  <c r="AK1021"/>
  <c r="AK1020"/>
  <c r="AK1019" s="1"/>
  <c r="AK1017" s="1"/>
  <c r="AK1022"/>
  <c r="AK401"/>
  <c r="AK400" s="1"/>
  <c r="AK399" s="1"/>
  <c r="AQ402"/>
  <c r="AK1449"/>
  <c r="AE1448"/>
  <c r="AE1445" s="1"/>
  <c r="AE1421" s="1"/>
  <c r="Y51"/>
  <c r="Y50" s="1"/>
  <c r="Y49" s="1"/>
  <c r="Y48" s="1"/>
  <c r="Y47" s="1"/>
  <c r="Y46" s="1"/>
  <c r="Y13" s="1"/>
  <c r="AE52"/>
  <c r="AF1195"/>
  <c r="AF1194" s="1"/>
  <c r="AF1193" s="1"/>
  <c r="AF1192" s="1"/>
  <c r="AL1196"/>
  <c r="AL1162"/>
  <c r="AL1161" s="1"/>
  <c r="AL1160" s="1"/>
  <c r="AL1159" s="1"/>
  <c r="AR1163"/>
  <c r="AL435"/>
  <c r="AL434" s="1"/>
  <c r="AL433" s="1"/>
  <c r="AL432" s="1"/>
  <c r="AR436"/>
  <c r="AF1260"/>
  <c r="AF1259" s="1"/>
  <c r="AF1258" s="1"/>
  <c r="AF1257" s="1"/>
  <c r="AF1256" s="1"/>
  <c r="AF1255" s="1"/>
  <c r="AL1261"/>
  <c r="AA1508"/>
  <c r="AP507"/>
  <c r="AP506" s="1"/>
  <c r="AP478" s="1"/>
  <c r="AR1425"/>
  <c r="AK526"/>
  <c r="AK169"/>
  <c r="AK168" s="1"/>
  <c r="AK167" s="1"/>
  <c r="AQ170"/>
  <c r="AK1252"/>
  <c r="AK1251" s="1"/>
  <c r="AK1250" s="1"/>
  <c r="AK1249" s="1"/>
  <c r="AK1248" s="1"/>
  <c r="AQ1253"/>
  <c r="AL352"/>
  <c r="AL351" s="1"/>
  <c r="AR353"/>
  <c r="AL815"/>
  <c r="AL814" s="1"/>
  <c r="AL813" s="1"/>
  <c r="AL812" s="1"/>
  <c r="AL800" s="1"/>
  <c r="AR816"/>
  <c r="AL1145"/>
  <c r="AL1144" s="1"/>
  <c r="AL1143" s="1"/>
  <c r="AL1142" s="1"/>
  <c r="AR1146"/>
  <c r="AK1032"/>
  <c r="AK1031" s="1"/>
  <c r="AK1030" s="1"/>
  <c r="AK1029" s="1"/>
  <c r="AK1028" s="1"/>
  <c r="AQ1033"/>
  <c r="AK731"/>
  <c r="AQ732"/>
  <c r="AL287"/>
  <c r="AL286" s="1"/>
  <c r="AL285" s="1"/>
  <c r="AL284" s="1"/>
  <c r="AL283" s="1"/>
  <c r="AR288"/>
  <c r="S991"/>
  <c r="M990"/>
  <c r="M989" s="1"/>
  <c r="M988" s="1"/>
  <c r="M987" s="1"/>
  <c r="M986" s="1"/>
  <c r="AF200"/>
  <c r="Z199"/>
  <c r="Z198" s="1"/>
  <c r="Z197" s="1"/>
  <c r="Z196" s="1"/>
  <c r="Z195" s="1"/>
  <c r="Y1336"/>
  <c r="Y1335" s="1"/>
  <c r="AE1337"/>
  <c r="AK1286"/>
  <c r="AE1285"/>
  <c r="AE1284" s="1"/>
  <c r="AF853"/>
  <c r="AF852" s="1"/>
  <c r="AF851" s="1"/>
  <c r="AF846" s="1"/>
  <c r="AF845" s="1"/>
  <c r="AL854"/>
  <c r="AE1015"/>
  <c r="Y1014"/>
  <c r="Y1013" s="1"/>
  <c r="Y1012" s="1"/>
  <c r="Y1011" s="1"/>
  <c r="Y1010" s="1"/>
  <c r="AE19"/>
  <c r="AE18" s="1"/>
  <c r="AK20"/>
  <c r="AL1376"/>
  <c r="AL1375" s="1"/>
  <c r="AL1365" s="1"/>
  <c r="AR1377"/>
  <c r="AF1226"/>
  <c r="AF1225" s="1"/>
  <c r="AL1227"/>
  <c r="AF871"/>
  <c r="Z869"/>
  <c r="Z864" s="1"/>
  <c r="Z863" s="1"/>
  <c r="Z862" s="1"/>
  <c r="Z861" s="1"/>
  <c r="J266"/>
  <c r="AM587"/>
  <c r="AL639"/>
  <c r="AK1425"/>
  <c r="AL690"/>
  <c r="AL80"/>
  <c r="AL79" s="1"/>
  <c r="AK943"/>
  <c r="AK942" s="1"/>
  <c r="AK941" s="1"/>
  <c r="AQ944"/>
  <c r="AL25"/>
  <c r="AR26"/>
  <c r="AK947"/>
  <c r="AK946" s="1"/>
  <c r="AK945" s="1"/>
  <c r="AQ948"/>
  <c r="Y1318"/>
  <c r="Y1317" s="1"/>
  <c r="AE1319"/>
  <c r="Z892"/>
  <c r="Z891" s="1"/>
  <c r="AF893"/>
  <c r="Z63"/>
  <c r="Z62" s="1"/>
  <c r="Z54" s="1"/>
  <c r="Z53" s="1"/>
  <c r="Z46" s="1"/>
  <c r="AF64"/>
  <c r="Z1123"/>
  <c r="Z1122" s="1"/>
  <c r="Z1121" s="1"/>
  <c r="Z1120" s="1"/>
  <c r="Z1104" s="1"/>
  <c r="AF1124"/>
  <c r="AE312"/>
  <c r="AK313"/>
  <c r="AF1279"/>
  <c r="AF1278" s="1"/>
  <c r="AL1280"/>
  <c r="AL1267"/>
  <c r="AL1266" s="1"/>
  <c r="AR1268"/>
  <c r="AL1363"/>
  <c r="AL1362" s="1"/>
  <c r="AL1361" s="1"/>
  <c r="AR1364"/>
  <c r="AL1444"/>
  <c r="AF1443"/>
  <c r="AF1438" s="1"/>
  <c r="AF1175"/>
  <c r="Z1174"/>
  <c r="Z1173" s="1"/>
  <c r="Z1172" s="1"/>
  <c r="Z1171" s="1"/>
  <c r="AE1399"/>
  <c r="AK1400"/>
  <c r="G266"/>
  <c r="AP1026"/>
  <c r="AQ1425"/>
  <c r="AO1216"/>
  <c r="AM933"/>
  <c r="AP933"/>
  <c r="AN905"/>
  <c r="AN859" s="1"/>
  <c r="AP368"/>
  <c r="AP362" s="1"/>
  <c r="AP333" s="1"/>
  <c r="AO122"/>
  <c r="AO266"/>
  <c r="AM333"/>
  <c r="AE192"/>
  <c r="AE191" s="1"/>
  <c r="AE190" s="1"/>
  <c r="AE189" s="1"/>
  <c r="AE188" s="1"/>
  <c r="AE187" s="1"/>
  <c r="AK193"/>
  <c r="AK910"/>
  <c r="AE909"/>
  <c r="AE908" s="1"/>
  <c r="AE907" s="1"/>
  <c r="AE906" s="1"/>
  <c r="AE905" s="1"/>
  <c r="AL277"/>
  <c r="AF276"/>
  <c r="G587"/>
  <c r="Z269"/>
  <c r="Z268" s="1"/>
  <c r="R122"/>
  <c r="Z301"/>
  <c r="Z290" s="1"/>
  <c r="AK64"/>
  <c r="AE63"/>
  <c r="AE62" s="1"/>
  <c r="AE25"/>
  <c r="AE24" s="1"/>
  <c r="AK26"/>
  <c r="AK728"/>
  <c r="AE727"/>
  <c r="S151"/>
  <c r="S148" s="1"/>
  <c r="Y153"/>
  <c r="AE1039"/>
  <c r="AE1038" s="1"/>
  <c r="AE1037" s="1"/>
  <c r="AE1036" s="1"/>
  <c r="AE1035" s="1"/>
  <c r="AK1040"/>
  <c r="AK1389"/>
  <c r="AE1388"/>
  <c r="AE1387" s="1"/>
  <c r="AE1386" s="1"/>
  <c r="AE1385" s="1"/>
  <c r="Y518"/>
  <c r="S517"/>
  <c r="S516" s="1"/>
  <c r="N905"/>
  <c r="AG172"/>
  <c r="Z1219"/>
  <c r="Z1218" s="1"/>
  <c r="AG1026"/>
  <c r="S155"/>
  <c r="S154" s="1"/>
  <c r="Y156"/>
  <c r="Y600"/>
  <c r="S598"/>
  <c r="S597" s="1"/>
  <c r="S596" s="1"/>
  <c r="AE1273"/>
  <c r="AE1272" s="1"/>
  <c r="AK1274"/>
  <c r="Y164"/>
  <c r="Y163" s="1"/>
  <c r="Y162" s="1"/>
  <c r="Y165"/>
  <c r="AE166"/>
  <c r="AF1184"/>
  <c r="Z1183"/>
  <c r="Z1182" s="1"/>
  <c r="Z1181" s="1"/>
  <c r="Z1180" s="1"/>
  <c r="AK273"/>
  <c r="AE272"/>
  <c r="AE271" s="1"/>
  <c r="AE270" s="1"/>
  <c r="AE1383"/>
  <c r="AE1382" s="1"/>
  <c r="AE1381" s="1"/>
  <c r="AE1380" s="1"/>
  <c r="AK1384"/>
  <c r="T266"/>
  <c r="AC587"/>
  <c r="AC1508" s="1"/>
  <c r="AD1508"/>
  <c r="AG1216"/>
  <c r="AH125"/>
  <c r="AH124" s="1"/>
  <c r="AH122" s="1"/>
  <c r="AH127"/>
  <c r="AH126"/>
  <c r="AE998"/>
  <c r="Y997"/>
  <c r="Y996" s="1"/>
  <c r="Y992" s="1"/>
  <c r="S278"/>
  <c r="S275" s="1"/>
  <c r="S274" s="1"/>
  <c r="S269" s="1"/>
  <c r="S268" s="1"/>
  <c r="Y279"/>
  <c r="AL141"/>
  <c r="AL138"/>
  <c r="AL139"/>
  <c r="AL140"/>
  <c r="AL142"/>
  <c r="P1508"/>
  <c r="S633"/>
  <c r="S632" s="1"/>
  <c r="S631" s="1"/>
  <c r="S626" s="1"/>
  <c r="S625" s="1"/>
  <c r="Y634"/>
  <c r="AL153"/>
  <c r="AF151"/>
  <c r="AF148" s="1"/>
  <c r="AF147" s="1"/>
  <c r="AF146" s="1"/>
  <c r="AF145" s="1"/>
  <c r="U1508"/>
  <c r="AK40"/>
  <c r="AE39"/>
  <c r="AE38" s="1"/>
  <c r="AE37" s="1"/>
  <c r="AE36" s="1"/>
  <c r="AE35" s="1"/>
  <c r="B89"/>
  <c r="B91" s="1"/>
  <c r="B93" s="1"/>
  <c r="B95" s="1"/>
  <c r="B97" s="1"/>
  <c r="B99" s="1"/>
  <c r="B101" s="1"/>
  <c r="B103" s="1"/>
  <c r="B85"/>
  <c r="B87" s="1"/>
  <c r="AF1021"/>
  <c r="AF1020"/>
  <c r="AF1019" s="1"/>
  <c r="AF1017" s="1"/>
  <c r="AF1022"/>
  <c r="L478"/>
  <c r="B90"/>
  <c r="B92" s="1"/>
  <c r="B94" s="1"/>
  <c r="B96" s="1"/>
  <c r="B98" s="1"/>
  <c r="B100" s="1"/>
  <c r="B102" s="1"/>
  <c r="B104" s="1"/>
  <c r="B86"/>
  <c r="B88" s="1"/>
  <c r="B530"/>
  <c r="B531" s="1"/>
  <c r="B532" s="1"/>
  <c r="B528"/>
  <c r="AF272"/>
  <c r="AF271" s="1"/>
  <c r="AF270" s="1"/>
  <c r="AL273"/>
  <c r="AE1268"/>
  <c r="Y1267"/>
  <c r="Y1266" s="1"/>
  <c r="AI587"/>
  <c r="AK878"/>
  <c r="AE877"/>
  <c r="AE876" s="1"/>
  <c r="BP1087" l="1"/>
  <c r="BP1086" s="1"/>
  <c r="BV1088"/>
  <c r="BV1087" s="1"/>
  <c r="BV1086" s="1"/>
  <c r="BP1090"/>
  <c r="BP1089" s="1"/>
  <c r="BV1091"/>
  <c r="BV1090" s="1"/>
  <c r="BV1089" s="1"/>
  <c r="BO1090"/>
  <c r="BO1089" s="1"/>
  <c r="BU1091"/>
  <c r="BU1090" s="1"/>
  <c r="BU1089" s="1"/>
  <c r="BO1087"/>
  <c r="BO1086" s="1"/>
  <c r="BU1088"/>
  <c r="BU1087" s="1"/>
  <c r="BU1086" s="1"/>
  <c r="BV142"/>
  <c r="BV141"/>
  <c r="BV140"/>
  <c r="BV139"/>
  <c r="BV138"/>
  <c r="M933"/>
  <c r="AL1294"/>
  <c r="AL1293" s="1"/>
  <c r="M716"/>
  <c r="M715" s="1"/>
  <c r="M587" s="1"/>
  <c r="AF252"/>
  <c r="AF250" s="1"/>
  <c r="Y172"/>
  <c r="V1508"/>
  <c r="AR830"/>
  <c r="AR829" s="1"/>
  <c r="AR828" s="1"/>
  <c r="AX733"/>
  <c r="W1508"/>
  <c r="Q1508"/>
  <c r="Y338"/>
  <c r="Y337" s="1"/>
  <c r="Y336" s="1"/>
  <c r="Y335" s="1"/>
  <c r="AF1394"/>
  <c r="AF1393" s="1"/>
  <c r="AF1392" s="1"/>
  <c r="AF1391" s="1"/>
  <c r="AL1022"/>
  <c r="AL1049"/>
  <c r="AR1242"/>
  <c r="AR1241" s="1"/>
  <c r="AR1237" s="1"/>
  <c r="AR181"/>
  <c r="AQ846"/>
  <c r="AQ845" s="1"/>
  <c r="AR1327"/>
  <c r="AR1326" s="1"/>
  <c r="AR1395"/>
  <c r="AR59"/>
  <c r="AL58"/>
  <c r="AL55" s="1"/>
  <c r="AQ1063"/>
  <c r="AK1062"/>
  <c r="AK1061" s="1"/>
  <c r="AK1060" s="1"/>
  <c r="AK1059" s="1"/>
  <c r="AK1058" s="1"/>
  <c r="T127"/>
  <c r="T126"/>
  <c r="T125"/>
  <c r="T124" s="1"/>
  <c r="BP142"/>
  <c r="BP141"/>
  <c r="BP139"/>
  <c r="BP140"/>
  <c r="BP138"/>
  <c r="BJ704"/>
  <c r="BJ703" s="1"/>
  <c r="BP705"/>
  <c r="BJ701"/>
  <c r="BJ700" s="1"/>
  <c r="BJ699" s="1"/>
  <c r="BP702"/>
  <c r="BI704"/>
  <c r="BI703" s="1"/>
  <c r="BO705"/>
  <c r="BI656"/>
  <c r="BI655" s="1"/>
  <c r="BI654" s="1"/>
  <c r="BI653" s="1"/>
  <c r="BO657"/>
  <c r="BI701"/>
  <c r="BI700" s="1"/>
  <c r="BI699" s="1"/>
  <c r="BO702"/>
  <c r="BJ142"/>
  <c r="BJ138"/>
  <c r="BJ139"/>
  <c r="BJ140"/>
  <c r="BJ141"/>
  <c r="BD1235"/>
  <c r="BD1234" s="1"/>
  <c r="BD1233" s="1"/>
  <c r="BJ1236"/>
  <c r="BD957"/>
  <c r="BD956" s="1"/>
  <c r="BJ958"/>
  <c r="BD656"/>
  <c r="BD655" s="1"/>
  <c r="BD654" s="1"/>
  <c r="BD653" s="1"/>
  <c r="BJ657"/>
  <c r="BD1209"/>
  <c r="BD1208" s="1"/>
  <c r="BD1207" s="1"/>
  <c r="BD1206" s="1"/>
  <c r="BD1205" s="1"/>
  <c r="BJ1210"/>
  <c r="BC741"/>
  <c r="BC740" s="1"/>
  <c r="BI742"/>
  <c r="BD719"/>
  <c r="BD718" s="1"/>
  <c r="BD717" s="1"/>
  <c r="BJ720"/>
  <c r="BC1411"/>
  <c r="BI1412"/>
  <c r="BC735"/>
  <c r="BC734" s="1"/>
  <c r="BI736"/>
  <c r="BD735"/>
  <c r="BD734" s="1"/>
  <c r="BJ736"/>
  <c r="BC644"/>
  <c r="BC643" s="1"/>
  <c r="BI645"/>
  <c r="BC738"/>
  <c r="BC737" s="1"/>
  <c r="BI739"/>
  <c r="BC744"/>
  <c r="BC743" s="1"/>
  <c r="BI745"/>
  <c r="BD228"/>
  <c r="BD227" s="1"/>
  <c r="BJ229"/>
  <c r="BD790"/>
  <c r="BD789" s="1"/>
  <c r="BD788" s="1"/>
  <c r="BD787" s="1"/>
  <c r="BJ791"/>
  <c r="BC1418"/>
  <c r="BI1420"/>
  <c r="BD738"/>
  <c r="BD737" s="1"/>
  <c r="BJ739"/>
  <c r="BD1433"/>
  <c r="BJ1434"/>
  <c r="BD235"/>
  <c r="BD234" s="1"/>
  <c r="BJ236"/>
  <c r="BC359"/>
  <c r="BC358" s="1"/>
  <c r="BI360"/>
  <c r="AQ830"/>
  <c r="AQ829" s="1"/>
  <c r="AQ828" s="1"/>
  <c r="BC1048"/>
  <c r="BC1047" s="1"/>
  <c r="BI1049"/>
  <c r="BD994"/>
  <c r="BD993" s="1"/>
  <c r="BJ995"/>
  <c r="AR918"/>
  <c r="AL917"/>
  <c r="AL916" s="1"/>
  <c r="AL915" s="1"/>
  <c r="BC712"/>
  <c r="BC711" s="1"/>
  <c r="BI713"/>
  <c r="T587"/>
  <c r="AR1437"/>
  <c r="AX1437" s="1"/>
  <c r="Z478"/>
  <c r="AQ800"/>
  <c r="Z177"/>
  <c r="Z176" s="1"/>
  <c r="Z175" s="1"/>
  <c r="Z174" s="1"/>
  <c r="AR759"/>
  <c r="AL758"/>
  <c r="AL757" s="1"/>
  <c r="AL756" s="1"/>
  <c r="AE1324"/>
  <c r="AE1323" s="1"/>
  <c r="AE311"/>
  <c r="AE310" s="1"/>
  <c r="Z13"/>
  <c r="AQ553"/>
  <c r="AE172"/>
  <c r="AR241"/>
  <c r="T936"/>
  <c r="T935" s="1"/>
  <c r="T933" s="1"/>
  <c r="AR690"/>
  <c r="AI1508"/>
  <c r="AH1508"/>
  <c r="AE54"/>
  <c r="AE53" s="1"/>
  <c r="AK525"/>
  <c r="Y1396"/>
  <c r="Y1390" s="1"/>
  <c r="Y1379" s="1"/>
  <c r="AX140"/>
  <c r="AK421"/>
  <c r="AL1021"/>
  <c r="AF508"/>
  <c r="AK780"/>
  <c r="AX492"/>
  <c r="AX491" s="1"/>
  <c r="AX490" s="1"/>
  <c r="BD493"/>
  <c r="AW287"/>
  <c r="AW286" s="1"/>
  <c r="AW285" s="1"/>
  <c r="AW284" s="1"/>
  <c r="AW283" s="1"/>
  <c r="BC288"/>
  <c r="AX983"/>
  <c r="AX982" s="1"/>
  <c r="AX981" s="1"/>
  <c r="AX980" s="1"/>
  <c r="AX979" s="1"/>
  <c r="BD984"/>
  <c r="AX1101"/>
  <c r="AX1100" s="1"/>
  <c r="AX1099" s="1"/>
  <c r="AX1098" s="1"/>
  <c r="BD1102"/>
  <c r="AX73"/>
  <c r="AX72" s="1"/>
  <c r="AX71" s="1"/>
  <c r="AX70" s="1"/>
  <c r="AX69" s="1"/>
  <c r="AX68" s="1"/>
  <c r="BD74"/>
  <c r="AX409"/>
  <c r="BD411"/>
  <c r="AX119"/>
  <c r="AX118" s="1"/>
  <c r="AX117" s="1"/>
  <c r="AX116" s="1"/>
  <c r="AX115" s="1"/>
  <c r="AX114" s="1"/>
  <c r="BD120"/>
  <c r="AW314"/>
  <c r="BC315"/>
  <c r="AW1084"/>
  <c r="AW1083" s="1"/>
  <c r="AW1082" s="1"/>
  <c r="AW1081" s="1"/>
  <c r="BC1085"/>
  <c r="AX1423"/>
  <c r="AX1422" s="1"/>
  <c r="BD1424"/>
  <c r="AW81"/>
  <c r="BC82"/>
  <c r="AX523"/>
  <c r="AX522" s="1"/>
  <c r="BD524"/>
  <c r="AX909"/>
  <c r="AX908" s="1"/>
  <c r="AX907" s="1"/>
  <c r="BD910"/>
  <c r="AX723"/>
  <c r="AX722" s="1"/>
  <c r="AX721" s="1"/>
  <c r="BD724"/>
  <c r="AW1441"/>
  <c r="BC1442"/>
  <c r="AX603"/>
  <c r="AX602" s="1"/>
  <c r="AX601" s="1"/>
  <c r="BD604"/>
  <c r="AW849"/>
  <c r="AW848" s="1"/>
  <c r="AW847" s="1"/>
  <c r="BC850"/>
  <c r="AW100"/>
  <c r="AW99" s="1"/>
  <c r="BC101"/>
  <c r="AX1411"/>
  <c r="BD1412"/>
  <c r="AW1288"/>
  <c r="AW1287" s="1"/>
  <c r="BC1289"/>
  <c r="AX538"/>
  <c r="AX537" s="1"/>
  <c r="BD539"/>
  <c r="AX372"/>
  <c r="AX371" s="1"/>
  <c r="AX370" s="1"/>
  <c r="AX369" s="1"/>
  <c r="BD373"/>
  <c r="AW326"/>
  <c r="AW325" s="1"/>
  <c r="AW324" s="1"/>
  <c r="BC327"/>
  <c r="AX1045"/>
  <c r="BD1046"/>
  <c r="AW29"/>
  <c r="BC30"/>
  <c r="AW1123"/>
  <c r="AW1122" s="1"/>
  <c r="AW1121" s="1"/>
  <c r="AW1120" s="1"/>
  <c r="BC1124"/>
  <c r="AW883"/>
  <c r="AW882" s="1"/>
  <c r="BC884"/>
  <c r="AX641"/>
  <c r="AX640" s="1"/>
  <c r="BD642"/>
  <c r="AX951"/>
  <c r="AX950" s="1"/>
  <c r="AX949" s="1"/>
  <c r="BD952"/>
  <c r="AX877"/>
  <c r="AX876" s="1"/>
  <c r="BD878"/>
  <c r="AX1448"/>
  <c r="BD1449"/>
  <c r="AX619"/>
  <c r="AX618" s="1"/>
  <c r="BD620"/>
  <c r="AW235"/>
  <c r="AW234" s="1"/>
  <c r="BC236"/>
  <c r="AX225"/>
  <c r="AX224" s="1"/>
  <c r="BD226"/>
  <c r="AW1376"/>
  <c r="AW1375" s="1"/>
  <c r="BC1377"/>
  <c r="AW1373"/>
  <c r="AW1372" s="1"/>
  <c r="BC1374"/>
  <c r="AX675"/>
  <c r="AX674" s="1"/>
  <c r="AX673" s="1"/>
  <c r="BD676"/>
  <c r="AW1235"/>
  <c r="AW1234" s="1"/>
  <c r="AW1233" s="1"/>
  <c r="BC1236"/>
  <c r="AW957"/>
  <c r="AW956" s="1"/>
  <c r="BC958"/>
  <c r="AW184"/>
  <c r="AW183" s="1"/>
  <c r="BC185"/>
  <c r="AW573"/>
  <c r="AW572" s="1"/>
  <c r="AW571" s="1"/>
  <c r="AW570" s="1"/>
  <c r="AW569" s="1"/>
  <c r="BC574"/>
  <c r="AX1416"/>
  <c r="BD1417"/>
  <c r="AX1318"/>
  <c r="AX1317" s="1"/>
  <c r="BD1319"/>
  <c r="AX693"/>
  <c r="AX692" s="1"/>
  <c r="AX691" s="1"/>
  <c r="BD694"/>
  <c r="AW1231"/>
  <c r="AW1230" s="1"/>
  <c r="BC1232"/>
  <c r="AW1291"/>
  <c r="AW1290" s="1"/>
  <c r="BC1292"/>
  <c r="AX832"/>
  <c r="AX831" s="1"/>
  <c r="BD833"/>
  <c r="AW94"/>
  <c r="AW93" s="1"/>
  <c r="BC95"/>
  <c r="AW1043"/>
  <c r="BC1044"/>
  <c r="AX1285"/>
  <c r="AX1284" s="1"/>
  <c r="BD1286"/>
  <c r="AW453"/>
  <c r="AW452" s="1"/>
  <c r="AW451" s="1"/>
  <c r="BC454"/>
  <c r="AW119"/>
  <c r="AW118" s="1"/>
  <c r="AW117" s="1"/>
  <c r="AW116" s="1"/>
  <c r="AW115" s="1"/>
  <c r="AW114" s="1"/>
  <c r="BC120"/>
  <c r="AW550"/>
  <c r="AW549" s="1"/>
  <c r="AW548" s="1"/>
  <c r="BC551"/>
  <c r="AX1446"/>
  <c r="BD1447"/>
  <c r="AW853"/>
  <c r="AW852" s="1"/>
  <c r="AW851" s="1"/>
  <c r="BC854"/>
  <c r="AX1039"/>
  <c r="AX1038" s="1"/>
  <c r="AX1037" s="1"/>
  <c r="BD1040"/>
  <c r="AW435"/>
  <c r="AW434" s="1"/>
  <c r="AW433" s="1"/>
  <c r="AW432" s="1"/>
  <c r="BC436"/>
  <c r="AW835"/>
  <c r="AW834" s="1"/>
  <c r="BC836"/>
  <c r="AX340"/>
  <c r="AX339" s="1"/>
  <c r="BD341"/>
  <c r="AW1306"/>
  <c r="AW1305" s="1"/>
  <c r="BC1307"/>
  <c r="AX39"/>
  <c r="BD40"/>
  <c r="AW856"/>
  <c r="AW855" s="1"/>
  <c r="BC857"/>
  <c r="AX41"/>
  <c r="BD42"/>
  <c r="AW181"/>
  <c r="BC182"/>
  <c r="AW842"/>
  <c r="AW841" s="1"/>
  <c r="AW840" s="1"/>
  <c r="AW839" s="1"/>
  <c r="AW838" s="1"/>
  <c r="BC843"/>
  <c r="AW388"/>
  <c r="AW387" s="1"/>
  <c r="AW386" s="1"/>
  <c r="BC389"/>
  <c r="AX1245"/>
  <c r="AX1244" s="1"/>
  <c r="BD1246"/>
  <c r="AX1373"/>
  <c r="AX1372" s="1"/>
  <c r="BD1374"/>
  <c r="AW584"/>
  <c r="AW583" s="1"/>
  <c r="AW582" s="1"/>
  <c r="BC585"/>
  <c r="AX943"/>
  <c r="AX942" s="1"/>
  <c r="AX941" s="1"/>
  <c r="BD944"/>
  <c r="AW917"/>
  <c r="AW916" s="1"/>
  <c r="AW915" s="1"/>
  <c r="BC918"/>
  <c r="AW135"/>
  <c r="BC136"/>
  <c r="AW637"/>
  <c r="AW636" s="1"/>
  <c r="AW635" s="1"/>
  <c r="BC638"/>
  <c r="AX232"/>
  <c r="AX231" s="1"/>
  <c r="AX230" s="1"/>
  <c r="BD233"/>
  <c r="AX263"/>
  <c r="BD264"/>
  <c r="AW651"/>
  <c r="AW650" s="1"/>
  <c r="BC652"/>
  <c r="AX566"/>
  <c r="AX565" s="1"/>
  <c r="AX564" s="1"/>
  <c r="AX563" s="1"/>
  <c r="BD567"/>
  <c r="AX441"/>
  <c r="AX440" s="1"/>
  <c r="AX439" s="1"/>
  <c r="AX438" s="1"/>
  <c r="AX437" s="1"/>
  <c r="BD442"/>
  <c r="AX192"/>
  <c r="AX191" s="1"/>
  <c r="AX190" s="1"/>
  <c r="AX189" s="1"/>
  <c r="AX188" s="1"/>
  <c r="AX187" s="1"/>
  <c r="BD193"/>
  <c r="AW782"/>
  <c r="AW781" s="1"/>
  <c r="BC783"/>
  <c r="AX462"/>
  <c r="BD463"/>
  <c r="AW804"/>
  <c r="AW803" s="1"/>
  <c r="AW802" s="1"/>
  <c r="AW801" s="1"/>
  <c r="BC805"/>
  <c r="AW111"/>
  <c r="AW110" s="1"/>
  <c r="BC112"/>
  <c r="AW922"/>
  <c r="AW921" s="1"/>
  <c r="AW920" s="1"/>
  <c r="AW919" s="1"/>
  <c r="BC923"/>
  <c r="AX835"/>
  <c r="AX834" s="1"/>
  <c r="BD836"/>
  <c r="AW892"/>
  <c r="AW891" s="1"/>
  <c r="BC893"/>
  <c r="AW913"/>
  <c r="AW912" s="1"/>
  <c r="AW911" s="1"/>
  <c r="BC914"/>
  <c r="AW492"/>
  <c r="AW491" s="1"/>
  <c r="AW490" s="1"/>
  <c r="BC493"/>
  <c r="AW1130"/>
  <c r="AW1129" s="1"/>
  <c r="AW1128" s="1"/>
  <c r="AW1127" s="1"/>
  <c r="BC1131"/>
  <c r="AX1276"/>
  <c r="AX1275" s="1"/>
  <c r="BD1277"/>
  <c r="AW528"/>
  <c r="AW527" s="1"/>
  <c r="BC529"/>
  <c r="AX56"/>
  <c r="BD57"/>
  <c r="AW1209"/>
  <c r="AW1208" s="1"/>
  <c r="AW1207" s="1"/>
  <c r="AW1206" s="1"/>
  <c r="AW1205" s="1"/>
  <c r="BC1210"/>
  <c r="AW1101"/>
  <c r="AW1100" s="1"/>
  <c r="AW1099" s="1"/>
  <c r="AW1098" s="1"/>
  <c r="BC1102"/>
  <c r="AW675"/>
  <c r="AW674" s="1"/>
  <c r="AW673" s="1"/>
  <c r="BC676"/>
  <c r="AW1343"/>
  <c r="AW1342" s="1"/>
  <c r="AW1341" s="1"/>
  <c r="BC1344"/>
  <c r="AW1239"/>
  <c r="AW1238" s="1"/>
  <c r="BC1240"/>
  <c r="AW641"/>
  <c r="AW640" s="1"/>
  <c r="BC642"/>
  <c r="AX94"/>
  <c r="AX93" s="1"/>
  <c r="BD95"/>
  <c r="AW232"/>
  <c r="AW231" s="1"/>
  <c r="AW230" s="1"/>
  <c r="BC233"/>
  <c r="AX1370"/>
  <c r="AX1369" s="1"/>
  <c r="BD1371"/>
  <c r="AW889"/>
  <c r="AW888" s="1"/>
  <c r="BC890"/>
  <c r="AW1439"/>
  <c r="BC1440"/>
  <c r="AW558"/>
  <c r="AW557" s="1"/>
  <c r="BC559"/>
  <c r="AW561"/>
  <c r="AW560" s="1"/>
  <c r="BC562"/>
  <c r="AX1343"/>
  <c r="AX1342" s="1"/>
  <c r="AX1341" s="1"/>
  <c r="BD1344"/>
  <c r="AX247"/>
  <c r="AX246" s="1"/>
  <c r="AX242" s="1"/>
  <c r="BD248"/>
  <c r="AX139"/>
  <c r="AX960"/>
  <c r="AX959" s="1"/>
  <c r="BD961"/>
  <c r="AW693"/>
  <c r="AW692" s="1"/>
  <c r="AW691" s="1"/>
  <c r="BC694"/>
  <c r="AX727"/>
  <c r="BD728"/>
  <c r="AW488"/>
  <c r="AW487" s="1"/>
  <c r="AW486" s="1"/>
  <c r="BC489"/>
  <c r="AW1069"/>
  <c r="AW1068" s="1"/>
  <c r="AW1067" s="1"/>
  <c r="AW1066" s="1"/>
  <c r="BC1070"/>
  <c r="AW1321"/>
  <c r="AW1320" s="1"/>
  <c r="BC1322"/>
  <c r="AX97"/>
  <c r="AX96" s="1"/>
  <c r="BD98"/>
  <c r="AX29"/>
  <c r="BD30"/>
  <c r="AX1401"/>
  <c r="BD1402"/>
  <c r="AW541"/>
  <c r="AW540" s="1"/>
  <c r="BC542"/>
  <c r="AW1045"/>
  <c r="BC1046"/>
  <c r="AW462"/>
  <c r="BC463"/>
  <c r="AW1443"/>
  <c r="BC1444"/>
  <c r="AX1339"/>
  <c r="AX1338" s="1"/>
  <c r="BD1340"/>
  <c r="AX499"/>
  <c r="AX498" s="1"/>
  <c r="AX497" s="1"/>
  <c r="BD500"/>
  <c r="AW880"/>
  <c r="AW879" s="1"/>
  <c r="BC881"/>
  <c r="AW1465"/>
  <c r="AW1464" s="1"/>
  <c r="AW1463" s="1"/>
  <c r="AW1462" s="1"/>
  <c r="AW1461" s="1"/>
  <c r="AW1460" s="1"/>
  <c r="BC1466"/>
  <c r="AX1439"/>
  <c r="BD1440"/>
  <c r="AX453"/>
  <c r="AX452" s="1"/>
  <c r="AX451" s="1"/>
  <c r="BD454"/>
  <c r="AX644"/>
  <c r="AX643" s="1"/>
  <c r="BD645"/>
  <c r="AX558"/>
  <c r="AX557" s="1"/>
  <c r="BD559"/>
  <c r="AX356"/>
  <c r="AX355" s="1"/>
  <c r="AX354" s="1"/>
  <c r="BD357"/>
  <c r="AW228"/>
  <c r="AW227" s="1"/>
  <c r="BC229"/>
  <c r="AW709"/>
  <c r="AW708" s="1"/>
  <c r="AW707" s="1"/>
  <c r="AW706" s="1"/>
  <c r="BC710"/>
  <c r="AW457"/>
  <c r="AW456" s="1"/>
  <c r="AW455" s="1"/>
  <c r="BC458"/>
  <c r="AX314"/>
  <c r="BD315"/>
  <c r="AW131"/>
  <c r="BC132"/>
  <c r="AW409"/>
  <c r="BC411"/>
  <c r="AW1178"/>
  <c r="AW1177" s="1"/>
  <c r="AW1176" s="1"/>
  <c r="BC1179"/>
  <c r="AW1202"/>
  <c r="AW1201" s="1"/>
  <c r="AW1200" s="1"/>
  <c r="AW1199" s="1"/>
  <c r="AW1198" s="1"/>
  <c r="BC1203"/>
  <c r="AW832"/>
  <c r="AW831" s="1"/>
  <c r="BC833"/>
  <c r="AX1118"/>
  <c r="AX1117" s="1"/>
  <c r="AX1116" s="1"/>
  <c r="AX1115" s="1"/>
  <c r="BD1119"/>
  <c r="AX856"/>
  <c r="AX855" s="1"/>
  <c r="BD857"/>
  <c r="AX1113"/>
  <c r="AX1112" s="1"/>
  <c r="AX1111" s="1"/>
  <c r="AX1110" s="1"/>
  <c r="BD1114"/>
  <c r="AW149"/>
  <c r="BC150"/>
  <c r="BD142"/>
  <c r="BD141"/>
  <c r="BD139"/>
  <c r="BD140"/>
  <c r="BD138"/>
  <c r="AW1431"/>
  <c r="BC1432"/>
  <c r="AW671"/>
  <c r="AW670" s="1"/>
  <c r="AW669" s="1"/>
  <c r="BC672"/>
  <c r="AX1465"/>
  <c r="AX1464" s="1"/>
  <c r="AX1463" s="1"/>
  <c r="AX1462" s="1"/>
  <c r="AX1461" s="1"/>
  <c r="AX1460" s="1"/>
  <c r="BD1466"/>
  <c r="AX510"/>
  <c r="AX509" s="1"/>
  <c r="BD511"/>
  <c r="AW1416"/>
  <c r="BC1417"/>
  <c r="AX304"/>
  <c r="AX303" s="1"/>
  <c r="AX302" s="1"/>
  <c r="BD305"/>
  <c r="AX1242"/>
  <c r="AX1241" s="1"/>
  <c r="BD1243"/>
  <c r="AW758"/>
  <c r="AW757" s="1"/>
  <c r="AW756" s="1"/>
  <c r="BC759"/>
  <c r="AX1130"/>
  <c r="AX1129" s="1"/>
  <c r="AX1128" s="1"/>
  <c r="AX1127" s="1"/>
  <c r="BD1131"/>
  <c r="AX593"/>
  <c r="AX592" s="1"/>
  <c r="AX591" s="1"/>
  <c r="BD594"/>
  <c r="AX181"/>
  <c r="BD182"/>
  <c r="AX1388"/>
  <c r="AX1387" s="1"/>
  <c r="AX1386" s="1"/>
  <c r="AX1385" s="1"/>
  <c r="BD1389"/>
  <c r="AX316"/>
  <c r="BD317"/>
  <c r="AW1450"/>
  <c r="BC1451"/>
  <c r="AX201"/>
  <c r="BD202"/>
  <c r="AW256"/>
  <c r="AW255" s="1"/>
  <c r="AW254" s="1"/>
  <c r="AW253" s="1"/>
  <c r="BC257"/>
  <c r="AW441"/>
  <c r="AW440" s="1"/>
  <c r="AW439" s="1"/>
  <c r="AW438" s="1"/>
  <c r="AW437" s="1"/>
  <c r="BC442"/>
  <c r="AX550"/>
  <c r="AX549" s="1"/>
  <c r="AX548" s="1"/>
  <c r="BD551"/>
  <c r="AX108"/>
  <c r="AX107" s="1"/>
  <c r="BD109"/>
  <c r="AX667"/>
  <c r="AX666" s="1"/>
  <c r="AX665" s="1"/>
  <c r="BD668"/>
  <c r="AX1084"/>
  <c r="AX1083" s="1"/>
  <c r="AX1082" s="1"/>
  <c r="AX1081" s="1"/>
  <c r="BD1085"/>
  <c r="AX484"/>
  <c r="AX483" s="1"/>
  <c r="AX482" s="1"/>
  <c r="BD485"/>
  <c r="AW349"/>
  <c r="AW348" s="1"/>
  <c r="BC350"/>
  <c r="AW994"/>
  <c r="AW993" s="1"/>
  <c r="BC995"/>
  <c r="AX1202"/>
  <c r="AX1201" s="1"/>
  <c r="AX1200" s="1"/>
  <c r="AX1199" s="1"/>
  <c r="AX1198" s="1"/>
  <c r="BD1203"/>
  <c r="AW1279"/>
  <c r="AW1278" s="1"/>
  <c r="BC1280"/>
  <c r="AX426"/>
  <c r="AX425" s="1"/>
  <c r="AX424" s="1"/>
  <c r="AX423" s="1"/>
  <c r="BD427"/>
  <c r="AX1108"/>
  <c r="AX1107" s="1"/>
  <c r="AX1106" s="1"/>
  <c r="AX1105" s="1"/>
  <c r="BD1109"/>
  <c r="AW1315"/>
  <c r="AW1314" s="1"/>
  <c r="BC1316"/>
  <c r="AW555"/>
  <c r="AW554" s="1"/>
  <c r="AW553" s="1"/>
  <c r="BC556"/>
  <c r="AX43"/>
  <c r="BD44"/>
  <c r="AX1367"/>
  <c r="AX1366" s="1"/>
  <c r="BD1368"/>
  <c r="AX651"/>
  <c r="AX650" s="1"/>
  <c r="BD652"/>
  <c r="AX1346"/>
  <c r="AX1345" s="1"/>
  <c r="BD1347"/>
  <c r="AX81"/>
  <c r="BD82"/>
  <c r="AX488"/>
  <c r="AX487" s="1"/>
  <c r="AX486" s="1"/>
  <c r="BD489"/>
  <c r="AX535"/>
  <c r="AX534" s="1"/>
  <c r="BD536"/>
  <c r="AX648"/>
  <c r="AX647" s="1"/>
  <c r="AX639" s="1"/>
  <c r="BD649"/>
  <c r="AX561"/>
  <c r="AX560" s="1"/>
  <c r="BD562"/>
  <c r="AW566"/>
  <c r="AW565" s="1"/>
  <c r="AW564" s="1"/>
  <c r="AW563" s="1"/>
  <c r="BC567"/>
  <c r="AW356"/>
  <c r="AW355" s="1"/>
  <c r="AW354" s="1"/>
  <c r="BC357"/>
  <c r="AW1409"/>
  <c r="BC1410"/>
  <c r="AX503"/>
  <c r="AX502" s="1"/>
  <c r="AX501" s="1"/>
  <c r="BD504"/>
  <c r="AW43"/>
  <c r="BC44"/>
  <c r="AX83"/>
  <c r="BD84"/>
  <c r="AX1300"/>
  <c r="AX1299" s="1"/>
  <c r="BD1301"/>
  <c r="AX299"/>
  <c r="AX298" s="1"/>
  <c r="AX297" s="1"/>
  <c r="AX296" s="1"/>
  <c r="BD300"/>
  <c r="AW316"/>
  <c r="BC317"/>
  <c r="AX1288"/>
  <c r="AX1287" s="1"/>
  <c r="BD1289"/>
  <c r="AW208"/>
  <c r="AW207" s="1"/>
  <c r="AW206" s="1"/>
  <c r="AW205" s="1"/>
  <c r="AW204" s="1"/>
  <c r="BC209"/>
  <c r="AX886"/>
  <c r="AX885" s="1"/>
  <c r="BD887"/>
  <c r="AW1426"/>
  <c r="BC1427"/>
  <c r="AX546"/>
  <c r="AX545" s="1"/>
  <c r="AX544" s="1"/>
  <c r="BD547"/>
  <c r="AX1282"/>
  <c r="AX1281" s="1"/>
  <c r="BD1283"/>
  <c r="AW27"/>
  <c r="BC28"/>
  <c r="AX100"/>
  <c r="AX99" s="1"/>
  <c r="BD101"/>
  <c r="AX1239"/>
  <c r="AX1238" s="1"/>
  <c r="BD1240"/>
  <c r="AW1339"/>
  <c r="AW1338" s="1"/>
  <c r="BC1340"/>
  <c r="AW510"/>
  <c r="AW509" s="1"/>
  <c r="BC511"/>
  <c r="AW1007"/>
  <c r="AW1006" s="1"/>
  <c r="AW1005" s="1"/>
  <c r="AW1004" s="1"/>
  <c r="BC1008"/>
  <c r="AW1023"/>
  <c r="BC1024"/>
  <c r="AW1446"/>
  <c r="BC1447"/>
  <c r="AX580"/>
  <c r="AX579" s="1"/>
  <c r="BD581"/>
  <c r="AW1353"/>
  <c r="AW1352" s="1"/>
  <c r="AW1351" s="1"/>
  <c r="AW1350" s="1"/>
  <c r="AW1349" s="1"/>
  <c r="BC1354"/>
  <c r="AW108"/>
  <c r="AW107" s="1"/>
  <c r="BC109"/>
  <c r="AX405"/>
  <c r="BD406"/>
  <c r="AW1002"/>
  <c r="AW1001" s="1"/>
  <c r="AW1000" s="1"/>
  <c r="AW999" s="1"/>
  <c r="BC1003"/>
  <c r="AX804"/>
  <c r="AX803" s="1"/>
  <c r="AX802" s="1"/>
  <c r="AX801" s="1"/>
  <c r="BD805"/>
  <c r="AW1436"/>
  <c r="AW1435" s="1"/>
  <c r="BC1437"/>
  <c r="AW546"/>
  <c r="AW545" s="1"/>
  <c r="AW544" s="1"/>
  <c r="BC547"/>
  <c r="AX343"/>
  <c r="AX342" s="1"/>
  <c r="BD344"/>
  <c r="AX778"/>
  <c r="AX777" s="1"/>
  <c r="AX776" s="1"/>
  <c r="BD779"/>
  <c r="AW299"/>
  <c r="AW298" s="1"/>
  <c r="AW297" s="1"/>
  <c r="AW296" s="1"/>
  <c r="BC300"/>
  <c r="AX1327"/>
  <c r="AX1326" s="1"/>
  <c r="BD1328"/>
  <c r="AW247"/>
  <c r="AW246" s="1"/>
  <c r="BC248"/>
  <c r="AX1428"/>
  <c r="BD1429"/>
  <c r="AX849"/>
  <c r="AX848" s="1"/>
  <c r="AX847" s="1"/>
  <c r="BD850"/>
  <c r="AX825"/>
  <c r="AX824" s="1"/>
  <c r="BD826"/>
  <c r="AW1346"/>
  <c r="AW1345" s="1"/>
  <c r="BC1347"/>
  <c r="AX135"/>
  <c r="BD136"/>
  <c r="AX629"/>
  <c r="AX628" s="1"/>
  <c r="AX627" s="1"/>
  <c r="BD630"/>
  <c r="AW1195"/>
  <c r="AW1194" s="1"/>
  <c r="AW1193" s="1"/>
  <c r="AW1192" s="1"/>
  <c r="BC1196"/>
  <c r="AW85"/>
  <c r="BC86"/>
  <c r="AW1367"/>
  <c r="AW1366" s="1"/>
  <c r="BC1368"/>
  <c r="AW535"/>
  <c r="AW534" s="1"/>
  <c r="BC536"/>
  <c r="AW503"/>
  <c r="AW502" s="1"/>
  <c r="AW501" s="1"/>
  <c r="BC504"/>
  <c r="AW1145"/>
  <c r="AW1144" s="1"/>
  <c r="AW1143" s="1"/>
  <c r="AW1142" s="1"/>
  <c r="BC1146"/>
  <c r="AW1074"/>
  <c r="AW1073" s="1"/>
  <c r="AW1072" s="1"/>
  <c r="AW1071" s="1"/>
  <c r="BC1075"/>
  <c r="AX633"/>
  <c r="AX632" s="1"/>
  <c r="AX631" s="1"/>
  <c r="BD634"/>
  <c r="AW199"/>
  <c r="BC200"/>
  <c r="AX697"/>
  <c r="AX696" s="1"/>
  <c r="AX695" s="1"/>
  <c r="BD698"/>
  <c r="AX842"/>
  <c r="AX841" s="1"/>
  <c r="AX840" s="1"/>
  <c r="AX839" s="1"/>
  <c r="AX838" s="1"/>
  <c r="BD843"/>
  <c r="AX22"/>
  <c r="AX21" s="1"/>
  <c r="BD23"/>
  <c r="AW1309"/>
  <c r="AW1308" s="1"/>
  <c r="BC1310"/>
  <c r="AW1401"/>
  <c r="BC1402"/>
  <c r="AW1394"/>
  <c r="AW1393" s="1"/>
  <c r="AW1392" s="1"/>
  <c r="AW1391" s="1"/>
  <c r="BC1395"/>
  <c r="AX1426"/>
  <c r="BD1427"/>
  <c r="AX1002"/>
  <c r="AX1001" s="1"/>
  <c r="AX1000" s="1"/>
  <c r="AX999" s="1"/>
  <c r="BD1003"/>
  <c r="AW678"/>
  <c r="AW677" s="1"/>
  <c r="BC679"/>
  <c r="AX513"/>
  <c r="AX512" s="1"/>
  <c r="BD514"/>
  <c r="AW648"/>
  <c r="AW647" s="1"/>
  <c r="BC649"/>
  <c r="AW951"/>
  <c r="AW950" s="1"/>
  <c r="AW949" s="1"/>
  <c r="BC952"/>
  <c r="AW105"/>
  <c r="BC106"/>
  <c r="AW1113"/>
  <c r="AW1112" s="1"/>
  <c r="AW1111" s="1"/>
  <c r="AW1110" s="1"/>
  <c r="BC1114"/>
  <c r="AW580"/>
  <c r="AW579" s="1"/>
  <c r="BC581"/>
  <c r="AX865"/>
  <c r="BD866"/>
  <c r="AW822"/>
  <c r="AW821" s="1"/>
  <c r="AW820" s="1"/>
  <c r="BC823"/>
  <c r="AX555"/>
  <c r="AX554" s="1"/>
  <c r="AX553" s="1"/>
  <c r="BD556"/>
  <c r="AX678"/>
  <c r="AX677" s="1"/>
  <c r="BD679"/>
  <c r="AX359"/>
  <c r="AX358" s="1"/>
  <c r="BD360"/>
  <c r="Z375"/>
  <c r="Z374" s="1"/>
  <c r="AR80"/>
  <c r="AR79" s="1"/>
  <c r="AQ198"/>
  <c r="AQ197" s="1"/>
  <c r="AQ196" s="1"/>
  <c r="AQ195" s="1"/>
  <c r="AR820"/>
  <c r="AR819" s="1"/>
  <c r="AR818" s="1"/>
  <c r="AX138"/>
  <c r="AX142"/>
  <c r="AW960"/>
  <c r="AW959" s="1"/>
  <c r="BC961"/>
  <c r="AX391"/>
  <c r="AX390" s="1"/>
  <c r="BD392"/>
  <c r="AW56"/>
  <c r="BC57"/>
  <c r="AX294"/>
  <c r="AX293" s="1"/>
  <c r="AX292" s="1"/>
  <c r="AX291" s="1"/>
  <c r="BD295"/>
  <c r="AX902"/>
  <c r="AX901" s="1"/>
  <c r="AX900" s="1"/>
  <c r="AX899" s="1"/>
  <c r="AX898" s="1"/>
  <c r="BD903"/>
  <c r="AX85"/>
  <c r="BD86"/>
  <c r="AW930"/>
  <c r="AW929" s="1"/>
  <c r="BC931"/>
  <c r="AW815"/>
  <c r="AW814" s="1"/>
  <c r="AW813" s="1"/>
  <c r="AW812" s="1"/>
  <c r="AW800" s="1"/>
  <c r="BC816"/>
  <c r="AW939"/>
  <c r="AW938" s="1"/>
  <c r="AW937" s="1"/>
  <c r="BC940"/>
  <c r="AW1245"/>
  <c r="AW1244" s="1"/>
  <c r="BC1246"/>
  <c r="AX573"/>
  <c r="AX572" s="1"/>
  <c r="AX571" s="1"/>
  <c r="AX570" s="1"/>
  <c r="AX569" s="1"/>
  <c r="BD574"/>
  <c r="AW460"/>
  <c r="AW459" s="1"/>
  <c r="BC461"/>
  <c r="AW1428"/>
  <c r="BC1429"/>
  <c r="AX1403"/>
  <c r="BD1404"/>
  <c r="AW751"/>
  <c r="AW750" s="1"/>
  <c r="AW749" s="1"/>
  <c r="BC752"/>
  <c r="AW41"/>
  <c r="BC42"/>
  <c r="AW201"/>
  <c r="BC202"/>
  <c r="AW1327"/>
  <c r="AW1326" s="1"/>
  <c r="BC1328"/>
  <c r="AX131"/>
  <c r="BD132"/>
  <c r="AW380"/>
  <c r="AW379" s="1"/>
  <c r="BC381"/>
  <c r="AW1330"/>
  <c r="AW1329" s="1"/>
  <c r="BC1331"/>
  <c r="AX822"/>
  <c r="AX821" s="1"/>
  <c r="BD823"/>
  <c r="AW619"/>
  <c r="AW618" s="1"/>
  <c r="BC620"/>
  <c r="AX91"/>
  <c r="AX90" s="1"/>
  <c r="BD92"/>
  <c r="AW225"/>
  <c r="AW224" s="1"/>
  <c r="BC226"/>
  <c r="AW869"/>
  <c r="BC871"/>
  <c r="AW91"/>
  <c r="AW90" s="1"/>
  <c r="BC92"/>
  <c r="AX346"/>
  <c r="AX345" s="1"/>
  <c r="BD347"/>
  <c r="AW785"/>
  <c r="AW784" s="1"/>
  <c r="BC786"/>
  <c r="AW343"/>
  <c r="AW342" s="1"/>
  <c r="BC344"/>
  <c r="AX880"/>
  <c r="AX879" s="1"/>
  <c r="BD881"/>
  <c r="AX1330"/>
  <c r="AX1329" s="1"/>
  <c r="BD1331"/>
  <c r="AW825"/>
  <c r="AW824" s="1"/>
  <c r="BC826"/>
  <c r="AX460"/>
  <c r="BD461"/>
  <c r="AX1441"/>
  <c r="BD1442"/>
  <c r="AX388"/>
  <c r="AX387" s="1"/>
  <c r="AX386" s="1"/>
  <c r="BD389"/>
  <c r="AW538"/>
  <c r="AW537" s="1"/>
  <c r="BC539"/>
  <c r="AW352"/>
  <c r="AW351" s="1"/>
  <c r="BC353"/>
  <c r="Y935"/>
  <c r="AX141"/>
  <c r="AW1055"/>
  <c r="AW1054" s="1"/>
  <c r="AW1053" s="1"/>
  <c r="AW1052" s="1"/>
  <c r="AW1051" s="1"/>
  <c r="BC1056"/>
  <c r="AX1055"/>
  <c r="AX1054" s="1"/>
  <c r="AX1053" s="1"/>
  <c r="AX1052" s="1"/>
  <c r="AX1051" s="1"/>
  <c r="BD1056"/>
  <c r="T1265"/>
  <c r="T1264" s="1"/>
  <c r="T1263" s="1"/>
  <c r="T1216" s="1"/>
  <c r="S1396"/>
  <c r="S1390" s="1"/>
  <c r="S1379" s="1"/>
  <c r="S1356" s="1"/>
  <c r="H1508"/>
  <c r="AR481"/>
  <c r="AR480" s="1"/>
  <c r="AR553"/>
  <c r="AQ223"/>
  <c r="I1508"/>
  <c r="AR639"/>
  <c r="AQ1042"/>
  <c r="AQ1041" s="1"/>
  <c r="AR38"/>
  <c r="AR37" s="1"/>
  <c r="AR36" s="1"/>
  <c r="AR35" s="1"/>
  <c r="AR459"/>
  <c r="AQ639"/>
  <c r="O1508"/>
  <c r="AF126"/>
  <c r="AF125"/>
  <c r="AF124" s="1"/>
  <c r="AF127"/>
  <c r="AE445"/>
  <c r="AE444"/>
  <c r="AE443" s="1"/>
  <c r="AE431" s="1"/>
  <c r="AE429" s="1"/>
  <c r="Z1309"/>
  <c r="Z1308" s="1"/>
  <c r="AF1310"/>
  <c r="AL129"/>
  <c r="AL128" s="1"/>
  <c r="AR130"/>
  <c r="AF1298"/>
  <c r="Z1297"/>
  <c r="Z1296" s="1"/>
  <c r="Y330"/>
  <c r="Y329" s="1"/>
  <c r="Y328" s="1"/>
  <c r="Y323" s="1"/>
  <c r="Y322" s="1"/>
  <c r="AE331"/>
  <c r="AL1178"/>
  <c r="AL1177" s="1"/>
  <c r="AL1176" s="1"/>
  <c r="AR1179"/>
  <c r="AL180"/>
  <c r="AF179"/>
  <c r="AF178" s="1"/>
  <c r="AL517"/>
  <c r="AL516" s="1"/>
  <c r="AR518"/>
  <c r="AE902"/>
  <c r="AE901" s="1"/>
  <c r="AE900" s="1"/>
  <c r="AE899" s="1"/>
  <c r="AE898" s="1"/>
  <c r="AK903"/>
  <c r="AF105"/>
  <c r="AF102" s="1"/>
  <c r="AF89" s="1"/>
  <c r="AF78" s="1"/>
  <c r="AF77" s="1"/>
  <c r="AF76" s="1"/>
  <c r="AF66" s="1"/>
  <c r="AL106"/>
  <c r="AK1242"/>
  <c r="AK1241" s="1"/>
  <c r="AK1237" s="1"/>
  <c r="AQ1243"/>
  <c r="AR28"/>
  <c r="AL27"/>
  <c r="Z172"/>
  <c r="L1508"/>
  <c r="AE126"/>
  <c r="S266"/>
  <c r="AK730"/>
  <c r="AQ730" s="1"/>
  <c r="AF1224"/>
  <c r="AF1219" s="1"/>
  <c r="AF1218" s="1"/>
  <c r="AQ419"/>
  <c r="AQ418" s="1"/>
  <c r="AQ417" s="1"/>
  <c r="AQ416" s="1"/>
  <c r="AQ415" s="1"/>
  <c r="AQ414" s="1"/>
  <c r="AQ413" s="1"/>
  <c r="K1508"/>
  <c r="N333"/>
  <c r="AQ1434"/>
  <c r="AK1433"/>
  <c r="AK1430" s="1"/>
  <c r="AK446"/>
  <c r="AQ447"/>
  <c r="AF1079"/>
  <c r="AF1078" s="1"/>
  <c r="AF1077" s="1"/>
  <c r="AF1076" s="1"/>
  <c r="AL1080"/>
  <c r="AQ219"/>
  <c r="AK218"/>
  <c r="AK217" s="1"/>
  <c r="AK216" s="1"/>
  <c r="AK212" s="1"/>
  <c r="AK211" s="1"/>
  <c r="AK1408"/>
  <c r="AE1407"/>
  <c r="AE1406" s="1"/>
  <c r="AE1405" s="1"/>
  <c r="Z1353"/>
  <c r="Z1352" s="1"/>
  <c r="Z1351" s="1"/>
  <c r="Z1350" s="1"/>
  <c r="Z1349" s="1"/>
  <c r="AF1354"/>
  <c r="AL1169"/>
  <c r="AL1168" s="1"/>
  <c r="AL1167" s="1"/>
  <c r="AL1166" s="1"/>
  <c r="AR1170"/>
  <c r="AQ367"/>
  <c r="AK366"/>
  <c r="AK365" s="1"/>
  <c r="AK364" s="1"/>
  <c r="AK363" s="1"/>
  <c r="AF1333"/>
  <c r="AF1332" s="1"/>
  <c r="AL1334"/>
  <c r="AQ264"/>
  <c r="AK263"/>
  <c r="AF948"/>
  <c r="Z947"/>
  <c r="Z946" s="1"/>
  <c r="Z945" s="1"/>
  <c r="AK1423"/>
  <c r="AK1422" s="1"/>
  <c r="AQ1424"/>
  <c r="AR104"/>
  <c r="AL103"/>
  <c r="S663"/>
  <c r="S662" s="1"/>
  <c r="S661" s="1"/>
  <c r="S660" s="1"/>
  <c r="S659" s="1"/>
  <c r="Y664"/>
  <c r="AF1415"/>
  <c r="Z1414"/>
  <c r="Z1413" s="1"/>
  <c r="Z1405" s="1"/>
  <c r="Z1396" s="1"/>
  <c r="Z1390" s="1"/>
  <c r="Z1379" s="1"/>
  <c r="Z1356" s="1"/>
  <c r="AR1253"/>
  <c r="AL1252"/>
  <c r="AL1251" s="1"/>
  <c r="AL1250" s="1"/>
  <c r="AL1249" s="1"/>
  <c r="AL1248" s="1"/>
  <c r="AL1070"/>
  <c r="AF1069"/>
  <c r="AF1068" s="1"/>
  <c r="AF1067" s="1"/>
  <c r="AF1066" s="1"/>
  <c r="Z939"/>
  <c r="Z938" s="1"/>
  <c r="Z937" s="1"/>
  <c r="AF940"/>
  <c r="AR1304"/>
  <c r="AL1303"/>
  <c r="AL1302" s="1"/>
  <c r="AF1316"/>
  <c r="Z1315"/>
  <c r="Z1314" s="1"/>
  <c r="AF1322"/>
  <c r="Z1321"/>
  <c r="Z1320" s="1"/>
  <c r="AF184"/>
  <c r="AF183" s="1"/>
  <c r="AL185"/>
  <c r="N859"/>
  <c r="AE301"/>
  <c r="AE290" s="1"/>
  <c r="M122"/>
  <c r="AQ780"/>
  <c r="AL20"/>
  <c r="AF19"/>
  <c r="AF18" s="1"/>
  <c r="AF17" s="1"/>
  <c r="AF16" s="1"/>
  <c r="AF15" s="1"/>
  <c r="AE372"/>
  <c r="AE371" s="1"/>
  <c r="AE370" s="1"/>
  <c r="AE369" s="1"/>
  <c r="AK373"/>
  <c r="Y1457"/>
  <c r="Y1456" s="1"/>
  <c r="Y1455" s="1"/>
  <c r="Y1454" s="1"/>
  <c r="Y1453" s="1"/>
  <c r="Y1356" s="1"/>
  <c r="AE1458"/>
  <c r="AF1291"/>
  <c r="AF1290" s="1"/>
  <c r="AL1292"/>
  <c r="AR52"/>
  <c r="AL51"/>
  <c r="AL50" s="1"/>
  <c r="AL49" s="1"/>
  <c r="AL48" s="1"/>
  <c r="AL47" s="1"/>
  <c r="AK341"/>
  <c r="AE340"/>
  <c r="AE339" s="1"/>
  <c r="AE127"/>
  <c r="X1508"/>
  <c r="M266"/>
  <c r="AR496"/>
  <c r="AR495" s="1"/>
  <c r="Y1126"/>
  <c r="AQ526"/>
  <c r="AJ1508"/>
  <c r="AR223"/>
  <c r="M1216"/>
  <c r="Z170"/>
  <c r="T169"/>
  <c r="T168" s="1"/>
  <c r="T167" s="1"/>
  <c r="T163" s="1"/>
  <c r="T162" s="1"/>
  <c r="T122" s="1"/>
  <c r="AQ943"/>
  <c r="AQ942" s="1"/>
  <c r="AQ941" s="1"/>
  <c r="AW944"/>
  <c r="AQ169"/>
  <c r="AQ168" s="1"/>
  <c r="AQ167" s="1"/>
  <c r="AW170"/>
  <c r="AQ103"/>
  <c r="AQ102" s="1"/>
  <c r="AW104"/>
  <c r="AR541"/>
  <c r="AR540" s="1"/>
  <c r="AX543"/>
  <c r="AR731"/>
  <c r="AX732"/>
  <c r="AQ129"/>
  <c r="AQ128" s="1"/>
  <c r="AW130"/>
  <c r="AR1135"/>
  <c r="AR1134" s="1"/>
  <c r="AR1133" s="1"/>
  <c r="AR1132" s="1"/>
  <c r="AX1136"/>
  <c r="AQ927"/>
  <c r="AQ928"/>
  <c r="AR421"/>
  <c r="AR422"/>
  <c r="AQ1020"/>
  <c r="AQ1019" s="1"/>
  <c r="AQ1017" s="1"/>
  <c r="AQ1022"/>
  <c r="AQ1021"/>
  <c r="AQ1228"/>
  <c r="AW1229"/>
  <c r="R1508"/>
  <c r="AQ459"/>
  <c r="AQ450" s="1"/>
  <c r="AQ449" s="1"/>
  <c r="AQ748"/>
  <c r="AQ747" s="1"/>
  <c r="AW780"/>
  <c r="AW1438"/>
  <c r="AR1145"/>
  <c r="AR1144" s="1"/>
  <c r="AR1143" s="1"/>
  <c r="AR1142" s="1"/>
  <c r="AX1146"/>
  <c r="AR1023"/>
  <c r="AR1022" s="1"/>
  <c r="AX1024"/>
  <c r="AQ790"/>
  <c r="AQ789" s="1"/>
  <c r="AQ788" s="1"/>
  <c r="AQ787" s="1"/>
  <c r="AW791"/>
  <c r="AQ426"/>
  <c r="AQ425" s="1"/>
  <c r="AQ424" s="1"/>
  <c r="AQ423" s="1"/>
  <c r="AQ422" s="1"/>
  <c r="AW427"/>
  <c r="AR1399"/>
  <c r="AR1398" s="1"/>
  <c r="AR1397" s="1"/>
  <c r="AX1400"/>
  <c r="AR531"/>
  <c r="AR530" s="1"/>
  <c r="AX533"/>
  <c r="AW928"/>
  <c r="AW927"/>
  <c r="AX422"/>
  <c r="AX421"/>
  <c r="AW1021"/>
  <c r="AW1022"/>
  <c r="AW1020"/>
  <c r="AW1019" s="1"/>
  <c r="AW1017" s="1"/>
  <c r="AX80"/>
  <c r="AX79" s="1"/>
  <c r="AX38"/>
  <c r="AX37" s="1"/>
  <c r="AX36" s="1"/>
  <c r="AX35" s="1"/>
  <c r="AQ820"/>
  <c r="AQ819" s="1"/>
  <c r="AQ818" s="1"/>
  <c r="AR1294"/>
  <c r="AR1293" s="1"/>
  <c r="AX1295"/>
  <c r="AR1273"/>
  <c r="AR1272" s="1"/>
  <c r="AX1274"/>
  <c r="AQ1414"/>
  <c r="AQ1413" s="1"/>
  <c r="AW1415"/>
  <c r="AQ886"/>
  <c r="AQ885" s="1"/>
  <c r="AW887"/>
  <c r="AR663"/>
  <c r="AR662" s="1"/>
  <c r="AR661" s="1"/>
  <c r="AX664"/>
  <c r="AR1228"/>
  <c r="AX1229"/>
  <c r="AR407"/>
  <c r="AR404" s="1"/>
  <c r="AR403" s="1"/>
  <c r="AX408"/>
  <c r="AQ242"/>
  <c r="AQ241"/>
  <c r="Z368"/>
  <c r="Z362" s="1"/>
  <c r="Z333" s="1"/>
  <c r="T13"/>
  <c r="AX1425"/>
  <c r="AW639"/>
  <c r="AR1267"/>
  <c r="AR1266" s="1"/>
  <c r="AX1268"/>
  <c r="AQ731"/>
  <c r="AW732"/>
  <c r="AR352"/>
  <c r="AR351" s="1"/>
  <c r="AX353"/>
  <c r="AR1363"/>
  <c r="AR1362" s="1"/>
  <c r="AR1361" s="1"/>
  <c r="AX1364"/>
  <c r="AQ947"/>
  <c r="AQ946" s="1"/>
  <c r="AQ945" s="1"/>
  <c r="AW948"/>
  <c r="AR25"/>
  <c r="AX26"/>
  <c r="AR1376"/>
  <c r="AR1375" s="1"/>
  <c r="AR1365" s="1"/>
  <c r="AX1377"/>
  <c r="AR287"/>
  <c r="AR286" s="1"/>
  <c r="AR285" s="1"/>
  <c r="AR284" s="1"/>
  <c r="AR283" s="1"/>
  <c r="AX288"/>
  <c r="AQ1032"/>
  <c r="AQ1031" s="1"/>
  <c r="AQ1030" s="1"/>
  <c r="AQ1029" s="1"/>
  <c r="AQ1028" s="1"/>
  <c r="AW1033"/>
  <c r="AR815"/>
  <c r="AR814" s="1"/>
  <c r="AR813" s="1"/>
  <c r="AR812" s="1"/>
  <c r="AR800" s="1"/>
  <c r="AX816"/>
  <c r="AQ1252"/>
  <c r="AQ1251" s="1"/>
  <c r="AQ1250" s="1"/>
  <c r="AQ1249" s="1"/>
  <c r="AQ1248" s="1"/>
  <c r="AW1253"/>
  <c r="AR435"/>
  <c r="AR434" s="1"/>
  <c r="AR433" s="1"/>
  <c r="AR432" s="1"/>
  <c r="AX436"/>
  <c r="AR1162"/>
  <c r="AR1161" s="1"/>
  <c r="AR1160" s="1"/>
  <c r="AR1159" s="1"/>
  <c r="AX1163"/>
  <c r="AQ401"/>
  <c r="AQ400" s="1"/>
  <c r="AQ399" s="1"/>
  <c r="AW402"/>
  <c r="AQ407"/>
  <c r="AW408"/>
  <c r="AR1457"/>
  <c r="AR1456" s="1"/>
  <c r="AR1455" s="1"/>
  <c r="AR1454" s="1"/>
  <c r="AR1453" s="1"/>
  <c r="AX1458"/>
  <c r="AQ308"/>
  <c r="AQ307" s="1"/>
  <c r="AQ306" s="1"/>
  <c r="AW309"/>
  <c r="AR997"/>
  <c r="AR996" s="1"/>
  <c r="AR992" s="1"/>
  <c r="AX998"/>
  <c r="AR782"/>
  <c r="AR781" s="1"/>
  <c r="AX783"/>
  <c r="AW241"/>
  <c r="AW242"/>
  <c r="J1508"/>
  <c r="AX496"/>
  <c r="AX495" s="1"/>
  <c r="AX1237"/>
  <c r="AQ578"/>
  <c r="AQ577" s="1"/>
  <c r="AQ576" s="1"/>
  <c r="AQ1438"/>
  <c r="Y859"/>
  <c r="Y1219"/>
  <c r="Y1218" s="1"/>
  <c r="AL278"/>
  <c r="AR279"/>
  <c r="AF275"/>
  <c r="AF274" s="1"/>
  <c r="AF269" s="1"/>
  <c r="AF268" s="1"/>
  <c r="Z905"/>
  <c r="AK1227"/>
  <c r="AE1226"/>
  <c r="AE1225" s="1"/>
  <c r="AE1224" s="1"/>
  <c r="AR156"/>
  <c r="AL155"/>
  <c r="AL154" s="1"/>
  <c r="AE484"/>
  <c r="AE483" s="1"/>
  <c r="AE482" s="1"/>
  <c r="AE481" s="1"/>
  <c r="AE480" s="1"/>
  <c r="AK485"/>
  <c r="AL381"/>
  <c r="AF380"/>
  <c r="AF379" s="1"/>
  <c r="AR1232"/>
  <c r="AL1231"/>
  <c r="AL1230" s="1"/>
  <c r="AL218"/>
  <c r="AL217" s="1"/>
  <c r="AL216" s="1"/>
  <c r="AL212" s="1"/>
  <c r="AL211" s="1"/>
  <c r="AR219"/>
  <c r="AQ984"/>
  <c r="AK983"/>
  <c r="AK982" s="1"/>
  <c r="AK981" s="1"/>
  <c r="AK980" s="1"/>
  <c r="AK979" s="1"/>
  <c r="Z587"/>
  <c r="AF418"/>
  <c r="AF417" s="1"/>
  <c r="AF416" s="1"/>
  <c r="AF415" s="1"/>
  <c r="AF414" s="1"/>
  <c r="AF413" s="1"/>
  <c r="AL419"/>
  <c r="AR313"/>
  <c r="AL312"/>
  <c r="AL311" s="1"/>
  <c r="AL310" s="1"/>
  <c r="AK31"/>
  <c r="AQ33"/>
  <c r="AR868"/>
  <c r="AL867"/>
  <c r="AE1140"/>
  <c r="AE1139" s="1"/>
  <c r="AE1138" s="1"/>
  <c r="AE1137" s="1"/>
  <c r="AK1141"/>
  <c r="AL672"/>
  <c r="AF671"/>
  <c r="AF670" s="1"/>
  <c r="AF669" s="1"/>
  <c r="AF660" s="1"/>
  <c r="AF659" s="1"/>
  <c r="AQ514"/>
  <c r="AK513"/>
  <c r="AK512" s="1"/>
  <c r="AE1108"/>
  <c r="AE1107" s="1"/>
  <c r="AE1106" s="1"/>
  <c r="AE1105" s="1"/>
  <c r="AK1109"/>
  <c r="AE83"/>
  <c r="AE80" s="1"/>
  <c r="AE79" s="1"/>
  <c r="AK84"/>
  <c r="AL585"/>
  <c r="AF584"/>
  <c r="AF583" s="1"/>
  <c r="AF582" s="1"/>
  <c r="AF578" s="1"/>
  <c r="AF577" s="1"/>
  <c r="AF576" s="1"/>
  <c r="AQ392"/>
  <c r="AK391"/>
  <c r="AK390" s="1"/>
  <c r="AF729"/>
  <c r="AF726" s="1"/>
  <c r="AF725" s="1"/>
  <c r="AF716" s="1"/>
  <c r="AF715" s="1"/>
  <c r="AL730"/>
  <c r="AF366"/>
  <c r="AF365" s="1"/>
  <c r="AF364" s="1"/>
  <c r="AF363" s="1"/>
  <c r="AL367"/>
  <c r="AQ59"/>
  <c r="AK58"/>
  <c r="AK55" s="1"/>
  <c r="AE1162"/>
  <c r="AE1161" s="1"/>
  <c r="AE1160" s="1"/>
  <c r="AE1159" s="1"/>
  <c r="AK1163"/>
  <c r="AK1298"/>
  <c r="AE1297"/>
  <c r="AE1296" s="1"/>
  <c r="AE1363"/>
  <c r="AE1362" s="1"/>
  <c r="AE1361" s="1"/>
  <c r="AE1360" s="1"/>
  <c r="AE1359" s="1"/>
  <c r="AE1358" s="1"/>
  <c r="AK1364"/>
  <c r="AL528"/>
  <c r="AL527" s="1"/>
  <c r="AR529"/>
  <c r="AL713"/>
  <c r="AF712"/>
  <c r="AF711" s="1"/>
  <c r="AF707" s="1"/>
  <c r="AF706" s="1"/>
  <c r="AF689" s="1"/>
  <c r="AQ295"/>
  <c r="AK294"/>
  <c r="AK293" s="1"/>
  <c r="AK292" s="1"/>
  <c r="AK291" s="1"/>
  <c r="AQ305"/>
  <c r="AK304"/>
  <c r="AK303" s="1"/>
  <c r="AK302" s="1"/>
  <c r="AQ798"/>
  <c r="AK797"/>
  <c r="AK796" s="1"/>
  <c r="AK795" s="1"/>
  <c r="AK794" s="1"/>
  <c r="AK793" s="1"/>
  <c r="AR262"/>
  <c r="AL261"/>
  <c r="AL260" s="1"/>
  <c r="AL259" s="1"/>
  <c r="AL258" s="1"/>
  <c r="AL890"/>
  <c r="AF889"/>
  <c r="AF888" s="1"/>
  <c r="AF637"/>
  <c r="AF636" s="1"/>
  <c r="AF635" s="1"/>
  <c r="AF626" s="1"/>
  <c r="AF625" s="1"/>
  <c r="AL638"/>
  <c r="AE1300"/>
  <c r="AE1299" s="1"/>
  <c r="AK1301"/>
  <c r="AR521"/>
  <c r="AL520"/>
  <c r="AL519" s="1"/>
  <c r="AL508" s="1"/>
  <c r="AF301"/>
  <c r="AF290" s="1"/>
  <c r="S1026"/>
  <c r="AR1223"/>
  <c r="AL1222"/>
  <c r="AL1221" s="1"/>
  <c r="AL1220" s="1"/>
  <c r="AK22"/>
  <c r="AK21" s="1"/>
  <c r="AQ23"/>
  <c r="AF896"/>
  <c r="Z895"/>
  <c r="Z894" s="1"/>
  <c r="Z875" s="1"/>
  <c r="Z874" s="1"/>
  <c r="Z873" s="1"/>
  <c r="Y261"/>
  <c r="Y260" s="1"/>
  <c r="Y259" s="1"/>
  <c r="Y258" s="1"/>
  <c r="Y252" s="1"/>
  <c r="Y250" s="1"/>
  <c r="AE262"/>
  <c r="AR1384"/>
  <c r="AL1383"/>
  <c r="AL1382" s="1"/>
  <c r="AL1381" s="1"/>
  <c r="AL1380" s="1"/>
  <c r="AR309"/>
  <c r="AL308"/>
  <c r="AL307" s="1"/>
  <c r="AL306" s="1"/>
  <c r="AL1063"/>
  <c r="AF1062"/>
  <c r="AF1061" s="1"/>
  <c r="AF1060" s="1"/>
  <c r="AF1059" s="1"/>
  <c r="AF1058" s="1"/>
  <c r="AK1184"/>
  <c r="AE1183"/>
  <c r="AE1182" s="1"/>
  <c r="AE1181" s="1"/>
  <c r="AE1180" s="1"/>
  <c r="AQ866"/>
  <c r="AK865"/>
  <c r="AR150"/>
  <c r="AL149"/>
  <c r="AL1033"/>
  <c r="AF1032"/>
  <c r="AF1031" s="1"/>
  <c r="AF1030" s="1"/>
  <c r="AF1029" s="1"/>
  <c r="AF1028" s="1"/>
  <c r="AE1175"/>
  <c r="Y1174"/>
  <c r="Y1173" s="1"/>
  <c r="Y1172" s="1"/>
  <c r="Y1171" s="1"/>
  <c r="Y1165" s="1"/>
  <c r="Z1014"/>
  <c r="Z1013" s="1"/>
  <c r="Z1012" s="1"/>
  <c r="Z1011" s="1"/>
  <c r="Z1010" s="1"/>
  <c r="AF1015"/>
  <c r="AE1222"/>
  <c r="AE1221" s="1"/>
  <c r="AE1220" s="1"/>
  <c r="AK1223"/>
  <c r="AE500"/>
  <c r="Y499"/>
  <c r="Y498" s="1"/>
  <c r="Y497" s="1"/>
  <c r="Y496" s="1"/>
  <c r="Y495" s="1"/>
  <c r="AL526"/>
  <c r="AF507"/>
  <c r="AF506" s="1"/>
  <c r="AQ406"/>
  <c r="AK405"/>
  <c r="AK404" s="1"/>
  <c r="AK403" s="1"/>
  <c r="AK398" s="1"/>
  <c r="Y1118"/>
  <c r="Y1117" s="1"/>
  <c r="Y1116" s="1"/>
  <c r="Y1115" s="1"/>
  <c r="Y1104" s="1"/>
  <c r="AE1119"/>
  <c r="AL969"/>
  <c r="AF968"/>
  <c r="AF967" s="1"/>
  <c r="AF966" s="1"/>
  <c r="AF965" s="1"/>
  <c r="AE1282"/>
  <c r="AE1281" s="1"/>
  <c r="AK1283"/>
  <c r="AF991"/>
  <c r="Z990"/>
  <c r="Z989" s="1"/>
  <c r="Z988" s="1"/>
  <c r="Z987" s="1"/>
  <c r="Z986" s="1"/>
  <c r="AQ74"/>
  <c r="AK73"/>
  <c r="AK72" s="1"/>
  <c r="AK71" s="1"/>
  <c r="AK70" s="1"/>
  <c r="AK69" s="1"/>
  <c r="AK68" s="1"/>
  <c r="AR1337"/>
  <c r="AL1336"/>
  <c r="AL1335" s="1"/>
  <c r="Y604"/>
  <c r="S603"/>
  <c r="S602" s="1"/>
  <c r="S601" s="1"/>
  <c r="S590" s="1"/>
  <c r="S589" s="1"/>
  <c r="AF377"/>
  <c r="AF376" s="1"/>
  <c r="AL378"/>
  <c r="AR209"/>
  <c r="AL208"/>
  <c r="AL207" s="1"/>
  <c r="AL206" s="1"/>
  <c r="AL205" s="1"/>
  <c r="AL204" s="1"/>
  <c r="AK629"/>
  <c r="AK628" s="1"/>
  <c r="AK627" s="1"/>
  <c r="AQ630"/>
  <c r="AR1410"/>
  <c r="AL1409"/>
  <c r="AF883"/>
  <c r="AF882" s="1"/>
  <c r="AL884"/>
  <c r="AR1451"/>
  <c r="AL1450"/>
  <c r="AL1445" s="1"/>
  <c r="AK1404"/>
  <c r="AE1403"/>
  <c r="AE1398" s="1"/>
  <c r="AE1397" s="1"/>
  <c r="AE1396" s="1"/>
  <c r="AE1390" s="1"/>
  <c r="AE1379" s="1"/>
  <c r="AL326"/>
  <c r="AL325" s="1"/>
  <c r="AL324" s="1"/>
  <c r="AR327"/>
  <c r="AQ1080"/>
  <c r="AK1079"/>
  <c r="AK1078" s="1"/>
  <c r="AK1077" s="1"/>
  <c r="AK1076" s="1"/>
  <c r="AK1065" s="1"/>
  <c r="AK179"/>
  <c r="AK178" s="1"/>
  <c r="AK177" s="1"/>
  <c r="AK176" s="1"/>
  <c r="AK175" s="1"/>
  <c r="AK174" s="1"/>
  <c r="AQ180"/>
  <c r="AE78"/>
  <c r="AE77" s="1"/>
  <c r="AE76" s="1"/>
  <c r="AE66" s="1"/>
  <c r="Y368"/>
  <c r="Y362" s="1"/>
  <c r="AF1324"/>
  <c r="AF1323" s="1"/>
  <c r="AL1325"/>
  <c r="AL797"/>
  <c r="AL796" s="1"/>
  <c r="AL795" s="1"/>
  <c r="AL794" s="1"/>
  <c r="AL793" s="1"/>
  <c r="AR798"/>
  <c r="Y1265"/>
  <c r="Y1264" s="1"/>
  <c r="Y1263" s="1"/>
  <c r="AL331"/>
  <c r="AF330"/>
  <c r="AF329" s="1"/>
  <c r="AF328" s="1"/>
  <c r="AF323" s="1"/>
  <c r="AF322" s="1"/>
  <c r="Y724"/>
  <c r="S723"/>
  <c r="S722" s="1"/>
  <c r="S721" s="1"/>
  <c r="AO587"/>
  <c r="AO1508" s="1"/>
  <c r="AL1044"/>
  <c r="AF1043"/>
  <c r="AF1042" s="1"/>
  <c r="AF1041" s="1"/>
  <c r="AF1036" s="1"/>
  <c r="AF1035" s="1"/>
  <c r="AE276"/>
  <c r="AK277"/>
  <c r="S147"/>
  <c r="S146" s="1"/>
  <c r="S145" s="1"/>
  <c r="S122" s="1"/>
  <c r="Z1165"/>
  <c r="Z1026" s="1"/>
  <c r="AE17"/>
  <c r="AE16" s="1"/>
  <c r="AE15" s="1"/>
  <c r="AL280"/>
  <c r="AR281"/>
  <c r="AL1408"/>
  <c r="AF1407"/>
  <c r="AF1406" s="1"/>
  <c r="G1508"/>
  <c r="AK1295"/>
  <c r="AE1294"/>
  <c r="AE1293" s="1"/>
  <c r="Y521"/>
  <c r="S520"/>
  <c r="S519" s="1"/>
  <c r="S508" s="1"/>
  <c r="S507" s="1"/>
  <c r="S506" s="1"/>
  <c r="S478" s="1"/>
  <c r="AE1276"/>
  <c r="AE1275" s="1"/>
  <c r="AK1277"/>
  <c r="AF1007"/>
  <c r="AF1006" s="1"/>
  <c r="AF1005" s="1"/>
  <c r="AF1004" s="1"/>
  <c r="AL1008"/>
  <c r="AE280"/>
  <c r="AK281"/>
  <c r="AE1312"/>
  <c r="AE1311" s="1"/>
  <c r="AK1313"/>
  <c r="AK936"/>
  <c r="AL350"/>
  <c r="AF349"/>
  <c r="AF348" s="1"/>
  <c r="AF338" s="1"/>
  <c r="AF337" s="1"/>
  <c r="AF336" s="1"/>
  <c r="AF335" s="1"/>
  <c r="AF1306"/>
  <c r="AF1305" s="1"/>
  <c r="AL1307"/>
  <c r="Z445"/>
  <c r="Z444"/>
  <c r="Z443" s="1"/>
  <c r="Z431" s="1"/>
  <c r="Z429" s="1"/>
  <c r="AE1303"/>
  <c r="AE1302" s="1"/>
  <c r="AK1304"/>
  <c r="AK378"/>
  <c r="AE377"/>
  <c r="AE376" s="1"/>
  <c r="AE375" s="1"/>
  <c r="AE374" s="1"/>
  <c r="AF922"/>
  <c r="AF921" s="1"/>
  <c r="AF920" s="1"/>
  <c r="AF919" s="1"/>
  <c r="AL923"/>
  <c r="AF457"/>
  <c r="AF456" s="1"/>
  <c r="AF455" s="1"/>
  <c r="AF450" s="1"/>
  <c r="AF449" s="1"/>
  <c r="AL458"/>
  <c r="AL447"/>
  <c r="AF446"/>
  <c r="AK347"/>
  <c r="AE346"/>
  <c r="AE345" s="1"/>
  <c r="AK896"/>
  <c r="AE895"/>
  <c r="AE894" s="1"/>
  <c r="AE875" s="1"/>
  <c r="AE874" s="1"/>
  <c r="AE873" s="1"/>
  <c r="AL709"/>
  <c r="AL708" s="1"/>
  <c r="AR710"/>
  <c r="AL600"/>
  <c r="AF598"/>
  <c r="AF597" s="1"/>
  <c r="AF596" s="1"/>
  <c r="AF590" s="1"/>
  <c r="AF589" s="1"/>
  <c r="AF928"/>
  <c r="AF927"/>
  <c r="AL111"/>
  <c r="AL110" s="1"/>
  <c r="AR112"/>
  <c r="AR33"/>
  <c r="AL31"/>
  <c r="AL24" s="1"/>
  <c r="AK1136"/>
  <c r="AE1135"/>
  <c r="AE1134" s="1"/>
  <c r="AE1133" s="1"/>
  <c r="AE1132" s="1"/>
  <c r="AR1049"/>
  <c r="AL1048"/>
  <c r="AL1047" s="1"/>
  <c r="AL930"/>
  <c r="AL929" s="1"/>
  <c r="AR931"/>
  <c r="Y667"/>
  <c r="Y666" s="1"/>
  <c r="Y665" s="1"/>
  <c r="AE668"/>
  <c r="AK969"/>
  <c r="AE968"/>
  <c r="AE967" s="1"/>
  <c r="AE966" s="1"/>
  <c r="AE965" s="1"/>
  <c r="AE935" s="1"/>
  <c r="AP1508"/>
  <c r="AL166"/>
  <c r="AF165"/>
  <c r="AF164"/>
  <c r="Z784"/>
  <c r="Z780"/>
  <c r="Z775" s="1"/>
  <c r="Z774" s="1"/>
  <c r="Z772" s="1"/>
  <c r="AK97"/>
  <c r="AK96" s="1"/>
  <c r="AK89" s="1"/>
  <c r="AQ98"/>
  <c r="AL1141"/>
  <c r="AF1140"/>
  <c r="AF1139" s="1"/>
  <c r="AF1138" s="1"/>
  <c r="AF1137" s="1"/>
  <c r="AF1126" s="1"/>
  <c r="AK1261"/>
  <c r="AE1260"/>
  <c r="AE1259" s="1"/>
  <c r="AE1258" s="1"/>
  <c r="AE1257" s="1"/>
  <c r="AE1256" s="1"/>
  <c r="AE1255" s="1"/>
  <c r="AF785"/>
  <c r="AL786"/>
  <c r="AL752"/>
  <c r="AF751"/>
  <c r="AF750" s="1"/>
  <c r="AF749" s="1"/>
  <c r="AF748" s="1"/>
  <c r="AF747" s="1"/>
  <c r="AK779"/>
  <c r="AE778"/>
  <c r="AE777" s="1"/>
  <c r="AE776" s="1"/>
  <c r="AE775" s="1"/>
  <c r="AE774" s="1"/>
  <c r="AE772" s="1"/>
  <c r="AQ1371"/>
  <c r="AK1370"/>
  <c r="AK1369" s="1"/>
  <c r="AK1365" s="1"/>
  <c r="AM1508"/>
  <c r="AK39"/>
  <c r="AK38" s="1"/>
  <c r="AK37" s="1"/>
  <c r="AK36" s="1"/>
  <c r="AK35" s="1"/>
  <c r="AQ40"/>
  <c r="AK25"/>
  <c r="AQ26"/>
  <c r="AK909"/>
  <c r="AK908" s="1"/>
  <c r="AK907" s="1"/>
  <c r="AK906" s="1"/>
  <c r="AK905" s="1"/>
  <c r="AQ910"/>
  <c r="AL1443"/>
  <c r="AL1438" s="1"/>
  <c r="AR1444"/>
  <c r="AK523"/>
  <c r="AK522" s="1"/>
  <c r="AQ525"/>
  <c r="AK1448"/>
  <c r="AK1445" s="1"/>
  <c r="AK1421" s="1"/>
  <c r="AQ1449"/>
  <c r="AL1312"/>
  <c r="AL1311" s="1"/>
  <c r="AR1313"/>
  <c r="AK126"/>
  <c r="AK127"/>
  <c r="AK125"/>
  <c r="AK124" s="1"/>
  <c r="AL914"/>
  <c r="AF913"/>
  <c r="AF912" s="1"/>
  <c r="AF911" s="1"/>
  <c r="AF906" s="1"/>
  <c r="AK1334"/>
  <c r="AE1333"/>
  <c r="AE1332" s="1"/>
  <c r="AK593"/>
  <c r="AK592" s="1"/>
  <c r="AK591" s="1"/>
  <c r="AQ594"/>
  <c r="AK1169"/>
  <c r="AK1168" s="1"/>
  <c r="AK1167" s="1"/>
  <c r="AK1166" s="1"/>
  <c r="AQ1170"/>
  <c r="AK697"/>
  <c r="AK696" s="1"/>
  <c r="AK695" s="1"/>
  <c r="AK690" s="1"/>
  <c r="AK689" s="1"/>
  <c r="AQ698"/>
  <c r="AK1273"/>
  <c r="AK1272" s="1"/>
  <c r="AQ1274"/>
  <c r="AK727"/>
  <c r="AQ728"/>
  <c r="AK1399"/>
  <c r="AQ1400"/>
  <c r="AF1123"/>
  <c r="AF1122" s="1"/>
  <c r="AF1121" s="1"/>
  <c r="AF1120" s="1"/>
  <c r="AF1104" s="1"/>
  <c r="AL1124"/>
  <c r="AL893"/>
  <c r="AF892"/>
  <c r="AF891" s="1"/>
  <c r="AF869"/>
  <c r="AF864" s="1"/>
  <c r="AF863" s="1"/>
  <c r="AF862" s="1"/>
  <c r="AF861" s="1"/>
  <c r="AL871"/>
  <c r="Y991"/>
  <c r="S990"/>
  <c r="S989" s="1"/>
  <c r="S988" s="1"/>
  <c r="S987" s="1"/>
  <c r="S986" s="1"/>
  <c r="S933" s="1"/>
  <c r="AL1260"/>
  <c r="AL1259" s="1"/>
  <c r="AL1258" s="1"/>
  <c r="AL1257" s="1"/>
  <c r="AL1256" s="1"/>
  <c r="AL1255" s="1"/>
  <c r="AR1261"/>
  <c r="AR1196"/>
  <c r="AL1195"/>
  <c r="AL1194" s="1"/>
  <c r="AL1193" s="1"/>
  <c r="AL1192" s="1"/>
  <c r="AL402"/>
  <c r="AF401"/>
  <c r="AF400" s="1"/>
  <c r="AF399" s="1"/>
  <c r="AF398" s="1"/>
  <c r="AF1074"/>
  <c r="AF1073" s="1"/>
  <c r="AF1072" s="1"/>
  <c r="AF1071" s="1"/>
  <c r="AL1075"/>
  <c r="AL1360"/>
  <c r="AL1359" s="1"/>
  <c r="AL1358" s="1"/>
  <c r="AF1421"/>
  <c r="AK877"/>
  <c r="AK876" s="1"/>
  <c r="AQ878"/>
  <c r="AL272"/>
  <c r="AL271" s="1"/>
  <c r="AL270" s="1"/>
  <c r="AR273"/>
  <c r="AL151"/>
  <c r="AR153"/>
  <c r="AK1383"/>
  <c r="AK1382" s="1"/>
  <c r="AK1381" s="1"/>
  <c r="AK1380" s="1"/>
  <c r="AQ1384"/>
  <c r="AK1039"/>
  <c r="AK1038" s="1"/>
  <c r="AK1037" s="1"/>
  <c r="AK1036" s="1"/>
  <c r="AK1035" s="1"/>
  <c r="AQ1040"/>
  <c r="AK729"/>
  <c r="AL276"/>
  <c r="AR277"/>
  <c r="AF1174"/>
  <c r="AF1173" s="1"/>
  <c r="AF1172" s="1"/>
  <c r="AF1171" s="1"/>
  <c r="AL1175"/>
  <c r="AL1226"/>
  <c r="AL1225" s="1"/>
  <c r="AL1224" s="1"/>
  <c r="AL1219" s="1"/>
  <c r="AL1218" s="1"/>
  <c r="AR1227"/>
  <c r="AK19"/>
  <c r="AK18" s="1"/>
  <c r="AQ20"/>
  <c r="AL853"/>
  <c r="AL852" s="1"/>
  <c r="AL851" s="1"/>
  <c r="AL846" s="1"/>
  <c r="AL845" s="1"/>
  <c r="AR854"/>
  <c r="AK1337"/>
  <c r="AE1336"/>
  <c r="AE1335" s="1"/>
  <c r="AL1431"/>
  <c r="AL1430" s="1"/>
  <c r="AR1432"/>
  <c r="AK868"/>
  <c r="AE867"/>
  <c r="AE864" s="1"/>
  <c r="AE863" s="1"/>
  <c r="AE862" s="1"/>
  <c r="AE861" s="1"/>
  <c r="AR1021"/>
  <c r="AK272"/>
  <c r="AK271" s="1"/>
  <c r="AK270" s="1"/>
  <c r="AQ273"/>
  <c r="AK1388"/>
  <c r="AK1387" s="1"/>
  <c r="AK1386" s="1"/>
  <c r="AK1385" s="1"/>
  <c r="AQ1389"/>
  <c r="AK1324"/>
  <c r="AK1323" s="1"/>
  <c r="AQ1325"/>
  <c r="AK63"/>
  <c r="AK62" s="1"/>
  <c r="AQ64"/>
  <c r="AK192"/>
  <c r="AK191" s="1"/>
  <c r="AK190" s="1"/>
  <c r="AK189" s="1"/>
  <c r="AK188" s="1"/>
  <c r="AK187" s="1"/>
  <c r="AQ193"/>
  <c r="AL1279"/>
  <c r="AL1278" s="1"/>
  <c r="AR1280"/>
  <c r="AK312"/>
  <c r="AK311" s="1"/>
  <c r="AK310" s="1"/>
  <c r="AQ313"/>
  <c r="AL64"/>
  <c r="AF63"/>
  <c r="AF62" s="1"/>
  <c r="AF54" s="1"/>
  <c r="AF53" s="1"/>
  <c r="AF46" s="1"/>
  <c r="AK1319"/>
  <c r="AE1318"/>
  <c r="AE1317" s="1"/>
  <c r="AE1014"/>
  <c r="AE1013" s="1"/>
  <c r="AE1012" s="1"/>
  <c r="AE1011" s="1"/>
  <c r="AE1010" s="1"/>
  <c r="AK1015"/>
  <c r="AK1285"/>
  <c r="AK1284" s="1"/>
  <c r="AQ1286"/>
  <c r="AF199"/>
  <c r="AF198" s="1"/>
  <c r="AF197" s="1"/>
  <c r="AF196" s="1"/>
  <c r="AF195" s="1"/>
  <c r="AL200"/>
  <c r="AK52"/>
  <c r="AE51"/>
  <c r="AE50" s="1"/>
  <c r="AE49" s="1"/>
  <c r="AE48" s="1"/>
  <c r="AE47" s="1"/>
  <c r="AE46" s="1"/>
  <c r="Y720"/>
  <c r="S719"/>
  <c r="S718" s="1"/>
  <c r="S717" s="1"/>
  <c r="S716" s="1"/>
  <c r="S715" s="1"/>
  <c r="AL256"/>
  <c r="AL255" s="1"/>
  <c r="AL254" s="1"/>
  <c r="AL253" s="1"/>
  <c r="AR257"/>
  <c r="AR1360"/>
  <c r="AR1359" s="1"/>
  <c r="AR1358" s="1"/>
  <c r="AQ936"/>
  <c r="AN1508"/>
  <c r="AE726"/>
  <c r="AE725" s="1"/>
  <c r="Z266"/>
  <c r="Y517"/>
  <c r="Y516" s="1"/>
  <c r="AE518"/>
  <c r="Y151"/>
  <c r="Y148" s="1"/>
  <c r="AE153"/>
  <c r="AG1508"/>
  <c r="AG1512" s="1"/>
  <c r="AE997"/>
  <c r="AE996" s="1"/>
  <c r="AE992" s="1"/>
  <c r="AK998"/>
  <c r="AL1184"/>
  <c r="AF1183"/>
  <c r="AF1182" s="1"/>
  <c r="AF1181" s="1"/>
  <c r="AF1180" s="1"/>
  <c r="AE165"/>
  <c r="AK166"/>
  <c r="AQ166" s="1"/>
  <c r="AW166" s="1"/>
  <c r="BC166" s="1"/>
  <c r="BI166" s="1"/>
  <c r="BO166" s="1"/>
  <c r="BU166" s="1"/>
  <c r="AE164"/>
  <c r="AE163" s="1"/>
  <c r="AE162" s="1"/>
  <c r="AE156"/>
  <c r="Y155"/>
  <c r="Y154" s="1"/>
  <c r="AE634"/>
  <c r="Y633"/>
  <c r="Y632" s="1"/>
  <c r="Y631" s="1"/>
  <c r="Y626" s="1"/>
  <c r="Y625" s="1"/>
  <c r="AE279"/>
  <c r="Y278"/>
  <c r="Y275" s="1"/>
  <c r="Y274" s="1"/>
  <c r="Y269" s="1"/>
  <c r="Y268" s="1"/>
  <c r="AE600"/>
  <c r="Y598"/>
  <c r="Y597" s="1"/>
  <c r="Y596" s="1"/>
  <c r="AK1268"/>
  <c r="AE1267"/>
  <c r="AE1266" s="1"/>
  <c r="B533"/>
  <c r="B534"/>
  <c r="B535" s="1"/>
  <c r="B536" s="1"/>
  <c r="B537" s="1"/>
  <c r="B538" s="1"/>
  <c r="B539" s="1"/>
  <c r="B540" s="1"/>
  <c r="B541" s="1"/>
  <c r="B542" s="1"/>
  <c r="B543" s="1"/>
  <c r="B106"/>
  <c r="B108"/>
  <c r="B110" s="1"/>
  <c r="B112" s="1"/>
  <c r="B105"/>
  <c r="B107"/>
  <c r="B109" s="1"/>
  <c r="B111" s="1"/>
  <c r="BU165" l="1"/>
  <c r="BU164"/>
  <c r="BO701"/>
  <c r="BO700" s="1"/>
  <c r="BO699" s="1"/>
  <c r="BU702"/>
  <c r="BU701" s="1"/>
  <c r="BU700" s="1"/>
  <c r="BU699" s="1"/>
  <c r="BO656"/>
  <c r="BO655" s="1"/>
  <c r="BO654" s="1"/>
  <c r="BO653" s="1"/>
  <c r="BU657"/>
  <c r="BU656" s="1"/>
  <c r="BU655" s="1"/>
  <c r="BU654" s="1"/>
  <c r="BU653" s="1"/>
  <c r="BO704"/>
  <c r="BO703" s="1"/>
  <c r="BU705"/>
  <c r="BU704" s="1"/>
  <c r="BU703" s="1"/>
  <c r="BP701"/>
  <c r="BP700" s="1"/>
  <c r="BP699" s="1"/>
  <c r="BV702"/>
  <c r="BV701" s="1"/>
  <c r="BV700" s="1"/>
  <c r="BV699" s="1"/>
  <c r="BP704"/>
  <c r="BP703" s="1"/>
  <c r="BV705"/>
  <c r="BV704" s="1"/>
  <c r="BV703" s="1"/>
  <c r="AW1425"/>
  <c r="AX481"/>
  <c r="AX480" s="1"/>
  <c r="AW748"/>
  <c r="AW747" s="1"/>
  <c r="AW526"/>
  <c r="AW578"/>
  <c r="AW577" s="1"/>
  <c r="AW576" s="1"/>
  <c r="AW1042"/>
  <c r="AW1041" s="1"/>
  <c r="AE338"/>
  <c r="AE337" s="1"/>
  <c r="AE336" s="1"/>
  <c r="AE335" s="1"/>
  <c r="AX241"/>
  <c r="AX459"/>
  <c r="AW450"/>
  <c r="AW449" s="1"/>
  <c r="AK54"/>
  <c r="AK53" s="1"/>
  <c r="AR1436"/>
  <c r="AR1435" s="1"/>
  <c r="AW223"/>
  <c r="Y333"/>
  <c r="BD733"/>
  <c r="N1508"/>
  <c r="AR1394"/>
  <c r="AR1393" s="1"/>
  <c r="AR1392" s="1"/>
  <c r="AR1391" s="1"/>
  <c r="AX1395"/>
  <c r="AR58"/>
  <c r="AR55" s="1"/>
  <c r="AX59"/>
  <c r="AW830"/>
  <c r="AW829" s="1"/>
  <c r="AW828" s="1"/>
  <c r="AQ1062"/>
  <c r="AQ1061" s="1"/>
  <c r="AQ1060" s="1"/>
  <c r="AQ1059" s="1"/>
  <c r="AQ1058" s="1"/>
  <c r="AW1063"/>
  <c r="BO164"/>
  <c r="BO165"/>
  <c r="BI1048"/>
  <c r="BI1047" s="1"/>
  <c r="BO1049"/>
  <c r="AW419"/>
  <c r="BC419" s="1"/>
  <c r="BI359"/>
  <c r="BI358" s="1"/>
  <c r="BO360"/>
  <c r="BJ1433"/>
  <c r="BP1434"/>
  <c r="BI1418"/>
  <c r="BO1420"/>
  <c r="BJ228"/>
  <c r="BJ227" s="1"/>
  <c r="BP229"/>
  <c r="BI738"/>
  <c r="BI737" s="1"/>
  <c r="BO739"/>
  <c r="BJ735"/>
  <c r="BJ734" s="1"/>
  <c r="BP736"/>
  <c r="BI1411"/>
  <c r="BO1412"/>
  <c r="BI741"/>
  <c r="BI740" s="1"/>
  <c r="BO742"/>
  <c r="BJ656"/>
  <c r="BJ655" s="1"/>
  <c r="BJ654" s="1"/>
  <c r="BJ653" s="1"/>
  <c r="BP657"/>
  <c r="BJ1235"/>
  <c r="BJ1234" s="1"/>
  <c r="BJ1233" s="1"/>
  <c r="BP1236"/>
  <c r="BI712"/>
  <c r="BI711" s="1"/>
  <c r="BO713"/>
  <c r="BJ994"/>
  <c r="BJ993" s="1"/>
  <c r="BP995"/>
  <c r="BJ235"/>
  <c r="BJ234" s="1"/>
  <c r="BP236"/>
  <c r="BJ738"/>
  <c r="BJ737" s="1"/>
  <c r="BP739"/>
  <c r="BJ790"/>
  <c r="BJ789" s="1"/>
  <c r="BJ788" s="1"/>
  <c r="BJ787" s="1"/>
  <c r="BP791"/>
  <c r="BI744"/>
  <c r="BI743" s="1"/>
  <c r="BO745"/>
  <c r="BI644"/>
  <c r="BI643" s="1"/>
  <c r="BO645"/>
  <c r="BI735"/>
  <c r="BI734" s="1"/>
  <c r="BO736"/>
  <c r="BJ719"/>
  <c r="BJ718" s="1"/>
  <c r="BJ717" s="1"/>
  <c r="BP720"/>
  <c r="BJ1209"/>
  <c r="BJ1208" s="1"/>
  <c r="BJ1207" s="1"/>
  <c r="BJ1206" s="1"/>
  <c r="BJ1205" s="1"/>
  <c r="BP1210"/>
  <c r="BJ957"/>
  <c r="BJ956" s="1"/>
  <c r="BP958"/>
  <c r="AX820"/>
  <c r="AX819" s="1"/>
  <c r="AX818" s="1"/>
  <c r="BC733"/>
  <c r="BC538"/>
  <c r="BC537" s="1"/>
  <c r="BI539"/>
  <c r="BD1441"/>
  <c r="BJ1442"/>
  <c r="BC825"/>
  <c r="BC824" s="1"/>
  <c r="BI826"/>
  <c r="BD880"/>
  <c r="BD879" s="1"/>
  <c r="BJ881"/>
  <c r="BC785"/>
  <c r="BC784" s="1"/>
  <c r="BI786"/>
  <c r="BC91"/>
  <c r="BC90" s="1"/>
  <c r="BI92"/>
  <c r="BC225"/>
  <c r="BC224" s="1"/>
  <c r="BI226"/>
  <c r="BC619"/>
  <c r="BC618" s="1"/>
  <c r="BI620"/>
  <c r="BC1330"/>
  <c r="BC1329" s="1"/>
  <c r="BI1331"/>
  <c r="BD131"/>
  <c r="BJ132"/>
  <c r="BC201"/>
  <c r="BI202"/>
  <c r="BC751"/>
  <c r="BC750" s="1"/>
  <c r="BC749" s="1"/>
  <c r="BI752"/>
  <c r="BC1428"/>
  <c r="BI1429"/>
  <c r="BD573"/>
  <c r="BD572" s="1"/>
  <c r="BD571" s="1"/>
  <c r="BD570" s="1"/>
  <c r="BD569" s="1"/>
  <c r="BJ574"/>
  <c r="BC939"/>
  <c r="BC938" s="1"/>
  <c r="BC937" s="1"/>
  <c r="BI940"/>
  <c r="BC930"/>
  <c r="BC929" s="1"/>
  <c r="BI931"/>
  <c r="BD902"/>
  <c r="BD901" s="1"/>
  <c r="BD900" s="1"/>
  <c r="BD899" s="1"/>
  <c r="BD898" s="1"/>
  <c r="BJ903"/>
  <c r="BC56"/>
  <c r="BI57"/>
  <c r="BC960"/>
  <c r="BC959" s="1"/>
  <c r="BI961"/>
  <c r="BD1113"/>
  <c r="BD1112" s="1"/>
  <c r="BD1111" s="1"/>
  <c r="BD1110" s="1"/>
  <c r="BJ1114"/>
  <c r="BD1118"/>
  <c r="BD1117" s="1"/>
  <c r="BD1116" s="1"/>
  <c r="BD1115" s="1"/>
  <c r="BJ1119"/>
  <c r="BC1202"/>
  <c r="BC1201" s="1"/>
  <c r="BC1200" s="1"/>
  <c r="BC1199" s="1"/>
  <c r="BC1198" s="1"/>
  <c r="BI1203"/>
  <c r="BC409"/>
  <c r="BI411"/>
  <c r="BD314"/>
  <c r="BJ315"/>
  <c r="BD356"/>
  <c r="BD355" s="1"/>
  <c r="BD354" s="1"/>
  <c r="BJ357"/>
  <c r="BD644"/>
  <c r="BD643" s="1"/>
  <c r="BJ645"/>
  <c r="BD1439"/>
  <c r="BJ1440"/>
  <c r="BC880"/>
  <c r="BC879" s="1"/>
  <c r="BI881"/>
  <c r="BD1339"/>
  <c r="BD1338" s="1"/>
  <c r="BJ1340"/>
  <c r="BC541"/>
  <c r="BC540" s="1"/>
  <c r="BI542"/>
  <c r="BD29"/>
  <c r="BJ30"/>
  <c r="BC1321"/>
  <c r="BC1320" s="1"/>
  <c r="BI1322"/>
  <c r="BC488"/>
  <c r="BC487" s="1"/>
  <c r="BC486" s="1"/>
  <c r="BI489"/>
  <c r="BC693"/>
  <c r="BC692" s="1"/>
  <c r="BC691" s="1"/>
  <c r="BI694"/>
  <c r="BI164"/>
  <c r="BI165"/>
  <c r="BD678"/>
  <c r="BD677" s="1"/>
  <c r="BJ679"/>
  <c r="BC822"/>
  <c r="BC821" s="1"/>
  <c r="BC820" s="1"/>
  <c r="BI823"/>
  <c r="BC580"/>
  <c r="BC579" s="1"/>
  <c r="BI581"/>
  <c r="BC105"/>
  <c r="BI106"/>
  <c r="BC648"/>
  <c r="BC647" s="1"/>
  <c r="BI649"/>
  <c r="BO649" s="1"/>
  <c r="BU649" s="1"/>
  <c r="BU648" s="1"/>
  <c r="BU647" s="1"/>
  <c r="BC678"/>
  <c r="BC677" s="1"/>
  <c r="BI679"/>
  <c r="BD1426"/>
  <c r="BJ1427"/>
  <c r="BC1401"/>
  <c r="BI1402"/>
  <c r="BD22"/>
  <c r="BD21" s="1"/>
  <c r="BJ23"/>
  <c r="BD697"/>
  <c r="BD696" s="1"/>
  <c r="BD695" s="1"/>
  <c r="BJ698"/>
  <c r="BD633"/>
  <c r="BD632" s="1"/>
  <c r="BD631" s="1"/>
  <c r="BJ634"/>
  <c r="BC1145"/>
  <c r="BC1144" s="1"/>
  <c r="BC1143" s="1"/>
  <c r="BC1142" s="1"/>
  <c r="BI1146"/>
  <c r="BC535"/>
  <c r="BC534" s="1"/>
  <c r="BI536"/>
  <c r="BC85"/>
  <c r="BI86"/>
  <c r="BD629"/>
  <c r="BD628" s="1"/>
  <c r="BD627" s="1"/>
  <c r="BJ630"/>
  <c r="BC1346"/>
  <c r="BC1345" s="1"/>
  <c r="BI1347"/>
  <c r="BD849"/>
  <c r="BD848" s="1"/>
  <c r="BD847" s="1"/>
  <c r="BJ850"/>
  <c r="BC247"/>
  <c r="BC246" s="1"/>
  <c r="BI248"/>
  <c r="BC299"/>
  <c r="BC298" s="1"/>
  <c r="BC297" s="1"/>
  <c r="BC296" s="1"/>
  <c r="BI300"/>
  <c r="BD343"/>
  <c r="BD342" s="1"/>
  <c r="BJ344"/>
  <c r="BC1436"/>
  <c r="BC1435" s="1"/>
  <c r="BI1437"/>
  <c r="BC1002"/>
  <c r="BC1001" s="1"/>
  <c r="BC1000" s="1"/>
  <c r="BC999" s="1"/>
  <c r="BI1003"/>
  <c r="BC108"/>
  <c r="BC107" s="1"/>
  <c r="BI109"/>
  <c r="BD580"/>
  <c r="BD579" s="1"/>
  <c r="BJ581"/>
  <c r="BC1023"/>
  <c r="BI1024"/>
  <c r="BC510"/>
  <c r="BC509" s="1"/>
  <c r="BI511"/>
  <c r="BD1239"/>
  <c r="BD1238" s="1"/>
  <c r="BJ1240"/>
  <c r="BC27"/>
  <c r="BI28"/>
  <c r="BD546"/>
  <c r="BD545" s="1"/>
  <c r="BD544" s="1"/>
  <c r="BJ547"/>
  <c r="BD886"/>
  <c r="BD885" s="1"/>
  <c r="BJ887"/>
  <c r="BD1288"/>
  <c r="BD1287" s="1"/>
  <c r="BJ1289"/>
  <c r="BD299"/>
  <c r="BD298" s="1"/>
  <c r="BD297" s="1"/>
  <c r="BD296" s="1"/>
  <c r="BJ300"/>
  <c r="BD83"/>
  <c r="BJ84"/>
  <c r="BD503"/>
  <c r="BD502" s="1"/>
  <c r="BD501" s="1"/>
  <c r="BJ504"/>
  <c r="BC356"/>
  <c r="BC355" s="1"/>
  <c r="BC354" s="1"/>
  <c r="BI357"/>
  <c r="BD561"/>
  <c r="BD560" s="1"/>
  <c r="BJ562"/>
  <c r="BD535"/>
  <c r="BD534" s="1"/>
  <c r="BJ536"/>
  <c r="BD81"/>
  <c r="BJ82"/>
  <c r="BD651"/>
  <c r="BD650" s="1"/>
  <c r="BJ652"/>
  <c r="BD43"/>
  <c r="BJ44"/>
  <c r="BC1315"/>
  <c r="BC1314" s="1"/>
  <c r="BI1316"/>
  <c r="BD426"/>
  <c r="BD425" s="1"/>
  <c r="BD424" s="1"/>
  <c r="BD423" s="1"/>
  <c r="BJ427"/>
  <c r="BD1202"/>
  <c r="BD1201" s="1"/>
  <c r="BD1200" s="1"/>
  <c r="BD1199" s="1"/>
  <c r="BD1198" s="1"/>
  <c r="BJ1203"/>
  <c r="BC349"/>
  <c r="BC348" s="1"/>
  <c r="BI350"/>
  <c r="BD108"/>
  <c r="BD107" s="1"/>
  <c r="BJ109"/>
  <c r="BC441"/>
  <c r="BC440" s="1"/>
  <c r="BC439" s="1"/>
  <c r="BC438" s="1"/>
  <c r="BC437" s="1"/>
  <c r="BI442"/>
  <c r="BD201"/>
  <c r="BJ202"/>
  <c r="BD316"/>
  <c r="BJ317"/>
  <c r="BD181"/>
  <c r="BJ182"/>
  <c r="BD1130"/>
  <c r="BD1129" s="1"/>
  <c r="BD1128" s="1"/>
  <c r="BD1127" s="1"/>
  <c r="BJ1131"/>
  <c r="BD1242"/>
  <c r="BD1241" s="1"/>
  <c r="BJ1243"/>
  <c r="BC1416"/>
  <c r="BI1417"/>
  <c r="BD1465"/>
  <c r="BD1464" s="1"/>
  <c r="BD1463" s="1"/>
  <c r="BD1462" s="1"/>
  <c r="BD1461" s="1"/>
  <c r="BD1460" s="1"/>
  <c r="BJ1466"/>
  <c r="BC1431"/>
  <c r="BI1432"/>
  <c r="BD1343"/>
  <c r="BD1342" s="1"/>
  <c r="BD1341" s="1"/>
  <c r="BJ1344"/>
  <c r="BC558"/>
  <c r="BC557" s="1"/>
  <c r="BI559"/>
  <c r="BC889"/>
  <c r="BC888" s="1"/>
  <c r="BI890"/>
  <c r="BC232"/>
  <c r="BC231" s="1"/>
  <c r="BC230" s="1"/>
  <c r="BI233"/>
  <c r="BC641"/>
  <c r="BC640" s="1"/>
  <c r="BI642"/>
  <c r="BC1343"/>
  <c r="BC1342" s="1"/>
  <c r="BC1341" s="1"/>
  <c r="BI1344"/>
  <c r="BC1101"/>
  <c r="BC1100" s="1"/>
  <c r="BC1099" s="1"/>
  <c r="BC1098" s="1"/>
  <c r="BI1102"/>
  <c r="BD56"/>
  <c r="BJ57"/>
  <c r="BC1130"/>
  <c r="BC1129" s="1"/>
  <c r="BC1128" s="1"/>
  <c r="BC1127" s="1"/>
  <c r="BI1131"/>
  <c r="BD835"/>
  <c r="BD834" s="1"/>
  <c r="BJ836"/>
  <c r="BC111"/>
  <c r="BC110" s="1"/>
  <c r="BI112"/>
  <c r="BD192"/>
  <c r="BD191" s="1"/>
  <c r="BD190" s="1"/>
  <c r="BD189" s="1"/>
  <c r="BD188" s="1"/>
  <c r="BD187" s="1"/>
  <c r="BJ193"/>
  <c r="BD566"/>
  <c r="BD565" s="1"/>
  <c r="BD564" s="1"/>
  <c r="BD563" s="1"/>
  <c r="BJ567"/>
  <c r="BD263"/>
  <c r="BJ264"/>
  <c r="BC637"/>
  <c r="BC636" s="1"/>
  <c r="BC635" s="1"/>
  <c r="BI638"/>
  <c r="BC584"/>
  <c r="BC583" s="1"/>
  <c r="BC582" s="1"/>
  <c r="BI585"/>
  <c r="BD1245"/>
  <c r="BD1244" s="1"/>
  <c r="BJ1246"/>
  <c r="BC842"/>
  <c r="BC841" s="1"/>
  <c r="BC840" s="1"/>
  <c r="BC839" s="1"/>
  <c r="BC838" s="1"/>
  <c r="BI843"/>
  <c r="BD41"/>
  <c r="BJ42"/>
  <c r="BD39"/>
  <c r="BJ40"/>
  <c r="BD340"/>
  <c r="BD339" s="1"/>
  <c r="BJ341"/>
  <c r="BC435"/>
  <c r="BC434" s="1"/>
  <c r="BC433" s="1"/>
  <c r="BC432" s="1"/>
  <c r="BI436"/>
  <c r="BC853"/>
  <c r="BC852" s="1"/>
  <c r="BC851" s="1"/>
  <c r="BI854"/>
  <c r="BC550"/>
  <c r="BC549" s="1"/>
  <c r="BC548" s="1"/>
  <c r="BI551"/>
  <c r="BC453"/>
  <c r="BC452" s="1"/>
  <c r="BC451" s="1"/>
  <c r="BI454"/>
  <c r="BC1043"/>
  <c r="BI1044"/>
  <c r="BD832"/>
  <c r="BD831" s="1"/>
  <c r="BJ833"/>
  <c r="BC1231"/>
  <c r="BC1230" s="1"/>
  <c r="BI1232"/>
  <c r="BD1318"/>
  <c r="BD1317" s="1"/>
  <c r="BJ1319"/>
  <c r="BC573"/>
  <c r="BC572" s="1"/>
  <c r="BC571" s="1"/>
  <c r="BC570" s="1"/>
  <c r="BC569" s="1"/>
  <c r="BI574"/>
  <c r="BC957"/>
  <c r="BC956" s="1"/>
  <c r="BI958"/>
  <c r="BD675"/>
  <c r="BD674" s="1"/>
  <c r="BD673" s="1"/>
  <c r="BJ676"/>
  <c r="BC1376"/>
  <c r="BC1375" s="1"/>
  <c r="BI1377"/>
  <c r="BC235"/>
  <c r="BC234" s="1"/>
  <c r="BI236"/>
  <c r="BD1448"/>
  <c r="BJ1449"/>
  <c r="BD951"/>
  <c r="BD950" s="1"/>
  <c r="BD949" s="1"/>
  <c r="BJ952"/>
  <c r="BC883"/>
  <c r="BC882" s="1"/>
  <c r="BI884"/>
  <c r="BC29"/>
  <c r="BI30"/>
  <c r="BC326"/>
  <c r="BC325" s="1"/>
  <c r="BC324" s="1"/>
  <c r="BI327"/>
  <c r="BD538"/>
  <c r="BD537" s="1"/>
  <c r="BJ539"/>
  <c r="BD1411"/>
  <c r="BJ1412"/>
  <c r="BC849"/>
  <c r="BC848" s="1"/>
  <c r="BC847" s="1"/>
  <c r="BI850"/>
  <c r="BC1441"/>
  <c r="BI1442"/>
  <c r="BC81"/>
  <c r="BI82"/>
  <c r="BD1423"/>
  <c r="BD1422" s="1"/>
  <c r="BJ1424"/>
  <c r="BD119"/>
  <c r="BD118" s="1"/>
  <c r="BD117" s="1"/>
  <c r="BD116" s="1"/>
  <c r="BD115" s="1"/>
  <c r="BD114" s="1"/>
  <c r="BJ120"/>
  <c r="BD73"/>
  <c r="BD72" s="1"/>
  <c r="BD71" s="1"/>
  <c r="BD70" s="1"/>
  <c r="BD69" s="1"/>
  <c r="BD68" s="1"/>
  <c r="BJ74"/>
  <c r="BD983"/>
  <c r="BD982" s="1"/>
  <c r="BD981" s="1"/>
  <c r="BD980" s="1"/>
  <c r="BD979" s="1"/>
  <c r="BJ984"/>
  <c r="BD492"/>
  <c r="BD491" s="1"/>
  <c r="BD490" s="1"/>
  <c r="BJ493"/>
  <c r="BC352"/>
  <c r="BC351" s="1"/>
  <c r="BI353"/>
  <c r="BD388"/>
  <c r="BD387" s="1"/>
  <c r="BD386" s="1"/>
  <c r="BJ389"/>
  <c r="BD1330"/>
  <c r="BD1329" s="1"/>
  <c r="BJ1331"/>
  <c r="BC343"/>
  <c r="BC342" s="1"/>
  <c r="BI344"/>
  <c r="BD346"/>
  <c r="BD345" s="1"/>
  <c r="BJ347"/>
  <c r="BC869"/>
  <c r="BI871"/>
  <c r="BD91"/>
  <c r="BD90" s="1"/>
  <c r="BJ92"/>
  <c r="BD822"/>
  <c r="BD821" s="1"/>
  <c r="BJ823"/>
  <c r="BC380"/>
  <c r="BC379" s="1"/>
  <c r="BI381"/>
  <c r="BC1327"/>
  <c r="BC1326" s="1"/>
  <c r="BI1328"/>
  <c r="BC41"/>
  <c r="BI42"/>
  <c r="BD1403"/>
  <c r="BJ1404"/>
  <c r="BC1245"/>
  <c r="BC1244" s="1"/>
  <c r="BI1246"/>
  <c r="BC815"/>
  <c r="BC814" s="1"/>
  <c r="BC813" s="1"/>
  <c r="BC812" s="1"/>
  <c r="BI816"/>
  <c r="BD85"/>
  <c r="BJ86"/>
  <c r="BD294"/>
  <c r="BD293" s="1"/>
  <c r="BD292" s="1"/>
  <c r="BD291" s="1"/>
  <c r="BJ295"/>
  <c r="BD391"/>
  <c r="BD390" s="1"/>
  <c r="BJ392"/>
  <c r="BC149"/>
  <c r="BI150"/>
  <c r="BD856"/>
  <c r="BD855" s="1"/>
  <c r="BJ857"/>
  <c r="BC832"/>
  <c r="BC831" s="1"/>
  <c r="BI833"/>
  <c r="BC1178"/>
  <c r="BC1177" s="1"/>
  <c r="BC1176" s="1"/>
  <c r="BI1179"/>
  <c r="BC131"/>
  <c r="BI132"/>
  <c r="BC228"/>
  <c r="BC227" s="1"/>
  <c r="BI229"/>
  <c r="BD558"/>
  <c r="BD557" s="1"/>
  <c r="BJ559"/>
  <c r="BD453"/>
  <c r="BD452" s="1"/>
  <c r="BD451" s="1"/>
  <c r="BJ454"/>
  <c r="BC1465"/>
  <c r="BC1464" s="1"/>
  <c r="BC1463" s="1"/>
  <c r="BC1462" s="1"/>
  <c r="BC1461" s="1"/>
  <c r="BC1460" s="1"/>
  <c r="BI1466"/>
  <c r="BD499"/>
  <c r="BD498" s="1"/>
  <c r="BD497" s="1"/>
  <c r="BJ500"/>
  <c r="BC1443"/>
  <c r="BI1444"/>
  <c r="BC1045"/>
  <c r="BC1042" s="1"/>
  <c r="BC1041" s="1"/>
  <c r="BI1046"/>
  <c r="BD1401"/>
  <c r="BJ1402"/>
  <c r="BD97"/>
  <c r="BD96" s="1"/>
  <c r="BJ98"/>
  <c r="BC1069"/>
  <c r="BC1068" s="1"/>
  <c r="BC1067" s="1"/>
  <c r="BC1066" s="1"/>
  <c r="BI1070"/>
  <c r="BD727"/>
  <c r="BJ728"/>
  <c r="BD960"/>
  <c r="BD959" s="1"/>
  <c r="BJ961"/>
  <c r="BD359"/>
  <c r="BD358" s="1"/>
  <c r="BJ360"/>
  <c r="BD555"/>
  <c r="BD554" s="1"/>
  <c r="BJ556"/>
  <c r="BD865"/>
  <c r="BJ866"/>
  <c r="BC1113"/>
  <c r="BC1112" s="1"/>
  <c r="BC1111" s="1"/>
  <c r="BC1110" s="1"/>
  <c r="BI1114"/>
  <c r="BC951"/>
  <c r="BC950" s="1"/>
  <c r="BC949" s="1"/>
  <c r="BI952"/>
  <c r="BD513"/>
  <c r="BD512" s="1"/>
  <c r="BJ514"/>
  <c r="BD1002"/>
  <c r="BD1001" s="1"/>
  <c r="BD1000" s="1"/>
  <c r="BD999" s="1"/>
  <c r="BJ1003"/>
  <c r="BC1394"/>
  <c r="BC1393" s="1"/>
  <c r="BC1392" s="1"/>
  <c r="BC1391" s="1"/>
  <c r="BI1395"/>
  <c r="BC1309"/>
  <c r="BC1308" s="1"/>
  <c r="BI1310"/>
  <c r="BD842"/>
  <c r="BD841" s="1"/>
  <c r="BD840" s="1"/>
  <c r="BD839" s="1"/>
  <c r="BD838" s="1"/>
  <c r="BJ843"/>
  <c r="BC199"/>
  <c r="BC198" s="1"/>
  <c r="BC197" s="1"/>
  <c r="BC196" s="1"/>
  <c r="BC195" s="1"/>
  <c r="BI200"/>
  <c r="BC1074"/>
  <c r="BC1073" s="1"/>
  <c r="BC1072" s="1"/>
  <c r="BC1071" s="1"/>
  <c r="BI1075"/>
  <c r="BC503"/>
  <c r="BC502" s="1"/>
  <c r="BC501" s="1"/>
  <c r="BI504"/>
  <c r="BC1367"/>
  <c r="BC1366" s="1"/>
  <c r="BI1368"/>
  <c r="BC1195"/>
  <c r="BC1194" s="1"/>
  <c r="BC1193" s="1"/>
  <c r="BC1192" s="1"/>
  <c r="BI1196"/>
  <c r="BD135"/>
  <c r="BJ136"/>
  <c r="BD825"/>
  <c r="BD824" s="1"/>
  <c r="BJ826"/>
  <c r="BD1428"/>
  <c r="BJ1429"/>
  <c r="BD1327"/>
  <c r="BD1326" s="1"/>
  <c r="BJ1328"/>
  <c r="BD778"/>
  <c r="BD777" s="1"/>
  <c r="BD776" s="1"/>
  <c r="BJ779"/>
  <c r="BC546"/>
  <c r="BC545" s="1"/>
  <c r="BC544" s="1"/>
  <c r="BI547"/>
  <c r="BD804"/>
  <c r="BD803" s="1"/>
  <c r="BD802" s="1"/>
  <c r="BD801" s="1"/>
  <c r="BJ805"/>
  <c r="BD405"/>
  <c r="BJ406"/>
  <c r="BC1353"/>
  <c r="BC1352" s="1"/>
  <c r="BC1351" s="1"/>
  <c r="BC1350" s="1"/>
  <c r="BC1349" s="1"/>
  <c r="BI1354"/>
  <c r="BC1446"/>
  <c r="BI1447"/>
  <c r="BC1007"/>
  <c r="BC1006" s="1"/>
  <c r="BC1005" s="1"/>
  <c r="BC1004" s="1"/>
  <c r="BI1008"/>
  <c r="BC1339"/>
  <c r="BC1338" s="1"/>
  <c r="BI1340"/>
  <c r="BD100"/>
  <c r="BD99" s="1"/>
  <c r="BJ101"/>
  <c r="BD1282"/>
  <c r="BD1281" s="1"/>
  <c r="BJ1283"/>
  <c r="BC1426"/>
  <c r="BC1425" s="1"/>
  <c r="BI1427"/>
  <c r="BC208"/>
  <c r="BC207" s="1"/>
  <c r="BC206" s="1"/>
  <c r="BC205" s="1"/>
  <c r="BC204" s="1"/>
  <c r="BI209"/>
  <c r="BC316"/>
  <c r="BI317"/>
  <c r="BD1300"/>
  <c r="BD1299" s="1"/>
  <c r="BJ1301"/>
  <c r="BC43"/>
  <c r="BI44"/>
  <c r="BC1409"/>
  <c r="BI1410"/>
  <c r="BC566"/>
  <c r="BC565" s="1"/>
  <c r="BC564" s="1"/>
  <c r="BC563" s="1"/>
  <c r="BI567"/>
  <c r="BD648"/>
  <c r="BD647" s="1"/>
  <c r="BJ649"/>
  <c r="BP649" s="1"/>
  <c r="BV649" s="1"/>
  <c r="BV648" s="1"/>
  <c r="BV647" s="1"/>
  <c r="BD488"/>
  <c r="BD487" s="1"/>
  <c r="BD486" s="1"/>
  <c r="BJ489"/>
  <c r="BD1346"/>
  <c r="BD1345" s="1"/>
  <c r="BJ1347"/>
  <c r="BD1367"/>
  <c r="BD1366" s="1"/>
  <c r="BJ1368"/>
  <c r="BC555"/>
  <c r="BC554" s="1"/>
  <c r="BC553" s="1"/>
  <c r="BI556"/>
  <c r="BD1108"/>
  <c r="BD1107" s="1"/>
  <c r="BD1106" s="1"/>
  <c r="BD1105" s="1"/>
  <c r="BJ1109"/>
  <c r="BC1279"/>
  <c r="BC1278" s="1"/>
  <c r="BI1280"/>
  <c r="BD484"/>
  <c r="BD483" s="1"/>
  <c r="BD482" s="1"/>
  <c r="BD481" s="1"/>
  <c r="BD480" s="1"/>
  <c r="BJ485"/>
  <c r="BD667"/>
  <c r="BD666" s="1"/>
  <c r="BD665" s="1"/>
  <c r="BJ668"/>
  <c r="BD550"/>
  <c r="BD549" s="1"/>
  <c r="BD548" s="1"/>
  <c r="BJ551"/>
  <c r="BC256"/>
  <c r="BC255" s="1"/>
  <c r="BC254" s="1"/>
  <c r="BC253" s="1"/>
  <c r="BI257"/>
  <c r="BC1450"/>
  <c r="BI1451"/>
  <c r="BD1388"/>
  <c r="BD1387" s="1"/>
  <c r="BD1386" s="1"/>
  <c r="BD1385" s="1"/>
  <c r="BJ1389"/>
  <c r="BD593"/>
  <c r="BD592" s="1"/>
  <c r="BD591" s="1"/>
  <c r="BJ594"/>
  <c r="BC758"/>
  <c r="BC757" s="1"/>
  <c r="BC756" s="1"/>
  <c r="BI759"/>
  <c r="BD304"/>
  <c r="BD303" s="1"/>
  <c r="BD302" s="1"/>
  <c r="BJ305"/>
  <c r="BD510"/>
  <c r="BD509" s="1"/>
  <c r="BJ511"/>
  <c r="BC671"/>
  <c r="BC670" s="1"/>
  <c r="BC669" s="1"/>
  <c r="BI672"/>
  <c r="BD247"/>
  <c r="BD246" s="1"/>
  <c r="BD241" s="1"/>
  <c r="BJ248"/>
  <c r="BC561"/>
  <c r="BC560" s="1"/>
  <c r="BI562"/>
  <c r="BC1439"/>
  <c r="BC1438" s="1"/>
  <c r="BI1440"/>
  <c r="BD1370"/>
  <c r="BD1369" s="1"/>
  <c r="BJ1371"/>
  <c r="BD94"/>
  <c r="BD93" s="1"/>
  <c r="BJ95"/>
  <c r="BC1239"/>
  <c r="BC1238" s="1"/>
  <c r="BI1240"/>
  <c r="BC675"/>
  <c r="BC674" s="1"/>
  <c r="BC673" s="1"/>
  <c r="BI676"/>
  <c r="BC1209"/>
  <c r="BC1208" s="1"/>
  <c r="BC1207" s="1"/>
  <c r="BC1206" s="1"/>
  <c r="BC1205" s="1"/>
  <c r="BI1210"/>
  <c r="BC528"/>
  <c r="BC527" s="1"/>
  <c r="BI529"/>
  <c r="BD1276"/>
  <c r="BD1275" s="1"/>
  <c r="BJ1277"/>
  <c r="BC492"/>
  <c r="BC491" s="1"/>
  <c r="BC490" s="1"/>
  <c r="BI493"/>
  <c r="BC892"/>
  <c r="BC891" s="1"/>
  <c r="BI893"/>
  <c r="BC804"/>
  <c r="BC803" s="1"/>
  <c r="BC802" s="1"/>
  <c r="BC801" s="1"/>
  <c r="BI805"/>
  <c r="BC782"/>
  <c r="BC781" s="1"/>
  <c r="BI783"/>
  <c r="BD441"/>
  <c r="BD440" s="1"/>
  <c r="BD439" s="1"/>
  <c r="BD438" s="1"/>
  <c r="BD437" s="1"/>
  <c r="BJ442"/>
  <c r="BC651"/>
  <c r="BC650" s="1"/>
  <c r="BC639" s="1"/>
  <c r="BI652"/>
  <c r="BD232"/>
  <c r="BD231" s="1"/>
  <c r="BD230" s="1"/>
  <c r="BJ233"/>
  <c r="BC135"/>
  <c r="BI136"/>
  <c r="BD943"/>
  <c r="BD942" s="1"/>
  <c r="BD941" s="1"/>
  <c r="BJ944"/>
  <c r="BD1373"/>
  <c r="BD1372" s="1"/>
  <c r="BJ1374"/>
  <c r="BC388"/>
  <c r="BC387" s="1"/>
  <c r="BC386" s="1"/>
  <c r="BI389"/>
  <c r="BC181"/>
  <c r="BI182"/>
  <c r="BC856"/>
  <c r="BC855" s="1"/>
  <c r="BI857"/>
  <c r="BC1306"/>
  <c r="BC1305" s="1"/>
  <c r="BI1307"/>
  <c r="BC835"/>
  <c r="BC834" s="1"/>
  <c r="BI836"/>
  <c r="BD1039"/>
  <c r="BD1038" s="1"/>
  <c r="BD1037" s="1"/>
  <c r="BJ1040"/>
  <c r="BD1446"/>
  <c r="BJ1447"/>
  <c r="BC119"/>
  <c r="BC118" s="1"/>
  <c r="BC117" s="1"/>
  <c r="BC116" s="1"/>
  <c r="BC115" s="1"/>
  <c r="BC114" s="1"/>
  <c r="BI120"/>
  <c r="BD1285"/>
  <c r="BD1284" s="1"/>
  <c r="BJ1286"/>
  <c r="BC94"/>
  <c r="BC93" s="1"/>
  <c r="BI95"/>
  <c r="BC1291"/>
  <c r="BC1290" s="1"/>
  <c r="BI1292"/>
  <c r="BD693"/>
  <c r="BD692" s="1"/>
  <c r="BD691" s="1"/>
  <c r="BD690" s="1"/>
  <c r="BJ694"/>
  <c r="BD1416"/>
  <c r="BJ1417"/>
  <c r="BC184"/>
  <c r="BC183" s="1"/>
  <c r="BI185"/>
  <c r="BC1235"/>
  <c r="BC1234" s="1"/>
  <c r="BC1233" s="1"/>
  <c r="BI1236"/>
  <c r="BC1373"/>
  <c r="BC1372" s="1"/>
  <c r="BI1374"/>
  <c r="BD225"/>
  <c r="BD224" s="1"/>
  <c r="BD223" s="1"/>
  <c r="BJ226"/>
  <c r="BD619"/>
  <c r="BD618" s="1"/>
  <c r="BJ620"/>
  <c r="BD877"/>
  <c r="BD876" s="1"/>
  <c r="BJ878"/>
  <c r="BD641"/>
  <c r="BD640" s="1"/>
  <c r="BJ642"/>
  <c r="BC1123"/>
  <c r="BC1122" s="1"/>
  <c r="BC1121" s="1"/>
  <c r="BC1120" s="1"/>
  <c r="BI1124"/>
  <c r="BD1045"/>
  <c r="BJ1046"/>
  <c r="BD372"/>
  <c r="BD371" s="1"/>
  <c r="BD370" s="1"/>
  <c r="BD369" s="1"/>
  <c r="BJ373"/>
  <c r="BC1288"/>
  <c r="BC1287" s="1"/>
  <c r="BI1289"/>
  <c r="BC100"/>
  <c r="BC99" s="1"/>
  <c r="BI101"/>
  <c r="BD603"/>
  <c r="BD602" s="1"/>
  <c r="BD601" s="1"/>
  <c r="BJ604"/>
  <c r="BD723"/>
  <c r="BD722" s="1"/>
  <c r="BD721" s="1"/>
  <c r="BJ724"/>
  <c r="BD523"/>
  <c r="BD522" s="1"/>
  <c r="BJ524"/>
  <c r="BC314"/>
  <c r="BI315"/>
  <c r="BD409"/>
  <c r="BJ411"/>
  <c r="BD1101"/>
  <c r="BD1100" s="1"/>
  <c r="BD1099" s="1"/>
  <c r="BD1098" s="1"/>
  <c r="BJ1102"/>
  <c r="BC287"/>
  <c r="BC286" s="1"/>
  <c r="BC285" s="1"/>
  <c r="BC284" s="1"/>
  <c r="BC283" s="1"/>
  <c r="BI288"/>
  <c r="AW198"/>
  <c r="AW197" s="1"/>
  <c r="AW196" s="1"/>
  <c r="AW195" s="1"/>
  <c r="BJ733"/>
  <c r="BC1084"/>
  <c r="BC1083" s="1"/>
  <c r="BC1082" s="1"/>
  <c r="BC1081" s="1"/>
  <c r="BI1085"/>
  <c r="BD1084"/>
  <c r="BD1083" s="1"/>
  <c r="BD1082" s="1"/>
  <c r="BD1081" s="1"/>
  <c r="BJ1085"/>
  <c r="BC1055"/>
  <c r="BC1054" s="1"/>
  <c r="BC1053" s="1"/>
  <c r="BC1052" s="1"/>
  <c r="BC1051" s="1"/>
  <c r="BI1056"/>
  <c r="BD1055"/>
  <c r="BD1054" s="1"/>
  <c r="BD1053" s="1"/>
  <c r="BD1052" s="1"/>
  <c r="BD1051" s="1"/>
  <c r="BJ1056"/>
  <c r="BC994"/>
  <c r="BC993" s="1"/>
  <c r="BI995"/>
  <c r="AR917"/>
  <c r="AR916" s="1"/>
  <c r="AR915" s="1"/>
  <c r="AX918"/>
  <c r="BC922"/>
  <c r="BC921" s="1"/>
  <c r="BC920" s="1"/>
  <c r="BC919" s="1"/>
  <c r="BI923"/>
  <c r="BC913"/>
  <c r="BC912" s="1"/>
  <c r="BC911" s="1"/>
  <c r="BI914"/>
  <c r="BC917"/>
  <c r="BC916" s="1"/>
  <c r="BC915" s="1"/>
  <c r="BI918"/>
  <c r="BD909"/>
  <c r="BD908" s="1"/>
  <c r="BD907" s="1"/>
  <c r="BJ910"/>
  <c r="BC709"/>
  <c r="BC708" s="1"/>
  <c r="BC707" s="1"/>
  <c r="BC706" s="1"/>
  <c r="BI710"/>
  <c r="BD460"/>
  <c r="BJ461"/>
  <c r="BC460"/>
  <c r="BI461"/>
  <c r="BC457"/>
  <c r="BC456" s="1"/>
  <c r="BC455" s="1"/>
  <c r="BI458"/>
  <c r="BC462"/>
  <c r="BI463"/>
  <c r="BD462"/>
  <c r="BJ463"/>
  <c r="AX759"/>
  <c r="AR758"/>
  <c r="AR757" s="1"/>
  <c r="AR756" s="1"/>
  <c r="Z1265"/>
  <c r="Z1264" s="1"/>
  <c r="Z1263" s="1"/>
  <c r="Z1216" s="1"/>
  <c r="Y1216"/>
  <c r="BD820"/>
  <c r="BD819" s="1"/>
  <c r="BD818" s="1"/>
  <c r="AW819"/>
  <c r="AW818" s="1"/>
  <c r="AW731"/>
  <c r="BC732"/>
  <c r="AX407"/>
  <c r="AX404" s="1"/>
  <c r="AX403" s="1"/>
  <c r="BD408"/>
  <c r="AX663"/>
  <c r="AX662" s="1"/>
  <c r="AX661" s="1"/>
  <c r="BD664"/>
  <c r="AW1414"/>
  <c r="AW1413" s="1"/>
  <c r="BC1415"/>
  <c r="AX1294"/>
  <c r="AX1293" s="1"/>
  <c r="BD1295"/>
  <c r="T1508"/>
  <c r="BD496"/>
  <c r="BD495" s="1"/>
  <c r="AX830"/>
  <c r="AX829" s="1"/>
  <c r="AX828" s="1"/>
  <c r="AW846"/>
  <c r="AW845" s="1"/>
  <c r="AX997"/>
  <c r="AX996" s="1"/>
  <c r="AX992" s="1"/>
  <c r="BD998"/>
  <c r="AX1457"/>
  <c r="AX1456" s="1"/>
  <c r="AX1455" s="1"/>
  <c r="AX1454" s="1"/>
  <c r="AX1453" s="1"/>
  <c r="BD1458"/>
  <c r="AW401"/>
  <c r="AW400" s="1"/>
  <c r="AW399" s="1"/>
  <c r="BC402"/>
  <c r="AX435"/>
  <c r="AX434" s="1"/>
  <c r="AX433" s="1"/>
  <c r="AX432" s="1"/>
  <c r="BD436"/>
  <c r="AX815"/>
  <c r="AX814" s="1"/>
  <c r="AX813" s="1"/>
  <c r="AX812" s="1"/>
  <c r="AX800" s="1"/>
  <c r="BD816"/>
  <c r="AX287"/>
  <c r="AX286" s="1"/>
  <c r="AX285" s="1"/>
  <c r="AX284" s="1"/>
  <c r="AX283" s="1"/>
  <c r="BD288"/>
  <c r="AX25"/>
  <c r="BD26"/>
  <c r="AX1363"/>
  <c r="AX1362" s="1"/>
  <c r="AX1361" s="1"/>
  <c r="BD1364"/>
  <c r="AX1399"/>
  <c r="AX1398" s="1"/>
  <c r="AX1397" s="1"/>
  <c r="BD1400"/>
  <c r="AW790"/>
  <c r="AW789" s="1"/>
  <c r="AW788" s="1"/>
  <c r="AW787" s="1"/>
  <c r="BC791"/>
  <c r="AX1145"/>
  <c r="AX1144" s="1"/>
  <c r="AX1143" s="1"/>
  <c r="AX1142" s="1"/>
  <c r="BD1146"/>
  <c r="AW129"/>
  <c r="AW128" s="1"/>
  <c r="AW125" s="1"/>
  <c r="AW124" s="1"/>
  <c r="BC130"/>
  <c r="AX541"/>
  <c r="AX540" s="1"/>
  <c r="BD543"/>
  <c r="AW169"/>
  <c r="AW168" s="1"/>
  <c r="AW167" s="1"/>
  <c r="BC170"/>
  <c r="BC927"/>
  <c r="BC928"/>
  <c r="BD242"/>
  <c r="BD38"/>
  <c r="BD37" s="1"/>
  <c r="BD36" s="1"/>
  <c r="BD35" s="1"/>
  <c r="BD830"/>
  <c r="BD829" s="1"/>
  <c r="BD828" s="1"/>
  <c r="BC165"/>
  <c r="BC164"/>
  <c r="AX352"/>
  <c r="AX351" s="1"/>
  <c r="BD353"/>
  <c r="AX1267"/>
  <c r="AX1266" s="1"/>
  <c r="BD1268"/>
  <c r="AX1228"/>
  <c r="BD1229"/>
  <c r="AW886"/>
  <c r="AW885" s="1"/>
  <c r="BC887"/>
  <c r="AX1273"/>
  <c r="AX1272" s="1"/>
  <c r="BD1274"/>
  <c r="AW1228"/>
  <c r="BC1229"/>
  <c r="BC242"/>
  <c r="BC241"/>
  <c r="BC1022"/>
  <c r="BC1021"/>
  <c r="BC1020"/>
  <c r="BC1019" s="1"/>
  <c r="BC1017" s="1"/>
  <c r="BD421"/>
  <c r="BD422"/>
  <c r="BC819"/>
  <c r="BC818" s="1"/>
  <c r="BD1425"/>
  <c r="BC526"/>
  <c r="BD80"/>
  <c r="BD79" s="1"/>
  <c r="BD553"/>
  <c r="AX690"/>
  <c r="AX223"/>
  <c r="AX782"/>
  <c r="AX781" s="1"/>
  <c r="BD783"/>
  <c r="AW308"/>
  <c r="AW307" s="1"/>
  <c r="AW306" s="1"/>
  <c r="BC309"/>
  <c r="AW407"/>
  <c r="BC408"/>
  <c r="AX1162"/>
  <c r="AX1161" s="1"/>
  <c r="AX1160" s="1"/>
  <c r="AX1159" s="1"/>
  <c r="BD1163"/>
  <c r="AW1252"/>
  <c r="AW1251" s="1"/>
  <c r="AW1250" s="1"/>
  <c r="AW1249" s="1"/>
  <c r="AW1248" s="1"/>
  <c r="BC1253"/>
  <c r="AW1032"/>
  <c r="AW1031" s="1"/>
  <c r="AW1030" s="1"/>
  <c r="AW1029" s="1"/>
  <c r="AW1028" s="1"/>
  <c r="BC1033"/>
  <c r="AX1376"/>
  <c r="AX1375" s="1"/>
  <c r="AX1365" s="1"/>
  <c r="BD1377"/>
  <c r="AW947"/>
  <c r="AW946" s="1"/>
  <c r="AW945" s="1"/>
  <c r="BC948"/>
  <c r="AW418"/>
  <c r="AW417" s="1"/>
  <c r="AW416" s="1"/>
  <c r="AW415" s="1"/>
  <c r="AW414" s="1"/>
  <c r="AW413" s="1"/>
  <c r="AX531"/>
  <c r="AX530" s="1"/>
  <c r="BD533"/>
  <c r="AW426"/>
  <c r="AW425" s="1"/>
  <c r="AW424" s="1"/>
  <c r="AW423" s="1"/>
  <c r="AW421" s="1"/>
  <c r="BC427"/>
  <c r="AX1023"/>
  <c r="AX1021" s="1"/>
  <c r="BD1024"/>
  <c r="AX1436"/>
  <c r="AX1435" s="1"/>
  <c r="BD1437"/>
  <c r="AX1135"/>
  <c r="AX1134" s="1"/>
  <c r="AX1133" s="1"/>
  <c r="AX1132" s="1"/>
  <c r="BD1136"/>
  <c r="AX731"/>
  <c r="BD732"/>
  <c r="AW103"/>
  <c r="AW102" s="1"/>
  <c r="BC104"/>
  <c r="AW943"/>
  <c r="AW942" s="1"/>
  <c r="AW941" s="1"/>
  <c r="BC944"/>
  <c r="AE1126"/>
  <c r="BC780"/>
  <c r="AR1303"/>
  <c r="AR1302" s="1"/>
  <c r="AX1304"/>
  <c r="AX104"/>
  <c r="AR103"/>
  <c r="AQ1408"/>
  <c r="AK1407"/>
  <c r="AK1406" s="1"/>
  <c r="AK1405" s="1"/>
  <c r="AR180"/>
  <c r="AL179"/>
  <c r="AL178" s="1"/>
  <c r="AL127"/>
  <c r="AL126"/>
  <c r="AL125"/>
  <c r="AL124" s="1"/>
  <c r="AL1291"/>
  <c r="AL1290" s="1"/>
  <c r="AR1292"/>
  <c r="AK372"/>
  <c r="AK371" s="1"/>
  <c r="AK370" s="1"/>
  <c r="AK369" s="1"/>
  <c r="AQ373"/>
  <c r="AR1334"/>
  <c r="AL1333"/>
  <c r="AL1332" s="1"/>
  <c r="AX1170"/>
  <c r="AR1169"/>
  <c r="AR1168" s="1"/>
  <c r="AR1167" s="1"/>
  <c r="AR1166" s="1"/>
  <c r="AR1080"/>
  <c r="AL1079"/>
  <c r="AL1078" s="1"/>
  <c r="AL1077" s="1"/>
  <c r="AL1076" s="1"/>
  <c r="AW1243"/>
  <c r="AQ1242"/>
  <c r="AQ1241" s="1"/>
  <c r="AQ1237" s="1"/>
  <c r="AQ903"/>
  <c r="AK902"/>
  <c r="AK901" s="1"/>
  <c r="AK900" s="1"/>
  <c r="AK899" s="1"/>
  <c r="AK898" s="1"/>
  <c r="AK331"/>
  <c r="AE330"/>
  <c r="AE329" s="1"/>
  <c r="AE328" s="1"/>
  <c r="AE323" s="1"/>
  <c r="AE322" s="1"/>
  <c r="AR129"/>
  <c r="AR128" s="1"/>
  <c r="AX130"/>
  <c r="AF13"/>
  <c r="AF177"/>
  <c r="AF176" s="1"/>
  <c r="AF175" s="1"/>
  <c r="AF174" s="1"/>
  <c r="AF172" s="1"/>
  <c r="AQ341"/>
  <c r="AK340"/>
  <c r="AK339" s="1"/>
  <c r="AL1322"/>
  <c r="AF1321"/>
  <c r="AF1320" s="1"/>
  <c r="AL1069"/>
  <c r="AL1068" s="1"/>
  <c r="AL1067" s="1"/>
  <c r="AL1066" s="1"/>
  <c r="AR1070"/>
  <c r="AF1414"/>
  <c r="AF1413" s="1"/>
  <c r="AF1405" s="1"/>
  <c r="AF1396" s="1"/>
  <c r="AF1390" s="1"/>
  <c r="AF1379" s="1"/>
  <c r="AF1356" s="1"/>
  <c r="AL1415"/>
  <c r="AF947"/>
  <c r="AF946" s="1"/>
  <c r="AF945" s="1"/>
  <c r="AL948"/>
  <c r="AQ1433"/>
  <c r="AQ1430" s="1"/>
  <c r="AW1434"/>
  <c r="AX52"/>
  <c r="AR51"/>
  <c r="AR50" s="1"/>
  <c r="AR49" s="1"/>
  <c r="AR48" s="1"/>
  <c r="AR47" s="1"/>
  <c r="AR20"/>
  <c r="AL19"/>
  <c r="AL18" s="1"/>
  <c r="AL17" s="1"/>
  <c r="AL16" s="1"/>
  <c r="AL15" s="1"/>
  <c r="AL1316"/>
  <c r="AF1315"/>
  <c r="AF1314" s="1"/>
  <c r="AR1252"/>
  <c r="AR1251" s="1"/>
  <c r="AR1250" s="1"/>
  <c r="AR1249" s="1"/>
  <c r="AR1248" s="1"/>
  <c r="AX1253"/>
  <c r="AQ263"/>
  <c r="AW264"/>
  <c r="AQ366"/>
  <c r="AQ365" s="1"/>
  <c r="AQ364" s="1"/>
  <c r="AQ363" s="1"/>
  <c r="AW367"/>
  <c r="AQ218"/>
  <c r="AQ217" s="1"/>
  <c r="AQ216" s="1"/>
  <c r="AQ212" s="1"/>
  <c r="AQ211" s="1"/>
  <c r="AW219"/>
  <c r="AK444"/>
  <c r="AK443" s="1"/>
  <c r="AK431" s="1"/>
  <c r="AK429" s="1"/>
  <c r="AK445"/>
  <c r="AR27"/>
  <c r="AX28"/>
  <c r="AF1297"/>
  <c r="AF1296" s="1"/>
  <c r="AL1298"/>
  <c r="AR1020"/>
  <c r="AR1019" s="1"/>
  <c r="AR1017" s="1"/>
  <c r="Y266"/>
  <c r="AQ421"/>
  <c r="Z859"/>
  <c r="M1508"/>
  <c r="Z936"/>
  <c r="Z935" s="1"/>
  <c r="Z933" s="1"/>
  <c r="AK1458"/>
  <c r="AE1457"/>
  <c r="AE1456" s="1"/>
  <c r="AE1455" s="1"/>
  <c r="AE1454" s="1"/>
  <c r="AE1453" s="1"/>
  <c r="AE1356" s="1"/>
  <c r="AR185"/>
  <c r="AL184"/>
  <c r="AL183" s="1"/>
  <c r="AF939"/>
  <c r="AF938" s="1"/>
  <c r="AF937" s="1"/>
  <c r="AL940"/>
  <c r="Y663"/>
  <c r="Y662" s="1"/>
  <c r="Y661" s="1"/>
  <c r="Y660" s="1"/>
  <c r="Y659" s="1"/>
  <c r="AE664"/>
  <c r="AW1424"/>
  <c r="AQ1423"/>
  <c r="AQ1422" s="1"/>
  <c r="AL1354"/>
  <c r="AF1353"/>
  <c r="AF1352" s="1"/>
  <c r="AF1351" s="1"/>
  <c r="AF1350" s="1"/>
  <c r="AF1349" s="1"/>
  <c r="AQ446"/>
  <c r="AW447"/>
  <c r="AR106"/>
  <c r="AL105"/>
  <c r="AL102" s="1"/>
  <c r="AL89" s="1"/>
  <c r="AL78" s="1"/>
  <c r="AL77" s="1"/>
  <c r="AL76" s="1"/>
  <c r="AL66" s="1"/>
  <c r="AR517"/>
  <c r="AR516" s="1"/>
  <c r="AX518"/>
  <c r="AR1178"/>
  <c r="AR1177" s="1"/>
  <c r="AR1176" s="1"/>
  <c r="AX1179"/>
  <c r="AF1309"/>
  <c r="AF1308" s="1"/>
  <c r="AL1310"/>
  <c r="AF1065"/>
  <c r="AE368"/>
  <c r="AE362" s="1"/>
  <c r="AE333" s="1"/>
  <c r="AL507"/>
  <c r="AL506" s="1"/>
  <c r="AL252"/>
  <c r="AL250" s="1"/>
  <c r="AK301"/>
  <c r="AK290" s="1"/>
  <c r="AK172"/>
  <c r="AK24"/>
  <c r="Z169"/>
  <c r="Z168" s="1"/>
  <c r="Z167" s="1"/>
  <c r="Z163" s="1"/>
  <c r="Z162" s="1"/>
  <c r="Z122" s="1"/>
  <c r="AF170"/>
  <c r="AQ1285"/>
  <c r="AQ1284" s="1"/>
  <c r="AW1286"/>
  <c r="AQ192"/>
  <c r="AQ191" s="1"/>
  <c r="AQ190" s="1"/>
  <c r="AQ189" s="1"/>
  <c r="AQ188" s="1"/>
  <c r="AQ187" s="1"/>
  <c r="AW193"/>
  <c r="AR1195"/>
  <c r="AR1194" s="1"/>
  <c r="AR1193" s="1"/>
  <c r="AR1192" s="1"/>
  <c r="AX1196"/>
  <c r="AR1443"/>
  <c r="AR1438" s="1"/>
  <c r="AX1444"/>
  <c r="AR1279"/>
  <c r="AR1278" s="1"/>
  <c r="AX1280"/>
  <c r="AQ63"/>
  <c r="AQ62" s="1"/>
  <c r="AW64"/>
  <c r="AQ1388"/>
  <c r="AQ1387" s="1"/>
  <c r="AQ1386" s="1"/>
  <c r="AQ1385" s="1"/>
  <c r="AW1389"/>
  <c r="AR1312"/>
  <c r="AR1311" s="1"/>
  <c r="AX1313"/>
  <c r="AQ523"/>
  <c r="AQ522" s="1"/>
  <c r="AW525"/>
  <c r="AQ909"/>
  <c r="AQ908" s="1"/>
  <c r="AQ907" s="1"/>
  <c r="AQ906" s="1"/>
  <c r="AQ905" s="1"/>
  <c r="AW910"/>
  <c r="AQ39"/>
  <c r="AQ38" s="1"/>
  <c r="AQ37" s="1"/>
  <c r="AQ36" s="1"/>
  <c r="AQ35" s="1"/>
  <c r="AW40"/>
  <c r="AQ1370"/>
  <c r="AQ1369" s="1"/>
  <c r="AQ1365" s="1"/>
  <c r="AW1371"/>
  <c r="AR1048"/>
  <c r="AR1047" s="1"/>
  <c r="AX1049"/>
  <c r="AR31"/>
  <c r="AX33"/>
  <c r="AR797"/>
  <c r="AR796" s="1"/>
  <c r="AR795" s="1"/>
  <c r="AR794" s="1"/>
  <c r="AR793" s="1"/>
  <c r="AX798"/>
  <c r="AQ179"/>
  <c r="AQ178" s="1"/>
  <c r="AQ177" s="1"/>
  <c r="AQ176" s="1"/>
  <c r="AQ175" s="1"/>
  <c r="AQ174" s="1"/>
  <c r="AW180"/>
  <c r="AR326"/>
  <c r="AR325" s="1"/>
  <c r="AR324" s="1"/>
  <c r="AX327"/>
  <c r="AQ31"/>
  <c r="AW33"/>
  <c r="AR155"/>
  <c r="AR154" s="1"/>
  <c r="AX156"/>
  <c r="AQ729"/>
  <c r="AW730"/>
  <c r="AQ593"/>
  <c r="AQ592" s="1"/>
  <c r="AQ591" s="1"/>
  <c r="AW594"/>
  <c r="AQ97"/>
  <c r="AQ96" s="1"/>
  <c r="AQ89" s="1"/>
  <c r="AW98"/>
  <c r="AR709"/>
  <c r="AR708" s="1"/>
  <c r="AX710"/>
  <c r="AQ1079"/>
  <c r="AQ1078" s="1"/>
  <c r="AQ1077" s="1"/>
  <c r="AQ1076" s="1"/>
  <c r="AQ1065" s="1"/>
  <c r="AW1080"/>
  <c r="AR1336"/>
  <c r="AR1335" s="1"/>
  <c r="AX1337"/>
  <c r="AQ405"/>
  <c r="AQ404" s="1"/>
  <c r="AQ403" s="1"/>
  <c r="AQ398" s="1"/>
  <c r="AW406"/>
  <c r="AR149"/>
  <c r="AX150"/>
  <c r="AR308"/>
  <c r="AR307" s="1"/>
  <c r="AR306" s="1"/>
  <c r="AX309"/>
  <c r="AQ797"/>
  <c r="AQ796" s="1"/>
  <c r="AQ795" s="1"/>
  <c r="AQ794" s="1"/>
  <c r="AQ793" s="1"/>
  <c r="AW798"/>
  <c r="AQ294"/>
  <c r="AQ293" s="1"/>
  <c r="AQ292" s="1"/>
  <c r="AQ291" s="1"/>
  <c r="AW295"/>
  <c r="AQ58"/>
  <c r="AQ55" s="1"/>
  <c r="AW59"/>
  <c r="AR867"/>
  <c r="AX868"/>
  <c r="AR312"/>
  <c r="AR311" s="1"/>
  <c r="AR310" s="1"/>
  <c r="AX313"/>
  <c r="AQ126"/>
  <c r="AQ125"/>
  <c r="AQ124" s="1"/>
  <c r="AQ127"/>
  <c r="AQ697"/>
  <c r="AQ696" s="1"/>
  <c r="AQ695" s="1"/>
  <c r="AQ690" s="1"/>
  <c r="AQ689" s="1"/>
  <c r="AW698"/>
  <c r="AR256"/>
  <c r="AR255" s="1"/>
  <c r="AR254" s="1"/>
  <c r="AR253" s="1"/>
  <c r="AX257"/>
  <c r="AQ312"/>
  <c r="AQ311" s="1"/>
  <c r="AQ310" s="1"/>
  <c r="AW313"/>
  <c r="AQ272"/>
  <c r="AQ271" s="1"/>
  <c r="AQ270" s="1"/>
  <c r="AW273"/>
  <c r="AQ1448"/>
  <c r="AQ1445" s="1"/>
  <c r="AW1449"/>
  <c r="AQ25"/>
  <c r="AW26"/>
  <c r="AQ629"/>
  <c r="AQ628" s="1"/>
  <c r="AQ627" s="1"/>
  <c r="AW630"/>
  <c r="AQ22"/>
  <c r="AQ21" s="1"/>
  <c r="AW23"/>
  <c r="AR528"/>
  <c r="AR527" s="1"/>
  <c r="AR526" s="1"/>
  <c r="AX529"/>
  <c r="AW126"/>
  <c r="AQ19"/>
  <c r="AQ18" s="1"/>
  <c r="AW20"/>
  <c r="AQ1383"/>
  <c r="AQ1382" s="1"/>
  <c r="AQ1381" s="1"/>
  <c r="AQ1380" s="1"/>
  <c r="AW1384"/>
  <c r="AR272"/>
  <c r="AR271" s="1"/>
  <c r="AR270" s="1"/>
  <c r="AX273"/>
  <c r="AR1260"/>
  <c r="AR1259" s="1"/>
  <c r="AR1258" s="1"/>
  <c r="AR1257" s="1"/>
  <c r="AR1256" s="1"/>
  <c r="AR1255" s="1"/>
  <c r="AX1261"/>
  <c r="AQ727"/>
  <c r="AW728"/>
  <c r="AW165"/>
  <c r="AW164"/>
  <c r="AQ1324"/>
  <c r="AQ1323" s="1"/>
  <c r="AW1325"/>
  <c r="AR1431"/>
  <c r="AR1430" s="1"/>
  <c r="AX1432"/>
  <c r="AR853"/>
  <c r="AR852" s="1"/>
  <c r="AR851" s="1"/>
  <c r="AR846" s="1"/>
  <c r="AR845" s="1"/>
  <c r="AX854"/>
  <c r="AR1226"/>
  <c r="AR1225" s="1"/>
  <c r="AX1227"/>
  <c r="AR276"/>
  <c r="AX277"/>
  <c r="AQ1039"/>
  <c r="AQ1038" s="1"/>
  <c r="AQ1037" s="1"/>
  <c r="AQ1036" s="1"/>
  <c r="AQ1035" s="1"/>
  <c r="AW1040"/>
  <c r="AR151"/>
  <c r="AX153"/>
  <c r="AQ877"/>
  <c r="AQ876" s="1"/>
  <c r="AW878"/>
  <c r="AQ1399"/>
  <c r="AW1400"/>
  <c r="AQ1273"/>
  <c r="AQ1272" s="1"/>
  <c r="AW1274"/>
  <c r="AQ1169"/>
  <c r="AQ1168" s="1"/>
  <c r="AQ1167" s="1"/>
  <c r="AQ1166" s="1"/>
  <c r="AW1170"/>
  <c r="AR930"/>
  <c r="AR929" s="1"/>
  <c r="AR928" s="1"/>
  <c r="AX931"/>
  <c r="AR111"/>
  <c r="AR110" s="1"/>
  <c r="AX112"/>
  <c r="AR280"/>
  <c r="AX281"/>
  <c r="AR1450"/>
  <c r="AR1445" s="1"/>
  <c r="AX1451"/>
  <c r="AR1409"/>
  <c r="AX1410"/>
  <c r="AR208"/>
  <c r="AR207" s="1"/>
  <c r="AR206" s="1"/>
  <c r="AR205" s="1"/>
  <c r="AR204" s="1"/>
  <c r="AX209"/>
  <c r="AQ73"/>
  <c r="AQ72" s="1"/>
  <c r="AQ71" s="1"/>
  <c r="AQ70" s="1"/>
  <c r="AQ69" s="1"/>
  <c r="AQ68" s="1"/>
  <c r="AW74"/>
  <c r="AQ865"/>
  <c r="AW866"/>
  <c r="AR1383"/>
  <c r="AR1382" s="1"/>
  <c r="AR1381" s="1"/>
  <c r="AR1380" s="1"/>
  <c r="AX1384"/>
  <c r="AR1222"/>
  <c r="AR1221" s="1"/>
  <c r="AR1220" s="1"/>
  <c r="AX1223"/>
  <c r="AR520"/>
  <c r="AR519" s="1"/>
  <c r="AX521"/>
  <c r="AR261"/>
  <c r="AR260" s="1"/>
  <c r="AR259" s="1"/>
  <c r="AR258" s="1"/>
  <c r="AX262"/>
  <c r="AQ304"/>
  <c r="AQ303" s="1"/>
  <c r="AQ302" s="1"/>
  <c r="AW305"/>
  <c r="AQ391"/>
  <c r="AQ390" s="1"/>
  <c r="AW392"/>
  <c r="AQ513"/>
  <c r="AQ512" s="1"/>
  <c r="AW514"/>
  <c r="AQ983"/>
  <c r="AQ982" s="1"/>
  <c r="AQ981" s="1"/>
  <c r="AQ980" s="1"/>
  <c r="AQ979" s="1"/>
  <c r="AW984"/>
  <c r="AR1231"/>
  <c r="AR1230" s="1"/>
  <c r="AX1232"/>
  <c r="AR278"/>
  <c r="AX279"/>
  <c r="AR218"/>
  <c r="AR217" s="1"/>
  <c r="AR216" s="1"/>
  <c r="AR212" s="1"/>
  <c r="AR211" s="1"/>
  <c r="AX219"/>
  <c r="AE1219"/>
  <c r="AE1218" s="1"/>
  <c r="AK1226"/>
  <c r="AK1225" s="1"/>
  <c r="AK1224" s="1"/>
  <c r="AQ1227"/>
  <c r="AF478"/>
  <c r="AF375"/>
  <c r="AF374" s="1"/>
  <c r="AF368" s="1"/>
  <c r="AF362" s="1"/>
  <c r="AF333" s="1"/>
  <c r="AL148"/>
  <c r="AL147" s="1"/>
  <c r="AL146" s="1"/>
  <c r="AL145" s="1"/>
  <c r="AQ485"/>
  <c r="AK484"/>
  <c r="AK483" s="1"/>
  <c r="AK482" s="1"/>
  <c r="AK481" s="1"/>
  <c r="AK480" s="1"/>
  <c r="AR381"/>
  <c r="AL380"/>
  <c r="AL379" s="1"/>
  <c r="AR884"/>
  <c r="AL883"/>
  <c r="AL882" s="1"/>
  <c r="AR378"/>
  <c r="AL377"/>
  <c r="AL376" s="1"/>
  <c r="AK500"/>
  <c r="AE499"/>
  <c r="AE498" s="1"/>
  <c r="AE497" s="1"/>
  <c r="AE496" s="1"/>
  <c r="AE495" s="1"/>
  <c r="AL1032"/>
  <c r="AL1031" s="1"/>
  <c r="AL1030" s="1"/>
  <c r="AL1029" s="1"/>
  <c r="AL1028" s="1"/>
  <c r="AR1033"/>
  <c r="AR1063"/>
  <c r="AL1062"/>
  <c r="AL1061" s="1"/>
  <c r="AL1060" s="1"/>
  <c r="AL1059" s="1"/>
  <c r="AL1058" s="1"/>
  <c r="AF895"/>
  <c r="AF894" s="1"/>
  <c r="AF875" s="1"/>
  <c r="AF874" s="1"/>
  <c r="AF873" s="1"/>
  <c r="AL896"/>
  <c r="AR638"/>
  <c r="AL637"/>
  <c r="AL636" s="1"/>
  <c r="AL635" s="1"/>
  <c r="AL626" s="1"/>
  <c r="AL625" s="1"/>
  <c r="AQ1364"/>
  <c r="AK1363"/>
  <c r="AK1362" s="1"/>
  <c r="AK1361" s="1"/>
  <c r="AK1360" s="1"/>
  <c r="AK1359" s="1"/>
  <c r="AK1358" s="1"/>
  <c r="AQ1163"/>
  <c r="AK1162"/>
  <c r="AK1161" s="1"/>
  <c r="AK1160" s="1"/>
  <c r="AK1159" s="1"/>
  <c r="S587"/>
  <c r="S1508" s="1"/>
  <c r="AE13"/>
  <c r="AL275"/>
  <c r="AL274" s="1"/>
  <c r="AL269" s="1"/>
  <c r="AL268" s="1"/>
  <c r="AF266"/>
  <c r="Y603"/>
  <c r="Y602" s="1"/>
  <c r="Y601" s="1"/>
  <c r="Y590" s="1"/>
  <c r="Y589" s="1"/>
  <c r="AE604"/>
  <c r="AF1014"/>
  <c r="AF1013" s="1"/>
  <c r="AF1012" s="1"/>
  <c r="AF1011" s="1"/>
  <c r="AF1010" s="1"/>
  <c r="AL1015"/>
  <c r="AR890"/>
  <c r="AL889"/>
  <c r="AL888" s="1"/>
  <c r="AQ1298"/>
  <c r="AK1297"/>
  <c r="AK1296" s="1"/>
  <c r="AR367"/>
  <c r="AL366"/>
  <c r="AL365" s="1"/>
  <c r="AL364" s="1"/>
  <c r="AL363" s="1"/>
  <c r="AQ84"/>
  <c r="AK83"/>
  <c r="AK80" s="1"/>
  <c r="AK79" s="1"/>
  <c r="AK78" s="1"/>
  <c r="AK77" s="1"/>
  <c r="AK76" s="1"/>
  <c r="AK66" s="1"/>
  <c r="AQ1141"/>
  <c r="AK1140"/>
  <c r="AK1139" s="1"/>
  <c r="AK1138" s="1"/>
  <c r="AK1137" s="1"/>
  <c r="AL418"/>
  <c r="AL417" s="1"/>
  <c r="AL416" s="1"/>
  <c r="AL415" s="1"/>
  <c r="AL414" s="1"/>
  <c r="AL413" s="1"/>
  <c r="AR419"/>
  <c r="Y1026"/>
  <c r="AQ1283"/>
  <c r="AK1282"/>
  <c r="AK1281" s="1"/>
  <c r="AE1118"/>
  <c r="AE1117" s="1"/>
  <c r="AE1116" s="1"/>
  <c r="AE1115" s="1"/>
  <c r="AE1104" s="1"/>
  <c r="AK1119"/>
  <c r="AE1174"/>
  <c r="AE1173" s="1"/>
  <c r="AE1172" s="1"/>
  <c r="AE1171" s="1"/>
  <c r="AE1165" s="1"/>
  <c r="AK1175"/>
  <c r="AQ1184"/>
  <c r="AK1183"/>
  <c r="AK1182" s="1"/>
  <c r="AK1181" s="1"/>
  <c r="AK1180" s="1"/>
  <c r="AQ1301"/>
  <c r="AK1300"/>
  <c r="AK1299" s="1"/>
  <c r="AR585"/>
  <c r="AL584"/>
  <c r="AL583" s="1"/>
  <c r="AL582" s="1"/>
  <c r="AL578" s="1"/>
  <c r="AL577" s="1"/>
  <c r="AL576" s="1"/>
  <c r="AR672"/>
  <c r="AL671"/>
  <c r="AL670" s="1"/>
  <c r="AL669" s="1"/>
  <c r="AL660" s="1"/>
  <c r="AL659" s="1"/>
  <c r="AQ1404"/>
  <c r="AK1403"/>
  <c r="AK1398" s="1"/>
  <c r="AK1397" s="1"/>
  <c r="AK1396" s="1"/>
  <c r="AK1390" s="1"/>
  <c r="AK1379" s="1"/>
  <c r="AF990"/>
  <c r="AF989" s="1"/>
  <c r="AF988" s="1"/>
  <c r="AF987" s="1"/>
  <c r="AF986" s="1"/>
  <c r="AL991"/>
  <c r="AR969"/>
  <c r="AL968"/>
  <c r="AL967" s="1"/>
  <c r="AL966" s="1"/>
  <c r="AL965" s="1"/>
  <c r="AK1222"/>
  <c r="AK1221" s="1"/>
  <c r="AK1220" s="1"/>
  <c r="AQ1223"/>
  <c r="AK262"/>
  <c r="AE261"/>
  <c r="AE260" s="1"/>
  <c r="AE259" s="1"/>
  <c r="AE258" s="1"/>
  <c r="AE252" s="1"/>
  <c r="AE250" s="1"/>
  <c r="AR713"/>
  <c r="AL712"/>
  <c r="AL711" s="1"/>
  <c r="AL707" s="1"/>
  <c r="AL706" s="1"/>
  <c r="AL689" s="1"/>
  <c r="AR730"/>
  <c r="AL729"/>
  <c r="AL726" s="1"/>
  <c r="AL725" s="1"/>
  <c r="AL716" s="1"/>
  <c r="AL715" s="1"/>
  <c r="AQ1109"/>
  <c r="AK1108"/>
  <c r="AK1107" s="1"/>
  <c r="AK1106" s="1"/>
  <c r="AK1105" s="1"/>
  <c r="AL301"/>
  <c r="AL290" s="1"/>
  <c r="AL1324"/>
  <c r="AL1323" s="1"/>
  <c r="AR1325"/>
  <c r="AF1165"/>
  <c r="AF1026" s="1"/>
  <c r="AL1421"/>
  <c r="AE724"/>
  <c r="Y723"/>
  <c r="Y722" s="1"/>
  <c r="Y721" s="1"/>
  <c r="AR331"/>
  <c r="AL330"/>
  <c r="AL329" s="1"/>
  <c r="AL328" s="1"/>
  <c r="AL323" s="1"/>
  <c r="AL322" s="1"/>
  <c r="AL1043"/>
  <c r="AL1042" s="1"/>
  <c r="AL1041" s="1"/>
  <c r="AL1036" s="1"/>
  <c r="AL1035" s="1"/>
  <c r="AR1044"/>
  <c r="AE1265"/>
  <c r="AE1264" s="1"/>
  <c r="AE1263" s="1"/>
  <c r="AQ1295"/>
  <c r="AK1294"/>
  <c r="AK1293" s="1"/>
  <c r="AR1408"/>
  <c r="AL1407"/>
  <c r="AL1406" s="1"/>
  <c r="Y520"/>
  <c r="Y519" s="1"/>
  <c r="Y508" s="1"/>
  <c r="Y507" s="1"/>
  <c r="Y506" s="1"/>
  <c r="Y478" s="1"/>
  <c r="AE521"/>
  <c r="AK276"/>
  <c r="AQ277"/>
  <c r="AQ347"/>
  <c r="AK346"/>
  <c r="AK345" s="1"/>
  <c r="AR350"/>
  <c r="AL349"/>
  <c r="AL348" s="1"/>
  <c r="AL338" s="1"/>
  <c r="AL337" s="1"/>
  <c r="AL336" s="1"/>
  <c r="AL335" s="1"/>
  <c r="AR458"/>
  <c r="AL457"/>
  <c r="AL456" s="1"/>
  <c r="AL455" s="1"/>
  <c r="AL450" s="1"/>
  <c r="AL449" s="1"/>
  <c r="AE859"/>
  <c r="AR447"/>
  <c r="AL446"/>
  <c r="AQ281"/>
  <c r="AK280"/>
  <c r="AQ1277"/>
  <c r="AK1276"/>
  <c r="AK1275" s="1"/>
  <c r="AF444"/>
  <c r="AF443" s="1"/>
  <c r="AF431" s="1"/>
  <c r="AF429" s="1"/>
  <c r="AF445"/>
  <c r="AR923"/>
  <c r="AL922"/>
  <c r="AL921" s="1"/>
  <c r="AL920" s="1"/>
  <c r="AL919" s="1"/>
  <c r="AQ1304"/>
  <c r="AK1303"/>
  <c r="AK1302" s="1"/>
  <c r="AR1307"/>
  <c r="AL1306"/>
  <c r="AL1305" s="1"/>
  <c r="AQ378"/>
  <c r="AK377"/>
  <c r="AK376" s="1"/>
  <c r="AK375" s="1"/>
  <c r="AK374" s="1"/>
  <c r="AK368" s="1"/>
  <c r="AK362" s="1"/>
  <c r="AQ1313"/>
  <c r="AK1312"/>
  <c r="AK1311" s="1"/>
  <c r="AR1008"/>
  <c r="AL1007"/>
  <c r="AL1006" s="1"/>
  <c r="AL1005" s="1"/>
  <c r="AL1004" s="1"/>
  <c r="AL165"/>
  <c r="AR166"/>
  <c r="AX166" s="1"/>
  <c r="BD166" s="1"/>
  <c r="BJ166" s="1"/>
  <c r="BP166" s="1"/>
  <c r="BV166" s="1"/>
  <c r="AL164"/>
  <c r="AK778"/>
  <c r="AK777" s="1"/>
  <c r="AK776" s="1"/>
  <c r="AK775" s="1"/>
  <c r="AK774" s="1"/>
  <c r="AK772" s="1"/>
  <c r="AQ779"/>
  <c r="AF784"/>
  <c r="AF780"/>
  <c r="AF775" s="1"/>
  <c r="AF774" s="1"/>
  <c r="AF772" s="1"/>
  <c r="AR1141"/>
  <c r="AL1140"/>
  <c r="AL1139" s="1"/>
  <c r="AL1138" s="1"/>
  <c r="AL1137" s="1"/>
  <c r="AL1126" s="1"/>
  <c r="AQ969"/>
  <c r="AK968"/>
  <c r="AK967" s="1"/>
  <c r="AK966" s="1"/>
  <c r="AK965" s="1"/>
  <c r="AK935" s="1"/>
  <c r="AL928"/>
  <c r="AL927"/>
  <c r="AQ1136"/>
  <c r="AK1135"/>
  <c r="AK1134" s="1"/>
  <c r="AK1133" s="1"/>
  <c r="AK1132" s="1"/>
  <c r="AR600"/>
  <c r="AL598"/>
  <c r="AL597" s="1"/>
  <c r="AL596" s="1"/>
  <c r="AL590" s="1"/>
  <c r="AL589" s="1"/>
  <c r="AK895"/>
  <c r="AK894" s="1"/>
  <c r="AK875" s="1"/>
  <c r="AK874" s="1"/>
  <c r="AK873" s="1"/>
  <c r="AQ896"/>
  <c r="AF905"/>
  <c r="AL785"/>
  <c r="AR786"/>
  <c r="AF587"/>
  <c r="AL751"/>
  <c r="AL750" s="1"/>
  <c r="AL749" s="1"/>
  <c r="AL748" s="1"/>
  <c r="AL747" s="1"/>
  <c r="AR752"/>
  <c r="AK1260"/>
  <c r="AK1259" s="1"/>
  <c r="AK1258" s="1"/>
  <c r="AK1257" s="1"/>
  <c r="AK1256" s="1"/>
  <c r="AK1255" s="1"/>
  <c r="AQ1261"/>
  <c r="AK668"/>
  <c r="AE667"/>
  <c r="AE666" s="1"/>
  <c r="AE665" s="1"/>
  <c r="AL1183"/>
  <c r="AL1182" s="1"/>
  <c r="AL1181" s="1"/>
  <c r="AL1180" s="1"/>
  <c r="AR1184"/>
  <c r="AK1318"/>
  <c r="AK1317" s="1"/>
  <c r="AQ1319"/>
  <c r="AK867"/>
  <c r="AK864" s="1"/>
  <c r="AK863" s="1"/>
  <c r="AK862" s="1"/>
  <c r="AK861" s="1"/>
  <c r="AQ868"/>
  <c r="AR871"/>
  <c r="AL869"/>
  <c r="AL864" s="1"/>
  <c r="AL863" s="1"/>
  <c r="AL862" s="1"/>
  <c r="AL861" s="1"/>
  <c r="AL1123"/>
  <c r="AL1122" s="1"/>
  <c r="AL1121" s="1"/>
  <c r="AL1120" s="1"/>
  <c r="AL1104" s="1"/>
  <c r="AR1124"/>
  <c r="AK1333"/>
  <c r="AK1332" s="1"/>
  <c r="AQ1334"/>
  <c r="AK1267"/>
  <c r="AK1266" s="1"/>
  <c r="AQ1268"/>
  <c r="AL1174"/>
  <c r="AL1173" s="1"/>
  <c r="AL1172" s="1"/>
  <c r="AL1171" s="1"/>
  <c r="AR1175"/>
  <c r="Y990"/>
  <c r="Y989" s="1"/>
  <c r="Y988" s="1"/>
  <c r="Y987" s="1"/>
  <c r="Y986" s="1"/>
  <c r="Y933" s="1"/>
  <c r="AE991"/>
  <c r="AL892"/>
  <c r="AL891" s="1"/>
  <c r="AR893"/>
  <c r="AQ164"/>
  <c r="AQ163" s="1"/>
  <c r="AQ162" s="1"/>
  <c r="AQ165"/>
  <c r="AK997"/>
  <c r="AK996" s="1"/>
  <c r="AK992" s="1"/>
  <c r="AQ998"/>
  <c r="Y719"/>
  <c r="Y718" s="1"/>
  <c r="Y717" s="1"/>
  <c r="AE720"/>
  <c r="AL63"/>
  <c r="AL62" s="1"/>
  <c r="AL54" s="1"/>
  <c r="AL53" s="1"/>
  <c r="AL46" s="1"/>
  <c r="AR64"/>
  <c r="AL913"/>
  <c r="AL912" s="1"/>
  <c r="AL911" s="1"/>
  <c r="AL906" s="1"/>
  <c r="AR914"/>
  <c r="AK1014"/>
  <c r="AK1013" s="1"/>
  <c r="AK1012" s="1"/>
  <c r="AK1011" s="1"/>
  <c r="AK1010" s="1"/>
  <c r="AQ1015"/>
  <c r="AL1074"/>
  <c r="AL1073" s="1"/>
  <c r="AL1072" s="1"/>
  <c r="AL1071" s="1"/>
  <c r="AL1065" s="1"/>
  <c r="AR1075"/>
  <c r="AL401"/>
  <c r="AL400" s="1"/>
  <c r="AL399" s="1"/>
  <c r="AL398" s="1"/>
  <c r="AR402"/>
  <c r="AK726"/>
  <c r="AK725" s="1"/>
  <c r="AK17"/>
  <c r="AK16" s="1"/>
  <c r="AK15" s="1"/>
  <c r="AL199"/>
  <c r="AL198" s="1"/>
  <c r="AL197" s="1"/>
  <c r="AL196" s="1"/>
  <c r="AL195" s="1"/>
  <c r="AR200"/>
  <c r="AK51"/>
  <c r="AK50" s="1"/>
  <c r="AK49" s="1"/>
  <c r="AK48" s="1"/>
  <c r="AK47" s="1"/>
  <c r="AK46" s="1"/>
  <c r="AQ52"/>
  <c r="AK1336"/>
  <c r="AK1335" s="1"/>
  <c r="AQ1337"/>
  <c r="AE151"/>
  <c r="AE148" s="1"/>
  <c r="AK153"/>
  <c r="AE517"/>
  <c r="AE516" s="1"/>
  <c r="AK518"/>
  <c r="Y147"/>
  <c r="Y146" s="1"/>
  <c r="Y145" s="1"/>
  <c r="Y122" s="1"/>
  <c r="AE278"/>
  <c r="AE275" s="1"/>
  <c r="AE274" s="1"/>
  <c r="AE269" s="1"/>
  <c r="AE268" s="1"/>
  <c r="AE266" s="1"/>
  <c r="AK279"/>
  <c r="AK164"/>
  <c r="AK163" s="1"/>
  <c r="AK162" s="1"/>
  <c r="AK165"/>
  <c r="AK156"/>
  <c r="AE155"/>
  <c r="AE154" s="1"/>
  <c r="AK600"/>
  <c r="AE598"/>
  <c r="AE597" s="1"/>
  <c r="AE596" s="1"/>
  <c r="AK634"/>
  <c r="AE633"/>
  <c r="AE632" s="1"/>
  <c r="AE631" s="1"/>
  <c r="AE626" s="1"/>
  <c r="AE625" s="1"/>
  <c r="B544"/>
  <c r="B545" s="1"/>
  <c r="B546" s="1"/>
  <c r="B547" s="1"/>
  <c r="B548"/>
  <c r="B549" s="1"/>
  <c r="B550" s="1"/>
  <c r="B551" s="1"/>
  <c r="B552" s="1"/>
  <c r="B553" s="1"/>
  <c r="BP1209" l="1"/>
  <c r="BP1208" s="1"/>
  <c r="BP1207" s="1"/>
  <c r="BP1206" s="1"/>
  <c r="BP1205" s="1"/>
  <c r="BV1210"/>
  <c r="BV1209" s="1"/>
  <c r="BV1208" s="1"/>
  <c r="BV1207" s="1"/>
  <c r="BV1206" s="1"/>
  <c r="BV1205" s="1"/>
  <c r="BP1235"/>
  <c r="BP1234" s="1"/>
  <c r="BP1233" s="1"/>
  <c r="BV1236"/>
  <c r="BV1235" s="1"/>
  <c r="BV1234" s="1"/>
  <c r="BV1233" s="1"/>
  <c r="BO1411"/>
  <c r="BU1412"/>
  <c r="BU1411" s="1"/>
  <c r="BO1418"/>
  <c r="BU1420"/>
  <c r="BU1418" s="1"/>
  <c r="BP1433"/>
  <c r="BV1434"/>
  <c r="BV1433" s="1"/>
  <c r="BO1048"/>
  <c r="BO1047" s="1"/>
  <c r="BU1049"/>
  <c r="BU1048" s="1"/>
  <c r="BU1047" s="1"/>
  <c r="BV165"/>
  <c r="BV164"/>
  <c r="BP719"/>
  <c r="BP718" s="1"/>
  <c r="BP717" s="1"/>
  <c r="BV720"/>
  <c r="BV719" s="1"/>
  <c r="BV718" s="1"/>
  <c r="BV717" s="1"/>
  <c r="BO735"/>
  <c r="BO734" s="1"/>
  <c r="BU736"/>
  <c r="BU735" s="1"/>
  <c r="BU734" s="1"/>
  <c r="BO644"/>
  <c r="BO643" s="1"/>
  <c r="BU645"/>
  <c r="BU644" s="1"/>
  <c r="BU643" s="1"/>
  <c r="BO744"/>
  <c r="BO743" s="1"/>
  <c r="BU745"/>
  <c r="BU744" s="1"/>
  <c r="BU743" s="1"/>
  <c r="BP790"/>
  <c r="BP789" s="1"/>
  <c r="BP788" s="1"/>
  <c r="BP787" s="1"/>
  <c r="BV791"/>
  <c r="BV790" s="1"/>
  <c r="BV789" s="1"/>
  <c r="BV788" s="1"/>
  <c r="BV787" s="1"/>
  <c r="BP738"/>
  <c r="BP737" s="1"/>
  <c r="BV739"/>
  <c r="BV738" s="1"/>
  <c r="BV737" s="1"/>
  <c r="BP235"/>
  <c r="BP234" s="1"/>
  <c r="BV236"/>
  <c r="BV235" s="1"/>
  <c r="BV234" s="1"/>
  <c r="BO712"/>
  <c r="BO711" s="1"/>
  <c r="BU713"/>
  <c r="BU712" s="1"/>
  <c r="BU711" s="1"/>
  <c r="BP656"/>
  <c r="BP655" s="1"/>
  <c r="BP654" s="1"/>
  <c r="BP653" s="1"/>
  <c r="BV657"/>
  <c r="BV656" s="1"/>
  <c r="BV655" s="1"/>
  <c r="BV654" s="1"/>
  <c r="BV653" s="1"/>
  <c r="BO741"/>
  <c r="BO740" s="1"/>
  <c r="BU742"/>
  <c r="BU741" s="1"/>
  <c r="BU740" s="1"/>
  <c r="BP735"/>
  <c r="BP734" s="1"/>
  <c r="BV736"/>
  <c r="BV735" s="1"/>
  <c r="BV734" s="1"/>
  <c r="BO738"/>
  <c r="BO737" s="1"/>
  <c r="BU739"/>
  <c r="BU738" s="1"/>
  <c r="BU737" s="1"/>
  <c r="BP228"/>
  <c r="BP227" s="1"/>
  <c r="BV229"/>
  <c r="BV228" s="1"/>
  <c r="BV227" s="1"/>
  <c r="BO359"/>
  <c r="BO358" s="1"/>
  <c r="BU360"/>
  <c r="BU359" s="1"/>
  <c r="BU358" s="1"/>
  <c r="BP957"/>
  <c r="BP956" s="1"/>
  <c r="BV958"/>
  <c r="BV957" s="1"/>
  <c r="BV956" s="1"/>
  <c r="BP994"/>
  <c r="BP993" s="1"/>
  <c r="BV995"/>
  <c r="BV994" s="1"/>
  <c r="BV993" s="1"/>
  <c r="BC846"/>
  <c r="BC845" s="1"/>
  <c r="BO733"/>
  <c r="AK338"/>
  <c r="AK337" s="1"/>
  <c r="AK336" s="1"/>
  <c r="AK335" s="1"/>
  <c r="AW422"/>
  <c r="AL266"/>
  <c r="AR508"/>
  <c r="BD639"/>
  <c r="BD1395"/>
  <c r="AX1394"/>
  <c r="AX1393" s="1"/>
  <c r="AX1392" s="1"/>
  <c r="AX1391" s="1"/>
  <c r="AR24"/>
  <c r="BI733"/>
  <c r="AF1265"/>
  <c r="AF1264" s="1"/>
  <c r="AF1263" s="1"/>
  <c r="BC1063"/>
  <c r="AW1062"/>
  <c r="AW1061" s="1"/>
  <c r="AW1060" s="1"/>
  <c r="AW1059" s="1"/>
  <c r="AW1058" s="1"/>
  <c r="AX1360"/>
  <c r="AX1359" s="1"/>
  <c r="AX1358" s="1"/>
  <c r="BD59"/>
  <c r="AX58"/>
  <c r="AX55" s="1"/>
  <c r="AX1020"/>
  <c r="AX1019" s="1"/>
  <c r="AX1017" s="1"/>
  <c r="AR507"/>
  <c r="AR506" s="1"/>
  <c r="AW936"/>
  <c r="AX1022"/>
  <c r="BP733"/>
  <c r="BJ462"/>
  <c r="BP463"/>
  <c r="BI457"/>
  <c r="BI456" s="1"/>
  <c r="BI455" s="1"/>
  <c r="BO458"/>
  <c r="BJ460"/>
  <c r="BP461"/>
  <c r="BJ909"/>
  <c r="BJ908" s="1"/>
  <c r="BJ907" s="1"/>
  <c r="BP910"/>
  <c r="BI913"/>
  <c r="BI912" s="1"/>
  <c r="BI911" s="1"/>
  <c r="BO914"/>
  <c r="BJ1055"/>
  <c r="BJ1054" s="1"/>
  <c r="BJ1053" s="1"/>
  <c r="BJ1052" s="1"/>
  <c r="BJ1051" s="1"/>
  <c r="BP1056"/>
  <c r="BJ1084"/>
  <c r="BJ1083" s="1"/>
  <c r="BJ1082" s="1"/>
  <c r="BJ1081" s="1"/>
  <c r="BP1085"/>
  <c r="BJ1101"/>
  <c r="BJ1100" s="1"/>
  <c r="BJ1099" s="1"/>
  <c r="BJ1098" s="1"/>
  <c r="BP1102"/>
  <c r="BI314"/>
  <c r="BO315"/>
  <c r="BJ523"/>
  <c r="BJ522" s="1"/>
  <c r="BP524"/>
  <c r="BJ603"/>
  <c r="BJ602" s="1"/>
  <c r="BJ601" s="1"/>
  <c r="BP604"/>
  <c r="BI1288"/>
  <c r="BI1287" s="1"/>
  <c r="BO1289"/>
  <c r="BJ1045"/>
  <c r="BP1046"/>
  <c r="BJ641"/>
  <c r="BJ640" s="1"/>
  <c r="BP642"/>
  <c r="BJ619"/>
  <c r="BJ618" s="1"/>
  <c r="BP620"/>
  <c r="BI1373"/>
  <c r="BI1372" s="1"/>
  <c r="BO1374"/>
  <c r="BI184"/>
  <c r="BI183" s="1"/>
  <c r="BO185"/>
  <c r="BJ693"/>
  <c r="BJ692" s="1"/>
  <c r="BJ691" s="1"/>
  <c r="BP694"/>
  <c r="BI94"/>
  <c r="BI93" s="1"/>
  <c r="BO95"/>
  <c r="BI119"/>
  <c r="BI118" s="1"/>
  <c r="BI117" s="1"/>
  <c r="BI116" s="1"/>
  <c r="BI115" s="1"/>
  <c r="BI114" s="1"/>
  <c r="BO120"/>
  <c r="BJ1039"/>
  <c r="BJ1038" s="1"/>
  <c r="BJ1037" s="1"/>
  <c r="BP1040"/>
  <c r="BI1306"/>
  <c r="BI1305" s="1"/>
  <c r="BO1307"/>
  <c r="BI181"/>
  <c r="BO182"/>
  <c r="BJ1373"/>
  <c r="BJ1372" s="1"/>
  <c r="BP1374"/>
  <c r="BI135"/>
  <c r="BO136"/>
  <c r="BI651"/>
  <c r="BI650" s="1"/>
  <c r="BO652"/>
  <c r="BI782"/>
  <c r="BI781" s="1"/>
  <c r="BO783"/>
  <c r="BI892"/>
  <c r="BI891" s="1"/>
  <c r="BO893"/>
  <c r="BJ1276"/>
  <c r="BJ1275" s="1"/>
  <c r="BP1277"/>
  <c r="BI1209"/>
  <c r="BI1208" s="1"/>
  <c r="BI1207" s="1"/>
  <c r="BI1206" s="1"/>
  <c r="BI1205" s="1"/>
  <c r="BO1210"/>
  <c r="BI1239"/>
  <c r="BI1238" s="1"/>
  <c r="BO1240"/>
  <c r="BJ1370"/>
  <c r="BJ1369" s="1"/>
  <c r="BP1371"/>
  <c r="BI561"/>
  <c r="BI560" s="1"/>
  <c r="BO562"/>
  <c r="BI671"/>
  <c r="BI670" s="1"/>
  <c r="BI669" s="1"/>
  <c r="BO672"/>
  <c r="BJ304"/>
  <c r="BJ303" s="1"/>
  <c r="BP305"/>
  <c r="BJ593"/>
  <c r="BJ592" s="1"/>
  <c r="BJ591" s="1"/>
  <c r="BP594"/>
  <c r="BI1450"/>
  <c r="BO1451"/>
  <c r="BJ550"/>
  <c r="BJ549" s="1"/>
  <c r="BJ548" s="1"/>
  <c r="BP551"/>
  <c r="BJ484"/>
  <c r="BJ483" s="1"/>
  <c r="BJ482" s="1"/>
  <c r="BP485"/>
  <c r="BJ1108"/>
  <c r="BJ1107" s="1"/>
  <c r="BJ1106" s="1"/>
  <c r="BJ1105" s="1"/>
  <c r="BP1109"/>
  <c r="BJ1367"/>
  <c r="BJ1366" s="1"/>
  <c r="BP1368"/>
  <c r="BJ488"/>
  <c r="BJ487" s="1"/>
  <c r="BJ486" s="1"/>
  <c r="BP489"/>
  <c r="BI566"/>
  <c r="BI565" s="1"/>
  <c r="BI564" s="1"/>
  <c r="BI563" s="1"/>
  <c r="BO567"/>
  <c r="BI43"/>
  <c r="BO44"/>
  <c r="BI316"/>
  <c r="BO317"/>
  <c r="BI1426"/>
  <c r="BO1427"/>
  <c r="BJ100"/>
  <c r="BJ99" s="1"/>
  <c r="BP101"/>
  <c r="BI1007"/>
  <c r="BI1006" s="1"/>
  <c r="BI1005" s="1"/>
  <c r="BI1004" s="1"/>
  <c r="BO1008"/>
  <c r="BO1007" s="1"/>
  <c r="BO1006" s="1"/>
  <c r="BO1005" s="1"/>
  <c r="BO1004" s="1"/>
  <c r="BI1353"/>
  <c r="BI1352" s="1"/>
  <c r="BI1351" s="1"/>
  <c r="BI1350" s="1"/>
  <c r="BI1349" s="1"/>
  <c r="BO1354"/>
  <c r="BJ804"/>
  <c r="BJ803" s="1"/>
  <c r="BJ802" s="1"/>
  <c r="BJ801" s="1"/>
  <c r="BP805"/>
  <c r="BJ778"/>
  <c r="BJ777" s="1"/>
  <c r="BJ776" s="1"/>
  <c r="BP779"/>
  <c r="BJ1428"/>
  <c r="BP1429"/>
  <c r="BJ135"/>
  <c r="BP136"/>
  <c r="BI1367"/>
  <c r="BI1366" s="1"/>
  <c r="BO1368"/>
  <c r="BI1074"/>
  <c r="BI1073" s="1"/>
  <c r="BI1072" s="1"/>
  <c r="BI1071" s="1"/>
  <c r="BO1075"/>
  <c r="BJ842"/>
  <c r="BJ841" s="1"/>
  <c r="BJ840" s="1"/>
  <c r="BJ839" s="1"/>
  <c r="BJ838" s="1"/>
  <c r="BP843"/>
  <c r="BI1394"/>
  <c r="BI1393" s="1"/>
  <c r="BI1392" s="1"/>
  <c r="BI1391" s="1"/>
  <c r="BO1395"/>
  <c r="BJ513"/>
  <c r="BJ512" s="1"/>
  <c r="BP514"/>
  <c r="BI1113"/>
  <c r="BI1112" s="1"/>
  <c r="BI1111" s="1"/>
  <c r="BI1110" s="1"/>
  <c r="BO1114"/>
  <c r="BJ555"/>
  <c r="BJ554" s="1"/>
  <c r="BP556"/>
  <c r="BJ960"/>
  <c r="BJ959" s="1"/>
  <c r="BP961"/>
  <c r="BI1069"/>
  <c r="BI1068" s="1"/>
  <c r="BI1067" s="1"/>
  <c r="BI1066" s="1"/>
  <c r="BO1070"/>
  <c r="BJ1401"/>
  <c r="BP1402"/>
  <c r="BI1443"/>
  <c r="BO1444"/>
  <c r="BI1465"/>
  <c r="BI1464" s="1"/>
  <c r="BI1463" s="1"/>
  <c r="BI1462" s="1"/>
  <c r="BI1461" s="1"/>
  <c r="BI1460" s="1"/>
  <c r="BO1466"/>
  <c r="BJ558"/>
  <c r="BJ557" s="1"/>
  <c r="BP559"/>
  <c r="BI131"/>
  <c r="BO132"/>
  <c r="BI832"/>
  <c r="BI831" s="1"/>
  <c r="BO833"/>
  <c r="BI149"/>
  <c r="BO150"/>
  <c r="BJ294"/>
  <c r="BJ293" s="1"/>
  <c r="BJ292" s="1"/>
  <c r="BJ291" s="1"/>
  <c r="BP295"/>
  <c r="BI815"/>
  <c r="BI814" s="1"/>
  <c r="BI813" s="1"/>
  <c r="BI812" s="1"/>
  <c r="BO816"/>
  <c r="BJ1403"/>
  <c r="BP1404"/>
  <c r="BI1327"/>
  <c r="BI1326" s="1"/>
  <c r="BO1328"/>
  <c r="BJ822"/>
  <c r="BJ821" s="1"/>
  <c r="BP823"/>
  <c r="BI869"/>
  <c r="BO871"/>
  <c r="BI343"/>
  <c r="BI342" s="1"/>
  <c r="BO344"/>
  <c r="BJ388"/>
  <c r="BJ387" s="1"/>
  <c r="BJ386" s="1"/>
  <c r="BP389"/>
  <c r="BJ492"/>
  <c r="BJ491" s="1"/>
  <c r="BJ490" s="1"/>
  <c r="BP493"/>
  <c r="BJ73"/>
  <c r="BJ72" s="1"/>
  <c r="BJ71" s="1"/>
  <c r="BJ70" s="1"/>
  <c r="BJ69" s="1"/>
  <c r="BJ68" s="1"/>
  <c r="BP74"/>
  <c r="BI81"/>
  <c r="BO82"/>
  <c r="BI849"/>
  <c r="BI848" s="1"/>
  <c r="BI847" s="1"/>
  <c r="BO850"/>
  <c r="BJ538"/>
  <c r="BJ537" s="1"/>
  <c r="BP539"/>
  <c r="BI29"/>
  <c r="BO30"/>
  <c r="BJ951"/>
  <c r="BJ950" s="1"/>
  <c r="BJ949" s="1"/>
  <c r="BP952"/>
  <c r="BP951" s="1"/>
  <c r="BP950" s="1"/>
  <c r="BP949" s="1"/>
  <c r="BI235"/>
  <c r="BI234" s="1"/>
  <c r="BO236"/>
  <c r="BJ675"/>
  <c r="BJ674" s="1"/>
  <c r="BJ673" s="1"/>
  <c r="BP676"/>
  <c r="BI573"/>
  <c r="BI572" s="1"/>
  <c r="BI571" s="1"/>
  <c r="BI570" s="1"/>
  <c r="BI569" s="1"/>
  <c r="BO574"/>
  <c r="BI1231"/>
  <c r="BI1230" s="1"/>
  <c r="BO1232"/>
  <c r="BI1043"/>
  <c r="BO1044"/>
  <c r="BI550"/>
  <c r="BI549" s="1"/>
  <c r="BI548" s="1"/>
  <c r="BO551"/>
  <c r="BI435"/>
  <c r="BI434" s="1"/>
  <c r="BI433" s="1"/>
  <c r="BI432" s="1"/>
  <c r="BO436"/>
  <c r="BJ39"/>
  <c r="BP40"/>
  <c r="BI842"/>
  <c r="BI841" s="1"/>
  <c r="BI840" s="1"/>
  <c r="BI839" s="1"/>
  <c r="BI838" s="1"/>
  <c r="BO843"/>
  <c r="BI584"/>
  <c r="BI583" s="1"/>
  <c r="BI582" s="1"/>
  <c r="BO585"/>
  <c r="BJ263"/>
  <c r="BP264"/>
  <c r="BJ192"/>
  <c r="BJ191" s="1"/>
  <c r="BJ190" s="1"/>
  <c r="BJ189" s="1"/>
  <c r="BJ188" s="1"/>
  <c r="BJ187" s="1"/>
  <c r="BP193"/>
  <c r="BJ835"/>
  <c r="BJ834" s="1"/>
  <c r="BP836"/>
  <c r="BI1101"/>
  <c r="BI1100" s="1"/>
  <c r="BI1099" s="1"/>
  <c r="BI1098" s="1"/>
  <c r="BO1102"/>
  <c r="BI641"/>
  <c r="BI640" s="1"/>
  <c r="BO642"/>
  <c r="BI889"/>
  <c r="BI888" s="1"/>
  <c r="BO890"/>
  <c r="BJ1343"/>
  <c r="BJ1342" s="1"/>
  <c r="BJ1341" s="1"/>
  <c r="BP1344"/>
  <c r="BJ1465"/>
  <c r="BJ1464" s="1"/>
  <c r="BJ1463" s="1"/>
  <c r="BJ1462" s="1"/>
  <c r="BJ1461" s="1"/>
  <c r="BJ1460" s="1"/>
  <c r="BP1466"/>
  <c r="BJ1242"/>
  <c r="BJ1241" s="1"/>
  <c r="BP1243"/>
  <c r="BJ181"/>
  <c r="BP182"/>
  <c r="BJ201"/>
  <c r="BP202"/>
  <c r="BJ108"/>
  <c r="BJ107" s="1"/>
  <c r="BP109"/>
  <c r="BJ1202"/>
  <c r="BJ1201" s="1"/>
  <c r="BJ1200" s="1"/>
  <c r="BJ1199" s="1"/>
  <c r="BJ1198" s="1"/>
  <c r="BP1203"/>
  <c r="BI1315"/>
  <c r="BI1314" s="1"/>
  <c r="BO1316"/>
  <c r="BJ651"/>
  <c r="BJ650" s="1"/>
  <c r="BP652"/>
  <c r="BJ535"/>
  <c r="BJ534" s="1"/>
  <c r="BP536"/>
  <c r="BI356"/>
  <c r="BI355" s="1"/>
  <c r="BI354" s="1"/>
  <c r="BO357"/>
  <c r="BJ83"/>
  <c r="BP84"/>
  <c r="BJ1288"/>
  <c r="BJ1287" s="1"/>
  <c r="BP1289"/>
  <c r="BJ546"/>
  <c r="BJ545" s="1"/>
  <c r="BJ544" s="1"/>
  <c r="BP547"/>
  <c r="BJ1239"/>
  <c r="BJ1238" s="1"/>
  <c r="BP1240"/>
  <c r="BI1023"/>
  <c r="BO1024"/>
  <c r="BI108"/>
  <c r="BI107" s="1"/>
  <c r="BO109"/>
  <c r="BI1436"/>
  <c r="BI1435" s="1"/>
  <c r="BO1437"/>
  <c r="BI299"/>
  <c r="BI298" s="1"/>
  <c r="BI297" s="1"/>
  <c r="BI296" s="1"/>
  <c r="BO300"/>
  <c r="BJ849"/>
  <c r="BJ848" s="1"/>
  <c r="BJ847" s="1"/>
  <c r="BP850"/>
  <c r="BJ629"/>
  <c r="BJ628" s="1"/>
  <c r="BJ627" s="1"/>
  <c r="BP630"/>
  <c r="BI535"/>
  <c r="BI534" s="1"/>
  <c r="BO536"/>
  <c r="BJ633"/>
  <c r="BJ632" s="1"/>
  <c r="BJ631" s="1"/>
  <c r="BP634"/>
  <c r="BJ22"/>
  <c r="BJ21" s="1"/>
  <c r="BP23"/>
  <c r="BJ1426"/>
  <c r="BP1427"/>
  <c r="BI648"/>
  <c r="BI647" s="1"/>
  <c r="BO648"/>
  <c r="BO647" s="1"/>
  <c r="BI580"/>
  <c r="BI579" s="1"/>
  <c r="BO581"/>
  <c r="BJ678"/>
  <c r="BJ677" s="1"/>
  <c r="BP679"/>
  <c r="BI693"/>
  <c r="BI692" s="1"/>
  <c r="BI691" s="1"/>
  <c r="BO694"/>
  <c r="BI1321"/>
  <c r="BI1320" s="1"/>
  <c r="BO1322"/>
  <c r="BI541"/>
  <c r="BI540" s="1"/>
  <c r="BO542"/>
  <c r="BI880"/>
  <c r="BI879" s="1"/>
  <c r="BO881"/>
  <c r="BJ644"/>
  <c r="BJ643" s="1"/>
  <c r="BP645"/>
  <c r="BJ314"/>
  <c r="BP315"/>
  <c r="BI1202"/>
  <c r="BI1201" s="1"/>
  <c r="BI1200" s="1"/>
  <c r="BI1199" s="1"/>
  <c r="BI1198" s="1"/>
  <c r="BO1203"/>
  <c r="BJ1113"/>
  <c r="BJ1112" s="1"/>
  <c r="BJ1111" s="1"/>
  <c r="BJ1110" s="1"/>
  <c r="BP1114"/>
  <c r="BI56"/>
  <c r="BO57"/>
  <c r="BI930"/>
  <c r="BI929" s="1"/>
  <c r="BO931"/>
  <c r="BJ573"/>
  <c r="BJ572" s="1"/>
  <c r="BJ571" s="1"/>
  <c r="BJ570" s="1"/>
  <c r="BJ569" s="1"/>
  <c r="BP574"/>
  <c r="BI751"/>
  <c r="BI750" s="1"/>
  <c r="BI749" s="1"/>
  <c r="BO752"/>
  <c r="BJ131"/>
  <c r="BP132"/>
  <c r="BI619"/>
  <c r="BI618" s="1"/>
  <c r="BO620"/>
  <c r="BI91"/>
  <c r="BI90" s="1"/>
  <c r="BO92"/>
  <c r="BJ880"/>
  <c r="BJ879" s="1"/>
  <c r="BP881"/>
  <c r="BJ1441"/>
  <c r="BP1442"/>
  <c r="BP165"/>
  <c r="BP164"/>
  <c r="BI462"/>
  <c r="BO463"/>
  <c r="BI460"/>
  <c r="BO461"/>
  <c r="BI709"/>
  <c r="BI708" s="1"/>
  <c r="BI707" s="1"/>
  <c r="BI706" s="1"/>
  <c r="BO710"/>
  <c r="BI917"/>
  <c r="BI916" s="1"/>
  <c r="BI915" s="1"/>
  <c r="BO918"/>
  <c r="BI922"/>
  <c r="BI921" s="1"/>
  <c r="BI920" s="1"/>
  <c r="BI919" s="1"/>
  <c r="BO923"/>
  <c r="BI994"/>
  <c r="BI993" s="1"/>
  <c r="BO995"/>
  <c r="BI1055"/>
  <c r="BI1054" s="1"/>
  <c r="BI1053" s="1"/>
  <c r="BI1052" s="1"/>
  <c r="BI1051" s="1"/>
  <c r="BO1056"/>
  <c r="BI1084"/>
  <c r="BI1083" s="1"/>
  <c r="BI1082" s="1"/>
  <c r="BI1081" s="1"/>
  <c r="BO1085"/>
  <c r="BI287"/>
  <c r="BI286" s="1"/>
  <c r="BI285" s="1"/>
  <c r="BI284" s="1"/>
  <c r="BI283" s="1"/>
  <c r="BO288"/>
  <c r="BJ409"/>
  <c r="BP411"/>
  <c r="BJ723"/>
  <c r="BJ722" s="1"/>
  <c r="BJ721" s="1"/>
  <c r="BP724"/>
  <c r="BI100"/>
  <c r="BI99" s="1"/>
  <c r="BO101"/>
  <c r="BJ372"/>
  <c r="BJ371" s="1"/>
  <c r="BJ370" s="1"/>
  <c r="BJ369" s="1"/>
  <c r="BP373"/>
  <c r="BI1123"/>
  <c r="BI1122" s="1"/>
  <c r="BI1121" s="1"/>
  <c r="BI1120" s="1"/>
  <c r="BO1124"/>
  <c r="BJ877"/>
  <c r="BJ876" s="1"/>
  <c r="BP878"/>
  <c r="BJ225"/>
  <c r="BJ224" s="1"/>
  <c r="BP226"/>
  <c r="BI1235"/>
  <c r="BI1234" s="1"/>
  <c r="BI1233" s="1"/>
  <c r="BO1236"/>
  <c r="BJ1416"/>
  <c r="BP1417"/>
  <c r="BI1291"/>
  <c r="BI1290" s="1"/>
  <c r="BO1292"/>
  <c r="BJ1285"/>
  <c r="BJ1284" s="1"/>
  <c r="BP1286"/>
  <c r="BJ1446"/>
  <c r="BP1447"/>
  <c r="BI835"/>
  <c r="BI834" s="1"/>
  <c r="BO836"/>
  <c r="BI856"/>
  <c r="BI855" s="1"/>
  <c r="BO857"/>
  <c r="BI388"/>
  <c r="BI387" s="1"/>
  <c r="BI386" s="1"/>
  <c r="BO389"/>
  <c r="BJ943"/>
  <c r="BJ942" s="1"/>
  <c r="BJ941" s="1"/>
  <c r="BP944"/>
  <c r="BP943" s="1"/>
  <c r="BP942" s="1"/>
  <c r="BP941" s="1"/>
  <c r="BJ232"/>
  <c r="BJ231" s="1"/>
  <c r="BJ230" s="1"/>
  <c r="BP233"/>
  <c r="BJ441"/>
  <c r="BJ440" s="1"/>
  <c r="BJ439" s="1"/>
  <c r="BJ438" s="1"/>
  <c r="BJ437" s="1"/>
  <c r="BP442"/>
  <c r="BI804"/>
  <c r="BI803" s="1"/>
  <c r="BI802" s="1"/>
  <c r="BI801" s="1"/>
  <c r="BO805"/>
  <c r="BI492"/>
  <c r="BI491" s="1"/>
  <c r="BI490" s="1"/>
  <c r="BO493"/>
  <c r="BI528"/>
  <c r="BI527" s="1"/>
  <c r="BO529"/>
  <c r="BI675"/>
  <c r="BI674" s="1"/>
  <c r="BI673" s="1"/>
  <c r="BO676"/>
  <c r="BJ94"/>
  <c r="BJ93" s="1"/>
  <c r="BP95"/>
  <c r="BI1439"/>
  <c r="BO1440"/>
  <c r="BJ247"/>
  <c r="BJ246" s="1"/>
  <c r="BP248"/>
  <c r="BJ510"/>
  <c r="BJ509" s="1"/>
  <c r="BP511"/>
  <c r="BI758"/>
  <c r="BI757" s="1"/>
  <c r="BI756" s="1"/>
  <c r="BO759"/>
  <c r="BJ1388"/>
  <c r="BJ1387" s="1"/>
  <c r="BJ1386" s="1"/>
  <c r="BJ1385" s="1"/>
  <c r="BP1389"/>
  <c r="BI256"/>
  <c r="BI255" s="1"/>
  <c r="BI254" s="1"/>
  <c r="BI253" s="1"/>
  <c r="BO257"/>
  <c r="BJ667"/>
  <c r="BJ666" s="1"/>
  <c r="BJ665" s="1"/>
  <c r="BP668"/>
  <c r="BI1279"/>
  <c r="BI1278" s="1"/>
  <c r="BO1280"/>
  <c r="BI555"/>
  <c r="BI554" s="1"/>
  <c r="BO556"/>
  <c r="BJ1346"/>
  <c r="BJ1345" s="1"/>
  <c r="BP1347"/>
  <c r="BJ648"/>
  <c r="BJ647" s="1"/>
  <c r="BP648"/>
  <c r="BP647" s="1"/>
  <c r="BI1409"/>
  <c r="BO1410"/>
  <c r="BJ1300"/>
  <c r="BJ1299" s="1"/>
  <c r="BP1301"/>
  <c r="BI208"/>
  <c r="BI207" s="1"/>
  <c r="BI206" s="1"/>
  <c r="BI205" s="1"/>
  <c r="BI204" s="1"/>
  <c r="BO209"/>
  <c r="BJ1282"/>
  <c r="BJ1281" s="1"/>
  <c r="BP1283"/>
  <c r="BI1339"/>
  <c r="BI1338" s="1"/>
  <c r="BO1340"/>
  <c r="BI1446"/>
  <c r="BO1447"/>
  <c r="BJ405"/>
  <c r="BP406"/>
  <c r="BI546"/>
  <c r="BI545" s="1"/>
  <c r="BI544" s="1"/>
  <c r="BO547"/>
  <c r="BJ1327"/>
  <c r="BJ1326" s="1"/>
  <c r="BP1328"/>
  <c r="BJ825"/>
  <c r="BJ824" s="1"/>
  <c r="BP826"/>
  <c r="BI1195"/>
  <c r="BI1194" s="1"/>
  <c r="BI1193" s="1"/>
  <c r="BI1192" s="1"/>
  <c r="BO1196"/>
  <c r="BI503"/>
  <c r="BI502" s="1"/>
  <c r="BI501" s="1"/>
  <c r="BO504"/>
  <c r="BI199"/>
  <c r="BO200"/>
  <c r="BI1309"/>
  <c r="BI1308" s="1"/>
  <c r="BO1310"/>
  <c r="BJ1002"/>
  <c r="BJ1001" s="1"/>
  <c r="BJ1000" s="1"/>
  <c r="BJ999" s="1"/>
  <c r="BP1003"/>
  <c r="BP1002" s="1"/>
  <c r="BP1001" s="1"/>
  <c r="BP1000" s="1"/>
  <c r="BP999" s="1"/>
  <c r="BI951"/>
  <c r="BI950" s="1"/>
  <c r="BI949" s="1"/>
  <c r="BO952"/>
  <c r="BO951" s="1"/>
  <c r="BO950" s="1"/>
  <c r="BO949" s="1"/>
  <c r="BJ865"/>
  <c r="BP866"/>
  <c r="BJ359"/>
  <c r="BJ358" s="1"/>
  <c r="BP360"/>
  <c r="BJ727"/>
  <c r="BP728"/>
  <c r="BJ97"/>
  <c r="BJ96" s="1"/>
  <c r="BP98"/>
  <c r="BI1045"/>
  <c r="BO1046"/>
  <c r="BJ499"/>
  <c r="BJ498" s="1"/>
  <c r="BJ497" s="1"/>
  <c r="BP500"/>
  <c r="BJ453"/>
  <c r="BJ452" s="1"/>
  <c r="BJ451" s="1"/>
  <c r="BP454"/>
  <c r="BI228"/>
  <c r="BI227" s="1"/>
  <c r="BO229"/>
  <c r="BI1178"/>
  <c r="BI1177" s="1"/>
  <c r="BI1176" s="1"/>
  <c r="BO1179"/>
  <c r="BJ856"/>
  <c r="BJ855" s="1"/>
  <c r="BP857"/>
  <c r="BJ391"/>
  <c r="BJ390" s="1"/>
  <c r="BP392"/>
  <c r="BJ85"/>
  <c r="BP86"/>
  <c r="BI1245"/>
  <c r="BI1244" s="1"/>
  <c r="BO1246"/>
  <c r="BI41"/>
  <c r="BO42"/>
  <c r="BI380"/>
  <c r="BI379" s="1"/>
  <c r="BO381"/>
  <c r="BJ91"/>
  <c r="BJ90" s="1"/>
  <c r="BP92"/>
  <c r="BJ346"/>
  <c r="BJ345" s="1"/>
  <c r="BP347"/>
  <c r="BJ1330"/>
  <c r="BJ1329" s="1"/>
  <c r="BP1331"/>
  <c r="BI352"/>
  <c r="BI351" s="1"/>
  <c r="BO353"/>
  <c r="BJ983"/>
  <c r="BJ982" s="1"/>
  <c r="BJ981" s="1"/>
  <c r="BJ980" s="1"/>
  <c r="BJ979" s="1"/>
  <c r="BP984"/>
  <c r="BP983" s="1"/>
  <c r="BP982" s="1"/>
  <c r="BP981" s="1"/>
  <c r="BP980" s="1"/>
  <c r="BP979" s="1"/>
  <c r="BJ119"/>
  <c r="BJ118" s="1"/>
  <c r="BJ117" s="1"/>
  <c r="BJ116" s="1"/>
  <c r="BJ115" s="1"/>
  <c r="BJ114" s="1"/>
  <c r="BP120"/>
  <c r="BJ1423"/>
  <c r="BJ1422" s="1"/>
  <c r="BP1424"/>
  <c r="BI1441"/>
  <c r="BO1442"/>
  <c r="BJ1411"/>
  <c r="BP1412"/>
  <c r="BI326"/>
  <c r="BI325" s="1"/>
  <c r="BI324" s="1"/>
  <c r="BO327"/>
  <c r="BI883"/>
  <c r="BI882" s="1"/>
  <c r="BO884"/>
  <c r="BJ1448"/>
  <c r="BP1449"/>
  <c r="BI1376"/>
  <c r="BI1375" s="1"/>
  <c r="BO1377"/>
  <c r="BI957"/>
  <c r="BI956" s="1"/>
  <c r="BO958"/>
  <c r="BJ1318"/>
  <c r="BJ1317" s="1"/>
  <c r="BP1319"/>
  <c r="BJ832"/>
  <c r="BJ831" s="1"/>
  <c r="BJ830" s="1"/>
  <c r="BJ829" s="1"/>
  <c r="BJ828" s="1"/>
  <c r="BP833"/>
  <c r="BI453"/>
  <c r="BI452" s="1"/>
  <c r="BI451" s="1"/>
  <c r="BO454"/>
  <c r="BI853"/>
  <c r="BI852" s="1"/>
  <c r="BI851" s="1"/>
  <c r="BO854"/>
  <c r="BJ340"/>
  <c r="BJ339" s="1"/>
  <c r="BP341"/>
  <c r="BJ41"/>
  <c r="BP42"/>
  <c r="BJ1245"/>
  <c r="BJ1244" s="1"/>
  <c r="BP1246"/>
  <c r="BI637"/>
  <c r="BI636" s="1"/>
  <c r="BI635" s="1"/>
  <c r="BO638"/>
  <c r="BJ566"/>
  <c r="BJ565" s="1"/>
  <c r="BJ564" s="1"/>
  <c r="BJ563" s="1"/>
  <c r="BP567"/>
  <c r="BI111"/>
  <c r="BI110" s="1"/>
  <c r="BO112"/>
  <c r="BI1130"/>
  <c r="BI1129" s="1"/>
  <c r="BI1128" s="1"/>
  <c r="BI1127" s="1"/>
  <c r="BO1131"/>
  <c r="BJ56"/>
  <c r="BP57"/>
  <c r="BI1343"/>
  <c r="BI1342" s="1"/>
  <c r="BI1341" s="1"/>
  <c r="BO1344"/>
  <c r="BI232"/>
  <c r="BI231" s="1"/>
  <c r="BI230" s="1"/>
  <c r="BO233"/>
  <c r="BI558"/>
  <c r="BI557" s="1"/>
  <c r="BO559"/>
  <c r="BI1431"/>
  <c r="BO1432"/>
  <c r="BI1416"/>
  <c r="BO1417"/>
  <c r="BJ1130"/>
  <c r="BJ1129" s="1"/>
  <c r="BJ1128" s="1"/>
  <c r="BJ1127" s="1"/>
  <c r="BP1131"/>
  <c r="BJ316"/>
  <c r="BP317"/>
  <c r="BI441"/>
  <c r="BI440" s="1"/>
  <c r="BI439" s="1"/>
  <c r="BI438" s="1"/>
  <c r="BI437" s="1"/>
  <c r="BO442"/>
  <c r="BI349"/>
  <c r="BI348" s="1"/>
  <c r="BO350"/>
  <c r="BJ426"/>
  <c r="BJ425" s="1"/>
  <c r="BJ424" s="1"/>
  <c r="BJ423" s="1"/>
  <c r="BP427"/>
  <c r="BJ43"/>
  <c r="BP44"/>
  <c r="BJ81"/>
  <c r="BP82"/>
  <c r="BJ561"/>
  <c r="BJ560" s="1"/>
  <c r="BP562"/>
  <c r="BJ503"/>
  <c r="BJ502" s="1"/>
  <c r="BJ501" s="1"/>
  <c r="BP504"/>
  <c r="BJ299"/>
  <c r="BJ298" s="1"/>
  <c r="BJ297" s="1"/>
  <c r="BJ296" s="1"/>
  <c r="BP300"/>
  <c r="BJ886"/>
  <c r="BJ885" s="1"/>
  <c r="BP887"/>
  <c r="BI27"/>
  <c r="BO28"/>
  <c r="BI510"/>
  <c r="BI509" s="1"/>
  <c r="BO511"/>
  <c r="BJ580"/>
  <c r="BJ579" s="1"/>
  <c r="BP581"/>
  <c r="BI1002"/>
  <c r="BI1001" s="1"/>
  <c r="BI1000" s="1"/>
  <c r="BI999" s="1"/>
  <c r="BO1003"/>
  <c r="BO1002" s="1"/>
  <c r="BO1001" s="1"/>
  <c r="BO1000" s="1"/>
  <c r="BO999" s="1"/>
  <c r="BJ343"/>
  <c r="BJ342" s="1"/>
  <c r="BP344"/>
  <c r="BI247"/>
  <c r="BI246" s="1"/>
  <c r="BI241" s="1"/>
  <c r="BO248"/>
  <c r="BI1346"/>
  <c r="BI1345" s="1"/>
  <c r="BO1347"/>
  <c r="BI85"/>
  <c r="BO86"/>
  <c r="BI1145"/>
  <c r="BI1144" s="1"/>
  <c r="BI1143" s="1"/>
  <c r="BI1142" s="1"/>
  <c r="BO1146"/>
  <c r="BJ697"/>
  <c r="BJ696" s="1"/>
  <c r="BJ695" s="1"/>
  <c r="BP698"/>
  <c r="BI1401"/>
  <c r="BO1402"/>
  <c r="BI678"/>
  <c r="BI677" s="1"/>
  <c r="BO679"/>
  <c r="BI105"/>
  <c r="BO106"/>
  <c r="BI822"/>
  <c r="BI821" s="1"/>
  <c r="BI820" s="1"/>
  <c r="BO823"/>
  <c r="BI488"/>
  <c r="BI487" s="1"/>
  <c r="BI486" s="1"/>
  <c r="BO489"/>
  <c r="BJ29"/>
  <c r="BP30"/>
  <c r="BJ1339"/>
  <c r="BJ1338" s="1"/>
  <c r="BP1340"/>
  <c r="BJ1439"/>
  <c r="BP1440"/>
  <c r="BJ356"/>
  <c r="BJ355" s="1"/>
  <c r="BJ354" s="1"/>
  <c r="BP357"/>
  <c r="BI409"/>
  <c r="BO411"/>
  <c r="BJ1118"/>
  <c r="BJ1117" s="1"/>
  <c r="BJ1116" s="1"/>
  <c r="BJ1115" s="1"/>
  <c r="BP1119"/>
  <c r="BI960"/>
  <c r="BI959" s="1"/>
  <c r="BO961"/>
  <c r="BJ902"/>
  <c r="BJ901" s="1"/>
  <c r="BJ900" s="1"/>
  <c r="BJ899" s="1"/>
  <c r="BJ898" s="1"/>
  <c r="BP903"/>
  <c r="BI939"/>
  <c r="BI938" s="1"/>
  <c r="BI937" s="1"/>
  <c r="BO940"/>
  <c r="BO939" s="1"/>
  <c r="BO938" s="1"/>
  <c r="BO937" s="1"/>
  <c r="BI1428"/>
  <c r="BO1429"/>
  <c r="BI201"/>
  <c r="BO202"/>
  <c r="BI1330"/>
  <c r="BI1329" s="1"/>
  <c r="BO1331"/>
  <c r="BI225"/>
  <c r="BI224" s="1"/>
  <c r="BO226"/>
  <c r="BI785"/>
  <c r="BI784" s="1"/>
  <c r="BO786"/>
  <c r="BI825"/>
  <c r="BI824" s="1"/>
  <c r="BO826"/>
  <c r="BI538"/>
  <c r="BI537" s="1"/>
  <c r="BO539"/>
  <c r="AW127"/>
  <c r="AW163"/>
  <c r="AW162" s="1"/>
  <c r="BC103"/>
  <c r="BC102" s="1"/>
  <c r="BI104"/>
  <c r="BD1135"/>
  <c r="BD1134" s="1"/>
  <c r="BD1133" s="1"/>
  <c r="BD1132" s="1"/>
  <c r="BJ1136"/>
  <c r="BD1023"/>
  <c r="BD1021" s="1"/>
  <c r="BJ1024"/>
  <c r="BD531"/>
  <c r="BD530" s="1"/>
  <c r="BJ533"/>
  <c r="BC947"/>
  <c r="BC946" s="1"/>
  <c r="BC945" s="1"/>
  <c r="BI948"/>
  <c r="BC1032"/>
  <c r="BC1031" s="1"/>
  <c r="BC1030" s="1"/>
  <c r="BC1029" s="1"/>
  <c r="BC1028" s="1"/>
  <c r="BI1033"/>
  <c r="BD1162"/>
  <c r="BD1161" s="1"/>
  <c r="BD1160" s="1"/>
  <c r="BD1159" s="1"/>
  <c r="BJ1163"/>
  <c r="BC308"/>
  <c r="BC307" s="1"/>
  <c r="BC306" s="1"/>
  <c r="BI309"/>
  <c r="BC169"/>
  <c r="BC168" s="1"/>
  <c r="BC167" s="1"/>
  <c r="BI170"/>
  <c r="BC129"/>
  <c r="BC128" s="1"/>
  <c r="BC127" s="1"/>
  <c r="BI130"/>
  <c r="BC790"/>
  <c r="BC789" s="1"/>
  <c r="BC788" s="1"/>
  <c r="BC787" s="1"/>
  <c r="BI791"/>
  <c r="BD1363"/>
  <c r="BD1362" s="1"/>
  <c r="BD1361" s="1"/>
  <c r="BJ1364"/>
  <c r="BD287"/>
  <c r="BD286" s="1"/>
  <c r="BD285" s="1"/>
  <c r="BD284" s="1"/>
  <c r="BD283" s="1"/>
  <c r="BJ288"/>
  <c r="BD435"/>
  <c r="BD434" s="1"/>
  <c r="BD433" s="1"/>
  <c r="BD432" s="1"/>
  <c r="BJ436"/>
  <c r="BD1457"/>
  <c r="BD1456" s="1"/>
  <c r="BD1455" s="1"/>
  <c r="BD1454" s="1"/>
  <c r="BD1453" s="1"/>
  <c r="BJ1458"/>
  <c r="BJ302"/>
  <c r="BI1022"/>
  <c r="BI1021"/>
  <c r="BI1020"/>
  <c r="BI1019" s="1"/>
  <c r="BI1017" s="1"/>
  <c r="BI830"/>
  <c r="BI829" s="1"/>
  <c r="BI828" s="1"/>
  <c r="BI800"/>
  <c r="BJ820"/>
  <c r="BJ819" s="1"/>
  <c r="BJ818" s="1"/>
  <c r="BI1042"/>
  <c r="BI1041" s="1"/>
  <c r="BI639"/>
  <c r="BJ1237"/>
  <c r="BI526"/>
  <c r="BJ1425"/>
  <c r="BI578"/>
  <c r="BI577" s="1"/>
  <c r="BI576" s="1"/>
  <c r="BC223"/>
  <c r="BC1228"/>
  <c r="BI1229"/>
  <c r="BC886"/>
  <c r="BC885" s="1"/>
  <c r="BI887"/>
  <c r="BD1267"/>
  <c r="BD1266" s="1"/>
  <c r="BJ1268"/>
  <c r="BD1294"/>
  <c r="BD1293" s="1"/>
  <c r="BJ1295"/>
  <c r="BD663"/>
  <c r="BD662" s="1"/>
  <c r="BD661" s="1"/>
  <c r="BJ664"/>
  <c r="BC731"/>
  <c r="BI732"/>
  <c r="AL13"/>
  <c r="AQ1421"/>
  <c r="BI198"/>
  <c r="BI197" s="1"/>
  <c r="BI196" s="1"/>
  <c r="BI195" s="1"/>
  <c r="BC943"/>
  <c r="BC942" s="1"/>
  <c r="BC941" s="1"/>
  <c r="BC936" s="1"/>
  <c r="BI944"/>
  <c r="BD731"/>
  <c r="BJ732"/>
  <c r="BD1436"/>
  <c r="BD1435" s="1"/>
  <c r="BJ1437"/>
  <c r="BC426"/>
  <c r="BC425" s="1"/>
  <c r="BC424" s="1"/>
  <c r="BC423" s="1"/>
  <c r="BC421" s="1"/>
  <c r="BI427"/>
  <c r="BC418"/>
  <c r="BC417" s="1"/>
  <c r="BC416" s="1"/>
  <c r="BC415" s="1"/>
  <c r="BC414" s="1"/>
  <c r="BC413" s="1"/>
  <c r="BI419"/>
  <c r="BD1376"/>
  <c r="BD1375" s="1"/>
  <c r="BD1365" s="1"/>
  <c r="BD1360" s="1"/>
  <c r="BD1359" s="1"/>
  <c r="BD1358" s="1"/>
  <c r="BJ1377"/>
  <c r="BC1252"/>
  <c r="BC1251" s="1"/>
  <c r="BC1250" s="1"/>
  <c r="BC1249" s="1"/>
  <c r="BC1248" s="1"/>
  <c r="BI1253"/>
  <c r="BC407"/>
  <c r="BI408"/>
  <c r="BD782"/>
  <c r="BD781" s="1"/>
  <c r="BJ783"/>
  <c r="BD541"/>
  <c r="BD540" s="1"/>
  <c r="BJ543"/>
  <c r="BD1145"/>
  <c r="BD1144" s="1"/>
  <c r="BD1143" s="1"/>
  <c r="BD1142" s="1"/>
  <c r="BJ1146"/>
  <c r="BD1399"/>
  <c r="BD1398" s="1"/>
  <c r="BD1397" s="1"/>
  <c r="BJ1400"/>
  <c r="BD25"/>
  <c r="BJ26"/>
  <c r="BD815"/>
  <c r="BD814" s="1"/>
  <c r="BD813" s="1"/>
  <c r="BD812" s="1"/>
  <c r="BD800" s="1"/>
  <c r="BJ816"/>
  <c r="BC401"/>
  <c r="BC400" s="1"/>
  <c r="BC399" s="1"/>
  <c r="BI402"/>
  <c r="BJ242"/>
  <c r="BJ241"/>
  <c r="BJ421"/>
  <c r="BJ422"/>
  <c r="BI242"/>
  <c r="BJ80"/>
  <c r="BJ79" s="1"/>
  <c r="BC748"/>
  <c r="BC747" s="1"/>
  <c r="BJ164"/>
  <c r="BJ165"/>
  <c r="BD1273"/>
  <c r="BD1272" s="1"/>
  <c r="BJ1274"/>
  <c r="BD1228"/>
  <c r="BJ1229"/>
  <c r="BD352"/>
  <c r="BD351" s="1"/>
  <c r="BJ353"/>
  <c r="BC1414"/>
  <c r="BC1413" s="1"/>
  <c r="BI1415"/>
  <c r="BD407"/>
  <c r="BD404" s="1"/>
  <c r="BD403" s="1"/>
  <c r="BJ408"/>
  <c r="BI927"/>
  <c r="BI928"/>
  <c r="BC830"/>
  <c r="BC829" s="1"/>
  <c r="BC828" s="1"/>
  <c r="BC800"/>
  <c r="BD1237"/>
  <c r="BC578"/>
  <c r="BC577" s="1"/>
  <c r="BC576" s="1"/>
  <c r="BI748"/>
  <c r="BI747" s="1"/>
  <c r="BD997"/>
  <c r="BD996" s="1"/>
  <c r="BD992" s="1"/>
  <c r="BJ998"/>
  <c r="BD918"/>
  <c r="AX917"/>
  <c r="AX916" s="1"/>
  <c r="AX915" s="1"/>
  <c r="BD459"/>
  <c r="BJ459"/>
  <c r="BC459"/>
  <c r="BC450" s="1"/>
  <c r="BC449" s="1"/>
  <c r="BI459"/>
  <c r="BI450" s="1"/>
  <c r="BI449" s="1"/>
  <c r="AX758"/>
  <c r="AX757" s="1"/>
  <c r="AX756" s="1"/>
  <c r="BD759"/>
  <c r="BD165"/>
  <c r="BD164"/>
  <c r="AX517"/>
  <c r="AX516" s="1"/>
  <c r="BD518"/>
  <c r="AW446"/>
  <c r="BC447"/>
  <c r="AX51"/>
  <c r="AX50" s="1"/>
  <c r="AX49" s="1"/>
  <c r="AX48" s="1"/>
  <c r="AX47" s="1"/>
  <c r="BD52"/>
  <c r="BC126"/>
  <c r="BC125"/>
  <c r="BC124" s="1"/>
  <c r="AX1231"/>
  <c r="AX1230" s="1"/>
  <c r="BD1232"/>
  <c r="AW513"/>
  <c r="AW512" s="1"/>
  <c r="BC514"/>
  <c r="AW304"/>
  <c r="AW303" s="1"/>
  <c r="AW302" s="1"/>
  <c r="BC305"/>
  <c r="AX520"/>
  <c r="AX519" s="1"/>
  <c r="BD521"/>
  <c r="AX1383"/>
  <c r="AX1382" s="1"/>
  <c r="AX1381" s="1"/>
  <c r="AX1380" s="1"/>
  <c r="BD1384"/>
  <c r="AW73"/>
  <c r="AW72" s="1"/>
  <c r="AW71" s="1"/>
  <c r="AW70" s="1"/>
  <c r="AW69" s="1"/>
  <c r="AW68" s="1"/>
  <c r="BC74"/>
  <c r="AX1409"/>
  <c r="BD1410"/>
  <c r="AX280"/>
  <c r="BD281"/>
  <c r="AX930"/>
  <c r="AX929" s="1"/>
  <c r="AX927" s="1"/>
  <c r="BD931"/>
  <c r="AW1273"/>
  <c r="AW1272" s="1"/>
  <c r="BC1274"/>
  <c r="AW877"/>
  <c r="AW876" s="1"/>
  <c r="BC878"/>
  <c r="AW1039"/>
  <c r="AW1038" s="1"/>
  <c r="AW1037" s="1"/>
  <c r="AW1036" s="1"/>
  <c r="AW1035" s="1"/>
  <c r="BC1040"/>
  <c r="AX1226"/>
  <c r="AX1225" s="1"/>
  <c r="AX1224" s="1"/>
  <c r="BD1227"/>
  <c r="AX1431"/>
  <c r="AX1430" s="1"/>
  <c r="BD1432"/>
  <c r="AX1260"/>
  <c r="AX1259" s="1"/>
  <c r="AX1258" s="1"/>
  <c r="AX1257" s="1"/>
  <c r="AX1256" s="1"/>
  <c r="AX1255" s="1"/>
  <c r="BD1261"/>
  <c r="AW1383"/>
  <c r="AW1382" s="1"/>
  <c r="AW1381" s="1"/>
  <c r="AW1380" s="1"/>
  <c r="BC1384"/>
  <c r="AX528"/>
  <c r="AX527" s="1"/>
  <c r="AX526" s="1"/>
  <c r="BD529"/>
  <c r="AW629"/>
  <c r="AW628" s="1"/>
  <c r="AW627" s="1"/>
  <c r="BC630"/>
  <c r="AW1448"/>
  <c r="AW1445" s="1"/>
  <c r="BC1449"/>
  <c r="AW312"/>
  <c r="AW311" s="1"/>
  <c r="AW310" s="1"/>
  <c r="BC313"/>
  <c r="AW697"/>
  <c r="AW696" s="1"/>
  <c r="AW695" s="1"/>
  <c r="AW690" s="1"/>
  <c r="AW689" s="1"/>
  <c r="BC698"/>
  <c r="AX312"/>
  <c r="AX311" s="1"/>
  <c r="AX310" s="1"/>
  <c r="BD313"/>
  <c r="AW58"/>
  <c r="AW55" s="1"/>
  <c r="BC59"/>
  <c r="AW797"/>
  <c r="AW796" s="1"/>
  <c r="AW795" s="1"/>
  <c r="AW794" s="1"/>
  <c r="AW793" s="1"/>
  <c r="BC798"/>
  <c r="AX149"/>
  <c r="BD150"/>
  <c r="AX1336"/>
  <c r="AX1335" s="1"/>
  <c r="BD1337"/>
  <c r="AX709"/>
  <c r="AX708" s="1"/>
  <c r="BD710"/>
  <c r="AW593"/>
  <c r="AW592" s="1"/>
  <c r="AW591" s="1"/>
  <c r="BC594"/>
  <c r="AX326"/>
  <c r="AX325" s="1"/>
  <c r="AX324" s="1"/>
  <c r="BD327"/>
  <c r="AX797"/>
  <c r="AX796" s="1"/>
  <c r="AX795" s="1"/>
  <c r="AX794" s="1"/>
  <c r="AX793" s="1"/>
  <c r="BD798"/>
  <c r="AX1048"/>
  <c r="AX1047" s="1"/>
  <c r="BD1049"/>
  <c r="AW39"/>
  <c r="AW38" s="1"/>
  <c r="AW37" s="1"/>
  <c r="AW36" s="1"/>
  <c r="AW35" s="1"/>
  <c r="BC40"/>
  <c r="AW523"/>
  <c r="AW522" s="1"/>
  <c r="BC525"/>
  <c r="AW1388"/>
  <c r="AW1387" s="1"/>
  <c r="AW1386" s="1"/>
  <c r="AW1385" s="1"/>
  <c r="BC1389"/>
  <c r="AX1279"/>
  <c r="AX1278" s="1"/>
  <c r="BD1280"/>
  <c r="AX1195"/>
  <c r="AX1194" s="1"/>
  <c r="AX1193" s="1"/>
  <c r="AX1192" s="1"/>
  <c r="BD1196"/>
  <c r="AW1285"/>
  <c r="AW1284" s="1"/>
  <c r="BC1286"/>
  <c r="AX27"/>
  <c r="BD28"/>
  <c r="AW218"/>
  <c r="AW217" s="1"/>
  <c r="AW216" s="1"/>
  <c r="AW212" s="1"/>
  <c r="AW211" s="1"/>
  <c r="BC219"/>
  <c r="AW263"/>
  <c r="BC264"/>
  <c r="AX129"/>
  <c r="AX128" s="1"/>
  <c r="AX127" s="1"/>
  <c r="BD130"/>
  <c r="BD1020"/>
  <c r="BD1019" s="1"/>
  <c r="BD1017" s="1"/>
  <c r="BD1022"/>
  <c r="AX218"/>
  <c r="AX217" s="1"/>
  <c r="AX216" s="1"/>
  <c r="AX212" s="1"/>
  <c r="AX211" s="1"/>
  <c r="BD219"/>
  <c r="AX1178"/>
  <c r="AX1177" s="1"/>
  <c r="AX1176" s="1"/>
  <c r="BD1179"/>
  <c r="AW1242"/>
  <c r="AW1241" s="1"/>
  <c r="AW1237" s="1"/>
  <c r="BC1243"/>
  <c r="AX1169"/>
  <c r="AX1168" s="1"/>
  <c r="AX1167" s="1"/>
  <c r="AX1166" s="1"/>
  <c r="BD1170"/>
  <c r="AX1303"/>
  <c r="AX1302" s="1"/>
  <c r="BD1304"/>
  <c r="AX278"/>
  <c r="BD279"/>
  <c r="AW983"/>
  <c r="AW982" s="1"/>
  <c r="AW981" s="1"/>
  <c r="AW980" s="1"/>
  <c r="AW979" s="1"/>
  <c r="BC984"/>
  <c r="AW391"/>
  <c r="AW390" s="1"/>
  <c r="BC392"/>
  <c r="AX261"/>
  <c r="AX260" s="1"/>
  <c r="AX259" s="1"/>
  <c r="AX258" s="1"/>
  <c r="BD262"/>
  <c r="AX1222"/>
  <c r="AX1221" s="1"/>
  <c r="AX1220" s="1"/>
  <c r="BD1223"/>
  <c r="AW865"/>
  <c r="BC866"/>
  <c r="AX208"/>
  <c r="AX207" s="1"/>
  <c r="AX206" s="1"/>
  <c r="AX205" s="1"/>
  <c r="AX204" s="1"/>
  <c r="BD209"/>
  <c r="AX1450"/>
  <c r="AX1445" s="1"/>
  <c r="BD1451"/>
  <c r="AX111"/>
  <c r="AX110" s="1"/>
  <c r="BD112"/>
  <c r="AW1169"/>
  <c r="AW1168" s="1"/>
  <c r="AW1167" s="1"/>
  <c r="AW1166" s="1"/>
  <c r="BC1170"/>
  <c r="AW1399"/>
  <c r="BC1400"/>
  <c r="AX276"/>
  <c r="BD277"/>
  <c r="AX853"/>
  <c r="AX852" s="1"/>
  <c r="AX851" s="1"/>
  <c r="AX846" s="1"/>
  <c r="AX845" s="1"/>
  <c r="BD854"/>
  <c r="AW1324"/>
  <c r="AW1323" s="1"/>
  <c r="BC1325"/>
  <c r="AW727"/>
  <c r="BC728"/>
  <c r="AX272"/>
  <c r="AX271" s="1"/>
  <c r="AX270" s="1"/>
  <c r="BD273"/>
  <c r="AW19"/>
  <c r="AW18" s="1"/>
  <c r="BC20"/>
  <c r="AW22"/>
  <c r="AW21" s="1"/>
  <c r="BC23"/>
  <c r="AW25"/>
  <c r="BC26"/>
  <c r="AW272"/>
  <c r="AW271" s="1"/>
  <c r="AW270" s="1"/>
  <c r="BC273"/>
  <c r="AX256"/>
  <c r="AX255" s="1"/>
  <c r="AX254" s="1"/>
  <c r="AX253" s="1"/>
  <c r="BD257"/>
  <c r="AX867"/>
  <c r="BD868"/>
  <c r="AW294"/>
  <c r="AW293" s="1"/>
  <c r="AW292" s="1"/>
  <c r="AW291" s="1"/>
  <c r="BC295"/>
  <c r="AX308"/>
  <c r="AX307" s="1"/>
  <c r="AX306" s="1"/>
  <c r="BD309"/>
  <c r="AW405"/>
  <c r="AW404" s="1"/>
  <c r="AW403" s="1"/>
  <c r="AW398" s="1"/>
  <c r="BC406"/>
  <c r="AW1079"/>
  <c r="AW1078" s="1"/>
  <c r="AW1077" s="1"/>
  <c r="AW1076" s="1"/>
  <c r="AW1065" s="1"/>
  <c r="BC1080"/>
  <c r="AW97"/>
  <c r="AW96" s="1"/>
  <c r="AW89" s="1"/>
  <c r="BC98"/>
  <c r="AW729"/>
  <c r="BC730"/>
  <c r="AW31"/>
  <c r="BC33"/>
  <c r="AW179"/>
  <c r="AW178" s="1"/>
  <c r="AW177" s="1"/>
  <c r="AW176" s="1"/>
  <c r="AW175" s="1"/>
  <c r="AW174" s="1"/>
  <c r="BC180"/>
  <c r="AX31"/>
  <c r="BD33"/>
  <c r="AW1370"/>
  <c r="AW1369" s="1"/>
  <c r="AW1365" s="1"/>
  <c r="BC1371"/>
  <c r="AW909"/>
  <c r="AW908" s="1"/>
  <c r="AW907" s="1"/>
  <c r="AW906" s="1"/>
  <c r="AW905" s="1"/>
  <c r="BC910"/>
  <c r="AX1312"/>
  <c r="AX1311" s="1"/>
  <c r="BD1313"/>
  <c r="AW63"/>
  <c r="AW62" s="1"/>
  <c r="BC64"/>
  <c r="AX1443"/>
  <c r="AX1438" s="1"/>
  <c r="BD1444"/>
  <c r="AW192"/>
  <c r="AW191" s="1"/>
  <c r="AW190" s="1"/>
  <c r="AW189" s="1"/>
  <c r="AW188" s="1"/>
  <c r="AW187" s="1"/>
  <c r="BC193"/>
  <c r="AW1423"/>
  <c r="AW1422" s="1"/>
  <c r="BC1424"/>
  <c r="AW366"/>
  <c r="AW365" s="1"/>
  <c r="AW364" s="1"/>
  <c r="AW363" s="1"/>
  <c r="BC367"/>
  <c r="AX1252"/>
  <c r="AX1251" s="1"/>
  <c r="AX1250" s="1"/>
  <c r="AX1249" s="1"/>
  <c r="AX1248" s="1"/>
  <c r="BD1253"/>
  <c r="AW1433"/>
  <c r="AW1430" s="1"/>
  <c r="BC1434"/>
  <c r="AX103"/>
  <c r="BD104"/>
  <c r="BC422"/>
  <c r="BC163"/>
  <c r="BC162" s="1"/>
  <c r="AX155"/>
  <c r="AX154" s="1"/>
  <c r="BD156"/>
  <c r="AX151"/>
  <c r="AX148" s="1"/>
  <c r="BD153"/>
  <c r="Z1508"/>
  <c r="AK664"/>
  <c r="AE663"/>
  <c r="AE662" s="1"/>
  <c r="AE661" s="1"/>
  <c r="AE660" s="1"/>
  <c r="AE659" s="1"/>
  <c r="AQ1407"/>
  <c r="AQ1406" s="1"/>
  <c r="AQ1405" s="1"/>
  <c r="AW1408"/>
  <c r="AQ444"/>
  <c r="AQ443" s="1"/>
  <c r="AQ431" s="1"/>
  <c r="AQ429" s="1"/>
  <c r="AQ445"/>
  <c r="AK1457"/>
  <c r="AK1456" s="1"/>
  <c r="AK1455" s="1"/>
  <c r="AK1454" s="1"/>
  <c r="AK1453" s="1"/>
  <c r="AQ1458"/>
  <c r="AR948"/>
  <c r="AL947"/>
  <c r="AL946" s="1"/>
  <c r="AL945" s="1"/>
  <c r="AR1069"/>
  <c r="AR1068" s="1"/>
  <c r="AR1067" s="1"/>
  <c r="AR1066" s="1"/>
  <c r="AX1070"/>
  <c r="AQ331"/>
  <c r="AK330"/>
  <c r="AK329" s="1"/>
  <c r="AK328" s="1"/>
  <c r="AK323" s="1"/>
  <c r="AK322" s="1"/>
  <c r="AL478"/>
  <c r="AF936"/>
  <c r="AF935" s="1"/>
  <c r="AF933" s="1"/>
  <c r="AR1316"/>
  <c r="AL1315"/>
  <c r="AL1314" s="1"/>
  <c r="AQ340"/>
  <c r="AQ339" s="1"/>
  <c r="AW341"/>
  <c r="AX1292"/>
  <c r="AR1291"/>
  <c r="AR1290" s="1"/>
  <c r="AL1309"/>
  <c r="AL1308" s="1"/>
  <c r="AR1310"/>
  <c r="AW444"/>
  <c r="AW443" s="1"/>
  <c r="AW431" s="1"/>
  <c r="AW429" s="1"/>
  <c r="AW445"/>
  <c r="AR940"/>
  <c r="AL939"/>
  <c r="AL938" s="1"/>
  <c r="AL937" s="1"/>
  <c r="AX20"/>
  <c r="AR19"/>
  <c r="AR18" s="1"/>
  <c r="AR17" s="1"/>
  <c r="AR16" s="1"/>
  <c r="AR15" s="1"/>
  <c r="AR1322"/>
  <c r="AL1321"/>
  <c r="AL1320" s="1"/>
  <c r="AW373"/>
  <c r="AQ372"/>
  <c r="AQ371" s="1"/>
  <c r="AQ370" s="1"/>
  <c r="AQ369" s="1"/>
  <c r="AX180"/>
  <c r="AR179"/>
  <c r="AR178" s="1"/>
  <c r="AR927"/>
  <c r="AR301"/>
  <c r="AR290" s="1"/>
  <c r="AQ172"/>
  <c r="AX106"/>
  <c r="AR105"/>
  <c r="AR102" s="1"/>
  <c r="AR89" s="1"/>
  <c r="AR78" s="1"/>
  <c r="AR77" s="1"/>
  <c r="AR76" s="1"/>
  <c r="AR66" s="1"/>
  <c r="AL1353"/>
  <c r="AL1352" s="1"/>
  <c r="AL1351" s="1"/>
  <c r="AL1350" s="1"/>
  <c r="AL1349" s="1"/>
  <c r="AR1354"/>
  <c r="AR184"/>
  <c r="AR183" s="1"/>
  <c r="AX185"/>
  <c r="AR1298"/>
  <c r="AL1297"/>
  <c r="AL1296" s="1"/>
  <c r="AL1414"/>
  <c r="AL1413" s="1"/>
  <c r="AL1405" s="1"/>
  <c r="AL1396" s="1"/>
  <c r="AL1390" s="1"/>
  <c r="AL1379" s="1"/>
  <c r="AL1356" s="1"/>
  <c r="AR1415"/>
  <c r="AR127"/>
  <c r="AR126"/>
  <c r="AR125"/>
  <c r="AR124" s="1"/>
  <c r="AQ902"/>
  <c r="AQ901" s="1"/>
  <c r="AQ900" s="1"/>
  <c r="AQ899" s="1"/>
  <c r="AQ898" s="1"/>
  <c r="AW903"/>
  <c r="AR1079"/>
  <c r="AR1078" s="1"/>
  <c r="AR1077" s="1"/>
  <c r="AR1076" s="1"/>
  <c r="AX1080"/>
  <c r="AX1334"/>
  <c r="AR1333"/>
  <c r="AR1332" s="1"/>
  <c r="AF1216"/>
  <c r="AL177"/>
  <c r="AL176" s="1"/>
  <c r="AL175" s="1"/>
  <c r="AL174" s="1"/>
  <c r="AL172" s="1"/>
  <c r="AK1219"/>
  <c r="AK1218" s="1"/>
  <c r="AQ726"/>
  <c r="AQ725" s="1"/>
  <c r="AR1421"/>
  <c r="AQ24"/>
  <c r="AQ17" s="1"/>
  <c r="AQ16" s="1"/>
  <c r="AQ15" s="1"/>
  <c r="AL170"/>
  <c r="AF169"/>
  <c r="AF168" s="1"/>
  <c r="AF167" s="1"/>
  <c r="AF163" s="1"/>
  <c r="AF162" s="1"/>
  <c r="AF122" s="1"/>
  <c r="AK1126"/>
  <c r="AR1123"/>
  <c r="AR1122" s="1"/>
  <c r="AR1121" s="1"/>
  <c r="AR1120" s="1"/>
  <c r="AR1104" s="1"/>
  <c r="AX1124"/>
  <c r="AQ1260"/>
  <c r="AQ1259" s="1"/>
  <c r="AQ1258" s="1"/>
  <c r="AQ1257" s="1"/>
  <c r="AQ1256" s="1"/>
  <c r="AQ1255" s="1"/>
  <c r="AW1261"/>
  <c r="AQ1135"/>
  <c r="AQ1134" s="1"/>
  <c r="AQ1133" s="1"/>
  <c r="AQ1132" s="1"/>
  <c r="AW1136"/>
  <c r="AQ968"/>
  <c r="AQ967" s="1"/>
  <c r="AQ966" s="1"/>
  <c r="AQ965" s="1"/>
  <c r="AQ935" s="1"/>
  <c r="AW969"/>
  <c r="AX165"/>
  <c r="AX164"/>
  <c r="AR1324"/>
  <c r="AR1323" s="1"/>
  <c r="AX1325"/>
  <c r="AQ1108"/>
  <c r="AQ1107" s="1"/>
  <c r="AQ1106" s="1"/>
  <c r="AQ1105" s="1"/>
  <c r="AW1109"/>
  <c r="AR712"/>
  <c r="AR711" s="1"/>
  <c r="AR707" s="1"/>
  <c r="AR706" s="1"/>
  <c r="AR689" s="1"/>
  <c r="AX713"/>
  <c r="AR418"/>
  <c r="AR417" s="1"/>
  <c r="AR416" s="1"/>
  <c r="AR415" s="1"/>
  <c r="AR414" s="1"/>
  <c r="AR413" s="1"/>
  <c r="AX419"/>
  <c r="AQ1162"/>
  <c r="AQ1161" s="1"/>
  <c r="AQ1160" s="1"/>
  <c r="AQ1159" s="1"/>
  <c r="AW1163"/>
  <c r="AR637"/>
  <c r="AR636" s="1"/>
  <c r="AR635" s="1"/>
  <c r="AR626" s="1"/>
  <c r="AR625" s="1"/>
  <c r="AX638"/>
  <c r="AR1062"/>
  <c r="AR1061" s="1"/>
  <c r="AR1060" s="1"/>
  <c r="AR1059" s="1"/>
  <c r="AR1058" s="1"/>
  <c r="AX1063"/>
  <c r="AR883"/>
  <c r="AR882" s="1"/>
  <c r="AX884"/>
  <c r="AR380"/>
  <c r="AR379" s="1"/>
  <c r="AX381"/>
  <c r="AQ301"/>
  <c r="AQ290" s="1"/>
  <c r="AQ54"/>
  <c r="AQ53" s="1"/>
  <c r="AQ1267"/>
  <c r="AQ1266" s="1"/>
  <c r="AW1268"/>
  <c r="AR1183"/>
  <c r="AR1182" s="1"/>
  <c r="AR1181" s="1"/>
  <c r="AR1180" s="1"/>
  <c r="AX1184"/>
  <c r="AQ51"/>
  <c r="AQ50" s="1"/>
  <c r="AQ49" s="1"/>
  <c r="AQ48" s="1"/>
  <c r="AQ47" s="1"/>
  <c r="AW52"/>
  <c r="AR1074"/>
  <c r="AR1073" s="1"/>
  <c r="AR1072" s="1"/>
  <c r="AR1071" s="1"/>
  <c r="AX1075"/>
  <c r="AQ1222"/>
  <c r="AQ1221" s="1"/>
  <c r="AQ1220" s="1"/>
  <c r="AW1223"/>
  <c r="AR889"/>
  <c r="AR888" s="1"/>
  <c r="AX890"/>
  <c r="AQ1226"/>
  <c r="AQ1225" s="1"/>
  <c r="AQ1224" s="1"/>
  <c r="AW1227"/>
  <c r="AR1224"/>
  <c r="AR1219" s="1"/>
  <c r="AR1218" s="1"/>
  <c r="AR913"/>
  <c r="AR912" s="1"/>
  <c r="AR911" s="1"/>
  <c r="AR906" s="1"/>
  <c r="AX914"/>
  <c r="AQ867"/>
  <c r="AQ864" s="1"/>
  <c r="AQ863" s="1"/>
  <c r="AQ862" s="1"/>
  <c r="AQ861" s="1"/>
  <c r="AW868"/>
  <c r="AQ1303"/>
  <c r="AQ1302" s="1"/>
  <c r="AW1304"/>
  <c r="AR1407"/>
  <c r="AR1406" s="1"/>
  <c r="AX1408"/>
  <c r="AR584"/>
  <c r="AR583" s="1"/>
  <c r="AR582" s="1"/>
  <c r="AR578" s="1"/>
  <c r="AR577" s="1"/>
  <c r="AR576" s="1"/>
  <c r="AR478" s="1"/>
  <c r="AX585"/>
  <c r="AQ1183"/>
  <c r="AQ1182" s="1"/>
  <c r="AQ1181" s="1"/>
  <c r="AQ1180" s="1"/>
  <c r="AW1184"/>
  <c r="AQ1140"/>
  <c r="AQ1139" s="1"/>
  <c r="AQ1138" s="1"/>
  <c r="AQ1137" s="1"/>
  <c r="AW1141"/>
  <c r="AR366"/>
  <c r="AR365" s="1"/>
  <c r="AR364" s="1"/>
  <c r="AR363" s="1"/>
  <c r="AX367"/>
  <c r="AR63"/>
  <c r="AR62" s="1"/>
  <c r="AR54" s="1"/>
  <c r="AR53" s="1"/>
  <c r="AR46" s="1"/>
  <c r="AX64"/>
  <c r="AR751"/>
  <c r="AR750" s="1"/>
  <c r="AR749" s="1"/>
  <c r="AR748" s="1"/>
  <c r="AR747" s="1"/>
  <c r="AX752"/>
  <c r="AR598"/>
  <c r="AR597" s="1"/>
  <c r="AR596" s="1"/>
  <c r="AR590" s="1"/>
  <c r="AR589" s="1"/>
  <c r="AX600"/>
  <c r="AR1140"/>
  <c r="AR1139" s="1"/>
  <c r="AR1138" s="1"/>
  <c r="AR1137" s="1"/>
  <c r="AR1126" s="1"/>
  <c r="AX1141"/>
  <c r="AQ276"/>
  <c r="AW277"/>
  <c r="AR729"/>
  <c r="AR726" s="1"/>
  <c r="AR725" s="1"/>
  <c r="AR716" s="1"/>
  <c r="AR715" s="1"/>
  <c r="AX730"/>
  <c r="AR968"/>
  <c r="AR967" s="1"/>
  <c r="AR966" s="1"/>
  <c r="AR965" s="1"/>
  <c r="AX969"/>
  <c r="AQ1403"/>
  <c r="AQ1398" s="1"/>
  <c r="AQ1397" s="1"/>
  <c r="AQ1396" s="1"/>
  <c r="AQ1390" s="1"/>
  <c r="AQ1379" s="1"/>
  <c r="AW1404"/>
  <c r="AQ1363"/>
  <c r="AQ1362" s="1"/>
  <c r="AQ1361" s="1"/>
  <c r="AQ1360" s="1"/>
  <c r="AQ1359" s="1"/>
  <c r="AQ1358" s="1"/>
  <c r="AW1364"/>
  <c r="AR377"/>
  <c r="AR376" s="1"/>
  <c r="AX378"/>
  <c r="AQ484"/>
  <c r="AQ483" s="1"/>
  <c r="AQ482" s="1"/>
  <c r="AQ481" s="1"/>
  <c r="AQ480" s="1"/>
  <c r="AW485"/>
  <c r="AX928"/>
  <c r="AR252"/>
  <c r="AR250" s="1"/>
  <c r="AR869"/>
  <c r="AR864" s="1"/>
  <c r="AR863" s="1"/>
  <c r="AR862" s="1"/>
  <c r="AR861" s="1"/>
  <c r="AX871"/>
  <c r="AR785"/>
  <c r="AR780" s="1"/>
  <c r="AR775" s="1"/>
  <c r="AR774" s="1"/>
  <c r="AR772" s="1"/>
  <c r="AX786"/>
  <c r="AQ895"/>
  <c r="AQ894" s="1"/>
  <c r="AQ875" s="1"/>
  <c r="AQ874" s="1"/>
  <c r="AQ873" s="1"/>
  <c r="AW896"/>
  <c r="AR1007"/>
  <c r="AR1006" s="1"/>
  <c r="AR1005" s="1"/>
  <c r="AR1004" s="1"/>
  <c r="AX1008"/>
  <c r="AQ377"/>
  <c r="AQ376" s="1"/>
  <c r="AQ375" s="1"/>
  <c r="AQ374" s="1"/>
  <c r="AW378"/>
  <c r="AQ280"/>
  <c r="AW281"/>
  <c r="AR349"/>
  <c r="AR348" s="1"/>
  <c r="AR338" s="1"/>
  <c r="AR337" s="1"/>
  <c r="AR336" s="1"/>
  <c r="AR335" s="1"/>
  <c r="AX350"/>
  <c r="AR1043"/>
  <c r="AR1042" s="1"/>
  <c r="AR1041" s="1"/>
  <c r="AR1036" s="1"/>
  <c r="AR1035" s="1"/>
  <c r="AX1044"/>
  <c r="AR330"/>
  <c r="AR329" s="1"/>
  <c r="AR328" s="1"/>
  <c r="AR323" s="1"/>
  <c r="AR322" s="1"/>
  <c r="AX331"/>
  <c r="AQ997"/>
  <c r="AQ996" s="1"/>
  <c r="AQ992" s="1"/>
  <c r="AW998"/>
  <c r="AR892"/>
  <c r="AR891" s="1"/>
  <c r="AX893"/>
  <c r="AR1174"/>
  <c r="AR1173" s="1"/>
  <c r="AR1172" s="1"/>
  <c r="AR1171" s="1"/>
  <c r="AX1175"/>
  <c r="AQ1333"/>
  <c r="AQ1332" s="1"/>
  <c r="AW1334"/>
  <c r="AQ1318"/>
  <c r="AQ1317" s="1"/>
  <c r="AW1319"/>
  <c r="AQ1336"/>
  <c r="AQ1335" s="1"/>
  <c r="AW1337"/>
  <c r="AR199"/>
  <c r="AR198" s="1"/>
  <c r="AR197" s="1"/>
  <c r="AR196" s="1"/>
  <c r="AR195" s="1"/>
  <c r="AX200"/>
  <c r="AR401"/>
  <c r="AR400" s="1"/>
  <c r="AR399" s="1"/>
  <c r="AR398" s="1"/>
  <c r="AX402"/>
  <c r="AQ1014"/>
  <c r="AQ1013" s="1"/>
  <c r="AQ1012" s="1"/>
  <c r="AQ1011" s="1"/>
  <c r="AQ1010" s="1"/>
  <c r="AW1015"/>
  <c r="AQ778"/>
  <c r="AQ777" s="1"/>
  <c r="AQ776" s="1"/>
  <c r="AQ775" s="1"/>
  <c r="AQ774" s="1"/>
  <c r="AQ772" s="1"/>
  <c r="AW779"/>
  <c r="AQ1312"/>
  <c r="AQ1311" s="1"/>
  <c r="AW1313"/>
  <c r="AR1306"/>
  <c r="AR1305" s="1"/>
  <c r="AX1307"/>
  <c r="AR922"/>
  <c r="AR921" s="1"/>
  <c r="AR920" s="1"/>
  <c r="AR919" s="1"/>
  <c r="AX923"/>
  <c r="AQ1276"/>
  <c r="AQ1275" s="1"/>
  <c r="AW1277"/>
  <c r="AR446"/>
  <c r="AR444" s="1"/>
  <c r="AR443" s="1"/>
  <c r="AR431" s="1"/>
  <c r="AX447"/>
  <c r="AR457"/>
  <c r="AR456" s="1"/>
  <c r="AR455" s="1"/>
  <c r="AR450" s="1"/>
  <c r="AR449" s="1"/>
  <c r="AX458"/>
  <c r="AQ346"/>
  <c r="AQ345" s="1"/>
  <c r="AW347"/>
  <c r="AQ1294"/>
  <c r="AQ1293" s="1"/>
  <c r="AW1295"/>
  <c r="AR671"/>
  <c r="AR670" s="1"/>
  <c r="AR669" s="1"/>
  <c r="AR660" s="1"/>
  <c r="AR659" s="1"/>
  <c r="AX672"/>
  <c r="AQ1300"/>
  <c r="AQ1299" s="1"/>
  <c r="AW1301"/>
  <c r="AQ1282"/>
  <c r="AQ1281" s="1"/>
  <c r="AW1283"/>
  <c r="AQ83"/>
  <c r="AQ80" s="1"/>
  <c r="AQ79" s="1"/>
  <c r="AQ78" s="1"/>
  <c r="AQ77" s="1"/>
  <c r="AQ76" s="1"/>
  <c r="AQ66" s="1"/>
  <c r="AW84"/>
  <c r="AQ1297"/>
  <c r="AQ1296" s="1"/>
  <c r="AW1298"/>
  <c r="AR1032"/>
  <c r="AR1031" s="1"/>
  <c r="AR1030" s="1"/>
  <c r="AR1029" s="1"/>
  <c r="AR1028" s="1"/>
  <c r="AX1033"/>
  <c r="Y716"/>
  <c r="Y715" s="1"/>
  <c r="Y587" s="1"/>
  <c r="Y1508" s="1"/>
  <c r="AR148"/>
  <c r="AR147" s="1"/>
  <c r="AR146" s="1"/>
  <c r="AR145" s="1"/>
  <c r="AR275"/>
  <c r="AR274" s="1"/>
  <c r="AR269" s="1"/>
  <c r="AR268" s="1"/>
  <c r="AW24"/>
  <c r="AW17" s="1"/>
  <c r="AW16" s="1"/>
  <c r="AW15" s="1"/>
  <c r="AX301"/>
  <c r="AX290" s="1"/>
  <c r="AW54"/>
  <c r="AW53" s="1"/>
  <c r="AF859"/>
  <c r="AE1216"/>
  <c r="AE1026"/>
  <c r="AL375"/>
  <c r="AL374" s="1"/>
  <c r="AL368" s="1"/>
  <c r="AL362" s="1"/>
  <c r="AL333" s="1"/>
  <c r="AK1356"/>
  <c r="AR896"/>
  <c r="AL895"/>
  <c r="AL894" s="1"/>
  <c r="AL875" s="1"/>
  <c r="AL874" s="1"/>
  <c r="AL873" s="1"/>
  <c r="AK1118"/>
  <c r="AK1117" s="1"/>
  <c r="AK1116" s="1"/>
  <c r="AK1115" s="1"/>
  <c r="AK1104" s="1"/>
  <c r="AQ1119"/>
  <c r="AR1015"/>
  <c r="AL1014"/>
  <c r="AL1013" s="1"/>
  <c r="AL1012" s="1"/>
  <c r="AL1011" s="1"/>
  <c r="AL1010" s="1"/>
  <c r="AQ500"/>
  <c r="AK499"/>
  <c r="AK498" s="1"/>
  <c r="AK497" s="1"/>
  <c r="AK496" s="1"/>
  <c r="AK495" s="1"/>
  <c r="AR991"/>
  <c r="AL990"/>
  <c r="AL989" s="1"/>
  <c r="AL988" s="1"/>
  <c r="AL987" s="1"/>
  <c r="AL986" s="1"/>
  <c r="AK261"/>
  <c r="AK260" s="1"/>
  <c r="AK259" s="1"/>
  <c r="AK258" s="1"/>
  <c r="AK252" s="1"/>
  <c r="AK250" s="1"/>
  <c r="AQ262"/>
  <c r="AQ1175"/>
  <c r="AK1174"/>
  <c r="AK1173" s="1"/>
  <c r="AK1172" s="1"/>
  <c r="AK1171" s="1"/>
  <c r="AK1165" s="1"/>
  <c r="AK604"/>
  <c r="AE603"/>
  <c r="AE602" s="1"/>
  <c r="AE601" s="1"/>
  <c r="AE590" s="1"/>
  <c r="AE589" s="1"/>
  <c r="AL905"/>
  <c r="AK859"/>
  <c r="AK724"/>
  <c r="AE723"/>
  <c r="AE722" s="1"/>
  <c r="AE721" s="1"/>
  <c r="AK333"/>
  <c r="AK521"/>
  <c r="AE520"/>
  <c r="AE519" s="1"/>
  <c r="AE508" s="1"/>
  <c r="AE507" s="1"/>
  <c r="AE506" s="1"/>
  <c r="AE478" s="1"/>
  <c r="AL444"/>
  <c r="AL443" s="1"/>
  <c r="AL431" s="1"/>
  <c r="AL429" s="1"/>
  <c r="AL445"/>
  <c r="AR445"/>
  <c r="AK13"/>
  <c r="AL587"/>
  <c r="AQ668"/>
  <c r="AK667"/>
  <c r="AK666" s="1"/>
  <c r="AK665" s="1"/>
  <c r="AL784"/>
  <c r="AL780"/>
  <c r="AL775" s="1"/>
  <c r="AL774" s="1"/>
  <c r="AL772" s="1"/>
  <c r="AR164"/>
  <c r="AR165"/>
  <c r="AK633"/>
  <c r="AK632" s="1"/>
  <c r="AK631" s="1"/>
  <c r="AK626" s="1"/>
  <c r="AK625" s="1"/>
  <c r="AQ634"/>
  <c r="AK155"/>
  <c r="AK154" s="1"/>
  <c r="AQ156"/>
  <c r="AK278"/>
  <c r="AK275" s="1"/>
  <c r="AK274" s="1"/>
  <c r="AK269" s="1"/>
  <c r="AK268" s="1"/>
  <c r="AK266" s="1"/>
  <c r="AQ279"/>
  <c r="AE719"/>
  <c r="AE718" s="1"/>
  <c r="AE717" s="1"/>
  <c r="AK720"/>
  <c r="AQ720" s="1"/>
  <c r="AW720" s="1"/>
  <c r="AK1265"/>
  <c r="AK1264" s="1"/>
  <c r="AK1263" s="1"/>
  <c r="AK1216" s="1"/>
  <c r="AL1165"/>
  <c r="AL1026" s="1"/>
  <c r="AK598"/>
  <c r="AK597" s="1"/>
  <c r="AK596" s="1"/>
  <c r="AQ600"/>
  <c r="AK517"/>
  <c r="AK516" s="1"/>
  <c r="AQ518"/>
  <c r="AE990"/>
  <c r="AE989" s="1"/>
  <c r="AE988" s="1"/>
  <c r="AE987" s="1"/>
  <c r="AE986" s="1"/>
  <c r="AE933" s="1"/>
  <c r="AK991"/>
  <c r="AE147"/>
  <c r="AE146" s="1"/>
  <c r="AE145" s="1"/>
  <c r="AE122" s="1"/>
  <c r="AK151"/>
  <c r="AK148" s="1"/>
  <c r="AQ153"/>
  <c r="B554"/>
  <c r="B555" s="1"/>
  <c r="B556" s="1"/>
  <c r="B557"/>
  <c r="B558" s="1"/>
  <c r="B559" s="1"/>
  <c r="B560" s="1"/>
  <c r="B561" s="1"/>
  <c r="B562" s="1"/>
  <c r="B563" s="1"/>
  <c r="B564" s="1"/>
  <c r="B565" s="1"/>
  <c r="B566" s="1"/>
  <c r="B567" s="1"/>
  <c r="BO1330" l="1"/>
  <c r="BO1329" s="1"/>
  <c r="BU1331"/>
  <c r="BU1330" s="1"/>
  <c r="BU1329" s="1"/>
  <c r="BO1428"/>
  <c r="BU1429"/>
  <c r="BU1428" s="1"/>
  <c r="BP1118"/>
  <c r="BP1117" s="1"/>
  <c r="BP1116" s="1"/>
  <c r="BP1115" s="1"/>
  <c r="BV1119"/>
  <c r="BV1118" s="1"/>
  <c r="BV1117" s="1"/>
  <c r="BV1116" s="1"/>
  <c r="BV1115" s="1"/>
  <c r="BP1439"/>
  <c r="BV1440"/>
  <c r="BV1439" s="1"/>
  <c r="BP1339"/>
  <c r="BP1338" s="1"/>
  <c r="BV1340"/>
  <c r="BV1339" s="1"/>
  <c r="BV1338" s="1"/>
  <c r="BO1401"/>
  <c r="BU1402"/>
  <c r="BU1401" s="1"/>
  <c r="BO1346"/>
  <c r="BO1345" s="1"/>
  <c r="BU1347"/>
  <c r="BU1346" s="1"/>
  <c r="BU1345" s="1"/>
  <c r="BP1130"/>
  <c r="BP1129" s="1"/>
  <c r="BP1128" s="1"/>
  <c r="BP1127" s="1"/>
  <c r="BV1131"/>
  <c r="BV1130" s="1"/>
  <c r="BV1129" s="1"/>
  <c r="BV1128" s="1"/>
  <c r="BV1127" s="1"/>
  <c r="BO1416"/>
  <c r="BU1417"/>
  <c r="BU1416" s="1"/>
  <c r="BO1431"/>
  <c r="BU1432"/>
  <c r="BU1431" s="1"/>
  <c r="BO1343"/>
  <c r="BO1342" s="1"/>
  <c r="BO1341" s="1"/>
  <c r="BU1344"/>
  <c r="BU1343" s="1"/>
  <c r="BU1342" s="1"/>
  <c r="BU1341" s="1"/>
  <c r="BO1130"/>
  <c r="BO1129" s="1"/>
  <c r="BO1128" s="1"/>
  <c r="BO1127" s="1"/>
  <c r="BU1131"/>
  <c r="BU1130" s="1"/>
  <c r="BU1129" s="1"/>
  <c r="BU1128" s="1"/>
  <c r="BU1127" s="1"/>
  <c r="BP1245"/>
  <c r="BP1244" s="1"/>
  <c r="BV1246"/>
  <c r="BV1245" s="1"/>
  <c r="BV1244" s="1"/>
  <c r="BP1318"/>
  <c r="BP1317" s="1"/>
  <c r="BV1319"/>
  <c r="BV1318" s="1"/>
  <c r="BV1317" s="1"/>
  <c r="BO1376"/>
  <c r="BO1375" s="1"/>
  <c r="BU1377"/>
  <c r="BU1376" s="1"/>
  <c r="BU1375" s="1"/>
  <c r="BP1448"/>
  <c r="BV1449"/>
  <c r="BV1448" s="1"/>
  <c r="BP1411"/>
  <c r="BV1412"/>
  <c r="BV1411" s="1"/>
  <c r="BO1441"/>
  <c r="BU1442"/>
  <c r="BU1441" s="1"/>
  <c r="BP1423"/>
  <c r="BP1422" s="1"/>
  <c r="BV1424"/>
  <c r="BV1423" s="1"/>
  <c r="BV1422" s="1"/>
  <c r="BP1330"/>
  <c r="BP1329" s="1"/>
  <c r="BV1331"/>
  <c r="BV1330" s="1"/>
  <c r="BV1329" s="1"/>
  <c r="BO1245"/>
  <c r="BO1244" s="1"/>
  <c r="BU1246"/>
  <c r="BU1245" s="1"/>
  <c r="BU1244" s="1"/>
  <c r="BO1178"/>
  <c r="BO1177" s="1"/>
  <c r="BO1176" s="1"/>
  <c r="BU1179"/>
  <c r="BU1178" s="1"/>
  <c r="BU1177" s="1"/>
  <c r="BU1176" s="1"/>
  <c r="BO1045"/>
  <c r="BU1046"/>
  <c r="BU1045" s="1"/>
  <c r="BO1309"/>
  <c r="BO1308" s="1"/>
  <c r="BU1310"/>
  <c r="BU1309" s="1"/>
  <c r="BU1308" s="1"/>
  <c r="BO1195"/>
  <c r="BO1194" s="1"/>
  <c r="BO1193" s="1"/>
  <c r="BO1192" s="1"/>
  <c r="BU1196"/>
  <c r="BU1195" s="1"/>
  <c r="BU1194" s="1"/>
  <c r="BU1193" s="1"/>
  <c r="BU1192" s="1"/>
  <c r="BP1327"/>
  <c r="BP1326" s="1"/>
  <c r="BV1328"/>
  <c r="BV1327" s="1"/>
  <c r="BV1326" s="1"/>
  <c r="BO1446"/>
  <c r="BU1447"/>
  <c r="BU1446" s="1"/>
  <c r="BO1339"/>
  <c r="BO1338" s="1"/>
  <c r="BU1340"/>
  <c r="BU1339" s="1"/>
  <c r="BU1338" s="1"/>
  <c r="BP1282"/>
  <c r="BP1281" s="1"/>
  <c r="BV1283"/>
  <c r="BV1282" s="1"/>
  <c r="BV1281" s="1"/>
  <c r="BP1300"/>
  <c r="BP1299" s="1"/>
  <c r="BV1301"/>
  <c r="BV1300" s="1"/>
  <c r="BV1299" s="1"/>
  <c r="BO1409"/>
  <c r="BU1410"/>
  <c r="BU1409" s="1"/>
  <c r="BP1346"/>
  <c r="BP1345" s="1"/>
  <c r="BV1347"/>
  <c r="BV1346" s="1"/>
  <c r="BV1345" s="1"/>
  <c r="BO1279"/>
  <c r="BO1278" s="1"/>
  <c r="BU1280"/>
  <c r="BU1279" s="1"/>
  <c r="BU1278" s="1"/>
  <c r="BP1388"/>
  <c r="BP1387" s="1"/>
  <c r="BP1386" s="1"/>
  <c r="BP1385" s="1"/>
  <c r="BV1389"/>
  <c r="BV1388" s="1"/>
  <c r="BV1387" s="1"/>
  <c r="BV1386" s="1"/>
  <c r="BV1385" s="1"/>
  <c r="BO1439"/>
  <c r="BU1440"/>
  <c r="BU1439" s="1"/>
  <c r="BP1446"/>
  <c r="BV1447"/>
  <c r="BV1446" s="1"/>
  <c r="BP1285"/>
  <c r="BP1284" s="1"/>
  <c r="BV1286"/>
  <c r="BV1285" s="1"/>
  <c r="BV1284" s="1"/>
  <c r="BO1291"/>
  <c r="BO1290" s="1"/>
  <c r="BU1292"/>
  <c r="BU1291" s="1"/>
  <c r="BU1290" s="1"/>
  <c r="BP1416"/>
  <c r="BV1417"/>
  <c r="BV1416" s="1"/>
  <c r="BO1235"/>
  <c r="BO1234" s="1"/>
  <c r="BO1233" s="1"/>
  <c r="BU1236"/>
  <c r="BU1235" s="1"/>
  <c r="BU1234" s="1"/>
  <c r="BU1233" s="1"/>
  <c r="BO1123"/>
  <c r="BO1122" s="1"/>
  <c r="BO1121" s="1"/>
  <c r="BO1120" s="1"/>
  <c r="BU1124"/>
  <c r="BU1123" s="1"/>
  <c r="BU1122" s="1"/>
  <c r="BU1121" s="1"/>
  <c r="BU1120" s="1"/>
  <c r="BO1084"/>
  <c r="BO1083" s="1"/>
  <c r="BO1082" s="1"/>
  <c r="BO1081" s="1"/>
  <c r="BU1085"/>
  <c r="BU1084" s="1"/>
  <c r="BU1083" s="1"/>
  <c r="BU1082" s="1"/>
  <c r="BU1081" s="1"/>
  <c r="BO1055"/>
  <c r="BO1054" s="1"/>
  <c r="BO1053" s="1"/>
  <c r="BO1052" s="1"/>
  <c r="BO1051" s="1"/>
  <c r="BU1056"/>
  <c r="BU1055" s="1"/>
  <c r="BU1054" s="1"/>
  <c r="BU1053" s="1"/>
  <c r="BU1052" s="1"/>
  <c r="BU1051" s="1"/>
  <c r="BP1441"/>
  <c r="BV1442"/>
  <c r="BV1441" s="1"/>
  <c r="BP1113"/>
  <c r="BP1112" s="1"/>
  <c r="BP1111" s="1"/>
  <c r="BP1110" s="1"/>
  <c r="BV1114"/>
  <c r="BV1113" s="1"/>
  <c r="BV1112" s="1"/>
  <c r="BV1111" s="1"/>
  <c r="BV1110" s="1"/>
  <c r="BO1202"/>
  <c r="BO1201" s="1"/>
  <c r="BO1200" s="1"/>
  <c r="BO1199" s="1"/>
  <c r="BO1198" s="1"/>
  <c r="BU1203"/>
  <c r="BU1202" s="1"/>
  <c r="BU1201" s="1"/>
  <c r="BU1200" s="1"/>
  <c r="BU1199" s="1"/>
  <c r="BU1198" s="1"/>
  <c r="BO1321"/>
  <c r="BO1320" s="1"/>
  <c r="BU1322"/>
  <c r="BU1321" s="1"/>
  <c r="BU1320" s="1"/>
  <c r="BP1426"/>
  <c r="BV1427"/>
  <c r="BV1426" s="1"/>
  <c r="BO1436"/>
  <c r="BO1435" s="1"/>
  <c r="BU1437"/>
  <c r="BU1436" s="1"/>
  <c r="BU1435" s="1"/>
  <c r="BO1023"/>
  <c r="BU1024"/>
  <c r="BU1023" s="1"/>
  <c r="BP1239"/>
  <c r="BP1238" s="1"/>
  <c r="BV1240"/>
  <c r="BV1239" s="1"/>
  <c r="BV1238" s="1"/>
  <c r="BP1288"/>
  <c r="BP1287" s="1"/>
  <c r="BV1289"/>
  <c r="BV1288" s="1"/>
  <c r="BV1287" s="1"/>
  <c r="BO1315"/>
  <c r="BO1314" s="1"/>
  <c r="BU1316"/>
  <c r="BU1315" s="1"/>
  <c r="BU1314" s="1"/>
  <c r="BP1202"/>
  <c r="BP1201" s="1"/>
  <c r="BP1200" s="1"/>
  <c r="BP1199" s="1"/>
  <c r="BP1198" s="1"/>
  <c r="BV1203"/>
  <c r="BV1202" s="1"/>
  <c r="BV1201" s="1"/>
  <c r="BV1200" s="1"/>
  <c r="BV1199" s="1"/>
  <c r="BV1198" s="1"/>
  <c r="BP1242"/>
  <c r="BP1241" s="1"/>
  <c r="BV1243"/>
  <c r="BV1242" s="1"/>
  <c r="BV1241" s="1"/>
  <c r="BP1465"/>
  <c r="BP1464" s="1"/>
  <c r="BP1463" s="1"/>
  <c r="BP1462" s="1"/>
  <c r="BP1461" s="1"/>
  <c r="BP1460" s="1"/>
  <c r="BV1466"/>
  <c r="BV1465" s="1"/>
  <c r="BV1464" s="1"/>
  <c r="BV1463" s="1"/>
  <c r="BV1462" s="1"/>
  <c r="BV1461" s="1"/>
  <c r="BV1460" s="1"/>
  <c r="BP1343"/>
  <c r="BP1342" s="1"/>
  <c r="BP1341" s="1"/>
  <c r="BV1344"/>
  <c r="BV1343" s="1"/>
  <c r="BV1342" s="1"/>
  <c r="BV1341" s="1"/>
  <c r="BO1101"/>
  <c r="BO1100" s="1"/>
  <c r="BO1099" s="1"/>
  <c r="BO1098" s="1"/>
  <c r="BU1102"/>
  <c r="BU1101" s="1"/>
  <c r="BU1100" s="1"/>
  <c r="BU1099" s="1"/>
  <c r="BU1098" s="1"/>
  <c r="BO1043"/>
  <c r="BU1044"/>
  <c r="BU1043" s="1"/>
  <c r="BU1042" s="1"/>
  <c r="BU1041" s="1"/>
  <c r="BO1231"/>
  <c r="BO1230" s="1"/>
  <c r="BU1232"/>
  <c r="BU1231" s="1"/>
  <c r="BU1230" s="1"/>
  <c r="BO1327"/>
  <c r="BO1326" s="1"/>
  <c r="BU1328"/>
  <c r="BU1327" s="1"/>
  <c r="BU1326" s="1"/>
  <c r="BP1403"/>
  <c r="BV1404"/>
  <c r="BV1403" s="1"/>
  <c r="BO1465"/>
  <c r="BO1464" s="1"/>
  <c r="BO1463" s="1"/>
  <c r="BO1462" s="1"/>
  <c r="BO1461" s="1"/>
  <c r="BO1460" s="1"/>
  <c r="BU1466"/>
  <c r="BU1465" s="1"/>
  <c r="BU1464" s="1"/>
  <c r="BU1463" s="1"/>
  <c r="BU1462" s="1"/>
  <c r="BU1461" s="1"/>
  <c r="BU1460" s="1"/>
  <c r="BO1443"/>
  <c r="BU1444"/>
  <c r="BU1443" s="1"/>
  <c r="BP1401"/>
  <c r="BV1402"/>
  <c r="BV1401" s="1"/>
  <c r="BO1069"/>
  <c r="BO1068" s="1"/>
  <c r="BO1067" s="1"/>
  <c r="BO1066" s="1"/>
  <c r="BU1070"/>
  <c r="BU1069" s="1"/>
  <c r="BU1068" s="1"/>
  <c r="BU1067" s="1"/>
  <c r="BU1066" s="1"/>
  <c r="BO1113"/>
  <c r="BO1112" s="1"/>
  <c r="BO1111" s="1"/>
  <c r="BO1110" s="1"/>
  <c r="BU1114"/>
  <c r="BU1113" s="1"/>
  <c r="BU1112" s="1"/>
  <c r="BU1111" s="1"/>
  <c r="BU1110" s="1"/>
  <c r="BO1394"/>
  <c r="BO1393" s="1"/>
  <c r="BO1392" s="1"/>
  <c r="BO1391" s="1"/>
  <c r="BU1395"/>
  <c r="BU1394" s="1"/>
  <c r="BU1393" s="1"/>
  <c r="BU1392" s="1"/>
  <c r="BU1391" s="1"/>
  <c r="BO1074"/>
  <c r="BO1073" s="1"/>
  <c r="BO1072" s="1"/>
  <c r="BO1071" s="1"/>
  <c r="BU1075"/>
  <c r="BU1074" s="1"/>
  <c r="BU1073" s="1"/>
  <c r="BU1072" s="1"/>
  <c r="BU1071" s="1"/>
  <c r="BO1367"/>
  <c r="BO1366" s="1"/>
  <c r="BU1368"/>
  <c r="BU1367" s="1"/>
  <c r="BU1366" s="1"/>
  <c r="BP1428"/>
  <c r="BV1429"/>
  <c r="BV1428" s="1"/>
  <c r="BO1353"/>
  <c r="BO1352" s="1"/>
  <c r="BO1351" s="1"/>
  <c r="BO1350" s="1"/>
  <c r="BO1349" s="1"/>
  <c r="BU1354"/>
  <c r="BU1353" s="1"/>
  <c r="BU1352" s="1"/>
  <c r="BU1351" s="1"/>
  <c r="BU1350" s="1"/>
  <c r="BU1349" s="1"/>
  <c r="BO1426"/>
  <c r="BU1427"/>
  <c r="BU1426" s="1"/>
  <c r="BU1425" s="1"/>
  <c r="BP1367"/>
  <c r="BP1366" s="1"/>
  <c r="BV1368"/>
  <c r="BV1367" s="1"/>
  <c r="BV1366" s="1"/>
  <c r="BP1108"/>
  <c r="BP1107" s="1"/>
  <c r="BP1106" s="1"/>
  <c r="BP1105" s="1"/>
  <c r="BV1109"/>
  <c r="BV1108" s="1"/>
  <c r="BV1107" s="1"/>
  <c r="BV1106" s="1"/>
  <c r="BV1105" s="1"/>
  <c r="BO1450"/>
  <c r="BU1451"/>
  <c r="BU1450" s="1"/>
  <c r="BP1370"/>
  <c r="BP1369" s="1"/>
  <c r="BV1371"/>
  <c r="BV1370" s="1"/>
  <c r="BV1369" s="1"/>
  <c r="BO1239"/>
  <c r="BO1238" s="1"/>
  <c r="BU1240"/>
  <c r="BU1239" s="1"/>
  <c r="BU1238" s="1"/>
  <c r="BO1209"/>
  <c r="BO1208" s="1"/>
  <c r="BO1207" s="1"/>
  <c r="BO1206" s="1"/>
  <c r="BO1205" s="1"/>
  <c r="BU1210"/>
  <c r="BU1209" s="1"/>
  <c r="BU1208" s="1"/>
  <c r="BU1207" s="1"/>
  <c r="BU1206" s="1"/>
  <c r="BU1205" s="1"/>
  <c r="BP1276"/>
  <c r="BP1275" s="1"/>
  <c r="BV1277"/>
  <c r="BV1276" s="1"/>
  <c r="BV1275" s="1"/>
  <c r="BP1373"/>
  <c r="BP1372" s="1"/>
  <c r="BV1374"/>
  <c r="BV1373" s="1"/>
  <c r="BV1372" s="1"/>
  <c r="BO1306"/>
  <c r="BO1305" s="1"/>
  <c r="BU1307"/>
  <c r="BU1306" s="1"/>
  <c r="BU1305" s="1"/>
  <c r="BP1039"/>
  <c r="BP1038" s="1"/>
  <c r="BP1037" s="1"/>
  <c r="BV1040"/>
  <c r="BV1039" s="1"/>
  <c r="BV1038" s="1"/>
  <c r="BV1037" s="1"/>
  <c r="BO1373"/>
  <c r="BO1372" s="1"/>
  <c r="BU1374"/>
  <c r="BU1373" s="1"/>
  <c r="BU1372" s="1"/>
  <c r="BP1045"/>
  <c r="BV1046"/>
  <c r="BV1045" s="1"/>
  <c r="BO1288"/>
  <c r="BO1287" s="1"/>
  <c r="BU1289"/>
  <c r="BU1288" s="1"/>
  <c r="BU1287" s="1"/>
  <c r="BP1101"/>
  <c r="BP1100" s="1"/>
  <c r="BP1099" s="1"/>
  <c r="BP1098" s="1"/>
  <c r="BV1102"/>
  <c r="BV1101" s="1"/>
  <c r="BV1100" s="1"/>
  <c r="BV1099" s="1"/>
  <c r="BV1098" s="1"/>
  <c r="BP1084"/>
  <c r="BP1083" s="1"/>
  <c r="BP1082" s="1"/>
  <c r="BP1081" s="1"/>
  <c r="BV1085"/>
  <c r="BV1084" s="1"/>
  <c r="BV1083" s="1"/>
  <c r="BV1082" s="1"/>
  <c r="BV1081" s="1"/>
  <c r="BP1055"/>
  <c r="BP1054" s="1"/>
  <c r="BP1053" s="1"/>
  <c r="BP1052" s="1"/>
  <c r="BP1051" s="1"/>
  <c r="BV1056"/>
  <c r="BV1055" s="1"/>
  <c r="BV1054" s="1"/>
  <c r="BV1053" s="1"/>
  <c r="BV1052" s="1"/>
  <c r="BV1051" s="1"/>
  <c r="BO538"/>
  <c r="BO537" s="1"/>
  <c r="BU539"/>
  <c r="BU538" s="1"/>
  <c r="BU537" s="1"/>
  <c r="BO825"/>
  <c r="BO824" s="1"/>
  <c r="BU826"/>
  <c r="BU825" s="1"/>
  <c r="BU824" s="1"/>
  <c r="BO785"/>
  <c r="BO784" s="1"/>
  <c r="BU786"/>
  <c r="BU785" s="1"/>
  <c r="BU784" s="1"/>
  <c r="BO225"/>
  <c r="BO224" s="1"/>
  <c r="BU226"/>
  <c r="BU225" s="1"/>
  <c r="BU224" s="1"/>
  <c r="BO201"/>
  <c r="BU202"/>
  <c r="BU201" s="1"/>
  <c r="BP902"/>
  <c r="BP901" s="1"/>
  <c r="BP900" s="1"/>
  <c r="BP899" s="1"/>
  <c r="BP898" s="1"/>
  <c r="BV903"/>
  <c r="BV902" s="1"/>
  <c r="BV901" s="1"/>
  <c r="BV900" s="1"/>
  <c r="BV899" s="1"/>
  <c r="BV898" s="1"/>
  <c r="BO409"/>
  <c r="BU411"/>
  <c r="BU409" s="1"/>
  <c r="BP356"/>
  <c r="BP355" s="1"/>
  <c r="BP354" s="1"/>
  <c r="BV357"/>
  <c r="BV356" s="1"/>
  <c r="BV355" s="1"/>
  <c r="BV354" s="1"/>
  <c r="BP29"/>
  <c r="BV30"/>
  <c r="BV29" s="1"/>
  <c r="BO488"/>
  <c r="BO487" s="1"/>
  <c r="BO486" s="1"/>
  <c r="BU489"/>
  <c r="BU488" s="1"/>
  <c r="BU487" s="1"/>
  <c r="BU486" s="1"/>
  <c r="BO822"/>
  <c r="BO821" s="1"/>
  <c r="BO820" s="1"/>
  <c r="BU823"/>
  <c r="BU822" s="1"/>
  <c r="BU821" s="1"/>
  <c r="BU820" s="1"/>
  <c r="BU819" s="1"/>
  <c r="BU818" s="1"/>
  <c r="BO105"/>
  <c r="BU106"/>
  <c r="BU105" s="1"/>
  <c r="BO678"/>
  <c r="BO677" s="1"/>
  <c r="BU679"/>
  <c r="BU678" s="1"/>
  <c r="BU677" s="1"/>
  <c r="BP697"/>
  <c r="BP696" s="1"/>
  <c r="BP695" s="1"/>
  <c r="BV698"/>
  <c r="BV697" s="1"/>
  <c r="BV696" s="1"/>
  <c r="BV695" s="1"/>
  <c r="BO85"/>
  <c r="BU86"/>
  <c r="BU85" s="1"/>
  <c r="BO247"/>
  <c r="BO246" s="1"/>
  <c r="BU248"/>
  <c r="BU247" s="1"/>
  <c r="BU246" s="1"/>
  <c r="BU242" s="1"/>
  <c r="BU241" s="1"/>
  <c r="BP343"/>
  <c r="BP342" s="1"/>
  <c r="BV344"/>
  <c r="BV343" s="1"/>
  <c r="BV342" s="1"/>
  <c r="BP580"/>
  <c r="BP579" s="1"/>
  <c r="BV581"/>
  <c r="BV580" s="1"/>
  <c r="BV579" s="1"/>
  <c r="BO510"/>
  <c r="BO509" s="1"/>
  <c r="BU511"/>
  <c r="BU510" s="1"/>
  <c r="BU509" s="1"/>
  <c r="BO27"/>
  <c r="BU28"/>
  <c r="BU27" s="1"/>
  <c r="BP886"/>
  <c r="BP885" s="1"/>
  <c r="BV887"/>
  <c r="BV886" s="1"/>
  <c r="BV885" s="1"/>
  <c r="BP299"/>
  <c r="BP298" s="1"/>
  <c r="BP297" s="1"/>
  <c r="BP296" s="1"/>
  <c r="BV300"/>
  <c r="BV299" s="1"/>
  <c r="BV298" s="1"/>
  <c r="BV297" s="1"/>
  <c r="BV296" s="1"/>
  <c r="BP503"/>
  <c r="BP502" s="1"/>
  <c r="BP501" s="1"/>
  <c r="BV504"/>
  <c r="BV503" s="1"/>
  <c r="BV502" s="1"/>
  <c r="BV501" s="1"/>
  <c r="BP561"/>
  <c r="BP560" s="1"/>
  <c r="BV562"/>
  <c r="BV561" s="1"/>
  <c r="BV560" s="1"/>
  <c r="BP81"/>
  <c r="BV82"/>
  <c r="BV81" s="1"/>
  <c r="BP43"/>
  <c r="BV44"/>
  <c r="BV43" s="1"/>
  <c r="BP426"/>
  <c r="BP425" s="1"/>
  <c r="BP424" s="1"/>
  <c r="BP423" s="1"/>
  <c r="BV427"/>
  <c r="BV426" s="1"/>
  <c r="BV425" s="1"/>
  <c r="BV424" s="1"/>
  <c r="BV423" s="1"/>
  <c r="BO349"/>
  <c r="BO348" s="1"/>
  <c r="BU350"/>
  <c r="BU349" s="1"/>
  <c r="BU348" s="1"/>
  <c r="BO441"/>
  <c r="BO440" s="1"/>
  <c r="BO439" s="1"/>
  <c r="BO438" s="1"/>
  <c r="BO437" s="1"/>
  <c r="BU442"/>
  <c r="BU441" s="1"/>
  <c r="BU440" s="1"/>
  <c r="BU439" s="1"/>
  <c r="BU438" s="1"/>
  <c r="BU437" s="1"/>
  <c r="BP316"/>
  <c r="BV317"/>
  <c r="BV316" s="1"/>
  <c r="BO558"/>
  <c r="BO557" s="1"/>
  <c r="BU559"/>
  <c r="BU558" s="1"/>
  <c r="BU557" s="1"/>
  <c r="BO232"/>
  <c r="BO231" s="1"/>
  <c r="BO230" s="1"/>
  <c r="BU233"/>
  <c r="BU232" s="1"/>
  <c r="BU231" s="1"/>
  <c r="BU230" s="1"/>
  <c r="BP56"/>
  <c r="BV57"/>
  <c r="BV56" s="1"/>
  <c r="BO111"/>
  <c r="BO110" s="1"/>
  <c r="BU112"/>
  <c r="BU111" s="1"/>
  <c r="BU110" s="1"/>
  <c r="BP566"/>
  <c r="BP565" s="1"/>
  <c r="BP564" s="1"/>
  <c r="BP563" s="1"/>
  <c r="BV567"/>
  <c r="BV566" s="1"/>
  <c r="BV565" s="1"/>
  <c r="BV564" s="1"/>
  <c r="BV563" s="1"/>
  <c r="BO637"/>
  <c r="BO636" s="1"/>
  <c r="BO635" s="1"/>
  <c r="BU638"/>
  <c r="BU637" s="1"/>
  <c r="BU636" s="1"/>
  <c r="BU635" s="1"/>
  <c r="BP41"/>
  <c r="BV42"/>
  <c r="BV41" s="1"/>
  <c r="BP340"/>
  <c r="BP339" s="1"/>
  <c r="BV341"/>
  <c r="BV340" s="1"/>
  <c r="BV339" s="1"/>
  <c r="BO853"/>
  <c r="BO852" s="1"/>
  <c r="BO851" s="1"/>
  <c r="BU854"/>
  <c r="BU853" s="1"/>
  <c r="BU852" s="1"/>
  <c r="BU851" s="1"/>
  <c r="BO453"/>
  <c r="BO452" s="1"/>
  <c r="BO451" s="1"/>
  <c r="BU454"/>
  <c r="BU453" s="1"/>
  <c r="BU452" s="1"/>
  <c r="BU451" s="1"/>
  <c r="BP832"/>
  <c r="BP831" s="1"/>
  <c r="BV833"/>
  <c r="BV832" s="1"/>
  <c r="BV831" s="1"/>
  <c r="BO883"/>
  <c r="BO882" s="1"/>
  <c r="BU884"/>
  <c r="BU883" s="1"/>
  <c r="BU882" s="1"/>
  <c r="BO326"/>
  <c r="BO325" s="1"/>
  <c r="BO324" s="1"/>
  <c r="BU327"/>
  <c r="BU326" s="1"/>
  <c r="BU325" s="1"/>
  <c r="BU324" s="1"/>
  <c r="BP119"/>
  <c r="BP118" s="1"/>
  <c r="BP117" s="1"/>
  <c r="BP116" s="1"/>
  <c r="BP115" s="1"/>
  <c r="BP114" s="1"/>
  <c r="BV120"/>
  <c r="BV119" s="1"/>
  <c r="BV118" s="1"/>
  <c r="BV117" s="1"/>
  <c r="BV116" s="1"/>
  <c r="BV115" s="1"/>
  <c r="BV114" s="1"/>
  <c r="BO352"/>
  <c r="BO351" s="1"/>
  <c r="BU353"/>
  <c r="BU352" s="1"/>
  <c r="BU351" s="1"/>
  <c r="BP346"/>
  <c r="BP345" s="1"/>
  <c r="BV347"/>
  <c r="BV346" s="1"/>
  <c r="BV345" s="1"/>
  <c r="BP91"/>
  <c r="BP90" s="1"/>
  <c r="BV92"/>
  <c r="BV91" s="1"/>
  <c r="BV90" s="1"/>
  <c r="BO380"/>
  <c r="BO379" s="1"/>
  <c r="BU381"/>
  <c r="BU380" s="1"/>
  <c r="BU379" s="1"/>
  <c r="BO41"/>
  <c r="BU42"/>
  <c r="BU41" s="1"/>
  <c r="BP85"/>
  <c r="BV86"/>
  <c r="BV85" s="1"/>
  <c r="BP391"/>
  <c r="BP390" s="1"/>
  <c r="BV392"/>
  <c r="BV391" s="1"/>
  <c r="BV390" s="1"/>
  <c r="BP856"/>
  <c r="BP855" s="1"/>
  <c r="BV857"/>
  <c r="BV856" s="1"/>
  <c r="BV855" s="1"/>
  <c r="BO228"/>
  <c r="BO227" s="1"/>
  <c r="BU229"/>
  <c r="BU228" s="1"/>
  <c r="BU227" s="1"/>
  <c r="BP453"/>
  <c r="BP452" s="1"/>
  <c r="BP451" s="1"/>
  <c r="BV454"/>
  <c r="BV453" s="1"/>
  <c r="BV452" s="1"/>
  <c r="BV451" s="1"/>
  <c r="BP499"/>
  <c r="BP498" s="1"/>
  <c r="BP497" s="1"/>
  <c r="BV500"/>
  <c r="BV499" s="1"/>
  <c r="BV498" s="1"/>
  <c r="BV497" s="1"/>
  <c r="BV496" s="1"/>
  <c r="BV495" s="1"/>
  <c r="BP97"/>
  <c r="BP96" s="1"/>
  <c r="BV98"/>
  <c r="BV97" s="1"/>
  <c r="BV96" s="1"/>
  <c r="BP727"/>
  <c r="BV728"/>
  <c r="BV727" s="1"/>
  <c r="BP359"/>
  <c r="BP358" s="1"/>
  <c r="BV360"/>
  <c r="BV359" s="1"/>
  <c r="BV358" s="1"/>
  <c r="BP865"/>
  <c r="BV866"/>
  <c r="BV865" s="1"/>
  <c r="BO199"/>
  <c r="BU200"/>
  <c r="BU199" s="1"/>
  <c r="BO503"/>
  <c r="BO502" s="1"/>
  <c r="BO501" s="1"/>
  <c r="BU504"/>
  <c r="BU503" s="1"/>
  <c r="BU502" s="1"/>
  <c r="BU501" s="1"/>
  <c r="BP825"/>
  <c r="BP824" s="1"/>
  <c r="BV826"/>
  <c r="BV825" s="1"/>
  <c r="BV824" s="1"/>
  <c r="BO546"/>
  <c r="BO545" s="1"/>
  <c r="BO544" s="1"/>
  <c r="BU547"/>
  <c r="BU546" s="1"/>
  <c r="BU545" s="1"/>
  <c r="BU544" s="1"/>
  <c r="BP405"/>
  <c r="BV406"/>
  <c r="BV405" s="1"/>
  <c r="BO208"/>
  <c r="BO207" s="1"/>
  <c r="BO206" s="1"/>
  <c r="BO205" s="1"/>
  <c r="BO204" s="1"/>
  <c r="BU209"/>
  <c r="BU208" s="1"/>
  <c r="BU207" s="1"/>
  <c r="BU206" s="1"/>
  <c r="BU205" s="1"/>
  <c r="BU204" s="1"/>
  <c r="BO555"/>
  <c r="BO554" s="1"/>
  <c r="BU556"/>
  <c r="BU555" s="1"/>
  <c r="BU554" s="1"/>
  <c r="BU553" s="1"/>
  <c r="BP667"/>
  <c r="BP666" s="1"/>
  <c r="BP665" s="1"/>
  <c r="BV668"/>
  <c r="BV667" s="1"/>
  <c r="BV666" s="1"/>
  <c r="BV665" s="1"/>
  <c r="BO256"/>
  <c r="BO255" s="1"/>
  <c r="BO254" s="1"/>
  <c r="BO253" s="1"/>
  <c r="BU257"/>
  <c r="BU256" s="1"/>
  <c r="BU255" s="1"/>
  <c r="BU254" s="1"/>
  <c r="BU253" s="1"/>
  <c r="BO758"/>
  <c r="BO757" s="1"/>
  <c r="BO756" s="1"/>
  <c r="BU759"/>
  <c r="BU758" s="1"/>
  <c r="BU757" s="1"/>
  <c r="BU756" s="1"/>
  <c r="BP510"/>
  <c r="BP509" s="1"/>
  <c r="BV511"/>
  <c r="BV510" s="1"/>
  <c r="BV509" s="1"/>
  <c r="BP247"/>
  <c r="BP246" s="1"/>
  <c r="BV248"/>
  <c r="BV247" s="1"/>
  <c r="BV246" s="1"/>
  <c r="BV242" s="1"/>
  <c r="BV241" s="1"/>
  <c r="BP94"/>
  <c r="BP93" s="1"/>
  <c r="BV95"/>
  <c r="BV94" s="1"/>
  <c r="BV93" s="1"/>
  <c r="BO675"/>
  <c r="BO674" s="1"/>
  <c r="BO673" s="1"/>
  <c r="BU676"/>
  <c r="BU675" s="1"/>
  <c r="BU674" s="1"/>
  <c r="BU673" s="1"/>
  <c r="BO528"/>
  <c r="BO527" s="1"/>
  <c r="BU529"/>
  <c r="BU528" s="1"/>
  <c r="BU527" s="1"/>
  <c r="BO492"/>
  <c r="BO491" s="1"/>
  <c r="BO490" s="1"/>
  <c r="BU493"/>
  <c r="BU492" s="1"/>
  <c r="BU491" s="1"/>
  <c r="BU490" s="1"/>
  <c r="BP441"/>
  <c r="BP440" s="1"/>
  <c r="BP439" s="1"/>
  <c r="BP438" s="1"/>
  <c r="BP437" s="1"/>
  <c r="BV442"/>
  <c r="BV441" s="1"/>
  <c r="BV440" s="1"/>
  <c r="BV439" s="1"/>
  <c r="BV438" s="1"/>
  <c r="BV437" s="1"/>
  <c r="BP232"/>
  <c r="BP231" s="1"/>
  <c r="BP230" s="1"/>
  <c r="BV233"/>
  <c r="BV232" s="1"/>
  <c r="BV231" s="1"/>
  <c r="BV230" s="1"/>
  <c r="BO388"/>
  <c r="BO387" s="1"/>
  <c r="BO386" s="1"/>
  <c r="BU389"/>
  <c r="BU388" s="1"/>
  <c r="BU387" s="1"/>
  <c r="BU386" s="1"/>
  <c r="BO856"/>
  <c r="BO855" s="1"/>
  <c r="BU857"/>
  <c r="BU856" s="1"/>
  <c r="BU855" s="1"/>
  <c r="BO835"/>
  <c r="BO834" s="1"/>
  <c r="BU836"/>
  <c r="BU835" s="1"/>
  <c r="BU834" s="1"/>
  <c r="BP225"/>
  <c r="BP224" s="1"/>
  <c r="BV226"/>
  <c r="BV225" s="1"/>
  <c r="BV224" s="1"/>
  <c r="BV223" s="1"/>
  <c r="BP877"/>
  <c r="BP876" s="1"/>
  <c r="BV878"/>
  <c r="BV877" s="1"/>
  <c r="BV876" s="1"/>
  <c r="BP372"/>
  <c r="BP371" s="1"/>
  <c r="BP370" s="1"/>
  <c r="BP369" s="1"/>
  <c r="BV373"/>
  <c r="BV372" s="1"/>
  <c r="BV371" s="1"/>
  <c r="BV370" s="1"/>
  <c r="BV369" s="1"/>
  <c r="BO100"/>
  <c r="BO99" s="1"/>
  <c r="BU101"/>
  <c r="BU100" s="1"/>
  <c r="BU99" s="1"/>
  <c r="BP723"/>
  <c r="BP722" s="1"/>
  <c r="BP721" s="1"/>
  <c r="BV724"/>
  <c r="BV723" s="1"/>
  <c r="BV722" s="1"/>
  <c r="BV721" s="1"/>
  <c r="BP409"/>
  <c r="BV411"/>
  <c r="BV409" s="1"/>
  <c r="BO287"/>
  <c r="BO286" s="1"/>
  <c r="BO285" s="1"/>
  <c r="BO284" s="1"/>
  <c r="BO283" s="1"/>
  <c r="BU288"/>
  <c r="BU287" s="1"/>
  <c r="BU286" s="1"/>
  <c r="BU285" s="1"/>
  <c r="BU284" s="1"/>
  <c r="BU283" s="1"/>
  <c r="BO922"/>
  <c r="BO921" s="1"/>
  <c r="BO920" s="1"/>
  <c r="BO919" s="1"/>
  <c r="BU923"/>
  <c r="BU922" s="1"/>
  <c r="BU921" s="1"/>
  <c r="BU920" s="1"/>
  <c r="BU919" s="1"/>
  <c r="BO917"/>
  <c r="BO916" s="1"/>
  <c r="BO915" s="1"/>
  <c r="BU918"/>
  <c r="BU917" s="1"/>
  <c r="BU916" s="1"/>
  <c r="BU915" s="1"/>
  <c r="BO709"/>
  <c r="BO708" s="1"/>
  <c r="BO707" s="1"/>
  <c r="BO706" s="1"/>
  <c r="BU710"/>
  <c r="BU709" s="1"/>
  <c r="BU708" s="1"/>
  <c r="BU707" s="1"/>
  <c r="BU706" s="1"/>
  <c r="BO460"/>
  <c r="BU461"/>
  <c r="BU460" s="1"/>
  <c r="BO462"/>
  <c r="BU463"/>
  <c r="BU462" s="1"/>
  <c r="BP880"/>
  <c r="BP879" s="1"/>
  <c r="BV881"/>
  <c r="BV880" s="1"/>
  <c r="BV879" s="1"/>
  <c r="BO91"/>
  <c r="BO90" s="1"/>
  <c r="BU92"/>
  <c r="BU91" s="1"/>
  <c r="BU90" s="1"/>
  <c r="BO619"/>
  <c r="BO618" s="1"/>
  <c r="BU620"/>
  <c r="BU619" s="1"/>
  <c r="BU618" s="1"/>
  <c r="BP131"/>
  <c r="BV132"/>
  <c r="BV131" s="1"/>
  <c r="BO751"/>
  <c r="BO750" s="1"/>
  <c r="BO749" s="1"/>
  <c r="BU752"/>
  <c r="BU751" s="1"/>
  <c r="BU750" s="1"/>
  <c r="BU749" s="1"/>
  <c r="BU748" s="1"/>
  <c r="BU747" s="1"/>
  <c r="BP573"/>
  <c r="BP572" s="1"/>
  <c r="BP571" s="1"/>
  <c r="BP570" s="1"/>
  <c r="BP569" s="1"/>
  <c r="BV574"/>
  <c r="BV573" s="1"/>
  <c r="BV572" s="1"/>
  <c r="BV571" s="1"/>
  <c r="BV570" s="1"/>
  <c r="BV569" s="1"/>
  <c r="BO930"/>
  <c r="BO929" s="1"/>
  <c r="BU931"/>
  <c r="BU930" s="1"/>
  <c r="BU929" s="1"/>
  <c r="BO56"/>
  <c r="BU57"/>
  <c r="BU56" s="1"/>
  <c r="BP314"/>
  <c r="BV315"/>
  <c r="BV314" s="1"/>
  <c r="BP644"/>
  <c r="BP643" s="1"/>
  <c r="BV645"/>
  <c r="BV644" s="1"/>
  <c r="BV643" s="1"/>
  <c r="BO880"/>
  <c r="BO879" s="1"/>
  <c r="BU881"/>
  <c r="BU880" s="1"/>
  <c r="BU879" s="1"/>
  <c r="BO541"/>
  <c r="BO540" s="1"/>
  <c r="BU542"/>
  <c r="BU541" s="1"/>
  <c r="BU540" s="1"/>
  <c r="BO693"/>
  <c r="BO692" s="1"/>
  <c r="BO691" s="1"/>
  <c r="BU694"/>
  <c r="BU693" s="1"/>
  <c r="BU692" s="1"/>
  <c r="BU691" s="1"/>
  <c r="BP678"/>
  <c r="BP677" s="1"/>
  <c r="BV679"/>
  <c r="BV678" s="1"/>
  <c r="BV677" s="1"/>
  <c r="BO580"/>
  <c r="BO579" s="1"/>
  <c r="BU581"/>
  <c r="BU580" s="1"/>
  <c r="BU579" s="1"/>
  <c r="BP22"/>
  <c r="BP21" s="1"/>
  <c r="BV23"/>
  <c r="BV22" s="1"/>
  <c r="BV21" s="1"/>
  <c r="BP633"/>
  <c r="BP632" s="1"/>
  <c r="BP631" s="1"/>
  <c r="BV634"/>
  <c r="BV633" s="1"/>
  <c r="BV632" s="1"/>
  <c r="BV631" s="1"/>
  <c r="BO535"/>
  <c r="BO534" s="1"/>
  <c r="BU536"/>
  <c r="BU535" s="1"/>
  <c r="BU534" s="1"/>
  <c r="BU526" s="1"/>
  <c r="BP629"/>
  <c r="BP628" s="1"/>
  <c r="BP627" s="1"/>
  <c r="BV630"/>
  <c r="BV629" s="1"/>
  <c r="BV628" s="1"/>
  <c r="BV627" s="1"/>
  <c r="BP849"/>
  <c r="BP848" s="1"/>
  <c r="BP847" s="1"/>
  <c r="BV850"/>
  <c r="BV849" s="1"/>
  <c r="BV848" s="1"/>
  <c r="BV847" s="1"/>
  <c r="BO299"/>
  <c r="BO298" s="1"/>
  <c r="BO297" s="1"/>
  <c r="BO296" s="1"/>
  <c r="BU300"/>
  <c r="BU299" s="1"/>
  <c r="BU298" s="1"/>
  <c r="BU297" s="1"/>
  <c r="BU296" s="1"/>
  <c r="BO108"/>
  <c r="BO107" s="1"/>
  <c r="BU109"/>
  <c r="BU108" s="1"/>
  <c r="BU107" s="1"/>
  <c r="BP546"/>
  <c r="BP545" s="1"/>
  <c r="BP544" s="1"/>
  <c r="BV547"/>
  <c r="BV546" s="1"/>
  <c r="BV545" s="1"/>
  <c r="BV544" s="1"/>
  <c r="BP83"/>
  <c r="BV84"/>
  <c r="BV83" s="1"/>
  <c r="BO356"/>
  <c r="BO355" s="1"/>
  <c r="BO354" s="1"/>
  <c r="BU357"/>
  <c r="BU356" s="1"/>
  <c r="BU355" s="1"/>
  <c r="BU354" s="1"/>
  <c r="BP535"/>
  <c r="BP534" s="1"/>
  <c r="BV536"/>
  <c r="BV535" s="1"/>
  <c r="BV534" s="1"/>
  <c r="BP651"/>
  <c r="BP650" s="1"/>
  <c r="BV652"/>
  <c r="BV651" s="1"/>
  <c r="BV650" s="1"/>
  <c r="BP108"/>
  <c r="BP107" s="1"/>
  <c r="BV109"/>
  <c r="BV108" s="1"/>
  <c r="BV107" s="1"/>
  <c r="BP201"/>
  <c r="BV202"/>
  <c r="BV201" s="1"/>
  <c r="BP181"/>
  <c r="BV182"/>
  <c r="BV181" s="1"/>
  <c r="BO889"/>
  <c r="BO888" s="1"/>
  <c r="BU890"/>
  <c r="BU889" s="1"/>
  <c r="BU888" s="1"/>
  <c r="BO641"/>
  <c r="BO640" s="1"/>
  <c r="BU642"/>
  <c r="BU641" s="1"/>
  <c r="BU640" s="1"/>
  <c r="BP835"/>
  <c r="BP834" s="1"/>
  <c r="BV836"/>
  <c r="BV835" s="1"/>
  <c r="BV834" s="1"/>
  <c r="BP192"/>
  <c r="BP191" s="1"/>
  <c r="BP190" s="1"/>
  <c r="BP189" s="1"/>
  <c r="BP188" s="1"/>
  <c r="BP187" s="1"/>
  <c r="BV193"/>
  <c r="BV192" s="1"/>
  <c r="BV191" s="1"/>
  <c r="BV190" s="1"/>
  <c r="BV189" s="1"/>
  <c r="BV188" s="1"/>
  <c r="BV187" s="1"/>
  <c r="BP263"/>
  <c r="BV264"/>
  <c r="BV263" s="1"/>
  <c r="BO584"/>
  <c r="BO583" s="1"/>
  <c r="BO582" s="1"/>
  <c r="BU585"/>
  <c r="BU584" s="1"/>
  <c r="BU583" s="1"/>
  <c r="BU582" s="1"/>
  <c r="BO842"/>
  <c r="BO841" s="1"/>
  <c r="BO840" s="1"/>
  <c r="BO839" s="1"/>
  <c r="BO838" s="1"/>
  <c r="BU843"/>
  <c r="BU842" s="1"/>
  <c r="BU841" s="1"/>
  <c r="BU840" s="1"/>
  <c r="BU839" s="1"/>
  <c r="BU838" s="1"/>
  <c r="BP39"/>
  <c r="BV40"/>
  <c r="BV39" s="1"/>
  <c r="BV38" s="1"/>
  <c r="BV37" s="1"/>
  <c r="BV36" s="1"/>
  <c r="BV35" s="1"/>
  <c r="BO435"/>
  <c r="BO434" s="1"/>
  <c r="BO433" s="1"/>
  <c r="BO432" s="1"/>
  <c r="BU436"/>
  <c r="BU435" s="1"/>
  <c r="BU434" s="1"/>
  <c r="BU433" s="1"/>
  <c r="BU432" s="1"/>
  <c r="BO550"/>
  <c r="BO549" s="1"/>
  <c r="BO548" s="1"/>
  <c r="BU551"/>
  <c r="BU550" s="1"/>
  <c r="BU549" s="1"/>
  <c r="BU548" s="1"/>
  <c r="BO573"/>
  <c r="BO572" s="1"/>
  <c r="BO571" s="1"/>
  <c r="BO570" s="1"/>
  <c r="BO569" s="1"/>
  <c r="BU574"/>
  <c r="BU573" s="1"/>
  <c r="BU572" s="1"/>
  <c r="BU571" s="1"/>
  <c r="BU570" s="1"/>
  <c r="BU569" s="1"/>
  <c r="BP675"/>
  <c r="BP674" s="1"/>
  <c r="BP673" s="1"/>
  <c r="BV676"/>
  <c r="BV675" s="1"/>
  <c r="BV674" s="1"/>
  <c r="BV673" s="1"/>
  <c r="BO235"/>
  <c r="BO234" s="1"/>
  <c r="BU236"/>
  <c r="BU235" s="1"/>
  <c r="BU234" s="1"/>
  <c r="BO29"/>
  <c r="BU30"/>
  <c r="BU29" s="1"/>
  <c r="BP538"/>
  <c r="BP537" s="1"/>
  <c r="BV539"/>
  <c r="BV538" s="1"/>
  <c r="BV537" s="1"/>
  <c r="BO849"/>
  <c r="BO848" s="1"/>
  <c r="BO847" s="1"/>
  <c r="BU850"/>
  <c r="BU849" s="1"/>
  <c r="BU848" s="1"/>
  <c r="BU847" s="1"/>
  <c r="BU846" s="1"/>
  <c r="BU845" s="1"/>
  <c r="BO81"/>
  <c r="BU82"/>
  <c r="BU81" s="1"/>
  <c r="BP73"/>
  <c r="BP72" s="1"/>
  <c r="BP71" s="1"/>
  <c r="BP70" s="1"/>
  <c r="BP69" s="1"/>
  <c r="BP68" s="1"/>
  <c r="BV74"/>
  <c r="BV73" s="1"/>
  <c r="BV72" s="1"/>
  <c r="BV71" s="1"/>
  <c r="BV70" s="1"/>
  <c r="BV69" s="1"/>
  <c r="BV68" s="1"/>
  <c r="BP492"/>
  <c r="BP491" s="1"/>
  <c r="BP490" s="1"/>
  <c r="BV493"/>
  <c r="BV492" s="1"/>
  <c r="BV491" s="1"/>
  <c r="BV490" s="1"/>
  <c r="BP388"/>
  <c r="BP387" s="1"/>
  <c r="BP386" s="1"/>
  <c r="BV389"/>
  <c r="BV388" s="1"/>
  <c r="BV387" s="1"/>
  <c r="BV386" s="1"/>
  <c r="BO343"/>
  <c r="BO342" s="1"/>
  <c r="BU344"/>
  <c r="BU343" s="1"/>
  <c r="BU342" s="1"/>
  <c r="BO869"/>
  <c r="BU871"/>
  <c r="BU869" s="1"/>
  <c r="BP822"/>
  <c r="BP821" s="1"/>
  <c r="BV823"/>
  <c r="BV822" s="1"/>
  <c r="BV821" s="1"/>
  <c r="BV820" s="1"/>
  <c r="BV819" s="1"/>
  <c r="BV818" s="1"/>
  <c r="BP294"/>
  <c r="BP293" s="1"/>
  <c r="BP292" s="1"/>
  <c r="BP291" s="1"/>
  <c r="BV295"/>
  <c r="BV294" s="1"/>
  <c r="BV293" s="1"/>
  <c r="BV292" s="1"/>
  <c r="BV291" s="1"/>
  <c r="BO149"/>
  <c r="BU150"/>
  <c r="BU149" s="1"/>
  <c r="BO832"/>
  <c r="BO831" s="1"/>
  <c r="BU833"/>
  <c r="BU832" s="1"/>
  <c r="BU831" s="1"/>
  <c r="BU830" s="1"/>
  <c r="BU829" s="1"/>
  <c r="BU828" s="1"/>
  <c r="BO131"/>
  <c r="BU132"/>
  <c r="BU131" s="1"/>
  <c r="BP558"/>
  <c r="BP557" s="1"/>
  <c r="BV559"/>
  <c r="BV558" s="1"/>
  <c r="BV557" s="1"/>
  <c r="BP555"/>
  <c r="BP554" s="1"/>
  <c r="BV556"/>
  <c r="BV555" s="1"/>
  <c r="BV554" s="1"/>
  <c r="BV553" s="1"/>
  <c r="BP513"/>
  <c r="BP512" s="1"/>
  <c r="BV514"/>
  <c r="BV513" s="1"/>
  <c r="BV512" s="1"/>
  <c r="BP842"/>
  <c r="BP841" s="1"/>
  <c r="BP840" s="1"/>
  <c r="BP839" s="1"/>
  <c r="BP838" s="1"/>
  <c r="BV843"/>
  <c r="BV842" s="1"/>
  <c r="BV841" s="1"/>
  <c r="BV840" s="1"/>
  <c r="BV839" s="1"/>
  <c r="BV838" s="1"/>
  <c r="BP135"/>
  <c r="BV136"/>
  <c r="BV135" s="1"/>
  <c r="BP778"/>
  <c r="BP777" s="1"/>
  <c r="BP776" s="1"/>
  <c r="BV779"/>
  <c r="BV778" s="1"/>
  <c r="BV777" s="1"/>
  <c r="BV776" s="1"/>
  <c r="BP100"/>
  <c r="BP99" s="1"/>
  <c r="BV101"/>
  <c r="BV100" s="1"/>
  <c r="BV99" s="1"/>
  <c r="BO316"/>
  <c r="BU317"/>
  <c r="BU316" s="1"/>
  <c r="BO43"/>
  <c r="BU44"/>
  <c r="BU43" s="1"/>
  <c r="BO566"/>
  <c r="BO565" s="1"/>
  <c r="BO564" s="1"/>
  <c r="BO563" s="1"/>
  <c r="BU567"/>
  <c r="BU566" s="1"/>
  <c r="BU565" s="1"/>
  <c r="BU564" s="1"/>
  <c r="BU563" s="1"/>
  <c r="BP488"/>
  <c r="BP487" s="1"/>
  <c r="BP486" s="1"/>
  <c r="BV489"/>
  <c r="BV488" s="1"/>
  <c r="BV487" s="1"/>
  <c r="BV486" s="1"/>
  <c r="BP484"/>
  <c r="BP483" s="1"/>
  <c r="BP482" s="1"/>
  <c r="BV485"/>
  <c r="BV484" s="1"/>
  <c r="BV483" s="1"/>
  <c r="BV482" s="1"/>
  <c r="BV481" s="1"/>
  <c r="BV480" s="1"/>
  <c r="BP550"/>
  <c r="BP549" s="1"/>
  <c r="BP548" s="1"/>
  <c r="BV551"/>
  <c r="BV550" s="1"/>
  <c r="BV549" s="1"/>
  <c r="BV548" s="1"/>
  <c r="BP593"/>
  <c r="BP592" s="1"/>
  <c r="BP591" s="1"/>
  <c r="BV594"/>
  <c r="BV593" s="1"/>
  <c r="BV592" s="1"/>
  <c r="BV591" s="1"/>
  <c r="BP304"/>
  <c r="BP303" s="1"/>
  <c r="BV305"/>
  <c r="BV304" s="1"/>
  <c r="BV303" s="1"/>
  <c r="BV302" s="1"/>
  <c r="BO671"/>
  <c r="BO670" s="1"/>
  <c r="BO669" s="1"/>
  <c r="BU672"/>
  <c r="BU671" s="1"/>
  <c r="BU670" s="1"/>
  <c r="BU669" s="1"/>
  <c r="BO561"/>
  <c r="BO560" s="1"/>
  <c r="BU562"/>
  <c r="BU561" s="1"/>
  <c r="BU560" s="1"/>
  <c r="BO892"/>
  <c r="BO891" s="1"/>
  <c r="BU893"/>
  <c r="BU892" s="1"/>
  <c r="BU891" s="1"/>
  <c r="BO782"/>
  <c r="BO781" s="1"/>
  <c r="BU783"/>
  <c r="BU782" s="1"/>
  <c r="BU781" s="1"/>
  <c r="BU780" s="1"/>
  <c r="BO651"/>
  <c r="BO650" s="1"/>
  <c r="BU652"/>
  <c r="BU651" s="1"/>
  <c r="BU650" s="1"/>
  <c r="BO135"/>
  <c r="BU136"/>
  <c r="BU135" s="1"/>
  <c r="BO181"/>
  <c r="BU182"/>
  <c r="BU181" s="1"/>
  <c r="BO119"/>
  <c r="BO118" s="1"/>
  <c r="BO117" s="1"/>
  <c r="BO116" s="1"/>
  <c r="BO115" s="1"/>
  <c r="BO114" s="1"/>
  <c r="BU120"/>
  <c r="BU119" s="1"/>
  <c r="BU118" s="1"/>
  <c r="BU117" s="1"/>
  <c r="BU116" s="1"/>
  <c r="BU115" s="1"/>
  <c r="BU114" s="1"/>
  <c r="BO94"/>
  <c r="BO93" s="1"/>
  <c r="BU95"/>
  <c r="BU94" s="1"/>
  <c r="BU93" s="1"/>
  <c r="BP693"/>
  <c r="BP692" s="1"/>
  <c r="BP691" s="1"/>
  <c r="BV694"/>
  <c r="BV693" s="1"/>
  <c r="BV692" s="1"/>
  <c r="BV691" s="1"/>
  <c r="BV690" s="1"/>
  <c r="BO184"/>
  <c r="BO183" s="1"/>
  <c r="BU185"/>
  <c r="BU184" s="1"/>
  <c r="BU183" s="1"/>
  <c r="BP619"/>
  <c r="BP618" s="1"/>
  <c r="BV620"/>
  <c r="BV619" s="1"/>
  <c r="BV618" s="1"/>
  <c r="BP641"/>
  <c r="BP640" s="1"/>
  <c r="BV642"/>
  <c r="BV641" s="1"/>
  <c r="BV640" s="1"/>
  <c r="BV639" s="1"/>
  <c r="BP603"/>
  <c r="BP602" s="1"/>
  <c r="BP601" s="1"/>
  <c r="BV604"/>
  <c r="BV603" s="1"/>
  <c r="BV602" s="1"/>
  <c r="BV601" s="1"/>
  <c r="BP523"/>
  <c r="BP522" s="1"/>
  <c r="BV524"/>
  <c r="BV523" s="1"/>
  <c r="BV522" s="1"/>
  <c r="BO314"/>
  <c r="BU315"/>
  <c r="BU314" s="1"/>
  <c r="BO913"/>
  <c r="BO912" s="1"/>
  <c r="BO911" s="1"/>
  <c r="BU914"/>
  <c r="BU913" s="1"/>
  <c r="BU912" s="1"/>
  <c r="BU911" s="1"/>
  <c r="BP909"/>
  <c r="BP908" s="1"/>
  <c r="BP907" s="1"/>
  <c r="BV910"/>
  <c r="BV909" s="1"/>
  <c r="BV908" s="1"/>
  <c r="BV907" s="1"/>
  <c r="BP460"/>
  <c r="BV461"/>
  <c r="BV460" s="1"/>
  <c r="BO457"/>
  <c r="BO456" s="1"/>
  <c r="BO455" s="1"/>
  <c r="BU458"/>
  <c r="BU457" s="1"/>
  <c r="BU456" s="1"/>
  <c r="BU455" s="1"/>
  <c r="BP462"/>
  <c r="BV463"/>
  <c r="BV462" s="1"/>
  <c r="BI846"/>
  <c r="BI845" s="1"/>
  <c r="BV733"/>
  <c r="BU733"/>
  <c r="BO815"/>
  <c r="BO814" s="1"/>
  <c r="BO813" s="1"/>
  <c r="BO812" s="1"/>
  <c r="BU816"/>
  <c r="BU815" s="1"/>
  <c r="BU814" s="1"/>
  <c r="BU813" s="1"/>
  <c r="BU812" s="1"/>
  <c r="BO804"/>
  <c r="BO803" s="1"/>
  <c r="BO802" s="1"/>
  <c r="BO801" s="1"/>
  <c r="BU805"/>
  <c r="BU804" s="1"/>
  <c r="BU803" s="1"/>
  <c r="BU802" s="1"/>
  <c r="BU801" s="1"/>
  <c r="BP804"/>
  <c r="BP803" s="1"/>
  <c r="BP802" s="1"/>
  <c r="BP801" s="1"/>
  <c r="BV805"/>
  <c r="BV804" s="1"/>
  <c r="BV803" s="1"/>
  <c r="BV802" s="1"/>
  <c r="BV801" s="1"/>
  <c r="BO960"/>
  <c r="BO959" s="1"/>
  <c r="BU961"/>
  <c r="BU960" s="1"/>
  <c r="BU959" s="1"/>
  <c r="BU936" s="1"/>
  <c r="BO957"/>
  <c r="BO956" s="1"/>
  <c r="BU958"/>
  <c r="BU957" s="1"/>
  <c r="BU956" s="1"/>
  <c r="BP960"/>
  <c r="BP959" s="1"/>
  <c r="BV961"/>
  <c r="BV960" s="1"/>
  <c r="BV959" s="1"/>
  <c r="BV936" s="1"/>
  <c r="BO994"/>
  <c r="BO993" s="1"/>
  <c r="BU995"/>
  <c r="BU994" s="1"/>
  <c r="BU993" s="1"/>
  <c r="BO1145"/>
  <c r="BO1144" s="1"/>
  <c r="BO1143" s="1"/>
  <c r="BO1142" s="1"/>
  <c r="BU1146"/>
  <c r="BU1145" s="1"/>
  <c r="BU1144" s="1"/>
  <c r="BU1143" s="1"/>
  <c r="BU1142" s="1"/>
  <c r="AX252"/>
  <c r="AX250" s="1"/>
  <c r="BI223"/>
  <c r="AX147"/>
  <c r="AX146" s="1"/>
  <c r="AX145" s="1"/>
  <c r="BJ1395"/>
  <c r="BD1394"/>
  <c r="BD1393" s="1"/>
  <c r="BD1392" s="1"/>
  <c r="BD1391" s="1"/>
  <c r="AW726"/>
  <c r="AW725" s="1"/>
  <c r="AX1421"/>
  <c r="AQ368"/>
  <c r="AQ362" s="1"/>
  <c r="AX1219"/>
  <c r="AX1218" s="1"/>
  <c r="AX275"/>
  <c r="AX274" s="1"/>
  <c r="AX269" s="1"/>
  <c r="AX268" s="1"/>
  <c r="AR905"/>
  <c r="AR1065"/>
  <c r="BI1063"/>
  <c r="BC1062"/>
  <c r="BC1061" s="1"/>
  <c r="BC1060" s="1"/>
  <c r="BC1059" s="1"/>
  <c r="BC1058" s="1"/>
  <c r="BD58"/>
  <c r="BD55" s="1"/>
  <c r="BJ59"/>
  <c r="BP80"/>
  <c r="BP79" s="1"/>
  <c r="AW301"/>
  <c r="AW290" s="1"/>
  <c r="BO459"/>
  <c r="BO450" s="1"/>
  <c r="BO449" s="1"/>
  <c r="BO748"/>
  <c r="BO747" s="1"/>
  <c r="BJ997"/>
  <c r="BJ996" s="1"/>
  <c r="BJ992" s="1"/>
  <c r="BP998"/>
  <c r="BJ435"/>
  <c r="BJ434" s="1"/>
  <c r="BJ433" s="1"/>
  <c r="BJ432" s="1"/>
  <c r="BP436"/>
  <c r="BJ1363"/>
  <c r="BJ1362" s="1"/>
  <c r="BJ1361" s="1"/>
  <c r="BP1364"/>
  <c r="BI129"/>
  <c r="BI128" s="1"/>
  <c r="BO130"/>
  <c r="BI308"/>
  <c r="BI307" s="1"/>
  <c r="BI306" s="1"/>
  <c r="BO309"/>
  <c r="BI1032"/>
  <c r="BI1031" s="1"/>
  <c r="BI1030" s="1"/>
  <c r="BI1029" s="1"/>
  <c r="BI1028" s="1"/>
  <c r="BO1033"/>
  <c r="BJ531"/>
  <c r="BJ530" s="1"/>
  <c r="BP533"/>
  <c r="BJ1135"/>
  <c r="BJ1134" s="1"/>
  <c r="BJ1133" s="1"/>
  <c r="BJ1132" s="1"/>
  <c r="BP1136"/>
  <c r="BO241"/>
  <c r="BO242"/>
  <c r="BP422"/>
  <c r="BP421"/>
  <c r="BP242"/>
  <c r="BP241"/>
  <c r="BO819"/>
  <c r="BO818" s="1"/>
  <c r="BP223"/>
  <c r="BJ553"/>
  <c r="BI1425"/>
  <c r="BJ690"/>
  <c r="BJ639"/>
  <c r="BI1414"/>
  <c r="BI1413" s="1"/>
  <c r="BO1415"/>
  <c r="BJ1228"/>
  <c r="BP1229"/>
  <c r="BJ815"/>
  <c r="BJ814" s="1"/>
  <c r="BJ813" s="1"/>
  <c r="BJ812" s="1"/>
  <c r="BJ800" s="1"/>
  <c r="BP816"/>
  <c r="BJ1399"/>
  <c r="BJ1398" s="1"/>
  <c r="BJ1397" s="1"/>
  <c r="BP1400"/>
  <c r="BJ541"/>
  <c r="BJ540" s="1"/>
  <c r="BP543"/>
  <c r="BI407"/>
  <c r="BO408"/>
  <c r="BJ1376"/>
  <c r="BJ1375" s="1"/>
  <c r="BJ1365" s="1"/>
  <c r="BP1377"/>
  <c r="BI426"/>
  <c r="BI425" s="1"/>
  <c r="BI424" s="1"/>
  <c r="BI423" s="1"/>
  <c r="BO427"/>
  <c r="BJ731"/>
  <c r="BP732"/>
  <c r="BI731"/>
  <c r="BO732"/>
  <c r="BJ1294"/>
  <c r="BJ1293" s="1"/>
  <c r="BP1295"/>
  <c r="BI886"/>
  <c r="BI885" s="1"/>
  <c r="BO887"/>
  <c r="BO928"/>
  <c r="BO927"/>
  <c r="BO1021"/>
  <c r="BO1020"/>
  <c r="BO1019" s="1"/>
  <c r="BO1017" s="1"/>
  <c r="BO1022"/>
  <c r="BJ496"/>
  <c r="BJ495" s="1"/>
  <c r="BI553"/>
  <c r="BI1438"/>
  <c r="BO526"/>
  <c r="BO1042"/>
  <c r="BO1041" s="1"/>
  <c r="BO846"/>
  <c r="BO845" s="1"/>
  <c r="BP820"/>
  <c r="BP819" s="1"/>
  <c r="BP818" s="1"/>
  <c r="BO830"/>
  <c r="BO829" s="1"/>
  <c r="BO828" s="1"/>
  <c r="BP553"/>
  <c r="BP690"/>
  <c r="BP639"/>
  <c r="BJ1457"/>
  <c r="BJ1456" s="1"/>
  <c r="BJ1455" s="1"/>
  <c r="BJ1454" s="1"/>
  <c r="BJ1453" s="1"/>
  <c r="BP1458"/>
  <c r="BJ287"/>
  <c r="BJ286" s="1"/>
  <c r="BJ285" s="1"/>
  <c r="BJ284" s="1"/>
  <c r="BJ283" s="1"/>
  <c r="BP288"/>
  <c r="BI790"/>
  <c r="BI789" s="1"/>
  <c r="BI788" s="1"/>
  <c r="BI787" s="1"/>
  <c r="BO791"/>
  <c r="BI169"/>
  <c r="BI168" s="1"/>
  <c r="BI167" s="1"/>
  <c r="BI163" s="1"/>
  <c r="BI162" s="1"/>
  <c r="BO170"/>
  <c r="BJ1162"/>
  <c r="BJ1161" s="1"/>
  <c r="BJ1160" s="1"/>
  <c r="BJ1159" s="1"/>
  <c r="BP1163"/>
  <c r="BI947"/>
  <c r="BI946" s="1"/>
  <c r="BI945" s="1"/>
  <c r="BO948"/>
  <c r="BO947" s="1"/>
  <c r="BO946" s="1"/>
  <c r="BO945" s="1"/>
  <c r="BJ1023"/>
  <c r="BP1024"/>
  <c r="BI103"/>
  <c r="BI102" s="1"/>
  <c r="BO104"/>
  <c r="BP496"/>
  <c r="BP495" s="1"/>
  <c r="BO553"/>
  <c r="BO1438"/>
  <c r="BJ38"/>
  <c r="BJ37" s="1"/>
  <c r="BJ36" s="1"/>
  <c r="BJ35" s="1"/>
  <c r="BJ481"/>
  <c r="BJ480" s="1"/>
  <c r="BI780"/>
  <c r="BJ407"/>
  <c r="BJ404" s="1"/>
  <c r="BJ403" s="1"/>
  <c r="BP408"/>
  <c r="BJ352"/>
  <c r="BJ351" s="1"/>
  <c r="BP353"/>
  <c r="BJ1273"/>
  <c r="BJ1272" s="1"/>
  <c r="BP1274"/>
  <c r="BI401"/>
  <c r="BI400" s="1"/>
  <c r="BI399" s="1"/>
  <c r="BO402"/>
  <c r="BJ25"/>
  <c r="BP26"/>
  <c r="BJ1145"/>
  <c r="BJ1144" s="1"/>
  <c r="BJ1143" s="1"/>
  <c r="BJ1142" s="1"/>
  <c r="BP1146"/>
  <c r="BJ782"/>
  <c r="BJ781" s="1"/>
  <c r="BP783"/>
  <c r="BI1252"/>
  <c r="BI1251" s="1"/>
  <c r="BI1250" s="1"/>
  <c r="BI1249" s="1"/>
  <c r="BI1248" s="1"/>
  <c r="BO1253"/>
  <c r="BI418"/>
  <c r="BI417" s="1"/>
  <c r="BI416" s="1"/>
  <c r="BI415" s="1"/>
  <c r="BI414" s="1"/>
  <c r="BI413" s="1"/>
  <c r="BO419"/>
  <c r="BJ1436"/>
  <c r="BJ1435" s="1"/>
  <c r="BP1437"/>
  <c r="BI943"/>
  <c r="BI942" s="1"/>
  <c r="BI941" s="1"/>
  <c r="BI936" s="1"/>
  <c r="BO944"/>
  <c r="BO943" s="1"/>
  <c r="BO942" s="1"/>
  <c r="BO941" s="1"/>
  <c r="BJ663"/>
  <c r="BJ662" s="1"/>
  <c r="BJ661" s="1"/>
  <c r="BP664"/>
  <c r="BJ1267"/>
  <c r="BJ1266" s="1"/>
  <c r="BP1268"/>
  <c r="BI1228"/>
  <c r="BO1229"/>
  <c r="BP302"/>
  <c r="BI819"/>
  <c r="BI818" s="1"/>
  <c r="BJ223"/>
  <c r="BO639"/>
  <c r="BP38"/>
  <c r="BP37" s="1"/>
  <c r="BP36" s="1"/>
  <c r="BP35" s="1"/>
  <c r="BO800"/>
  <c r="BP481"/>
  <c r="BP480" s="1"/>
  <c r="BO780"/>
  <c r="AR784"/>
  <c r="BC1433"/>
  <c r="BC1430" s="1"/>
  <c r="BI1434"/>
  <c r="BC366"/>
  <c r="BC365" s="1"/>
  <c r="BC364" s="1"/>
  <c r="BC363" s="1"/>
  <c r="BI367"/>
  <c r="BC192"/>
  <c r="BC191" s="1"/>
  <c r="BC190" s="1"/>
  <c r="BC189" s="1"/>
  <c r="BC188" s="1"/>
  <c r="BC187" s="1"/>
  <c r="BI193"/>
  <c r="BC63"/>
  <c r="BC62" s="1"/>
  <c r="BI64"/>
  <c r="BD31"/>
  <c r="BJ33"/>
  <c r="BC31"/>
  <c r="BI33"/>
  <c r="BC97"/>
  <c r="BC96" s="1"/>
  <c r="BC89" s="1"/>
  <c r="BI98"/>
  <c r="BC405"/>
  <c r="BC404" s="1"/>
  <c r="BC403" s="1"/>
  <c r="BC398" s="1"/>
  <c r="BI406"/>
  <c r="BC294"/>
  <c r="BC293" s="1"/>
  <c r="BC292" s="1"/>
  <c r="BC291" s="1"/>
  <c r="BI295"/>
  <c r="BD256"/>
  <c r="BD255" s="1"/>
  <c r="BD254" s="1"/>
  <c r="BD253" s="1"/>
  <c r="BJ257"/>
  <c r="BC25"/>
  <c r="BI26"/>
  <c r="BC19"/>
  <c r="BC18" s="1"/>
  <c r="BI20"/>
  <c r="BC727"/>
  <c r="BI728"/>
  <c r="BD853"/>
  <c r="BD852" s="1"/>
  <c r="BD851" s="1"/>
  <c r="BD846" s="1"/>
  <c r="BD845" s="1"/>
  <c r="BJ854"/>
  <c r="BC1399"/>
  <c r="BI1400"/>
  <c r="BD111"/>
  <c r="BD110" s="1"/>
  <c r="BJ112"/>
  <c r="BD208"/>
  <c r="BD207" s="1"/>
  <c r="BD206" s="1"/>
  <c r="BD205" s="1"/>
  <c r="BD204" s="1"/>
  <c r="BJ209"/>
  <c r="BD1222"/>
  <c r="BD1221" s="1"/>
  <c r="BD1220" s="1"/>
  <c r="BJ1223"/>
  <c r="BC391"/>
  <c r="BC390" s="1"/>
  <c r="BI392"/>
  <c r="BD278"/>
  <c r="BJ279"/>
  <c r="BD1169"/>
  <c r="BD1168" s="1"/>
  <c r="BD1167" s="1"/>
  <c r="BD1166" s="1"/>
  <c r="BJ1170"/>
  <c r="BD1178"/>
  <c r="BD1177" s="1"/>
  <c r="BD1176" s="1"/>
  <c r="BJ1179"/>
  <c r="BD129"/>
  <c r="BD128" s="1"/>
  <c r="BJ130"/>
  <c r="BC218"/>
  <c r="BC217" s="1"/>
  <c r="BC216" s="1"/>
  <c r="BC212" s="1"/>
  <c r="BC211" s="1"/>
  <c r="BI219"/>
  <c r="BC1285"/>
  <c r="BC1284" s="1"/>
  <c r="BI1286"/>
  <c r="BD1279"/>
  <c r="BD1278" s="1"/>
  <c r="BJ1280"/>
  <c r="BC523"/>
  <c r="BC522" s="1"/>
  <c r="BI525"/>
  <c r="BD326"/>
  <c r="BD325" s="1"/>
  <c r="BD324" s="1"/>
  <c r="BJ327"/>
  <c r="BD149"/>
  <c r="BJ150"/>
  <c r="BC58"/>
  <c r="BC55" s="1"/>
  <c r="BI59"/>
  <c r="BC697"/>
  <c r="BC696" s="1"/>
  <c r="BC695" s="1"/>
  <c r="BC690" s="1"/>
  <c r="BC689" s="1"/>
  <c r="BI698"/>
  <c r="BC1448"/>
  <c r="BC1445" s="1"/>
  <c r="BI1449"/>
  <c r="BD528"/>
  <c r="BD527" s="1"/>
  <c r="BD526" s="1"/>
  <c r="BJ529"/>
  <c r="BD1260"/>
  <c r="BD1259" s="1"/>
  <c r="BD1258" s="1"/>
  <c r="BD1257" s="1"/>
  <c r="BD1256" s="1"/>
  <c r="BD1255" s="1"/>
  <c r="BJ1261"/>
  <c r="BD1226"/>
  <c r="BD1225" s="1"/>
  <c r="BJ1227"/>
  <c r="BC877"/>
  <c r="BC876" s="1"/>
  <c r="BI878"/>
  <c r="BD930"/>
  <c r="BD929" s="1"/>
  <c r="BJ931"/>
  <c r="BD1409"/>
  <c r="BJ1410"/>
  <c r="BD1383"/>
  <c r="BD1382" s="1"/>
  <c r="BD1381" s="1"/>
  <c r="BD1380" s="1"/>
  <c r="BJ1384"/>
  <c r="BC304"/>
  <c r="BC303" s="1"/>
  <c r="BI305"/>
  <c r="BD1231"/>
  <c r="BD1230" s="1"/>
  <c r="BJ1232"/>
  <c r="BI422"/>
  <c r="BI421"/>
  <c r="BI125"/>
  <c r="BI124" s="1"/>
  <c r="BI127"/>
  <c r="BI126"/>
  <c r="BJ1360"/>
  <c r="BJ1359" s="1"/>
  <c r="BJ1358" s="1"/>
  <c r="BD151"/>
  <c r="BD148" s="1"/>
  <c r="BJ153"/>
  <c r="BC446"/>
  <c r="BI447"/>
  <c r="BD103"/>
  <c r="BJ104"/>
  <c r="BD1252"/>
  <c r="BD1251" s="1"/>
  <c r="BD1250" s="1"/>
  <c r="BD1249" s="1"/>
  <c r="BD1248" s="1"/>
  <c r="BJ1253"/>
  <c r="BC1423"/>
  <c r="BC1422" s="1"/>
  <c r="BC1421" s="1"/>
  <c r="BI1424"/>
  <c r="BD1443"/>
  <c r="BD1438" s="1"/>
  <c r="BJ1444"/>
  <c r="BD1312"/>
  <c r="BD1311" s="1"/>
  <c r="BJ1313"/>
  <c r="BC1370"/>
  <c r="BC1369" s="1"/>
  <c r="BC1365" s="1"/>
  <c r="BI1371"/>
  <c r="BC179"/>
  <c r="BC178" s="1"/>
  <c r="BC177" s="1"/>
  <c r="BC176" s="1"/>
  <c r="BC175" s="1"/>
  <c r="BC174" s="1"/>
  <c r="BI180"/>
  <c r="BC729"/>
  <c r="BI730"/>
  <c r="BC1079"/>
  <c r="BC1078" s="1"/>
  <c r="BC1077" s="1"/>
  <c r="BC1076" s="1"/>
  <c r="BC1065" s="1"/>
  <c r="BI1080"/>
  <c r="BD308"/>
  <c r="BD307" s="1"/>
  <c r="BD306" s="1"/>
  <c r="BJ309"/>
  <c r="BD867"/>
  <c r="BJ868"/>
  <c r="BC272"/>
  <c r="BC271" s="1"/>
  <c r="BC270" s="1"/>
  <c r="BI273"/>
  <c r="BC22"/>
  <c r="BC21" s="1"/>
  <c r="BI23"/>
  <c r="BD272"/>
  <c r="BD271" s="1"/>
  <c r="BD270" s="1"/>
  <c r="BJ273"/>
  <c r="BC1324"/>
  <c r="BC1323" s="1"/>
  <c r="BI1325"/>
  <c r="BD276"/>
  <c r="BJ277"/>
  <c r="BC1169"/>
  <c r="BC1168" s="1"/>
  <c r="BC1167" s="1"/>
  <c r="BC1166" s="1"/>
  <c r="BI1170"/>
  <c r="BD1450"/>
  <c r="BD1445" s="1"/>
  <c r="BJ1451"/>
  <c r="BC865"/>
  <c r="BI866"/>
  <c r="BD261"/>
  <c r="BD260" s="1"/>
  <c r="BD259" s="1"/>
  <c r="BD258" s="1"/>
  <c r="BD252" s="1"/>
  <c r="BD250" s="1"/>
  <c r="BJ262"/>
  <c r="BC983"/>
  <c r="BC982" s="1"/>
  <c r="BC981" s="1"/>
  <c r="BC980" s="1"/>
  <c r="BC979" s="1"/>
  <c r="BI984"/>
  <c r="BD1303"/>
  <c r="BD1302" s="1"/>
  <c r="BJ1304"/>
  <c r="BC1242"/>
  <c r="BC1241" s="1"/>
  <c r="BC1237" s="1"/>
  <c r="BI1243"/>
  <c r="BD218"/>
  <c r="BD217" s="1"/>
  <c r="BD216" s="1"/>
  <c r="BD212" s="1"/>
  <c r="BD211" s="1"/>
  <c r="BJ219"/>
  <c r="BC263"/>
  <c r="BI264"/>
  <c r="BD27"/>
  <c r="BJ28"/>
  <c r="BD1195"/>
  <c r="BD1194" s="1"/>
  <c r="BD1193" s="1"/>
  <c r="BD1192" s="1"/>
  <c r="BJ1196"/>
  <c r="BC1388"/>
  <c r="BC1387" s="1"/>
  <c r="BC1386" s="1"/>
  <c r="BC1385" s="1"/>
  <c r="BI1389"/>
  <c r="BC39"/>
  <c r="BC38" s="1"/>
  <c r="BC37" s="1"/>
  <c r="BC36" s="1"/>
  <c r="BC35" s="1"/>
  <c r="BI40"/>
  <c r="BD797"/>
  <c r="BD796" s="1"/>
  <c r="BD795" s="1"/>
  <c r="BD794" s="1"/>
  <c r="BD793" s="1"/>
  <c r="BJ798"/>
  <c r="BC593"/>
  <c r="BC592" s="1"/>
  <c r="BC591" s="1"/>
  <c r="BI594"/>
  <c r="BD1336"/>
  <c r="BD1335" s="1"/>
  <c r="BJ1337"/>
  <c r="BC797"/>
  <c r="BC796" s="1"/>
  <c r="BC795" s="1"/>
  <c r="BC794" s="1"/>
  <c r="BC793" s="1"/>
  <c r="BI798"/>
  <c r="BD312"/>
  <c r="BD311" s="1"/>
  <c r="BD310" s="1"/>
  <c r="BD301" s="1"/>
  <c r="BD290" s="1"/>
  <c r="BJ313"/>
  <c r="BC312"/>
  <c r="BC311" s="1"/>
  <c r="BC310" s="1"/>
  <c r="BI313"/>
  <c r="BC629"/>
  <c r="BC628" s="1"/>
  <c r="BC627" s="1"/>
  <c r="BI630"/>
  <c r="BC1383"/>
  <c r="BC1382" s="1"/>
  <c r="BC1381" s="1"/>
  <c r="BC1380" s="1"/>
  <c r="BI1384"/>
  <c r="BD1431"/>
  <c r="BD1430" s="1"/>
  <c r="BJ1432"/>
  <c r="BC1039"/>
  <c r="BC1038" s="1"/>
  <c r="BC1037" s="1"/>
  <c r="BC1036" s="1"/>
  <c r="BC1035" s="1"/>
  <c r="BI1040"/>
  <c r="BC1273"/>
  <c r="BC1272" s="1"/>
  <c r="BI1274"/>
  <c r="BD280"/>
  <c r="BJ281"/>
  <c r="BC73"/>
  <c r="BC72" s="1"/>
  <c r="BC71" s="1"/>
  <c r="BC70" s="1"/>
  <c r="BC69" s="1"/>
  <c r="BC68" s="1"/>
  <c r="BI74"/>
  <c r="BD520"/>
  <c r="BD519" s="1"/>
  <c r="BJ521"/>
  <c r="BC513"/>
  <c r="BC512" s="1"/>
  <c r="BI514"/>
  <c r="BJ1021"/>
  <c r="BJ1020"/>
  <c r="BJ1019" s="1"/>
  <c r="BJ1017" s="1"/>
  <c r="BJ1022"/>
  <c r="BD155"/>
  <c r="BD154" s="1"/>
  <c r="BJ156"/>
  <c r="BD51"/>
  <c r="BD50" s="1"/>
  <c r="BD49" s="1"/>
  <c r="BD48" s="1"/>
  <c r="BD47" s="1"/>
  <c r="BJ52"/>
  <c r="BD517"/>
  <c r="BD516" s="1"/>
  <c r="BJ518"/>
  <c r="BD758"/>
  <c r="BD757" s="1"/>
  <c r="BD756" s="1"/>
  <c r="BJ759"/>
  <c r="BD1048"/>
  <c r="BD1047" s="1"/>
  <c r="BJ1049"/>
  <c r="BC909"/>
  <c r="BC908" s="1"/>
  <c r="BC907" s="1"/>
  <c r="BC906" s="1"/>
  <c r="BC905" s="1"/>
  <c r="BI910"/>
  <c r="BD917"/>
  <c r="BD916" s="1"/>
  <c r="BD915" s="1"/>
  <c r="BJ918"/>
  <c r="BD709"/>
  <c r="BD708" s="1"/>
  <c r="BJ710"/>
  <c r="AQ338"/>
  <c r="AQ337" s="1"/>
  <c r="AQ336" s="1"/>
  <c r="AQ335" s="1"/>
  <c r="BD24"/>
  <c r="AX508"/>
  <c r="AX507" s="1"/>
  <c r="AX506" s="1"/>
  <c r="AR177"/>
  <c r="AR176" s="1"/>
  <c r="AR175" s="1"/>
  <c r="AR174" s="1"/>
  <c r="AL936"/>
  <c r="AL935" s="1"/>
  <c r="AL933" s="1"/>
  <c r="AW484"/>
  <c r="AW483" s="1"/>
  <c r="AW482" s="1"/>
  <c r="AW481" s="1"/>
  <c r="AW480" s="1"/>
  <c r="BC485"/>
  <c r="AW1363"/>
  <c r="AW1362" s="1"/>
  <c r="AW1361" s="1"/>
  <c r="AW1360" s="1"/>
  <c r="AW1359" s="1"/>
  <c r="AW1358" s="1"/>
  <c r="BC1364"/>
  <c r="AX968"/>
  <c r="AX967" s="1"/>
  <c r="AX966" s="1"/>
  <c r="AX965" s="1"/>
  <c r="BD969"/>
  <c r="AW276"/>
  <c r="BC277"/>
  <c r="AX598"/>
  <c r="AX597" s="1"/>
  <c r="AX596" s="1"/>
  <c r="AX590" s="1"/>
  <c r="AX589" s="1"/>
  <c r="BD600"/>
  <c r="AX63"/>
  <c r="AX62" s="1"/>
  <c r="AX54" s="1"/>
  <c r="AX53" s="1"/>
  <c r="AX46" s="1"/>
  <c r="BD64"/>
  <c r="AW1140"/>
  <c r="AW1139" s="1"/>
  <c r="AW1138" s="1"/>
  <c r="AW1137" s="1"/>
  <c r="BC1141"/>
  <c r="AX584"/>
  <c r="AX583" s="1"/>
  <c r="AX582" s="1"/>
  <c r="AX578" s="1"/>
  <c r="AX577" s="1"/>
  <c r="AX576" s="1"/>
  <c r="BD585"/>
  <c r="AW1303"/>
  <c r="AW1302" s="1"/>
  <c r="BC1304"/>
  <c r="AX913"/>
  <c r="AX912" s="1"/>
  <c r="AX911" s="1"/>
  <c r="AX906" s="1"/>
  <c r="BD914"/>
  <c r="AX380"/>
  <c r="AX379" s="1"/>
  <c r="BD381"/>
  <c r="AX1062"/>
  <c r="AX1061" s="1"/>
  <c r="AX1060" s="1"/>
  <c r="AX1059" s="1"/>
  <c r="AX1058" s="1"/>
  <c r="BD1063"/>
  <c r="AW1162"/>
  <c r="AW1161" s="1"/>
  <c r="AW1160" s="1"/>
  <c r="AW1159" s="1"/>
  <c r="BC1163"/>
  <c r="AX712"/>
  <c r="AX711" s="1"/>
  <c r="AX707" s="1"/>
  <c r="AX706" s="1"/>
  <c r="AX689" s="1"/>
  <c r="BD713"/>
  <c r="AX1324"/>
  <c r="AX1323" s="1"/>
  <c r="BD1325"/>
  <c r="AW968"/>
  <c r="AW967" s="1"/>
  <c r="AW966" s="1"/>
  <c r="AW965" s="1"/>
  <c r="AW935" s="1"/>
  <c r="BC969"/>
  <c r="AW1260"/>
  <c r="AW1259" s="1"/>
  <c r="AW1258" s="1"/>
  <c r="AW1257" s="1"/>
  <c r="AW1256" s="1"/>
  <c r="AW1255" s="1"/>
  <c r="BC1261"/>
  <c r="AX1333"/>
  <c r="AX1332" s="1"/>
  <c r="BD1334"/>
  <c r="AX184"/>
  <c r="AX183" s="1"/>
  <c r="BD185"/>
  <c r="AX179"/>
  <c r="AX178" s="1"/>
  <c r="BD180"/>
  <c r="AX1069"/>
  <c r="AX1068" s="1"/>
  <c r="AX1067" s="1"/>
  <c r="AX1066" s="1"/>
  <c r="BD1070"/>
  <c r="AW1407"/>
  <c r="AW1406" s="1"/>
  <c r="AW1405" s="1"/>
  <c r="BC1408"/>
  <c r="AW172"/>
  <c r="AW1297"/>
  <c r="AW1296" s="1"/>
  <c r="BC1298"/>
  <c r="AW1282"/>
  <c r="AW1281" s="1"/>
  <c r="BC1283"/>
  <c r="AX671"/>
  <c r="AX670" s="1"/>
  <c r="AX669" s="1"/>
  <c r="AX660" s="1"/>
  <c r="AX659" s="1"/>
  <c r="BD672"/>
  <c r="AW346"/>
  <c r="AW345" s="1"/>
  <c r="BC347"/>
  <c r="AX446"/>
  <c r="BD447"/>
  <c r="AX922"/>
  <c r="AX921" s="1"/>
  <c r="AX920" s="1"/>
  <c r="AX919" s="1"/>
  <c r="BD923"/>
  <c r="AW1312"/>
  <c r="AW1311" s="1"/>
  <c r="BC1313"/>
  <c r="AW1014"/>
  <c r="AW1013" s="1"/>
  <c r="AW1012" s="1"/>
  <c r="AW1011" s="1"/>
  <c r="AW1010" s="1"/>
  <c r="BC1015"/>
  <c r="AX199"/>
  <c r="AX198" s="1"/>
  <c r="AX197" s="1"/>
  <c r="AX196" s="1"/>
  <c r="AX195" s="1"/>
  <c r="BD200"/>
  <c r="AW1318"/>
  <c r="AW1317" s="1"/>
  <c r="BC1319"/>
  <c r="AX1174"/>
  <c r="AX1173" s="1"/>
  <c r="AX1172" s="1"/>
  <c r="AX1171" s="1"/>
  <c r="BD1175"/>
  <c r="AW997"/>
  <c r="AW996" s="1"/>
  <c r="AW992" s="1"/>
  <c r="BC998"/>
  <c r="AX1043"/>
  <c r="AX1042" s="1"/>
  <c r="AX1041" s="1"/>
  <c r="AX1036" s="1"/>
  <c r="AX1035" s="1"/>
  <c r="BD1044"/>
  <c r="AW280"/>
  <c r="BC281"/>
  <c r="AX1007"/>
  <c r="AX1006" s="1"/>
  <c r="AX1005" s="1"/>
  <c r="AX1004" s="1"/>
  <c r="BD1008"/>
  <c r="AX785"/>
  <c r="AX784" s="1"/>
  <c r="BD786"/>
  <c r="AW1226"/>
  <c r="AW1225" s="1"/>
  <c r="AW1224" s="1"/>
  <c r="BC1227"/>
  <c r="AW1222"/>
  <c r="AW1221" s="1"/>
  <c r="AW1220" s="1"/>
  <c r="AW1219" s="1"/>
  <c r="AW1218" s="1"/>
  <c r="BC1223"/>
  <c r="AW51"/>
  <c r="AW50" s="1"/>
  <c r="AW49" s="1"/>
  <c r="AW48" s="1"/>
  <c r="AW47" s="1"/>
  <c r="BC52"/>
  <c r="AW1267"/>
  <c r="AW1266" s="1"/>
  <c r="BC1268"/>
  <c r="AW902"/>
  <c r="AW901" s="1"/>
  <c r="AW900" s="1"/>
  <c r="AW899" s="1"/>
  <c r="AW898" s="1"/>
  <c r="BC903"/>
  <c r="AW340"/>
  <c r="AW339" s="1"/>
  <c r="AW338" s="1"/>
  <c r="AW337" s="1"/>
  <c r="AW336" s="1"/>
  <c r="AW335" s="1"/>
  <c r="BC341"/>
  <c r="AX126"/>
  <c r="AX125"/>
  <c r="AX124" s="1"/>
  <c r="AW1421"/>
  <c r="AW719"/>
  <c r="AW718" s="1"/>
  <c r="AW717" s="1"/>
  <c r="BC720"/>
  <c r="AX377"/>
  <c r="AX376" s="1"/>
  <c r="BD378"/>
  <c r="AW1403"/>
  <c r="AW1398" s="1"/>
  <c r="AW1397" s="1"/>
  <c r="BC1404"/>
  <c r="AX729"/>
  <c r="AX726" s="1"/>
  <c r="AX725" s="1"/>
  <c r="AX716" s="1"/>
  <c r="AX715" s="1"/>
  <c r="BD730"/>
  <c r="AX1140"/>
  <c r="AX1139" s="1"/>
  <c r="AX1138" s="1"/>
  <c r="AX1137" s="1"/>
  <c r="AX1126" s="1"/>
  <c r="BD1141"/>
  <c r="AX751"/>
  <c r="AX750" s="1"/>
  <c r="AX749" s="1"/>
  <c r="AX748" s="1"/>
  <c r="AX747" s="1"/>
  <c r="BD752"/>
  <c r="AX366"/>
  <c r="AX365" s="1"/>
  <c r="AX364" s="1"/>
  <c r="AX363" s="1"/>
  <c r="BD367"/>
  <c r="AW1183"/>
  <c r="AW1182" s="1"/>
  <c r="AW1181" s="1"/>
  <c r="AW1180" s="1"/>
  <c r="BC1184"/>
  <c r="AX1407"/>
  <c r="AX1406" s="1"/>
  <c r="BD1408"/>
  <c r="AW867"/>
  <c r="AW864" s="1"/>
  <c r="AW863" s="1"/>
  <c r="AW862" s="1"/>
  <c r="AW861" s="1"/>
  <c r="BC868"/>
  <c r="AX883"/>
  <c r="AX882" s="1"/>
  <c r="BD884"/>
  <c r="AX637"/>
  <c r="AX636" s="1"/>
  <c r="AX635" s="1"/>
  <c r="AX626" s="1"/>
  <c r="AX625" s="1"/>
  <c r="BD638"/>
  <c r="AX418"/>
  <c r="AX417" s="1"/>
  <c r="AX416" s="1"/>
  <c r="AX415" s="1"/>
  <c r="AX414" s="1"/>
  <c r="AX413" s="1"/>
  <c r="BD419"/>
  <c r="AW1108"/>
  <c r="AW1107" s="1"/>
  <c r="AW1106" s="1"/>
  <c r="AW1105" s="1"/>
  <c r="BC1109"/>
  <c r="AW1135"/>
  <c r="AW1134" s="1"/>
  <c r="AW1133" s="1"/>
  <c r="AW1132" s="1"/>
  <c r="BC1136"/>
  <c r="AX1123"/>
  <c r="AX1122" s="1"/>
  <c r="AX1121" s="1"/>
  <c r="AX1120" s="1"/>
  <c r="AX1104" s="1"/>
  <c r="BD1124"/>
  <c r="AW372"/>
  <c r="AW371" s="1"/>
  <c r="AW370" s="1"/>
  <c r="AW369" s="1"/>
  <c r="BC373"/>
  <c r="AX19"/>
  <c r="AX18" s="1"/>
  <c r="BD20"/>
  <c r="AX1291"/>
  <c r="AX1290" s="1"/>
  <c r="BD1292"/>
  <c r="BD125"/>
  <c r="BD124" s="1"/>
  <c r="BD127"/>
  <c r="BD126"/>
  <c r="BD927"/>
  <c r="BD928"/>
  <c r="BC301"/>
  <c r="BC290" s="1"/>
  <c r="BC302"/>
  <c r="BC445"/>
  <c r="BC444"/>
  <c r="BC443" s="1"/>
  <c r="BC431" s="1"/>
  <c r="BC429" s="1"/>
  <c r="BC54"/>
  <c r="BC53" s="1"/>
  <c r="AX1032"/>
  <c r="AX1031" s="1"/>
  <c r="AX1030" s="1"/>
  <c r="AX1029" s="1"/>
  <c r="AX1028" s="1"/>
  <c r="BD1033"/>
  <c r="AW83"/>
  <c r="AW80" s="1"/>
  <c r="AW79" s="1"/>
  <c r="AW78" s="1"/>
  <c r="AW77" s="1"/>
  <c r="AW76" s="1"/>
  <c r="AW66" s="1"/>
  <c r="BC84"/>
  <c r="AW1300"/>
  <c r="AW1299" s="1"/>
  <c r="BC1301"/>
  <c r="AW1294"/>
  <c r="AW1293" s="1"/>
  <c r="BC1295"/>
  <c r="AX457"/>
  <c r="AX456" s="1"/>
  <c r="AX455" s="1"/>
  <c r="AX450" s="1"/>
  <c r="AX449" s="1"/>
  <c r="BD458"/>
  <c r="AW1276"/>
  <c r="AW1275" s="1"/>
  <c r="BC1277"/>
  <c r="AX1306"/>
  <c r="AX1305" s="1"/>
  <c r="BD1307"/>
  <c r="AW778"/>
  <c r="AW777" s="1"/>
  <c r="AW776" s="1"/>
  <c r="AW775" s="1"/>
  <c r="AW774" s="1"/>
  <c r="AW772" s="1"/>
  <c r="BC779"/>
  <c r="AX401"/>
  <c r="AX400" s="1"/>
  <c r="AX399" s="1"/>
  <c r="AX398" s="1"/>
  <c r="BD402"/>
  <c r="AW1336"/>
  <c r="AW1335" s="1"/>
  <c r="BC1337"/>
  <c r="AW1333"/>
  <c r="AW1332" s="1"/>
  <c r="BC1334"/>
  <c r="AX892"/>
  <c r="AX891" s="1"/>
  <c r="BD893"/>
  <c r="AX330"/>
  <c r="AX329" s="1"/>
  <c r="AX328" s="1"/>
  <c r="AX323" s="1"/>
  <c r="AX322" s="1"/>
  <c r="AX266" s="1"/>
  <c r="BD331"/>
  <c r="AX349"/>
  <c r="AX348" s="1"/>
  <c r="AX338" s="1"/>
  <c r="AX337" s="1"/>
  <c r="AX336" s="1"/>
  <c r="AX335" s="1"/>
  <c r="BD350"/>
  <c r="AW377"/>
  <c r="AW376" s="1"/>
  <c r="AW375" s="1"/>
  <c r="AW374" s="1"/>
  <c r="AW368" s="1"/>
  <c r="AW362" s="1"/>
  <c r="BC378"/>
  <c r="AW895"/>
  <c r="AW894" s="1"/>
  <c r="AW875" s="1"/>
  <c r="AW874" s="1"/>
  <c r="AW873" s="1"/>
  <c r="AW859" s="1"/>
  <c r="BC896"/>
  <c r="AX869"/>
  <c r="AX864" s="1"/>
  <c r="AX863" s="1"/>
  <c r="AX862" s="1"/>
  <c r="AX861" s="1"/>
  <c r="BD871"/>
  <c r="AX889"/>
  <c r="AX888" s="1"/>
  <c r="BD890"/>
  <c r="AX1074"/>
  <c r="AX1073" s="1"/>
  <c r="AX1072" s="1"/>
  <c r="AX1071" s="1"/>
  <c r="BD1075"/>
  <c r="AX1183"/>
  <c r="AX1182" s="1"/>
  <c r="AX1181" s="1"/>
  <c r="AX1180" s="1"/>
  <c r="AX1165" s="1"/>
  <c r="BD1184"/>
  <c r="AX1079"/>
  <c r="AX1078" s="1"/>
  <c r="AX1077" s="1"/>
  <c r="AX1076" s="1"/>
  <c r="BD1080"/>
  <c r="AX105"/>
  <c r="AX102" s="1"/>
  <c r="AX89" s="1"/>
  <c r="AX78" s="1"/>
  <c r="AX77" s="1"/>
  <c r="AX76" s="1"/>
  <c r="AX66" s="1"/>
  <c r="BD106"/>
  <c r="AR13"/>
  <c r="AQ1126"/>
  <c r="BC726"/>
  <c r="BC725" s="1"/>
  <c r="AX24"/>
  <c r="AL1265"/>
  <c r="AL1264" s="1"/>
  <c r="AL1263" s="1"/>
  <c r="AL1216" s="1"/>
  <c r="AQ333"/>
  <c r="AR1165"/>
  <c r="AR1026" s="1"/>
  <c r="AR1414"/>
  <c r="AR1413" s="1"/>
  <c r="AR1405" s="1"/>
  <c r="AR1396" s="1"/>
  <c r="AR1390" s="1"/>
  <c r="AR1379" s="1"/>
  <c r="AR1356" s="1"/>
  <c r="AX1415"/>
  <c r="AW331"/>
  <c r="AQ330"/>
  <c r="AQ329" s="1"/>
  <c r="AQ328" s="1"/>
  <c r="AQ323" s="1"/>
  <c r="AQ322" s="1"/>
  <c r="AQ664"/>
  <c r="AK663"/>
  <c r="AK662" s="1"/>
  <c r="AK661" s="1"/>
  <c r="AK660" s="1"/>
  <c r="AK659" s="1"/>
  <c r="AX1298"/>
  <c r="AR1297"/>
  <c r="AR1296" s="1"/>
  <c r="AX1316"/>
  <c r="AR1315"/>
  <c r="AR1314" s="1"/>
  <c r="AR172"/>
  <c r="AQ46"/>
  <c r="AQ13" s="1"/>
  <c r="AX1310"/>
  <c r="AR1309"/>
  <c r="AR1308" s="1"/>
  <c r="AR947"/>
  <c r="AR946" s="1"/>
  <c r="AR945" s="1"/>
  <c r="AX948"/>
  <c r="AX1354"/>
  <c r="AR1353"/>
  <c r="AR1352" s="1"/>
  <c r="AR1351" s="1"/>
  <c r="AR1350" s="1"/>
  <c r="AR1349" s="1"/>
  <c r="AR375"/>
  <c r="AR374" s="1"/>
  <c r="AR368" s="1"/>
  <c r="AR362" s="1"/>
  <c r="AR333" s="1"/>
  <c r="AR1321"/>
  <c r="AR1320" s="1"/>
  <c r="AX1322"/>
  <c r="AX940"/>
  <c r="AR939"/>
  <c r="AR938" s="1"/>
  <c r="AR937" s="1"/>
  <c r="AW1458"/>
  <c r="AQ1457"/>
  <c r="AQ1456" s="1"/>
  <c r="AQ1455" s="1"/>
  <c r="AQ1454" s="1"/>
  <c r="AQ1453" s="1"/>
  <c r="AQ1356" s="1"/>
  <c r="AQ859"/>
  <c r="AX177"/>
  <c r="AX176" s="1"/>
  <c r="AX175" s="1"/>
  <c r="AX174" s="1"/>
  <c r="AX172" s="1"/>
  <c r="AX478"/>
  <c r="AR170"/>
  <c r="AL169"/>
  <c r="AL168" s="1"/>
  <c r="AL167" s="1"/>
  <c r="AL163" s="1"/>
  <c r="AL162" s="1"/>
  <c r="AL122" s="1"/>
  <c r="AQ1265"/>
  <c r="AQ1264" s="1"/>
  <c r="AQ1263" s="1"/>
  <c r="AR266"/>
  <c r="AR587"/>
  <c r="AQ151"/>
  <c r="AQ148" s="1"/>
  <c r="AW153"/>
  <c r="AQ261"/>
  <c r="AQ260" s="1"/>
  <c r="AQ259" s="1"/>
  <c r="AQ258" s="1"/>
  <c r="AQ252" s="1"/>
  <c r="AQ250" s="1"/>
  <c r="AW262"/>
  <c r="AQ1118"/>
  <c r="AQ1117" s="1"/>
  <c r="AQ1116" s="1"/>
  <c r="AQ1115" s="1"/>
  <c r="AQ1104" s="1"/>
  <c r="AW1119"/>
  <c r="AR895"/>
  <c r="AR894" s="1"/>
  <c r="AR875" s="1"/>
  <c r="AR874" s="1"/>
  <c r="AR873" s="1"/>
  <c r="AR859" s="1"/>
  <c r="AX896"/>
  <c r="AR429"/>
  <c r="AF1508"/>
  <c r="AQ598"/>
  <c r="AQ597" s="1"/>
  <c r="AQ596" s="1"/>
  <c r="AW600"/>
  <c r="AQ155"/>
  <c r="AQ154" s="1"/>
  <c r="AW156"/>
  <c r="AQ667"/>
  <c r="AQ666" s="1"/>
  <c r="AQ665" s="1"/>
  <c r="AW668"/>
  <c r="AQ1174"/>
  <c r="AQ1173" s="1"/>
  <c r="AQ1172" s="1"/>
  <c r="AQ1171" s="1"/>
  <c r="AQ1165" s="1"/>
  <c r="AW1175"/>
  <c r="AR990"/>
  <c r="AR989" s="1"/>
  <c r="AR988" s="1"/>
  <c r="AR987" s="1"/>
  <c r="AR986" s="1"/>
  <c r="AX991"/>
  <c r="AR1014"/>
  <c r="AR1013" s="1"/>
  <c r="AR1012" s="1"/>
  <c r="AR1011" s="1"/>
  <c r="AR1010" s="1"/>
  <c r="AX1015"/>
  <c r="AX444"/>
  <c r="AX443" s="1"/>
  <c r="AX431" s="1"/>
  <c r="AX445"/>
  <c r="AX780"/>
  <c r="AX775" s="1"/>
  <c r="AX774" s="1"/>
  <c r="AX772" s="1"/>
  <c r="AW1126"/>
  <c r="AQ1219"/>
  <c r="AQ1218" s="1"/>
  <c r="AQ517"/>
  <c r="AQ516" s="1"/>
  <c r="AW518"/>
  <c r="AQ278"/>
  <c r="AQ275" s="1"/>
  <c r="AQ274" s="1"/>
  <c r="AQ269" s="1"/>
  <c r="AQ268" s="1"/>
  <c r="AW279"/>
  <c r="AQ633"/>
  <c r="AQ632" s="1"/>
  <c r="AQ631" s="1"/>
  <c r="AQ626" s="1"/>
  <c r="AQ625" s="1"/>
  <c r="AW634"/>
  <c r="AQ499"/>
  <c r="AQ498" s="1"/>
  <c r="AQ497" s="1"/>
  <c r="AQ496" s="1"/>
  <c r="AQ495" s="1"/>
  <c r="AW500"/>
  <c r="AW46"/>
  <c r="AW13" s="1"/>
  <c r="AX375"/>
  <c r="AX374" s="1"/>
  <c r="AK1026"/>
  <c r="AL859"/>
  <c r="AK147"/>
  <c r="AK146" s="1"/>
  <c r="AK145" s="1"/>
  <c r="AK122" s="1"/>
  <c r="AK603"/>
  <c r="AK602" s="1"/>
  <c r="AK601" s="1"/>
  <c r="AK590" s="1"/>
  <c r="AK589" s="1"/>
  <c r="AQ604"/>
  <c r="AQ724"/>
  <c r="AK723"/>
  <c r="AK722" s="1"/>
  <c r="AK721" s="1"/>
  <c r="AE716"/>
  <c r="AE715" s="1"/>
  <c r="AE587" s="1"/>
  <c r="AE1508" s="1"/>
  <c r="AQ521"/>
  <c r="AK520"/>
  <c r="AK519" s="1"/>
  <c r="AK508" s="1"/>
  <c r="AK507" s="1"/>
  <c r="AK506" s="1"/>
  <c r="AK478" s="1"/>
  <c r="AK990"/>
  <c r="AK989" s="1"/>
  <c r="AK988" s="1"/>
  <c r="AK987" s="1"/>
  <c r="AK986" s="1"/>
  <c r="AK933" s="1"/>
  <c r="AQ991"/>
  <c r="AK719"/>
  <c r="AK718" s="1"/>
  <c r="AK717" s="1"/>
  <c r="AQ719"/>
  <c r="AQ718" s="1"/>
  <c r="AQ717" s="1"/>
  <c r="BO1228" l="1"/>
  <c r="BU1229"/>
  <c r="BU1228" s="1"/>
  <c r="BP1267"/>
  <c r="BP1266" s="1"/>
  <c r="BV1268"/>
  <c r="BV1267" s="1"/>
  <c r="BV1266" s="1"/>
  <c r="BP1436"/>
  <c r="BP1435" s="1"/>
  <c r="BV1437"/>
  <c r="BV1436" s="1"/>
  <c r="BV1435" s="1"/>
  <c r="BO1252"/>
  <c r="BO1251" s="1"/>
  <c r="BO1250" s="1"/>
  <c r="BO1249" s="1"/>
  <c r="BO1248" s="1"/>
  <c r="BU1253"/>
  <c r="BU1252" s="1"/>
  <c r="BU1251" s="1"/>
  <c r="BU1250" s="1"/>
  <c r="BU1249" s="1"/>
  <c r="BU1248" s="1"/>
  <c r="BP1273"/>
  <c r="BP1272" s="1"/>
  <c r="BV1274"/>
  <c r="BV1273" s="1"/>
  <c r="BV1272" s="1"/>
  <c r="BP1023"/>
  <c r="BV1024"/>
  <c r="BV1023" s="1"/>
  <c r="BP1162"/>
  <c r="BP1161" s="1"/>
  <c r="BP1160" s="1"/>
  <c r="BP1159" s="1"/>
  <c r="BV1163"/>
  <c r="BV1162" s="1"/>
  <c r="BV1161" s="1"/>
  <c r="BV1160" s="1"/>
  <c r="BV1159" s="1"/>
  <c r="BP1457"/>
  <c r="BP1456" s="1"/>
  <c r="BP1455" s="1"/>
  <c r="BP1454" s="1"/>
  <c r="BP1453" s="1"/>
  <c r="BV1458"/>
  <c r="BV1457" s="1"/>
  <c r="BV1456" s="1"/>
  <c r="BV1455" s="1"/>
  <c r="BV1454" s="1"/>
  <c r="BV1453" s="1"/>
  <c r="BP1294"/>
  <c r="BP1293" s="1"/>
  <c r="BV1295"/>
  <c r="BV1294" s="1"/>
  <c r="BV1293" s="1"/>
  <c r="BP1376"/>
  <c r="BP1375" s="1"/>
  <c r="BP1365" s="1"/>
  <c r="BV1377"/>
  <c r="BV1376" s="1"/>
  <c r="BV1375" s="1"/>
  <c r="BP1399"/>
  <c r="BP1398" s="1"/>
  <c r="BP1397" s="1"/>
  <c r="BV1400"/>
  <c r="BV1399" s="1"/>
  <c r="BV1398" s="1"/>
  <c r="BV1397" s="1"/>
  <c r="BP1228"/>
  <c r="BV1229"/>
  <c r="BV1228" s="1"/>
  <c r="BO1414"/>
  <c r="BO1413" s="1"/>
  <c r="BU1415"/>
  <c r="BU1414" s="1"/>
  <c r="BU1413" s="1"/>
  <c r="BP1135"/>
  <c r="BP1134" s="1"/>
  <c r="BP1133" s="1"/>
  <c r="BP1132" s="1"/>
  <c r="BV1136"/>
  <c r="BV1135" s="1"/>
  <c r="BV1134" s="1"/>
  <c r="BV1133" s="1"/>
  <c r="BV1132" s="1"/>
  <c r="BO1032"/>
  <c r="BO1031" s="1"/>
  <c r="BO1030" s="1"/>
  <c r="BO1029" s="1"/>
  <c r="BO1028" s="1"/>
  <c r="BU1033"/>
  <c r="BU1032" s="1"/>
  <c r="BU1031" s="1"/>
  <c r="BU1030" s="1"/>
  <c r="BU1029" s="1"/>
  <c r="BU1028" s="1"/>
  <c r="BP1363"/>
  <c r="BP1362" s="1"/>
  <c r="BP1361" s="1"/>
  <c r="BV1364"/>
  <c r="BV1363" s="1"/>
  <c r="BV1362" s="1"/>
  <c r="BV1361" s="1"/>
  <c r="BU1021"/>
  <c r="BU1022"/>
  <c r="BU1020"/>
  <c r="BU1019" s="1"/>
  <c r="BU1017" s="1"/>
  <c r="BV1365"/>
  <c r="BV1237"/>
  <c r="BV1425"/>
  <c r="BP1425"/>
  <c r="BU1438"/>
  <c r="BP1237"/>
  <c r="BO1425"/>
  <c r="BP663"/>
  <c r="BP662" s="1"/>
  <c r="BP661" s="1"/>
  <c r="BV664"/>
  <c r="BV663" s="1"/>
  <c r="BV662" s="1"/>
  <c r="BV661" s="1"/>
  <c r="BO418"/>
  <c r="BO417" s="1"/>
  <c r="BO416" s="1"/>
  <c r="BO415" s="1"/>
  <c r="BO414" s="1"/>
  <c r="BO413" s="1"/>
  <c r="BU419"/>
  <c r="BU418" s="1"/>
  <c r="BU417" s="1"/>
  <c r="BU416" s="1"/>
  <c r="BU415" s="1"/>
  <c r="BU414" s="1"/>
  <c r="BU413" s="1"/>
  <c r="BP782"/>
  <c r="BP781" s="1"/>
  <c r="BV783"/>
  <c r="BV782" s="1"/>
  <c r="BV781" s="1"/>
  <c r="BP25"/>
  <c r="BV26"/>
  <c r="BV25" s="1"/>
  <c r="BO401"/>
  <c r="BO400" s="1"/>
  <c r="BO399" s="1"/>
  <c r="BU402"/>
  <c r="BU401" s="1"/>
  <c r="BU400" s="1"/>
  <c r="BU399" s="1"/>
  <c r="BP352"/>
  <c r="BP351" s="1"/>
  <c r="BV353"/>
  <c r="BV352" s="1"/>
  <c r="BV351" s="1"/>
  <c r="BP407"/>
  <c r="BP404" s="1"/>
  <c r="BP403" s="1"/>
  <c r="BV408"/>
  <c r="BV407" s="1"/>
  <c r="BO103"/>
  <c r="BO102" s="1"/>
  <c r="BU104"/>
  <c r="BU103" s="1"/>
  <c r="BU102" s="1"/>
  <c r="BO169"/>
  <c r="BO168" s="1"/>
  <c r="BO167" s="1"/>
  <c r="BO163" s="1"/>
  <c r="BO162" s="1"/>
  <c r="BU170"/>
  <c r="BU169" s="1"/>
  <c r="BU168" s="1"/>
  <c r="BU167" s="1"/>
  <c r="BU163" s="1"/>
  <c r="BU162" s="1"/>
  <c r="BO790"/>
  <c r="BO789" s="1"/>
  <c r="BO788" s="1"/>
  <c r="BO787" s="1"/>
  <c r="BU791"/>
  <c r="BU790" s="1"/>
  <c r="BU789" s="1"/>
  <c r="BU788" s="1"/>
  <c r="BU787" s="1"/>
  <c r="BP287"/>
  <c r="BP286" s="1"/>
  <c r="BP285" s="1"/>
  <c r="BP284" s="1"/>
  <c r="BP283" s="1"/>
  <c r="BV288"/>
  <c r="BV287" s="1"/>
  <c r="BV286" s="1"/>
  <c r="BV285" s="1"/>
  <c r="BV284" s="1"/>
  <c r="BV283" s="1"/>
  <c r="BO886"/>
  <c r="BO885" s="1"/>
  <c r="BU887"/>
  <c r="BU886" s="1"/>
  <c r="BU885" s="1"/>
  <c r="BO731"/>
  <c r="BU732"/>
  <c r="BU731" s="1"/>
  <c r="BP731"/>
  <c r="BV732"/>
  <c r="BV731" s="1"/>
  <c r="BO426"/>
  <c r="BO425" s="1"/>
  <c r="BO424" s="1"/>
  <c r="BO423" s="1"/>
  <c r="BU427"/>
  <c r="BU426" s="1"/>
  <c r="BU425" s="1"/>
  <c r="BU424" s="1"/>
  <c r="BU423" s="1"/>
  <c r="BO407"/>
  <c r="BU408"/>
  <c r="BU407" s="1"/>
  <c r="BP541"/>
  <c r="BP540" s="1"/>
  <c r="BV543"/>
  <c r="BV541" s="1"/>
  <c r="BV540" s="1"/>
  <c r="BP531"/>
  <c r="BP530" s="1"/>
  <c r="BV533"/>
  <c r="BV531" s="1"/>
  <c r="BV530" s="1"/>
  <c r="BO308"/>
  <c r="BO307" s="1"/>
  <c r="BO306" s="1"/>
  <c r="BU309"/>
  <c r="BU308" s="1"/>
  <c r="BU307" s="1"/>
  <c r="BU306" s="1"/>
  <c r="BO129"/>
  <c r="BO128" s="1"/>
  <c r="BU130"/>
  <c r="BU129" s="1"/>
  <c r="BU128" s="1"/>
  <c r="BP435"/>
  <c r="BP434" s="1"/>
  <c r="BP433" s="1"/>
  <c r="BP432" s="1"/>
  <c r="BV436"/>
  <c r="BV435" s="1"/>
  <c r="BV434" s="1"/>
  <c r="BV433" s="1"/>
  <c r="BV432" s="1"/>
  <c r="BU927"/>
  <c r="BU928"/>
  <c r="BV422"/>
  <c r="BV421"/>
  <c r="BV459"/>
  <c r="BP459"/>
  <c r="BU639"/>
  <c r="BU578"/>
  <c r="BU577" s="1"/>
  <c r="BU576" s="1"/>
  <c r="BO578"/>
  <c r="BO577" s="1"/>
  <c r="BO576" s="1"/>
  <c r="BU459"/>
  <c r="BV404"/>
  <c r="BV403" s="1"/>
  <c r="BV830"/>
  <c r="BV829" s="1"/>
  <c r="BV828" s="1"/>
  <c r="BP830"/>
  <c r="BP829" s="1"/>
  <c r="BP828" s="1"/>
  <c r="BU450"/>
  <c r="BU449" s="1"/>
  <c r="BV80"/>
  <c r="BV79" s="1"/>
  <c r="BU198"/>
  <c r="BU197" s="1"/>
  <c r="BU196" s="1"/>
  <c r="BU195" s="1"/>
  <c r="BO198"/>
  <c r="BO197" s="1"/>
  <c r="BO196" s="1"/>
  <c r="BO195" s="1"/>
  <c r="BU223"/>
  <c r="BO223"/>
  <c r="BP815"/>
  <c r="BP814" s="1"/>
  <c r="BP813" s="1"/>
  <c r="BP812" s="1"/>
  <c r="BP800" s="1"/>
  <c r="BV816"/>
  <c r="BV815" s="1"/>
  <c r="BV814" s="1"/>
  <c r="BV813" s="1"/>
  <c r="BV812" s="1"/>
  <c r="BV800" s="1"/>
  <c r="BU800"/>
  <c r="BP997"/>
  <c r="BP996" s="1"/>
  <c r="BP992" s="1"/>
  <c r="BV998"/>
  <c r="BV997" s="1"/>
  <c r="BV996" s="1"/>
  <c r="BV992" s="1"/>
  <c r="BV987" s="1"/>
  <c r="BV986" s="1"/>
  <c r="BP1145"/>
  <c r="BP1144" s="1"/>
  <c r="BP1143" s="1"/>
  <c r="BP1142" s="1"/>
  <c r="BV1146"/>
  <c r="BV1145" s="1"/>
  <c r="BV1144" s="1"/>
  <c r="BV1143" s="1"/>
  <c r="BV1142" s="1"/>
  <c r="BC172"/>
  <c r="BD147"/>
  <c r="BD508"/>
  <c r="BD507" s="1"/>
  <c r="BD506" s="1"/>
  <c r="BP1395"/>
  <c r="BJ1394"/>
  <c r="BJ1393" s="1"/>
  <c r="BJ1392" s="1"/>
  <c r="BJ1391" s="1"/>
  <c r="AW1265"/>
  <c r="AW1264" s="1"/>
  <c r="AW1263" s="1"/>
  <c r="BO1063"/>
  <c r="BI1062"/>
  <c r="BI1061" s="1"/>
  <c r="BI1060" s="1"/>
  <c r="BI1059" s="1"/>
  <c r="BI1058" s="1"/>
  <c r="BO936"/>
  <c r="BP59"/>
  <c r="BJ58"/>
  <c r="BJ55" s="1"/>
  <c r="AX429"/>
  <c r="BO126"/>
  <c r="BO125"/>
  <c r="BO124" s="1"/>
  <c r="BO127"/>
  <c r="AX587"/>
  <c r="BJ917"/>
  <c r="BJ916" s="1"/>
  <c r="BJ915" s="1"/>
  <c r="BP918"/>
  <c r="BJ1048"/>
  <c r="BJ1047" s="1"/>
  <c r="BP1049"/>
  <c r="BJ517"/>
  <c r="BJ516" s="1"/>
  <c r="BP518"/>
  <c r="BJ155"/>
  <c r="BJ154" s="1"/>
  <c r="BP156"/>
  <c r="BJ520"/>
  <c r="BJ519" s="1"/>
  <c r="BP521"/>
  <c r="BJ280"/>
  <c r="BP281"/>
  <c r="BI1039"/>
  <c r="BI1038" s="1"/>
  <c r="BI1037" s="1"/>
  <c r="BI1036" s="1"/>
  <c r="BI1035" s="1"/>
  <c r="BO1040"/>
  <c r="BI1383"/>
  <c r="BI1382" s="1"/>
  <c r="BI1381" s="1"/>
  <c r="BI1380" s="1"/>
  <c r="BO1384"/>
  <c r="BI312"/>
  <c r="BI311" s="1"/>
  <c r="BI310" s="1"/>
  <c r="BO313"/>
  <c r="BI797"/>
  <c r="BI796" s="1"/>
  <c r="BI795" s="1"/>
  <c r="BI794" s="1"/>
  <c r="BI793" s="1"/>
  <c r="BO798"/>
  <c r="BI593"/>
  <c r="BI592" s="1"/>
  <c r="BI591" s="1"/>
  <c r="BO594"/>
  <c r="BI39"/>
  <c r="BI38" s="1"/>
  <c r="BI37" s="1"/>
  <c r="BI36" s="1"/>
  <c r="BI35" s="1"/>
  <c r="BO40"/>
  <c r="BJ1195"/>
  <c r="BJ1194" s="1"/>
  <c r="BJ1193" s="1"/>
  <c r="BJ1192" s="1"/>
  <c r="BP1196"/>
  <c r="BI263"/>
  <c r="BO264"/>
  <c r="BI1242"/>
  <c r="BI1241" s="1"/>
  <c r="BI1237" s="1"/>
  <c r="BO1243"/>
  <c r="BI983"/>
  <c r="BI982" s="1"/>
  <c r="BI981" s="1"/>
  <c r="BI980" s="1"/>
  <c r="BI979" s="1"/>
  <c r="BO984"/>
  <c r="BO983" s="1"/>
  <c r="BO982" s="1"/>
  <c r="BO981" s="1"/>
  <c r="BO980" s="1"/>
  <c r="BO979" s="1"/>
  <c r="BI865"/>
  <c r="BO866"/>
  <c r="BI1169"/>
  <c r="BI1168" s="1"/>
  <c r="BI1167" s="1"/>
  <c r="BI1166" s="1"/>
  <c r="BO1170"/>
  <c r="BI1324"/>
  <c r="BI1323" s="1"/>
  <c r="BO1325"/>
  <c r="BI22"/>
  <c r="BI21" s="1"/>
  <c r="BO23"/>
  <c r="BJ867"/>
  <c r="BP868"/>
  <c r="BI1079"/>
  <c r="BI1078" s="1"/>
  <c r="BI1077" s="1"/>
  <c r="BI1076" s="1"/>
  <c r="BI1065" s="1"/>
  <c r="BO1080"/>
  <c r="BI179"/>
  <c r="BI178" s="1"/>
  <c r="BI177" s="1"/>
  <c r="BI176" s="1"/>
  <c r="BI175" s="1"/>
  <c r="BI174" s="1"/>
  <c r="BO180"/>
  <c r="BJ1312"/>
  <c r="BJ1311" s="1"/>
  <c r="BP1313"/>
  <c r="BI1423"/>
  <c r="BI1422" s="1"/>
  <c r="BO1424"/>
  <c r="BJ103"/>
  <c r="BP104"/>
  <c r="BJ151"/>
  <c r="BP153"/>
  <c r="BI304"/>
  <c r="BI303" s="1"/>
  <c r="BO305"/>
  <c r="BJ1409"/>
  <c r="BP1410"/>
  <c r="BI877"/>
  <c r="BI876" s="1"/>
  <c r="BO878"/>
  <c r="BJ1260"/>
  <c r="BJ1259" s="1"/>
  <c r="BJ1258" s="1"/>
  <c r="BJ1257" s="1"/>
  <c r="BJ1256" s="1"/>
  <c r="BJ1255" s="1"/>
  <c r="BP1261"/>
  <c r="BI1448"/>
  <c r="BI1445" s="1"/>
  <c r="BO1449"/>
  <c r="BI58"/>
  <c r="BI55" s="1"/>
  <c r="BO59"/>
  <c r="BJ326"/>
  <c r="BJ325" s="1"/>
  <c r="BJ324" s="1"/>
  <c r="BP327"/>
  <c r="BJ1279"/>
  <c r="BJ1278" s="1"/>
  <c r="BP1280"/>
  <c r="BI218"/>
  <c r="BI217" s="1"/>
  <c r="BI216" s="1"/>
  <c r="BI212" s="1"/>
  <c r="BI211" s="1"/>
  <c r="BO219"/>
  <c r="BJ1178"/>
  <c r="BJ1177" s="1"/>
  <c r="BJ1176" s="1"/>
  <c r="BP1179"/>
  <c r="BJ278"/>
  <c r="BP279"/>
  <c r="BJ1222"/>
  <c r="BJ1221" s="1"/>
  <c r="BJ1220" s="1"/>
  <c r="BP1223"/>
  <c r="BJ111"/>
  <c r="BJ110" s="1"/>
  <c r="BP112"/>
  <c r="BJ853"/>
  <c r="BJ852" s="1"/>
  <c r="BJ851" s="1"/>
  <c r="BJ846" s="1"/>
  <c r="BJ845" s="1"/>
  <c r="BP854"/>
  <c r="BI19"/>
  <c r="BI18" s="1"/>
  <c r="BO20"/>
  <c r="BJ256"/>
  <c r="BJ255" s="1"/>
  <c r="BJ254" s="1"/>
  <c r="BJ253" s="1"/>
  <c r="BP257"/>
  <c r="BI405"/>
  <c r="BI404" s="1"/>
  <c r="BI403" s="1"/>
  <c r="BI398" s="1"/>
  <c r="BO406"/>
  <c r="BI31"/>
  <c r="BO33"/>
  <c r="BI63"/>
  <c r="BI62" s="1"/>
  <c r="BO64"/>
  <c r="BI366"/>
  <c r="BI365" s="1"/>
  <c r="BI364" s="1"/>
  <c r="BI363" s="1"/>
  <c r="BO367"/>
  <c r="BP1021"/>
  <c r="BP1022"/>
  <c r="BP1020"/>
  <c r="BP1019" s="1"/>
  <c r="BP1017" s="1"/>
  <c r="BJ709"/>
  <c r="BJ708" s="1"/>
  <c r="BP710"/>
  <c r="BI909"/>
  <c r="BI908" s="1"/>
  <c r="BI907" s="1"/>
  <c r="BI906" s="1"/>
  <c r="BI905" s="1"/>
  <c r="BO910"/>
  <c r="BJ758"/>
  <c r="BJ757" s="1"/>
  <c r="BJ756" s="1"/>
  <c r="BP759"/>
  <c r="BJ51"/>
  <c r="BJ50" s="1"/>
  <c r="BJ49" s="1"/>
  <c r="BJ48" s="1"/>
  <c r="BJ47" s="1"/>
  <c r="BP52"/>
  <c r="BI513"/>
  <c r="BI512" s="1"/>
  <c r="BO514"/>
  <c r="BI73"/>
  <c r="BI72" s="1"/>
  <c r="BI71" s="1"/>
  <c r="BI70" s="1"/>
  <c r="BI69" s="1"/>
  <c r="BI68" s="1"/>
  <c r="BO74"/>
  <c r="BI1273"/>
  <c r="BI1272" s="1"/>
  <c r="BO1274"/>
  <c r="BJ1431"/>
  <c r="BJ1430" s="1"/>
  <c r="BP1432"/>
  <c r="BI629"/>
  <c r="BI628" s="1"/>
  <c r="BI627" s="1"/>
  <c r="BO630"/>
  <c r="BJ312"/>
  <c r="BJ311" s="1"/>
  <c r="BJ310" s="1"/>
  <c r="BP313"/>
  <c r="BJ1336"/>
  <c r="BJ1335" s="1"/>
  <c r="BP1337"/>
  <c r="BJ797"/>
  <c r="BJ796" s="1"/>
  <c r="BJ795" s="1"/>
  <c r="BJ794" s="1"/>
  <c r="BJ793" s="1"/>
  <c r="BP798"/>
  <c r="BI1388"/>
  <c r="BI1387" s="1"/>
  <c r="BI1386" s="1"/>
  <c r="BI1385" s="1"/>
  <c r="BO1389"/>
  <c r="BJ27"/>
  <c r="BP28"/>
  <c r="BJ218"/>
  <c r="BJ217" s="1"/>
  <c r="BJ216" s="1"/>
  <c r="BJ212" s="1"/>
  <c r="BJ211" s="1"/>
  <c r="BP219"/>
  <c r="BJ1303"/>
  <c r="BJ1302" s="1"/>
  <c r="BP1304"/>
  <c r="BJ261"/>
  <c r="BJ260" s="1"/>
  <c r="BJ259" s="1"/>
  <c r="BJ258" s="1"/>
  <c r="BJ252" s="1"/>
  <c r="BJ250" s="1"/>
  <c r="BP262"/>
  <c r="BJ1450"/>
  <c r="BJ1445" s="1"/>
  <c r="BP1451"/>
  <c r="BJ276"/>
  <c r="BP277"/>
  <c r="BJ272"/>
  <c r="BJ271" s="1"/>
  <c r="BJ270" s="1"/>
  <c r="BP273"/>
  <c r="BI272"/>
  <c r="BI271" s="1"/>
  <c r="BI270" s="1"/>
  <c r="BO273"/>
  <c r="BJ308"/>
  <c r="BJ307" s="1"/>
  <c r="BJ306" s="1"/>
  <c r="BP309"/>
  <c r="BI729"/>
  <c r="BO730"/>
  <c r="BI1370"/>
  <c r="BI1369" s="1"/>
  <c r="BI1365" s="1"/>
  <c r="BO1371"/>
  <c r="BJ1443"/>
  <c r="BJ1438" s="1"/>
  <c r="BP1444"/>
  <c r="BJ1252"/>
  <c r="BJ1251" s="1"/>
  <c r="BJ1250" s="1"/>
  <c r="BJ1249" s="1"/>
  <c r="BJ1248" s="1"/>
  <c r="BP1253"/>
  <c r="BI446"/>
  <c r="BO447"/>
  <c r="BJ1231"/>
  <c r="BJ1230" s="1"/>
  <c r="BP1232"/>
  <c r="BJ1383"/>
  <c r="BJ1382" s="1"/>
  <c r="BJ1381" s="1"/>
  <c r="BJ1380" s="1"/>
  <c r="BP1384"/>
  <c r="BJ930"/>
  <c r="BJ929" s="1"/>
  <c r="BJ927" s="1"/>
  <c r="BP931"/>
  <c r="BJ1226"/>
  <c r="BJ1225" s="1"/>
  <c r="BP1227"/>
  <c r="BJ528"/>
  <c r="BJ527" s="1"/>
  <c r="BJ526" s="1"/>
  <c r="BP529"/>
  <c r="BI697"/>
  <c r="BI696" s="1"/>
  <c r="BI695" s="1"/>
  <c r="BI690" s="1"/>
  <c r="BI689" s="1"/>
  <c r="BO698"/>
  <c r="BJ149"/>
  <c r="BP150"/>
  <c r="BI523"/>
  <c r="BI522" s="1"/>
  <c r="BO525"/>
  <c r="BI1285"/>
  <c r="BI1284" s="1"/>
  <c r="BO1286"/>
  <c r="BJ129"/>
  <c r="BJ128" s="1"/>
  <c r="BP130"/>
  <c r="BJ1169"/>
  <c r="BJ1168" s="1"/>
  <c r="BJ1167" s="1"/>
  <c r="BJ1166" s="1"/>
  <c r="BP1170"/>
  <c r="BI391"/>
  <c r="BI390" s="1"/>
  <c r="BO392"/>
  <c r="BJ208"/>
  <c r="BJ207" s="1"/>
  <c r="BJ206" s="1"/>
  <c r="BJ205" s="1"/>
  <c r="BJ204" s="1"/>
  <c r="BP209"/>
  <c r="BI1399"/>
  <c r="BO1400"/>
  <c r="BI727"/>
  <c r="BO728"/>
  <c r="BI25"/>
  <c r="BI24" s="1"/>
  <c r="BO26"/>
  <c r="BI294"/>
  <c r="BI293" s="1"/>
  <c r="BI292" s="1"/>
  <c r="BI291" s="1"/>
  <c r="BO295"/>
  <c r="BI97"/>
  <c r="BI96" s="1"/>
  <c r="BI89" s="1"/>
  <c r="BO98"/>
  <c r="BJ31"/>
  <c r="BP33"/>
  <c r="BI192"/>
  <c r="BI191" s="1"/>
  <c r="BI190" s="1"/>
  <c r="BI189" s="1"/>
  <c r="BI188" s="1"/>
  <c r="BI187" s="1"/>
  <c r="BO193"/>
  <c r="BI1433"/>
  <c r="BI1430" s="1"/>
  <c r="BO1434"/>
  <c r="BO422"/>
  <c r="BO421"/>
  <c r="BC24"/>
  <c r="BC17" s="1"/>
  <c r="BC16" s="1"/>
  <c r="BC15" s="1"/>
  <c r="BD19"/>
  <c r="BD18" s="1"/>
  <c r="BD17" s="1"/>
  <c r="BD16" s="1"/>
  <c r="BD15" s="1"/>
  <c r="BJ20"/>
  <c r="BD1123"/>
  <c r="BD1122" s="1"/>
  <c r="BD1121" s="1"/>
  <c r="BD1120" s="1"/>
  <c r="BD1104" s="1"/>
  <c r="BJ1124"/>
  <c r="BC1108"/>
  <c r="BC1107" s="1"/>
  <c r="BC1106" s="1"/>
  <c r="BC1105" s="1"/>
  <c r="BI1109"/>
  <c r="BD637"/>
  <c r="BD636" s="1"/>
  <c r="BD635" s="1"/>
  <c r="BD626" s="1"/>
  <c r="BD625" s="1"/>
  <c r="BJ638"/>
  <c r="BC867"/>
  <c r="BC864" s="1"/>
  <c r="BC863" s="1"/>
  <c r="BC862" s="1"/>
  <c r="BC861" s="1"/>
  <c r="BI868"/>
  <c r="BC1183"/>
  <c r="BC1182" s="1"/>
  <c r="BC1181" s="1"/>
  <c r="BC1180" s="1"/>
  <c r="BI1184"/>
  <c r="BD751"/>
  <c r="BD750" s="1"/>
  <c r="BD749" s="1"/>
  <c r="BD748" s="1"/>
  <c r="BD747" s="1"/>
  <c r="BJ752"/>
  <c r="BD729"/>
  <c r="BD726" s="1"/>
  <c r="BD725" s="1"/>
  <c r="BD716" s="1"/>
  <c r="BD715" s="1"/>
  <c r="BJ730"/>
  <c r="BD377"/>
  <c r="BD376" s="1"/>
  <c r="BJ378"/>
  <c r="BC1407"/>
  <c r="BC1406" s="1"/>
  <c r="BC1405" s="1"/>
  <c r="BI1408"/>
  <c r="BD179"/>
  <c r="BD178" s="1"/>
  <c r="BJ180"/>
  <c r="BD1333"/>
  <c r="BD1332" s="1"/>
  <c r="BJ1334"/>
  <c r="BC968"/>
  <c r="BC967" s="1"/>
  <c r="BC966" s="1"/>
  <c r="BC965" s="1"/>
  <c r="BC935" s="1"/>
  <c r="BI969"/>
  <c r="BD1062"/>
  <c r="BD1061" s="1"/>
  <c r="BD1060" s="1"/>
  <c r="BD1059" s="1"/>
  <c r="BD1058" s="1"/>
  <c r="BJ1063"/>
  <c r="BD584"/>
  <c r="BD583" s="1"/>
  <c r="BD582" s="1"/>
  <c r="BD578" s="1"/>
  <c r="BD577" s="1"/>
  <c r="BD576" s="1"/>
  <c r="BJ585"/>
  <c r="BD63"/>
  <c r="BD62" s="1"/>
  <c r="BD54" s="1"/>
  <c r="BD53" s="1"/>
  <c r="BD46" s="1"/>
  <c r="BJ64"/>
  <c r="BC276"/>
  <c r="BI277"/>
  <c r="BC1363"/>
  <c r="BC1362" s="1"/>
  <c r="BC1361" s="1"/>
  <c r="BC1360" s="1"/>
  <c r="BC1359" s="1"/>
  <c r="BC1358" s="1"/>
  <c r="BI1364"/>
  <c r="BI302"/>
  <c r="BI301"/>
  <c r="BD105"/>
  <c r="BD102" s="1"/>
  <c r="BD89" s="1"/>
  <c r="BD78" s="1"/>
  <c r="BD77" s="1"/>
  <c r="BD76" s="1"/>
  <c r="BD66" s="1"/>
  <c r="BJ106"/>
  <c r="BD1183"/>
  <c r="BD1182" s="1"/>
  <c r="BD1181" s="1"/>
  <c r="BD1180" s="1"/>
  <c r="BJ1184"/>
  <c r="BD889"/>
  <c r="BD888" s="1"/>
  <c r="BJ890"/>
  <c r="BC895"/>
  <c r="BC894" s="1"/>
  <c r="BC875" s="1"/>
  <c r="BC874" s="1"/>
  <c r="BC873" s="1"/>
  <c r="BI896"/>
  <c r="BD349"/>
  <c r="BD348" s="1"/>
  <c r="BD338" s="1"/>
  <c r="BD337" s="1"/>
  <c r="BD336" s="1"/>
  <c r="BD335" s="1"/>
  <c r="BJ350"/>
  <c r="BD892"/>
  <c r="BD891" s="1"/>
  <c r="BJ893"/>
  <c r="BC1336"/>
  <c r="BC1335" s="1"/>
  <c r="BI1337"/>
  <c r="BC778"/>
  <c r="BC777" s="1"/>
  <c r="BC776" s="1"/>
  <c r="BC775" s="1"/>
  <c r="BC774" s="1"/>
  <c r="BC772" s="1"/>
  <c r="BI779"/>
  <c r="BC1276"/>
  <c r="BC1275" s="1"/>
  <c r="BI1277"/>
  <c r="BC1294"/>
  <c r="BC1293" s="1"/>
  <c r="BI1295"/>
  <c r="BC83"/>
  <c r="BC80" s="1"/>
  <c r="BC79" s="1"/>
  <c r="BC78" s="1"/>
  <c r="BC77" s="1"/>
  <c r="BC76" s="1"/>
  <c r="BC66" s="1"/>
  <c r="BI84"/>
  <c r="BC902"/>
  <c r="BC901" s="1"/>
  <c r="BC900" s="1"/>
  <c r="BC899" s="1"/>
  <c r="BC898" s="1"/>
  <c r="BI903"/>
  <c r="BC51"/>
  <c r="BC50" s="1"/>
  <c r="BC49" s="1"/>
  <c r="BC48" s="1"/>
  <c r="BC47" s="1"/>
  <c r="BC46" s="1"/>
  <c r="BI52"/>
  <c r="BC1226"/>
  <c r="BC1225" s="1"/>
  <c r="BC1224" s="1"/>
  <c r="BI1227"/>
  <c r="BD1007"/>
  <c r="BD1006" s="1"/>
  <c r="BD1005" s="1"/>
  <c r="BD1004" s="1"/>
  <c r="BJ1008"/>
  <c r="BD1043"/>
  <c r="BD1042" s="1"/>
  <c r="BD1041" s="1"/>
  <c r="BD1036" s="1"/>
  <c r="BD1035" s="1"/>
  <c r="BJ1044"/>
  <c r="BD1174"/>
  <c r="BD1173" s="1"/>
  <c r="BD1172" s="1"/>
  <c r="BD1171" s="1"/>
  <c r="BJ1175"/>
  <c r="BD199"/>
  <c r="BD198" s="1"/>
  <c r="BD197" s="1"/>
  <c r="BD196" s="1"/>
  <c r="BD195" s="1"/>
  <c r="BJ200"/>
  <c r="BC1312"/>
  <c r="BC1311" s="1"/>
  <c r="BI1313"/>
  <c r="BD446"/>
  <c r="BJ447"/>
  <c r="BD671"/>
  <c r="BD670" s="1"/>
  <c r="BD669" s="1"/>
  <c r="BD660" s="1"/>
  <c r="BD659" s="1"/>
  <c r="BJ672"/>
  <c r="BC1297"/>
  <c r="BC1296" s="1"/>
  <c r="BI1298"/>
  <c r="AQ266"/>
  <c r="BD275"/>
  <c r="BD274" s="1"/>
  <c r="BD269" s="1"/>
  <c r="BD268" s="1"/>
  <c r="BD1421"/>
  <c r="BD1224"/>
  <c r="BD1219" s="1"/>
  <c r="BD1218" s="1"/>
  <c r="BD1291"/>
  <c r="BD1290" s="1"/>
  <c r="BJ1292"/>
  <c r="BC372"/>
  <c r="BC371" s="1"/>
  <c r="BC370" s="1"/>
  <c r="BC369" s="1"/>
  <c r="BI373"/>
  <c r="BC1135"/>
  <c r="BC1134" s="1"/>
  <c r="BC1133" s="1"/>
  <c r="BC1132" s="1"/>
  <c r="BI1136"/>
  <c r="BD418"/>
  <c r="BD417" s="1"/>
  <c r="BD416" s="1"/>
  <c r="BD415" s="1"/>
  <c r="BD414" s="1"/>
  <c r="BD413" s="1"/>
  <c r="BJ419"/>
  <c r="BD883"/>
  <c r="BD882" s="1"/>
  <c r="BJ884"/>
  <c r="BD1407"/>
  <c r="BD1406" s="1"/>
  <c r="BJ1408"/>
  <c r="BD366"/>
  <c r="BD365" s="1"/>
  <c r="BD364" s="1"/>
  <c r="BD363" s="1"/>
  <c r="BJ367"/>
  <c r="BD1140"/>
  <c r="BD1139" s="1"/>
  <c r="BD1138" s="1"/>
  <c r="BD1137" s="1"/>
  <c r="BD1126" s="1"/>
  <c r="BJ1141"/>
  <c r="BC1403"/>
  <c r="BC1398" s="1"/>
  <c r="BC1397" s="1"/>
  <c r="BC1396" s="1"/>
  <c r="BC1390" s="1"/>
  <c r="BC1379" s="1"/>
  <c r="BI1404"/>
  <c r="BC719"/>
  <c r="BC718" s="1"/>
  <c r="BC717" s="1"/>
  <c r="BI720"/>
  <c r="BD1069"/>
  <c r="BD1068" s="1"/>
  <c r="BD1067" s="1"/>
  <c r="BD1066" s="1"/>
  <c r="BJ1070"/>
  <c r="BD184"/>
  <c r="BD183" s="1"/>
  <c r="BJ185"/>
  <c r="BC1260"/>
  <c r="BC1259" s="1"/>
  <c r="BC1258" s="1"/>
  <c r="BC1257" s="1"/>
  <c r="BC1256" s="1"/>
  <c r="BC1255" s="1"/>
  <c r="BI1261"/>
  <c r="BD1324"/>
  <c r="BD1323" s="1"/>
  <c r="BJ1325"/>
  <c r="BC1162"/>
  <c r="BC1161" s="1"/>
  <c r="BC1160" s="1"/>
  <c r="BC1159" s="1"/>
  <c r="BI1163"/>
  <c r="BD380"/>
  <c r="BD379" s="1"/>
  <c r="BJ381"/>
  <c r="BC1303"/>
  <c r="BC1302" s="1"/>
  <c r="BI1304"/>
  <c r="BC1140"/>
  <c r="BC1139" s="1"/>
  <c r="BC1138" s="1"/>
  <c r="BC1137" s="1"/>
  <c r="BI1141"/>
  <c r="BD598"/>
  <c r="BD597" s="1"/>
  <c r="BD596" s="1"/>
  <c r="BD590" s="1"/>
  <c r="BD589" s="1"/>
  <c r="BJ600"/>
  <c r="BD968"/>
  <c r="BD967" s="1"/>
  <c r="BD966" s="1"/>
  <c r="BD965" s="1"/>
  <c r="BJ969"/>
  <c r="BC484"/>
  <c r="BC483" s="1"/>
  <c r="BC482" s="1"/>
  <c r="BC481" s="1"/>
  <c r="BC480" s="1"/>
  <c r="BI485"/>
  <c r="BJ928"/>
  <c r="BJ126"/>
  <c r="BJ125"/>
  <c r="BJ124" s="1"/>
  <c r="BJ127"/>
  <c r="BJ275"/>
  <c r="BJ274" s="1"/>
  <c r="BJ269" s="1"/>
  <c r="BJ268" s="1"/>
  <c r="BJ301"/>
  <c r="BJ290" s="1"/>
  <c r="BJ1421"/>
  <c r="BI726"/>
  <c r="BI725" s="1"/>
  <c r="BI17"/>
  <c r="BI16" s="1"/>
  <c r="BI15" s="1"/>
  <c r="BD1079"/>
  <c r="BD1078" s="1"/>
  <c r="BD1077" s="1"/>
  <c r="BD1076" s="1"/>
  <c r="BJ1080"/>
  <c r="BD1074"/>
  <c r="BD1073" s="1"/>
  <c r="BD1072" s="1"/>
  <c r="BD1071" s="1"/>
  <c r="BJ1075"/>
  <c r="BD869"/>
  <c r="BD864" s="1"/>
  <c r="BD863" s="1"/>
  <c r="BD862" s="1"/>
  <c r="BD861" s="1"/>
  <c r="BJ871"/>
  <c r="BC377"/>
  <c r="BC376" s="1"/>
  <c r="BC375" s="1"/>
  <c r="BC374" s="1"/>
  <c r="BC368" s="1"/>
  <c r="BC362" s="1"/>
  <c r="BI378"/>
  <c r="BD330"/>
  <c r="BD329" s="1"/>
  <c r="BD328" s="1"/>
  <c r="BD323" s="1"/>
  <c r="BD322" s="1"/>
  <c r="BJ331"/>
  <c r="BC1333"/>
  <c r="BC1332" s="1"/>
  <c r="BI1334"/>
  <c r="BD401"/>
  <c r="BD400" s="1"/>
  <c r="BD399" s="1"/>
  <c r="BD398" s="1"/>
  <c r="BJ402"/>
  <c r="BD1306"/>
  <c r="BD1305" s="1"/>
  <c r="BJ1307"/>
  <c r="BC1300"/>
  <c r="BC1299" s="1"/>
  <c r="BI1301"/>
  <c r="BD1032"/>
  <c r="BD1031" s="1"/>
  <c r="BD1030" s="1"/>
  <c r="BD1029" s="1"/>
  <c r="BD1028" s="1"/>
  <c r="BJ1033"/>
  <c r="BC340"/>
  <c r="BC339" s="1"/>
  <c r="BI341"/>
  <c r="BC1267"/>
  <c r="BC1266" s="1"/>
  <c r="BI1268"/>
  <c r="BC1222"/>
  <c r="BC1221" s="1"/>
  <c r="BC1220" s="1"/>
  <c r="BC1219" s="1"/>
  <c r="BC1218" s="1"/>
  <c r="BI1223"/>
  <c r="BD785"/>
  <c r="BJ786"/>
  <c r="BC280"/>
  <c r="BI281"/>
  <c r="BC1318"/>
  <c r="BC1317" s="1"/>
  <c r="BI1319"/>
  <c r="BC1014"/>
  <c r="BC1013" s="1"/>
  <c r="BC1012" s="1"/>
  <c r="BC1011" s="1"/>
  <c r="BC1010" s="1"/>
  <c r="BI1015"/>
  <c r="BC346"/>
  <c r="BC345" s="1"/>
  <c r="BI347"/>
  <c r="BC1282"/>
  <c r="BC1281" s="1"/>
  <c r="BC1265" s="1"/>
  <c r="BC1264" s="1"/>
  <c r="BC1263" s="1"/>
  <c r="BC1216" s="1"/>
  <c r="BI1283"/>
  <c r="BI444"/>
  <c r="BI443" s="1"/>
  <c r="BI431" s="1"/>
  <c r="BI429" s="1"/>
  <c r="BI445"/>
  <c r="BD478"/>
  <c r="BJ508"/>
  <c r="BJ507" s="1"/>
  <c r="BJ506" s="1"/>
  <c r="BC997"/>
  <c r="BC996" s="1"/>
  <c r="BC992" s="1"/>
  <c r="BI998"/>
  <c r="AX905"/>
  <c r="BD922"/>
  <c r="BD921" s="1"/>
  <c r="BD920" s="1"/>
  <c r="BD919" s="1"/>
  <c r="BJ923"/>
  <c r="BD913"/>
  <c r="BD912" s="1"/>
  <c r="BD911" s="1"/>
  <c r="BD906" s="1"/>
  <c r="BJ914"/>
  <c r="BC859"/>
  <c r="BD712"/>
  <c r="BD711" s="1"/>
  <c r="BD707" s="1"/>
  <c r="BD706" s="1"/>
  <c r="BD689" s="1"/>
  <c r="BJ713"/>
  <c r="BD457"/>
  <c r="BD456" s="1"/>
  <c r="BD455" s="1"/>
  <c r="BD450" s="1"/>
  <c r="BD449" s="1"/>
  <c r="BJ458"/>
  <c r="AR936"/>
  <c r="AR935" s="1"/>
  <c r="AR933" s="1"/>
  <c r="BD146"/>
  <c r="BD145" s="1"/>
  <c r="BD177"/>
  <c r="BD176" s="1"/>
  <c r="BD175" s="1"/>
  <c r="BD174" s="1"/>
  <c r="BD172" s="1"/>
  <c r="AX990"/>
  <c r="AX989" s="1"/>
  <c r="AX988" s="1"/>
  <c r="AX987" s="1"/>
  <c r="AX986" s="1"/>
  <c r="BD991"/>
  <c r="AW667"/>
  <c r="AW666" s="1"/>
  <c r="AW665" s="1"/>
  <c r="BC668"/>
  <c r="AW598"/>
  <c r="AW597" s="1"/>
  <c r="AW596" s="1"/>
  <c r="BC600"/>
  <c r="AX895"/>
  <c r="AX894" s="1"/>
  <c r="AX875" s="1"/>
  <c r="AX874" s="1"/>
  <c r="AX873" s="1"/>
  <c r="BD896"/>
  <c r="AW261"/>
  <c r="AW260" s="1"/>
  <c r="AW259" s="1"/>
  <c r="AW258" s="1"/>
  <c r="AW252" s="1"/>
  <c r="AW250" s="1"/>
  <c r="BC262"/>
  <c r="AX1321"/>
  <c r="AX1320" s="1"/>
  <c r="BD1322"/>
  <c r="AX947"/>
  <c r="AX946" s="1"/>
  <c r="AX945" s="1"/>
  <c r="BD948"/>
  <c r="AX1414"/>
  <c r="AX1413" s="1"/>
  <c r="AX1405" s="1"/>
  <c r="AX1396" s="1"/>
  <c r="AX1390" s="1"/>
  <c r="AX1379" s="1"/>
  <c r="AX1356" s="1"/>
  <c r="BD1415"/>
  <c r="BD445"/>
  <c r="BD444"/>
  <c r="BD443" s="1"/>
  <c r="BD431" s="1"/>
  <c r="AX1065"/>
  <c r="AX1026" s="1"/>
  <c r="BD1165"/>
  <c r="AX368"/>
  <c r="AX362" s="1"/>
  <c r="AX333" s="1"/>
  <c r="AW499"/>
  <c r="AW498" s="1"/>
  <c r="AW497" s="1"/>
  <c r="AW496" s="1"/>
  <c r="AW495" s="1"/>
  <c r="BC500"/>
  <c r="AW278"/>
  <c r="AW275" s="1"/>
  <c r="AW274" s="1"/>
  <c r="AW269" s="1"/>
  <c r="AW268" s="1"/>
  <c r="BC279"/>
  <c r="AX939"/>
  <c r="AX938" s="1"/>
  <c r="AX937" s="1"/>
  <c r="BD940"/>
  <c r="AX1353"/>
  <c r="AX1352" s="1"/>
  <c r="AX1351" s="1"/>
  <c r="AX1350" s="1"/>
  <c r="AX1349" s="1"/>
  <c r="BD1354"/>
  <c r="AX1309"/>
  <c r="AX1308" s="1"/>
  <c r="BD1310"/>
  <c r="AX1297"/>
  <c r="AX1296" s="1"/>
  <c r="BD1298"/>
  <c r="AW330"/>
  <c r="AW329" s="1"/>
  <c r="AW328" s="1"/>
  <c r="AW323" s="1"/>
  <c r="AW322" s="1"/>
  <c r="BC331"/>
  <c r="AX17"/>
  <c r="AX16" s="1"/>
  <c r="AX15" s="1"/>
  <c r="AX13" s="1"/>
  <c r="AX1014"/>
  <c r="AX1013" s="1"/>
  <c r="AX1012" s="1"/>
  <c r="AX1011" s="1"/>
  <c r="AX1010" s="1"/>
  <c r="BD1015"/>
  <c r="AW1174"/>
  <c r="AW1173" s="1"/>
  <c r="AW1172" s="1"/>
  <c r="AW1171" s="1"/>
  <c r="AW1165" s="1"/>
  <c r="BC1175"/>
  <c r="AW1118"/>
  <c r="AW1117" s="1"/>
  <c r="AW1116" s="1"/>
  <c r="AW1115" s="1"/>
  <c r="AW1104" s="1"/>
  <c r="BC1119"/>
  <c r="BD784"/>
  <c r="BD780"/>
  <c r="BD775" s="1"/>
  <c r="BD774" s="1"/>
  <c r="BD772" s="1"/>
  <c r="BD375"/>
  <c r="BD374" s="1"/>
  <c r="BC1126"/>
  <c r="AW633"/>
  <c r="AW632" s="1"/>
  <c r="AW631" s="1"/>
  <c r="AW626" s="1"/>
  <c r="AW625" s="1"/>
  <c r="BC634"/>
  <c r="AW517"/>
  <c r="AW516" s="1"/>
  <c r="BC518"/>
  <c r="AW1457"/>
  <c r="AW1456" s="1"/>
  <c r="AW1455" s="1"/>
  <c r="AW1454" s="1"/>
  <c r="AW1453" s="1"/>
  <c r="BC1458"/>
  <c r="AX1315"/>
  <c r="AX1314" s="1"/>
  <c r="BD1316"/>
  <c r="AW333"/>
  <c r="AW1396"/>
  <c r="AW1390" s="1"/>
  <c r="AW1379" s="1"/>
  <c r="AW155"/>
  <c r="AW154" s="1"/>
  <c r="BC156"/>
  <c r="AW151"/>
  <c r="AW148" s="1"/>
  <c r="BC153"/>
  <c r="AR1265"/>
  <c r="AR1264" s="1"/>
  <c r="AR1263" s="1"/>
  <c r="AR1216" s="1"/>
  <c r="AW664"/>
  <c r="AQ663"/>
  <c r="AQ662" s="1"/>
  <c r="AQ661" s="1"/>
  <c r="AQ660" s="1"/>
  <c r="AQ659" s="1"/>
  <c r="AQ147"/>
  <c r="AQ146" s="1"/>
  <c r="AQ145" s="1"/>
  <c r="AQ122" s="1"/>
  <c r="AL1508"/>
  <c r="AW1216"/>
  <c r="AQ1026"/>
  <c r="AR169"/>
  <c r="AR168" s="1"/>
  <c r="AR167" s="1"/>
  <c r="AR163" s="1"/>
  <c r="AR162" s="1"/>
  <c r="AR122" s="1"/>
  <c r="AX170"/>
  <c r="AQ1216"/>
  <c r="AQ520"/>
  <c r="AQ519" s="1"/>
  <c r="AQ508" s="1"/>
  <c r="AQ507" s="1"/>
  <c r="AQ506" s="1"/>
  <c r="AQ478" s="1"/>
  <c r="AW521"/>
  <c r="AQ990"/>
  <c r="AQ989" s="1"/>
  <c r="AQ988" s="1"/>
  <c r="AQ987" s="1"/>
  <c r="AQ986" s="1"/>
  <c r="AQ933" s="1"/>
  <c r="AW991"/>
  <c r="AQ603"/>
  <c r="AQ602" s="1"/>
  <c r="AQ601" s="1"/>
  <c r="AQ590" s="1"/>
  <c r="AQ589" s="1"/>
  <c r="AW604"/>
  <c r="AQ723"/>
  <c r="AQ722" s="1"/>
  <c r="AQ721" s="1"/>
  <c r="AQ716" s="1"/>
  <c r="AQ715" s="1"/>
  <c r="AW724"/>
  <c r="AK716"/>
  <c r="AK715" s="1"/>
  <c r="AK587" s="1"/>
  <c r="BO1433" l="1"/>
  <c r="BO1430" s="1"/>
  <c r="BU1434"/>
  <c r="BU1433" s="1"/>
  <c r="BU1430" s="1"/>
  <c r="BO1399"/>
  <c r="BU1400"/>
  <c r="BU1399" s="1"/>
  <c r="BP1169"/>
  <c r="BP1168" s="1"/>
  <c r="BP1167" s="1"/>
  <c r="BP1166" s="1"/>
  <c r="BV1170"/>
  <c r="BV1169" s="1"/>
  <c r="BV1168" s="1"/>
  <c r="BV1167" s="1"/>
  <c r="BV1166" s="1"/>
  <c r="BO1285"/>
  <c r="BO1284" s="1"/>
  <c r="BU1286"/>
  <c r="BU1285" s="1"/>
  <c r="BU1284" s="1"/>
  <c r="BP1226"/>
  <c r="BP1225" s="1"/>
  <c r="BV1227"/>
  <c r="BV1226" s="1"/>
  <c r="BV1225" s="1"/>
  <c r="BP1383"/>
  <c r="BP1382" s="1"/>
  <c r="BP1381" s="1"/>
  <c r="BP1380" s="1"/>
  <c r="BV1384"/>
  <c r="BV1383" s="1"/>
  <c r="BV1382" s="1"/>
  <c r="BV1381" s="1"/>
  <c r="BV1380" s="1"/>
  <c r="BP1231"/>
  <c r="BP1230" s="1"/>
  <c r="BV1232"/>
  <c r="BV1231" s="1"/>
  <c r="BV1230" s="1"/>
  <c r="BP1252"/>
  <c r="BP1251" s="1"/>
  <c r="BP1250" s="1"/>
  <c r="BP1249" s="1"/>
  <c r="BP1248" s="1"/>
  <c r="BV1253"/>
  <c r="BV1252" s="1"/>
  <c r="BV1251" s="1"/>
  <c r="BV1250" s="1"/>
  <c r="BV1249" s="1"/>
  <c r="BV1248" s="1"/>
  <c r="BP1443"/>
  <c r="BP1438" s="1"/>
  <c r="BV1444"/>
  <c r="BV1443" s="1"/>
  <c r="BV1438" s="1"/>
  <c r="BO1370"/>
  <c r="BO1369" s="1"/>
  <c r="BO1365" s="1"/>
  <c r="BU1371"/>
  <c r="BU1370" s="1"/>
  <c r="BU1369" s="1"/>
  <c r="BU1365" s="1"/>
  <c r="BP1450"/>
  <c r="BP1445" s="1"/>
  <c r="BV1451"/>
  <c r="BV1450" s="1"/>
  <c r="BV1445" s="1"/>
  <c r="BP1303"/>
  <c r="BP1302" s="1"/>
  <c r="BV1304"/>
  <c r="BV1303" s="1"/>
  <c r="BV1302" s="1"/>
  <c r="BO1388"/>
  <c r="BO1387" s="1"/>
  <c r="BO1386" s="1"/>
  <c r="BO1385" s="1"/>
  <c r="BU1389"/>
  <c r="BU1388" s="1"/>
  <c r="BU1387" s="1"/>
  <c r="BU1386" s="1"/>
  <c r="BU1385" s="1"/>
  <c r="BP1336"/>
  <c r="BP1335" s="1"/>
  <c r="BV1337"/>
  <c r="BV1336" s="1"/>
  <c r="BV1335" s="1"/>
  <c r="BP1431"/>
  <c r="BP1430" s="1"/>
  <c r="BV1432"/>
  <c r="BV1431" s="1"/>
  <c r="BV1430" s="1"/>
  <c r="BV1421" s="1"/>
  <c r="BO1273"/>
  <c r="BO1272" s="1"/>
  <c r="BU1274"/>
  <c r="BU1273" s="1"/>
  <c r="BU1272" s="1"/>
  <c r="BP1222"/>
  <c r="BP1221" s="1"/>
  <c r="BP1220" s="1"/>
  <c r="BV1223"/>
  <c r="BV1222" s="1"/>
  <c r="BV1221" s="1"/>
  <c r="BV1220" s="1"/>
  <c r="BP1178"/>
  <c r="BP1177" s="1"/>
  <c r="BP1176" s="1"/>
  <c r="BV1179"/>
  <c r="BV1178" s="1"/>
  <c r="BV1177" s="1"/>
  <c r="BV1176" s="1"/>
  <c r="BP1279"/>
  <c r="BP1278" s="1"/>
  <c r="BV1280"/>
  <c r="BV1279" s="1"/>
  <c r="BV1278" s="1"/>
  <c r="BO1448"/>
  <c r="BO1445" s="1"/>
  <c r="BU1449"/>
  <c r="BU1448" s="1"/>
  <c r="BU1445" s="1"/>
  <c r="BP1260"/>
  <c r="BP1259" s="1"/>
  <c r="BP1258" s="1"/>
  <c r="BP1257" s="1"/>
  <c r="BP1256" s="1"/>
  <c r="BP1255" s="1"/>
  <c r="BV1261"/>
  <c r="BV1260" s="1"/>
  <c r="BV1259" s="1"/>
  <c r="BV1258" s="1"/>
  <c r="BV1257" s="1"/>
  <c r="BV1256" s="1"/>
  <c r="BV1255" s="1"/>
  <c r="BP1409"/>
  <c r="BV1410"/>
  <c r="BV1409" s="1"/>
  <c r="BO1423"/>
  <c r="BO1422" s="1"/>
  <c r="BU1424"/>
  <c r="BU1423" s="1"/>
  <c r="BU1422" s="1"/>
  <c r="BU1421" s="1"/>
  <c r="BP1312"/>
  <c r="BP1311" s="1"/>
  <c r="BV1313"/>
  <c r="BV1312" s="1"/>
  <c r="BV1311" s="1"/>
  <c r="BO1079"/>
  <c r="BO1078" s="1"/>
  <c r="BO1077" s="1"/>
  <c r="BO1076" s="1"/>
  <c r="BO1065" s="1"/>
  <c r="BU1080"/>
  <c r="BU1079" s="1"/>
  <c r="BU1078" s="1"/>
  <c r="BU1077" s="1"/>
  <c r="BU1076" s="1"/>
  <c r="BU1065" s="1"/>
  <c r="BO1324"/>
  <c r="BO1323" s="1"/>
  <c r="BU1325"/>
  <c r="BU1324" s="1"/>
  <c r="BU1323" s="1"/>
  <c r="BO1169"/>
  <c r="BO1168" s="1"/>
  <c r="BO1167" s="1"/>
  <c r="BO1166" s="1"/>
  <c r="BU1170"/>
  <c r="BU1169" s="1"/>
  <c r="BU1168" s="1"/>
  <c r="BU1167" s="1"/>
  <c r="BU1166" s="1"/>
  <c r="BO1242"/>
  <c r="BO1241" s="1"/>
  <c r="BO1237" s="1"/>
  <c r="BU1243"/>
  <c r="BU1242" s="1"/>
  <c r="BU1241" s="1"/>
  <c r="BU1237" s="1"/>
  <c r="BP1195"/>
  <c r="BP1194" s="1"/>
  <c r="BP1193" s="1"/>
  <c r="BP1192" s="1"/>
  <c r="BV1196"/>
  <c r="BV1195" s="1"/>
  <c r="BV1194" s="1"/>
  <c r="BV1193" s="1"/>
  <c r="BV1192" s="1"/>
  <c r="BO1383"/>
  <c r="BO1382" s="1"/>
  <c r="BO1381" s="1"/>
  <c r="BO1380" s="1"/>
  <c r="BU1384"/>
  <c r="BU1383" s="1"/>
  <c r="BU1382" s="1"/>
  <c r="BU1381" s="1"/>
  <c r="BU1380" s="1"/>
  <c r="BO1039"/>
  <c r="BO1038" s="1"/>
  <c r="BO1037" s="1"/>
  <c r="BO1036" s="1"/>
  <c r="BO1035" s="1"/>
  <c r="BU1040"/>
  <c r="BU1039" s="1"/>
  <c r="BU1038" s="1"/>
  <c r="BU1037" s="1"/>
  <c r="BU1036" s="1"/>
  <c r="BU1035" s="1"/>
  <c r="BP1048"/>
  <c r="BP1047" s="1"/>
  <c r="BV1049"/>
  <c r="BV1048" s="1"/>
  <c r="BV1047" s="1"/>
  <c r="BO1062"/>
  <c r="BO1061" s="1"/>
  <c r="BO1060" s="1"/>
  <c r="BO1059" s="1"/>
  <c r="BO1058" s="1"/>
  <c r="BU1063"/>
  <c r="BU1062" s="1"/>
  <c r="BU1061" s="1"/>
  <c r="BU1060" s="1"/>
  <c r="BU1059" s="1"/>
  <c r="BU1058" s="1"/>
  <c r="BP1394"/>
  <c r="BP1393" s="1"/>
  <c r="BP1392" s="1"/>
  <c r="BP1391" s="1"/>
  <c r="BV1395"/>
  <c r="BV1394" s="1"/>
  <c r="BV1393" s="1"/>
  <c r="BV1392" s="1"/>
  <c r="BV1391" s="1"/>
  <c r="BV1021"/>
  <c r="BV1022"/>
  <c r="BV1020"/>
  <c r="BV1019" s="1"/>
  <c r="BV1017" s="1"/>
  <c r="BV1360"/>
  <c r="BV1359" s="1"/>
  <c r="BV1358" s="1"/>
  <c r="BP1360"/>
  <c r="BP1359" s="1"/>
  <c r="BP1358" s="1"/>
  <c r="BO192"/>
  <c r="BO191" s="1"/>
  <c r="BO190" s="1"/>
  <c r="BO189" s="1"/>
  <c r="BO188" s="1"/>
  <c r="BO187" s="1"/>
  <c r="BU193"/>
  <c r="BU192" s="1"/>
  <c r="BU191" s="1"/>
  <c r="BU190" s="1"/>
  <c r="BU189" s="1"/>
  <c r="BU188" s="1"/>
  <c r="BU187" s="1"/>
  <c r="BP31"/>
  <c r="BV33"/>
  <c r="BV31" s="1"/>
  <c r="BO97"/>
  <c r="BO96" s="1"/>
  <c r="BO89" s="1"/>
  <c r="BU98"/>
  <c r="BU97" s="1"/>
  <c r="BU96" s="1"/>
  <c r="BU89" s="1"/>
  <c r="BO294"/>
  <c r="BO293" s="1"/>
  <c r="BO292" s="1"/>
  <c r="BO291" s="1"/>
  <c r="BU295"/>
  <c r="BU294" s="1"/>
  <c r="BU293" s="1"/>
  <c r="BU292" s="1"/>
  <c r="BU291" s="1"/>
  <c r="BO25"/>
  <c r="BU26"/>
  <c r="BU25" s="1"/>
  <c r="BO727"/>
  <c r="BU728"/>
  <c r="BU727" s="1"/>
  <c r="BP208"/>
  <c r="BP207" s="1"/>
  <c r="BP206" s="1"/>
  <c r="BP205" s="1"/>
  <c r="BP204" s="1"/>
  <c r="BV209"/>
  <c r="BV208" s="1"/>
  <c r="BV207" s="1"/>
  <c r="BV206" s="1"/>
  <c r="BV205" s="1"/>
  <c r="BV204" s="1"/>
  <c r="BO391"/>
  <c r="BO390" s="1"/>
  <c r="BU392"/>
  <c r="BU391" s="1"/>
  <c r="BU390" s="1"/>
  <c r="BP129"/>
  <c r="BP128" s="1"/>
  <c r="BV130"/>
  <c r="BV129" s="1"/>
  <c r="BV128" s="1"/>
  <c r="BO523"/>
  <c r="BO522" s="1"/>
  <c r="BU525"/>
  <c r="BU523" s="1"/>
  <c r="BU522" s="1"/>
  <c r="BP149"/>
  <c r="BV150"/>
  <c r="BV149" s="1"/>
  <c r="BO697"/>
  <c r="BO696" s="1"/>
  <c r="BO695" s="1"/>
  <c r="BO690" s="1"/>
  <c r="BO689" s="1"/>
  <c r="BU698"/>
  <c r="BU697" s="1"/>
  <c r="BU696" s="1"/>
  <c r="BU695" s="1"/>
  <c r="BU690" s="1"/>
  <c r="BU689" s="1"/>
  <c r="BP528"/>
  <c r="BP527" s="1"/>
  <c r="BP526" s="1"/>
  <c r="BV529"/>
  <c r="BV528" s="1"/>
  <c r="BV527" s="1"/>
  <c r="BP930"/>
  <c r="BP929" s="1"/>
  <c r="BV931"/>
  <c r="BV930" s="1"/>
  <c r="BV929" s="1"/>
  <c r="BO446"/>
  <c r="BU447"/>
  <c r="BU446" s="1"/>
  <c r="BO729"/>
  <c r="BU730"/>
  <c r="BU729" s="1"/>
  <c r="BU726" s="1"/>
  <c r="BU725" s="1"/>
  <c r="BP308"/>
  <c r="BP307" s="1"/>
  <c r="BP306" s="1"/>
  <c r="BV309"/>
  <c r="BV308" s="1"/>
  <c r="BV307" s="1"/>
  <c r="BV306" s="1"/>
  <c r="BO272"/>
  <c r="BO271" s="1"/>
  <c r="BO270" s="1"/>
  <c r="BU273"/>
  <c r="BU272" s="1"/>
  <c r="BU271" s="1"/>
  <c r="BU270" s="1"/>
  <c r="BP272"/>
  <c r="BP271" s="1"/>
  <c r="BP270" s="1"/>
  <c r="BV273"/>
  <c r="BV272" s="1"/>
  <c r="BV271" s="1"/>
  <c r="BV270" s="1"/>
  <c r="BP276"/>
  <c r="BV277"/>
  <c r="BV276" s="1"/>
  <c r="BP261"/>
  <c r="BP260" s="1"/>
  <c r="BP259" s="1"/>
  <c r="BP258" s="1"/>
  <c r="BV262"/>
  <c r="BV261" s="1"/>
  <c r="BV260" s="1"/>
  <c r="BV259" s="1"/>
  <c r="BV258" s="1"/>
  <c r="BP218"/>
  <c r="BP217" s="1"/>
  <c r="BP216" s="1"/>
  <c r="BP212" s="1"/>
  <c r="BP211" s="1"/>
  <c r="BV219"/>
  <c r="BV218" s="1"/>
  <c r="BV217" s="1"/>
  <c r="BV216" s="1"/>
  <c r="BV212" s="1"/>
  <c r="BV211" s="1"/>
  <c r="BP27"/>
  <c r="BV28"/>
  <c r="BV27" s="1"/>
  <c r="BP797"/>
  <c r="BP796" s="1"/>
  <c r="BP795" s="1"/>
  <c r="BP794" s="1"/>
  <c r="BP793" s="1"/>
  <c r="BV798"/>
  <c r="BV797" s="1"/>
  <c r="BV796" s="1"/>
  <c r="BV795" s="1"/>
  <c r="BV794" s="1"/>
  <c r="BV793" s="1"/>
  <c r="BP312"/>
  <c r="BP311" s="1"/>
  <c r="BP310" s="1"/>
  <c r="BV313"/>
  <c r="BV312" s="1"/>
  <c r="BV311" s="1"/>
  <c r="BV310" s="1"/>
  <c r="BO629"/>
  <c r="BO628" s="1"/>
  <c r="BO627" s="1"/>
  <c r="BU630"/>
  <c r="BU629" s="1"/>
  <c r="BU628" s="1"/>
  <c r="BU627" s="1"/>
  <c r="BO73"/>
  <c r="BO72" s="1"/>
  <c r="BO71" s="1"/>
  <c r="BO70" s="1"/>
  <c r="BO69" s="1"/>
  <c r="BO68" s="1"/>
  <c r="BU74"/>
  <c r="BU73" s="1"/>
  <c r="BU72" s="1"/>
  <c r="BU71" s="1"/>
  <c r="BU70" s="1"/>
  <c r="BU69" s="1"/>
  <c r="BU68" s="1"/>
  <c r="BO513"/>
  <c r="BO512" s="1"/>
  <c r="BU514"/>
  <c r="BU513" s="1"/>
  <c r="BU512" s="1"/>
  <c r="BP51"/>
  <c r="BP50" s="1"/>
  <c r="BP49" s="1"/>
  <c r="BP48" s="1"/>
  <c r="BP47" s="1"/>
  <c r="BV52"/>
  <c r="BV51" s="1"/>
  <c r="BV50" s="1"/>
  <c r="BV49" s="1"/>
  <c r="BV48" s="1"/>
  <c r="BV47" s="1"/>
  <c r="BP758"/>
  <c r="BP757" s="1"/>
  <c r="BP756" s="1"/>
  <c r="BV759"/>
  <c r="BV758" s="1"/>
  <c r="BV757" s="1"/>
  <c r="BV756" s="1"/>
  <c r="BO909"/>
  <c r="BO908" s="1"/>
  <c r="BO907" s="1"/>
  <c r="BO906" s="1"/>
  <c r="BO905" s="1"/>
  <c r="BU910"/>
  <c r="BU909" s="1"/>
  <c r="BU908" s="1"/>
  <c r="BU907" s="1"/>
  <c r="BU906" s="1"/>
  <c r="BP709"/>
  <c r="BP708" s="1"/>
  <c r="BV710"/>
  <c r="BV709" s="1"/>
  <c r="BV708" s="1"/>
  <c r="BO366"/>
  <c r="BO365" s="1"/>
  <c r="BO364" s="1"/>
  <c r="BO363" s="1"/>
  <c r="BU367"/>
  <c r="BU366" s="1"/>
  <c r="BU365" s="1"/>
  <c r="BU364" s="1"/>
  <c r="BU363" s="1"/>
  <c r="BO63"/>
  <c r="BO62" s="1"/>
  <c r="BU64"/>
  <c r="BU63" s="1"/>
  <c r="BU62" s="1"/>
  <c r="BO31"/>
  <c r="BU33"/>
  <c r="BU31" s="1"/>
  <c r="BO405"/>
  <c r="BO404" s="1"/>
  <c r="BO403" s="1"/>
  <c r="BO398" s="1"/>
  <c r="BU406"/>
  <c r="BU405" s="1"/>
  <c r="BU404" s="1"/>
  <c r="BU403" s="1"/>
  <c r="BP256"/>
  <c r="BP255" s="1"/>
  <c r="BP254" s="1"/>
  <c r="BP253" s="1"/>
  <c r="BV257"/>
  <c r="BV256" s="1"/>
  <c r="BV255" s="1"/>
  <c r="BV254" s="1"/>
  <c r="BV253" s="1"/>
  <c r="BO19"/>
  <c r="BO18" s="1"/>
  <c r="BU20"/>
  <c r="BU19" s="1"/>
  <c r="BU18" s="1"/>
  <c r="BP853"/>
  <c r="BP852" s="1"/>
  <c r="BP851" s="1"/>
  <c r="BP846" s="1"/>
  <c r="BP845" s="1"/>
  <c r="BV854"/>
  <c r="BV853" s="1"/>
  <c r="BV852" s="1"/>
  <c r="BV851" s="1"/>
  <c r="BV846" s="1"/>
  <c r="BV845" s="1"/>
  <c r="BP111"/>
  <c r="BP110" s="1"/>
  <c r="BV112"/>
  <c r="BV111" s="1"/>
  <c r="BV110" s="1"/>
  <c r="BP278"/>
  <c r="BV279"/>
  <c r="BV278" s="1"/>
  <c r="BO218"/>
  <c r="BO217" s="1"/>
  <c r="BO216" s="1"/>
  <c r="BO212" s="1"/>
  <c r="BO211" s="1"/>
  <c r="BU219"/>
  <c r="BU218" s="1"/>
  <c r="BU217" s="1"/>
  <c r="BU216" s="1"/>
  <c r="BU212" s="1"/>
  <c r="BU211" s="1"/>
  <c r="BP326"/>
  <c r="BP325" s="1"/>
  <c r="BP324" s="1"/>
  <c r="BV327"/>
  <c r="BV326" s="1"/>
  <c r="BV325" s="1"/>
  <c r="BV324" s="1"/>
  <c r="BO58"/>
  <c r="BO55" s="1"/>
  <c r="BU59"/>
  <c r="BU58" s="1"/>
  <c r="BU55" s="1"/>
  <c r="BU54" s="1"/>
  <c r="BU53" s="1"/>
  <c r="BO877"/>
  <c r="BO876" s="1"/>
  <c r="BU878"/>
  <c r="BU877" s="1"/>
  <c r="BU876" s="1"/>
  <c r="BO304"/>
  <c r="BO303" s="1"/>
  <c r="BO302" s="1"/>
  <c r="BU305"/>
  <c r="BU304" s="1"/>
  <c r="BU303" s="1"/>
  <c r="BU302" s="1"/>
  <c r="BP151"/>
  <c r="BV153"/>
  <c r="BV151" s="1"/>
  <c r="BV148" s="1"/>
  <c r="BP103"/>
  <c r="BV104"/>
  <c r="BV103" s="1"/>
  <c r="BO179"/>
  <c r="BO178" s="1"/>
  <c r="BO177" s="1"/>
  <c r="BO176" s="1"/>
  <c r="BO175" s="1"/>
  <c r="BO174" s="1"/>
  <c r="BU180"/>
  <c r="BU179" s="1"/>
  <c r="BU178" s="1"/>
  <c r="BU177" s="1"/>
  <c r="BU176" s="1"/>
  <c r="BU175" s="1"/>
  <c r="BU174" s="1"/>
  <c r="BP867"/>
  <c r="BV868"/>
  <c r="BV867" s="1"/>
  <c r="BO22"/>
  <c r="BO21" s="1"/>
  <c r="BU23"/>
  <c r="BU22" s="1"/>
  <c r="BU21" s="1"/>
  <c r="BO865"/>
  <c r="BU866"/>
  <c r="BU865" s="1"/>
  <c r="BO263"/>
  <c r="BU264"/>
  <c r="BU263" s="1"/>
  <c r="BO39"/>
  <c r="BO38" s="1"/>
  <c r="BO37" s="1"/>
  <c r="BO36" s="1"/>
  <c r="BO35" s="1"/>
  <c r="BU40"/>
  <c r="BU39" s="1"/>
  <c r="BU38" s="1"/>
  <c r="BU37" s="1"/>
  <c r="BU36" s="1"/>
  <c r="BU35" s="1"/>
  <c r="BO593"/>
  <c r="BO592" s="1"/>
  <c r="BO591" s="1"/>
  <c r="BU594"/>
  <c r="BU593" s="1"/>
  <c r="BU592" s="1"/>
  <c r="BU591" s="1"/>
  <c r="BO797"/>
  <c r="BO796" s="1"/>
  <c r="BO795" s="1"/>
  <c r="BO794" s="1"/>
  <c r="BO793" s="1"/>
  <c r="BU798"/>
  <c r="BU797" s="1"/>
  <c r="BU796" s="1"/>
  <c r="BU795" s="1"/>
  <c r="BU794" s="1"/>
  <c r="BU793" s="1"/>
  <c r="BO312"/>
  <c r="BO311" s="1"/>
  <c r="BO310" s="1"/>
  <c r="BU313"/>
  <c r="BU312" s="1"/>
  <c r="BU311" s="1"/>
  <c r="BU310" s="1"/>
  <c r="BP280"/>
  <c r="BV281"/>
  <c r="BV280" s="1"/>
  <c r="BP520"/>
  <c r="BP519" s="1"/>
  <c r="BV521"/>
  <c r="BV520" s="1"/>
  <c r="BV519" s="1"/>
  <c r="BP155"/>
  <c r="BP154" s="1"/>
  <c r="BV156"/>
  <c r="BV155" s="1"/>
  <c r="BV154" s="1"/>
  <c r="BP517"/>
  <c r="BP516" s="1"/>
  <c r="BV518"/>
  <c r="BV517" s="1"/>
  <c r="BV516" s="1"/>
  <c r="BV508" s="1"/>
  <c r="BP917"/>
  <c r="BP916" s="1"/>
  <c r="BP915" s="1"/>
  <c r="BV918"/>
  <c r="BV917" s="1"/>
  <c r="BV916" s="1"/>
  <c r="BV915" s="1"/>
  <c r="BP58"/>
  <c r="BP55" s="1"/>
  <c r="BV59"/>
  <c r="BV58" s="1"/>
  <c r="BV55" s="1"/>
  <c r="BU126"/>
  <c r="BU127"/>
  <c r="BU125"/>
  <c r="BU124" s="1"/>
  <c r="BU421"/>
  <c r="BU422"/>
  <c r="BI172"/>
  <c r="BU905"/>
  <c r="BV526"/>
  <c r="BU398"/>
  <c r="BV24"/>
  <c r="BO726"/>
  <c r="BO725" s="1"/>
  <c r="BO301"/>
  <c r="BD587"/>
  <c r="BJ1224"/>
  <c r="BJ1219" s="1"/>
  <c r="BJ1218" s="1"/>
  <c r="BC13"/>
  <c r="BP275"/>
  <c r="BP274" s="1"/>
  <c r="BD266"/>
  <c r="BI290"/>
  <c r="AX936"/>
  <c r="AX935" s="1"/>
  <c r="BD1065"/>
  <c r="AX859"/>
  <c r="BD905"/>
  <c r="AW1026"/>
  <c r="BP252"/>
  <c r="BP250" s="1"/>
  <c r="BJ457"/>
  <c r="BJ456" s="1"/>
  <c r="BJ455" s="1"/>
  <c r="BJ450" s="1"/>
  <c r="BJ449" s="1"/>
  <c r="BP458"/>
  <c r="BJ671"/>
  <c r="BJ670" s="1"/>
  <c r="BJ669" s="1"/>
  <c r="BJ660" s="1"/>
  <c r="BJ659" s="1"/>
  <c r="BP672"/>
  <c r="BI1312"/>
  <c r="BI1311" s="1"/>
  <c r="BO1313"/>
  <c r="BJ1174"/>
  <c r="BJ1173" s="1"/>
  <c r="BJ1172" s="1"/>
  <c r="BJ1171" s="1"/>
  <c r="BP1175"/>
  <c r="BJ1007"/>
  <c r="BJ1006" s="1"/>
  <c r="BJ1005" s="1"/>
  <c r="BJ1004" s="1"/>
  <c r="BP1008"/>
  <c r="BP1007" s="1"/>
  <c r="BP1006" s="1"/>
  <c r="BP1005" s="1"/>
  <c r="BP1004" s="1"/>
  <c r="BI51"/>
  <c r="BI50" s="1"/>
  <c r="BI49" s="1"/>
  <c r="BI48" s="1"/>
  <c r="BI47" s="1"/>
  <c r="BO52"/>
  <c r="BI83"/>
  <c r="BI80" s="1"/>
  <c r="BI79" s="1"/>
  <c r="BI78" s="1"/>
  <c r="BI77" s="1"/>
  <c r="BI76" s="1"/>
  <c r="BI66" s="1"/>
  <c r="BO84"/>
  <c r="BI1276"/>
  <c r="BI1275" s="1"/>
  <c r="BO1277"/>
  <c r="BI1336"/>
  <c r="BI1335" s="1"/>
  <c r="BO1337"/>
  <c r="BJ349"/>
  <c r="BJ348" s="1"/>
  <c r="BJ338" s="1"/>
  <c r="BJ337" s="1"/>
  <c r="BJ336" s="1"/>
  <c r="BJ335" s="1"/>
  <c r="BP350"/>
  <c r="BJ889"/>
  <c r="BJ888" s="1"/>
  <c r="BP890"/>
  <c r="BJ105"/>
  <c r="BJ102" s="1"/>
  <c r="BJ89" s="1"/>
  <c r="BJ78" s="1"/>
  <c r="BJ77" s="1"/>
  <c r="BJ76" s="1"/>
  <c r="BJ66" s="1"/>
  <c r="BP106"/>
  <c r="BP127"/>
  <c r="BP125"/>
  <c r="BP124" s="1"/>
  <c r="BP126"/>
  <c r="BO445"/>
  <c r="BO444"/>
  <c r="BO443" s="1"/>
  <c r="BO431" s="1"/>
  <c r="BO429" s="1"/>
  <c r="BD368"/>
  <c r="BD362" s="1"/>
  <c r="BD333" s="1"/>
  <c r="BP1224"/>
  <c r="BP1219" s="1"/>
  <c r="BP1218" s="1"/>
  <c r="BP269"/>
  <c r="BP268" s="1"/>
  <c r="BJ922"/>
  <c r="BJ921" s="1"/>
  <c r="BJ920" s="1"/>
  <c r="BJ919" s="1"/>
  <c r="BP923"/>
  <c r="BI346"/>
  <c r="BI345" s="1"/>
  <c r="BO347"/>
  <c r="BI1318"/>
  <c r="BI1317" s="1"/>
  <c r="BO1319"/>
  <c r="BJ785"/>
  <c r="BP786"/>
  <c r="BI1267"/>
  <c r="BI1266" s="1"/>
  <c r="BO1268"/>
  <c r="BJ1032"/>
  <c r="BJ1031" s="1"/>
  <c r="BJ1030" s="1"/>
  <c r="BJ1029" s="1"/>
  <c r="BJ1028" s="1"/>
  <c r="BP1033"/>
  <c r="BJ1306"/>
  <c r="BJ1305" s="1"/>
  <c r="BP1307"/>
  <c r="BI1333"/>
  <c r="BI1332" s="1"/>
  <c r="BO1334"/>
  <c r="BI377"/>
  <c r="BI376" s="1"/>
  <c r="BI375" s="1"/>
  <c r="BI374" s="1"/>
  <c r="BO378"/>
  <c r="BJ1074"/>
  <c r="BJ1073" s="1"/>
  <c r="BJ1072" s="1"/>
  <c r="BJ1071" s="1"/>
  <c r="BP1075"/>
  <c r="BJ968"/>
  <c r="BJ967" s="1"/>
  <c r="BJ966" s="1"/>
  <c r="BJ965" s="1"/>
  <c r="BP969"/>
  <c r="BI1140"/>
  <c r="BI1139" s="1"/>
  <c r="BI1138" s="1"/>
  <c r="BI1137" s="1"/>
  <c r="BO1141"/>
  <c r="BJ380"/>
  <c r="BJ379" s="1"/>
  <c r="BP381"/>
  <c r="BJ1324"/>
  <c r="BJ1323" s="1"/>
  <c r="BP1325"/>
  <c r="BJ184"/>
  <c r="BJ183" s="1"/>
  <c r="BP185"/>
  <c r="BI719"/>
  <c r="BI718" s="1"/>
  <c r="BI717" s="1"/>
  <c r="BO720"/>
  <c r="BJ1140"/>
  <c r="BJ1139" s="1"/>
  <c r="BJ1138" s="1"/>
  <c r="BJ1137" s="1"/>
  <c r="BJ1126" s="1"/>
  <c r="BP1141"/>
  <c r="BJ1407"/>
  <c r="BJ1406" s="1"/>
  <c r="BP1408"/>
  <c r="BJ418"/>
  <c r="BJ417" s="1"/>
  <c r="BJ416" s="1"/>
  <c r="BJ415" s="1"/>
  <c r="BJ414" s="1"/>
  <c r="BJ413" s="1"/>
  <c r="BP419"/>
  <c r="BI372"/>
  <c r="BI371" s="1"/>
  <c r="BI370" s="1"/>
  <c r="BI369" s="1"/>
  <c r="BO373"/>
  <c r="BI276"/>
  <c r="BO277"/>
  <c r="BJ584"/>
  <c r="BJ583" s="1"/>
  <c r="BJ582" s="1"/>
  <c r="BJ578" s="1"/>
  <c r="BJ577" s="1"/>
  <c r="BJ576" s="1"/>
  <c r="BP585"/>
  <c r="BI968"/>
  <c r="BI967" s="1"/>
  <c r="BI966" s="1"/>
  <c r="BI965" s="1"/>
  <c r="BI935" s="1"/>
  <c r="BO969"/>
  <c r="BJ179"/>
  <c r="BJ178" s="1"/>
  <c r="BP180"/>
  <c r="BJ377"/>
  <c r="BJ376" s="1"/>
  <c r="BP378"/>
  <c r="BJ751"/>
  <c r="BJ750" s="1"/>
  <c r="BJ749" s="1"/>
  <c r="BJ748" s="1"/>
  <c r="BJ747" s="1"/>
  <c r="BP752"/>
  <c r="BI867"/>
  <c r="BI864" s="1"/>
  <c r="BI863" s="1"/>
  <c r="BI862" s="1"/>
  <c r="BI861" s="1"/>
  <c r="BO868"/>
  <c r="BI1108"/>
  <c r="BI1107" s="1"/>
  <c r="BI1106" s="1"/>
  <c r="BI1105" s="1"/>
  <c r="BO1109"/>
  <c r="BJ19"/>
  <c r="BJ18" s="1"/>
  <c r="BP20"/>
  <c r="BJ24"/>
  <c r="BJ712"/>
  <c r="BJ711" s="1"/>
  <c r="BJ707" s="1"/>
  <c r="BJ706" s="1"/>
  <c r="BJ689" s="1"/>
  <c r="BP713"/>
  <c r="BI997"/>
  <c r="BI996" s="1"/>
  <c r="BI992" s="1"/>
  <c r="BO998"/>
  <c r="BI1297"/>
  <c r="BI1296" s="1"/>
  <c r="BO1298"/>
  <c r="BJ446"/>
  <c r="BP447"/>
  <c r="BJ199"/>
  <c r="BJ198" s="1"/>
  <c r="BJ197" s="1"/>
  <c r="BJ196" s="1"/>
  <c r="BJ195" s="1"/>
  <c r="BP200"/>
  <c r="BJ1043"/>
  <c r="BJ1042" s="1"/>
  <c r="BJ1041" s="1"/>
  <c r="BJ1036" s="1"/>
  <c r="BJ1035" s="1"/>
  <c r="BP1044"/>
  <c r="BI1226"/>
  <c r="BI1225" s="1"/>
  <c r="BI1224" s="1"/>
  <c r="BO1227"/>
  <c r="BI902"/>
  <c r="BI901" s="1"/>
  <c r="BI900" s="1"/>
  <c r="BI899" s="1"/>
  <c r="BI898" s="1"/>
  <c r="BO903"/>
  <c r="BI1294"/>
  <c r="BI1293" s="1"/>
  <c r="BO1295"/>
  <c r="BI778"/>
  <c r="BI777" s="1"/>
  <c r="BI776" s="1"/>
  <c r="BI775" s="1"/>
  <c r="BI774" s="1"/>
  <c r="BI772" s="1"/>
  <c r="BO779"/>
  <c r="BJ892"/>
  <c r="BJ891" s="1"/>
  <c r="BP893"/>
  <c r="BI895"/>
  <c r="BI894" s="1"/>
  <c r="BI875" s="1"/>
  <c r="BI874" s="1"/>
  <c r="BI873" s="1"/>
  <c r="BO896"/>
  <c r="BJ1183"/>
  <c r="BJ1182" s="1"/>
  <c r="BJ1181" s="1"/>
  <c r="BJ1180" s="1"/>
  <c r="BP1184"/>
  <c r="BP927"/>
  <c r="BP928"/>
  <c r="BP1421"/>
  <c r="BI54"/>
  <c r="BI53" s="1"/>
  <c r="BJ148"/>
  <c r="BJ147" s="1"/>
  <c r="BJ146" s="1"/>
  <c r="BJ145" s="1"/>
  <c r="BI1421"/>
  <c r="BJ913"/>
  <c r="BJ912" s="1"/>
  <c r="BJ911" s="1"/>
  <c r="BJ906" s="1"/>
  <c r="BP914"/>
  <c r="BI1282"/>
  <c r="BI1281" s="1"/>
  <c r="BO1283"/>
  <c r="BI1014"/>
  <c r="BI1013" s="1"/>
  <c r="BI1012" s="1"/>
  <c r="BI1011" s="1"/>
  <c r="BI1010" s="1"/>
  <c r="BO1015"/>
  <c r="BO1014" s="1"/>
  <c r="BO1013" s="1"/>
  <c r="BO1012" s="1"/>
  <c r="BO1011" s="1"/>
  <c r="BO1010" s="1"/>
  <c r="BI280"/>
  <c r="BO281"/>
  <c r="BI1222"/>
  <c r="BI1221" s="1"/>
  <c r="BI1220" s="1"/>
  <c r="BO1223"/>
  <c r="BI340"/>
  <c r="BI339" s="1"/>
  <c r="BI338" s="1"/>
  <c r="BI337" s="1"/>
  <c r="BI336" s="1"/>
  <c r="BI335" s="1"/>
  <c r="BO341"/>
  <c r="BI1300"/>
  <c r="BI1299" s="1"/>
  <c r="BO1301"/>
  <c r="BJ401"/>
  <c r="BJ400" s="1"/>
  <c r="BJ399" s="1"/>
  <c r="BJ398" s="1"/>
  <c r="BP402"/>
  <c r="BJ330"/>
  <c r="BJ329" s="1"/>
  <c r="BJ328" s="1"/>
  <c r="BJ323" s="1"/>
  <c r="BJ322" s="1"/>
  <c r="BJ266" s="1"/>
  <c r="BP331"/>
  <c r="BJ869"/>
  <c r="BJ864" s="1"/>
  <c r="BJ863" s="1"/>
  <c r="BJ862" s="1"/>
  <c r="BJ861" s="1"/>
  <c r="BP871"/>
  <c r="BJ1079"/>
  <c r="BJ1078" s="1"/>
  <c r="BJ1077" s="1"/>
  <c r="BJ1076" s="1"/>
  <c r="BP1080"/>
  <c r="BI484"/>
  <c r="BI483" s="1"/>
  <c r="BI482" s="1"/>
  <c r="BI481" s="1"/>
  <c r="BI480" s="1"/>
  <c r="BO485"/>
  <c r="BJ598"/>
  <c r="BJ597" s="1"/>
  <c r="BJ596" s="1"/>
  <c r="BJ590" s="1"/>
  <c r="BJ589" s="1"/>
  <c r="BP600"/>
  <c r="BI1303"/>
  <c r="BI1302" s="1"/>
  <c r="BO1304"/>
  <c r="BI1162"/>
  <c r="BI1161" s="1"/>
  <c r="BI1160" s="1"/>
  <c r="BI1159" s="1"/>
  <c r="BO1163"/>
  <c r="BI1260"/>
  <c r="BI1259" s="1"/>
  <c r="BI1258" s="1"/>
  <c r="BI1257" s="1"/>
  <c r="BI1256" s="1"/>
  <c r="BI1255" s="1"/>
  <c r="BO1261"/>
  <c r="BJ1069"/>
  <c r="BJ1068" s="1"/>
  <c r="BJ1067" s="1"/>
  <c r="BJ1066" s="1"/>
  <c r="BJ1065" s="1"/>
  <c r="BP1070"/>
  <c r="BI1403"/>
  <c r="BI1398" s="1"/>
  <c r="BI1397" s="1"/>
  <c r="BO1404"/>
  <c r="BJ366"/>
  <c r="BJ365" s="1"/>
  <c r="BJ364" s="1"/>
  <c r="BJ363" s="1"/>
  <c r="BP367"/>
  <c r="BJ883"/>
  <c r="BJ882" s="1"/>
  <c r="BP884"/>
  <c r="BI1135"/>
  <c r="BI1134" s="1"/>
  <c r="BI1133" s="1"/>
  <c r="BI1132" s="1"/>
  <c r="BO1136"/>
  <c r="BJ1291"/>
  <c r="BJ1290" s="1"/>
  <c r="BP1292"/>
  <c r="BI1363"/>
  <c r="BI1362" s="1"/>
  <c r="BI1361" s="1"/>
  <c r="BI1360" s="1"/>
  <c r="BI1359" s="1"/>
  <c r="BI1358" s="1"/>
  <c r="BO1364"/>
  <c r="BJ63"/>
  <c r="BJ62" s="1"/>
  <c r="BJ54" s="1"/>
  <c r="BJ53" s="1"/>
  <c r="BJ46" s="1"/>
  <c r="BP64"/>
  <c r="BJ1062"/>
  <c r="BJ1061" s="1"/>
  <c r="BJ1060" s="1"/>
  <c r="BJ1059" s="1"/>
  <c r="BJ1058" s="1"/>
  <c r="BP1063"/>
  <c r="BJ1333"/>
  <c r="BJ1332" s="1"/>
  <c r="BP1334"/>
  <c r="BI1407"/>
  <c r="BI1406" s="1"/>
  <c r="BI1405" s="1"/>
  <c r="BO1408"/>
  <c r="BJ729"/>
  <c r="BJ726" s="1"/>
  <c r="BJ725" s="1"/>
  <c r="BJ716" s="1"/>
  <c r="BJ715" s="1"/>
  <c r="BP730"/>
  <c r="BI1183"/>
  <c r="BI1182" s="1"/>
  <c r="BI1181" s="1"/>
  <c r="BI1180" s="1"/>
  <c r="BO1184"/>
  <c r="BJ637"/>
  <c r="BJ636" s="1"/>
  <c r="BJ635" s="1"/>
  <c r="BJ626" s="1"/>
  <c r="BJ625" s="1"/>
  <c r="BP638"/>
  <c r="BJ1123"/>
  <c r="BJ1122" s="1"/>
  <c r="BJ1121" s="1"/>
  <c r="BJ1120" s="1"/>
  <c r="BJ1104" s="1"/>
  <c r="BP1124"/>
  <c r="BJ478"/>
  <c r="BO54"/>
  <c r="BO53" s="1"/>
  <c r="BP148"/>
  <c r="BP147" s="1"/>
  <c r="BP146" s="1"/>
  <c r="BP145" s="1"/>
  <c r="BO1421"/>
  <c r="BO172"/>
  <c r="BO290"/>
  <c r="BP508"/>
  <c r="BP507" s="1"/>
  <c r="BP506" s="1"/>
  <c r="BC338"/>
  <c r="BC337" s="1"/>
  <c r="BC336" s="1"/>
  <c r="BC335" s="1"/>
  <c r="BI859"/>
  <c r="BD1315"/>
  <c r="BD1314" s="1"/>
  <c r="BJ1316"/>
  <c r="BC517"/>
  <c r="BC516" s="1"/>
  <c r="BI518"/>
  <c r="BC330"/>
  <c r="BC329" s="1"/>
  <c r="BC328" s="1"/>
  <c r="BC323" s="1"/>
  <c r="BC322" s="1"/>
  <c r="BI331"/>
  <c r="BD1309"/>
  <c r="BD1308" s="1"/>
  <c r="BJ1310"/>
  <c r="BD939"/>
  <c r="BD938" s="1"/>
  <c r="BD937" s="1"/>
  <c r="BJ940"/>
  <c r="BC499"/>
  <c r="BC498" s="1"/>
  <c r="BC497" s="1"/>
  <c r="BC496" s="1"/>
  <c r="BC495" s="1"/>
  <c r="BI500"/>
  <c r="BD947"/>
  <c r="BD946" s="1"/>
  <c r="BD945" s="1"/>
  <c r="BJ948"/>
  <c r="BC261"/>
  <c r="BC260" s="1"/>
  <c r="BC259" s="1"/>
  <c r="BC258" s="1"/>
  <c r="BC252" s="1"/>
  <c r="BC250" s="1"/>
  <c r="BI262"/>
  <c r="BC598"/>
  <c r="BC597" s="1"/>
  <c r="BC596" s="1"/>
  <c r="BI600"/>
  <c r="BD990"/>
  <c r="BD989" s="1"/>
  <c r="BD988" s="1"/>
  <c r="BD987" s="1"/>
  <c r="BD986" s="1"/>
  <c r="BJ991"/>
  <c r="BD13"/>
  <c r="BC1174"/>
  <c r="BC1173" s="1"/>
  <c r="BC1172" s="1"/>
  <c r="BC1171" s="1"/>
  <c r="BC1165" s="1"/>
  <c r="BI1175"/>
  <c r="BJ177"/>
  <c r="BJ176" s="1"/>
  <c r="BJ175" s="1"/>
  <c r="BJ174" s="1"/>
  <c r="BJ375"/>
  <c r="BJ374" s="1"/>
  <c r="BJ368" s="1"/>
  <c r="BJ362" s="1"/>
  <c r="BJ333" s="1"/>
  <c r="BC155"/>
  <c r="BC154" s="1"/>
  <c r="BI156"/>
  <c r="BC1457"/>
  <c r="BC1456" s="1"/>
  <c r="BC1455" s="1"/>
  <c r="BC1454" s="1"/>
  <c r="BC1453" s="1"/>
  <c r="BC1356" s="1"/>
  <c r="BI1458"/>
  <c r="BC633"/>
  <c r="BC632" s="1"/>
  <c r="BC631" s="1"/>
  <c r="BC626" s="1"/>
  <c r="BC625" s="1"/>
  <c r="BI634"/>
  <c r="BD1297"/>
  <c r="BD1296" s="1"/>
  <c r="BJ1298"/>
  <c r="BD1353"/>
  <c r="BD1352" s="1"/>
  <c r="BD1351" s="1"/>
  <c r="BD1350" s="1"/>
  <c r="BD1349" s="1"/>
  <c r="BJ1354"/>
  <c r="BC278"/>
  <c r="BC275" s="1"/>
  <c r="BC274" s="1"/>
  <c r="BC269" s="1"/>
  <c r="BC268" s="1"/>
  <c r="BI279"/>
  <c r="BD1414"/>
  <c r="BD1413" s="1"/>
  <c r="BD1405" s="1"/>
  <c r="BD1396" s="1"/>
  <c r="BD1390" s="1"/>
  <c r="BD1379" s="1"/>
  <c r="BD1356" s="1"/>
  <c r="BJ1415"/>
  <c r="BD1321"/>
  <c r="BD1320" s="1"/>
  <c r="BJ1322"/>
  <c r="BD895"/>
  <c r="BD894" s="1"/>
  <c r="BD875" s="1"/>
  <c r="BD874" s="1"/>
  <c r="BD873" s="1"/>
  <c r="BD859" s="1"/>
  <c r="BJ896"/>
  <c r="BC667"/>
  <c r="BC666" s="1"/>
  <c r="BC665" s="1"/>
  <c r="BI668"/>
  <c r="BC333"/>
  <c r="BC151"/>
  <c r="BC148" s="1"/>
  <c r="BI153"/>
  <c r="BC1118"/>
  <c r="BC1117" s="1"/>
  <c r="BC1116" s="1"/>
  <c r="BC1115" s="1"/>
  <c r="BC1104" s="1"/>
  <c r="BC1026" s="1"/>
  <c r="BI1119"/>
  <c r="BD1014"/>
  <c r="BD1013" s="1"/>
  <c r="BD1012" s="1"/>
  <c r="BD1011" s="1"/>
  <c r="BD1010" s="1"/>
  <c r="BJ1015"/>
  <c r="BJ784"/>
  <c r="BJ780"/>
  <c r="BJ775" s="1"/>
  <c r="BJ774" s="1"/>
  <c r="BJ772" s="1"/>
  <c r="BJ444"/>
  <c r="BJ443" s="1"/>
  <c r="BJ431" s="1"/>
  <c r="BJ429" s="1"/>
  <c r="BJ445"/>
  <c r="BI1265"/>
  <c r="BI1264" s="1"/>
  <c r="BI1263" s="1"/>
  <c r="BI1126"/>
  <c r="AX933"/>
  <c r="BJ905"/>
  <c r="AR1508"/>
  <c r="AW147"/>
  <c r="AW146" s="1"/>
  <c r="AW145" s="1"/>
  <c r="AW122" s="1"/>
  <c r="BD429"/>
  <c r="BD1026"/>
  <c r="AW663"/>
  <c r="AW662" s="1"/>
  <c r="AW661" s="1"/>
  <c r="AW660" s="1"/>
  <c r="AW659" s="1"/>
  <c r="BC664"/>
  <c r="AW990"/>
  <c r="AW989" s="1"/>
  <c r="AW988" s="1"/>
  <c r="AW987" s="1"/>
  <c r="AW986" s="1"/>
  <c r="AW933" s="1"/>
  <c r="BC991"/>
  <c r="AW723"/>
  <c r="AW722" s="1"/>
  <c r="AW721" s="1"/>
  <c r="AW716" s="1"/>
  <c r="AW715" s="1"/>
  <c r="BC724"/>
  <c r="AW520"/>
  <c r="AW519" s="1"/>
  <c r="AW508" s="1"/>
  <c r="AW507" s="1"/>
  <c r="AW506" s="1"/>
  <c r="AW478" s="1"/>
  <c r="BC521"/>
  <c r="AX169"/>
  <c r="AX168" s="1"/>
  <c r="AX167" s="1"/>
  <c r="AX163" s="1"/>
  <c r="AX162" s="1"/>
  <c r="AX122" s="1"/>
  <c r="BD170"/>
  <c r="AX1265"/>
  <c r="AX1264" s="1"/>
  <c r="AX1263" s="1"/>
  <c r="AX1216" s="1"/>
  <c r="AW266"/>
  <c r="AW603"/>
  <c r="AW602" s="1"/>
  <c r="AW601" s="1"/>
  <c r="AW590" s="1"/>
  <c r="AW589" s="1"/>
  <c r="BC604"/>
  <c r="AW1356"/>
  <c r="AQ587"/>
  <c r="AQ1508" s="1"/>
  <c r="AK1508"/>
  <c r="BP1123" l="1"/>
  <c r="BP1122" s="1"/>
  <c r="BP1121" s="1"/>
  <c r="BP1120" s="1"/>
  <c r="BP1104" s="1"/>
  <c r="BV1124"/>
  <c r="BV1123" s="1"/>
  <c r="BV1122" s="1"/>
  <c r="BV1121" s="1"/>
  <c r="BV1120" s="1"/>
  <c r="BV1104" s="1"/>
  <c r="BO1183"/>
  <c r="BO1182" s="1"/>
  <c r="BO1181" s="1"/>
  <c r="BO1180" s="1"/>
  <c r="BU1184"/>
  <c r="BU1183" s="1"/>
  <c r="BU1182" s="1"/>
  <c r="BU1181" s="1"/>
  <c r="BU1180" s="1"/>
  <c r="BO1407"/>
  <c r="BO1406" s="1"/>
  <c r="BO1405" s="1"/>
  <c r="BU1408"/>
  <c r="BU1407" s="1"/>
  <c r="BU1406" s="1"/>
  <c r="BU1405" s="1"/>
  <c r="BP1333"/>
  <c r="BP1332" s="1"/>
  <c r="BV1334"/>
  <c r="BV1333" s="1"/>
  <c r="BV1332" s="1"/>
  <c r="BP1062"/>
  <c r="BP1061" s="1"/>
  <c r="BP1060" s="1"/>
  <c r="BP1059" s="1"/>
  <c r="BP1058" s="1"/>
  <c r="BV1063"/>
  <c r="BV1062" s="1"/>
  <c r="BV1061" s="1"/>
  <c r="BV1060" s="1"/>
  <c r="BV1059" s="1"/>
  <c r="BV1058" s="1"/>
  <c r="BO1363"/>
  <c r="BO1362" s="1"/>
  <c r="BO1361" s="1"/>
  <c r="BO1360" s="1"/>
  <c r="BO1359" s="1"/>
  <c r="BO1358" s="1"/>
  <c r="BU1364"/>
  <c r="BU1363" s="1"/>
  <c r="BU1362" s="1"/>
  <c r="BU1361" s="1"/>
  <c r="BU1360" s="1"/>
  <c r="BU1359" s="1"/>
  <c r="BU1358" s="1"/>
  <c r="BP1291"/>
  <c r="BP1290" s="1"/>
  <c r="BV1292"/>
  <c r="BV1291" s="1"/>
  <c r="BV1290" s="1"/>
  <c r="BO1135"/>
  <c r="BO1134" s="1"/>
  <c r="BO1133" s="1"/>
  <c r="BO1132" s="1"/>
  <c r="BU1136"/>
  <c r="BU1135" s="1"/>
  <c r="BU1134" s="1"/>
  <c r="BU1133" s="1"/>
  <c r="BU1132" s="1"/>
  <c r="BO1403"/>
  <c r="BO1398" s="1"/>
  <c r="BO1397" s="1"/>
  <c r="BU1404"/>
  <c r="BU1403" s="1"/>
  <c r="BP1069"/>
  <c r="BP1068" s="1"/>
  <c r="BP1067" s="1"/>
  <c r="BP1066" s="1"/>
  <c r="BV1070"/>
  <c r="BV1069" s="1"/>
  <c r="BV1068" s="1"/>
  <c r="BV1067" s="1"/>
  <c r="BV1066" s="1"/>
  <c r="BO1260"/>
  <c r="BO1259" s="1"/>
  <c r="BO1258" s="1"/>
  <c r="BO1257" s="1"/>
  <c r="BO1256" s="1"/>
  <c r="BO1255" s="1"/>
  <c r="BU1261"/>
  <c r="BU1260" s="1"/>
  <c r="BU1259" s="1"/>
  <c r="BU1258" s="1"/>
  <c r="BU1257" s="1"/>
  <c r="BU1256" s="1"/>
  <c r="BU1255" s="1"/>
  <c r="BO1162"/>
  <c r="BO1161" s="1"/>
  <c r="BO1160" s="1"/>
  <c r="BO1159" s="1"/>
  <c r="BU1163"/>
  <c r="BU1162" s="1"/>
  <c r="BU1161" s="1"/>
  <c r="BU1160" s="1"/>
  <c r="BU1159" s="1"/>
  <c r="BO1303"/>
  <c r="BO1302" s="1"/>
  <c r="BU1304"/>
  <c r="BU1303" s="1"/>
  <c r="BU1302" s="1"/>
  <c r="BP1079"/>
  <c r="BP1078" s="1"/>
  <c r="BP1077" s="1"/>
  <c r="BP1076" s="1"/>
  <c r="BV1080"/>
  <c r="BV1079" s="1"/>
  <c r="BV1078" s="1"/>
  <c r="BV1077" s="1"/>
  <c r="BV1076" s="1"/>
  <c r="BO1300"/>
  <c r="BO1299" s="1"/>
  <c r="BU1301"/>
  <c r="BU1300" s="1"/>
  <c r="BU1299" s="1"/>
  <c r="BO1222"/>
  <c r="BO1221" s="1"/>
  <c r="BO1220" s="1"/>
  <c r="BU1223"/>
  <c r="BU1222" s="1"/>
  <c r="BU1221" s="1"/>
  <c r="BU1220" s="1"/>
  <c r="BO1282"/>
  <c r="BO1281" s="1"/>
  <c r="BU1283"/>
  <c r="BU1282" s="1"/>
  <c r="BU1281" s="1"/>
  <c r="BP1183"/>
  <c r="BP1182" s="1"/>
  <c r="BP1181" s="1"/>
  <c r="BP1180" s="1"/>
  <c r="BV1184"/>
  <c r="BV1183" s="1"/>
  <c r="BV1182" s="1"/>
  <c r="BV1181" s="1"/>
  <c r="BV1180" s="1"/>
  <c r="BO1294"/>
  <c r="BO1293" s="1"/>
  <c r="BU1295"/>
  <c r="BU1294" s="1"/>
  <c r="BU1293" s="1"/>
  <c r="BO1226"/>
  <c r="BO1225" s="1"/>
  <c r="BO1224" s="1"/>
  <c r="BU1227"/>
  <c r="BU1226" s="1"/>
  <c r="BU1225" s="1"/>
  <c r="BU1224" s="1"/>
  <c r="BP1043"/>
  <c r="BP1042" s="1"/>
  <c r="BP1041" s="1"/>
  <c r="BP1036" s="1"/>
  <c r="BP1035" s="1"/>
  <c r="BV1044"/>
  <c r="BV1043" s="1"/>
  <c r="BV1042" s="1"/>
  <c r="BV1041" s="1"/>
  <c r="BV1036" s="1"/>
  <c r="BV1035" s="1"/>
  <c r="BO1297"/>
  <c r="BO1296" s="1"/>
  <c r="BU1298"/>
  <c r="BU1297" s="1"/>
  <c r="BU1296" s="1"/>
  <c r="BO1108"/>
  <c r="BO1107" s="1"/>
  <c r="BO1106" s="1"/>
  <c r="BO1105" s="1"/>
  <c r="BU1109"/>
  <c r="BU1108" s="1"/>
  <c r="BU1107" s="1"/>
  <c r="BU1106" s="1"/>
  <c r="BU1105" s="1"/>
  <c r="BP1407"/>
  <c r="BP1406" s="1"/>
  <c r="BV1408"/>
  <c r="BV1407" s="1"/>
  <c r="BV1406" s="1"/>
  <c r="BP1140"/>
  <c r="BP1139" s="1"/>
  <c r="BP1138" s="1"/>
  <c r="BP1137" s="1"/>
  <c r="BP1126" s="1"/>
  <c r="BV1141"/>
  <c r="BV1140" s="1"/>
  <c r="BV1139" s="1"/>
  <c r="BV1138" s="1"/>
  <c r="BV1137" s="1"/>
  <c r="BV1126" s="1"/>
  <c r="BP1324"/>
  <c r="BP1323" s="1"/>
  <c r="BV1325"/>
  <c r="BV1324" s="1"/>
  <c r="BV1323" s="1"/>
  <c r="BO1140"/>
  <c r="BO1139" s="1"/>
  <c r="BO1138" s="1"/>
  <c r="BO1137" s="1"/>
  <c r="BU1141"/>
  <c r="BU1140" s="1"/>
  <c r="BU1139" s="1"/>
  <c r="BU1138" s="1"/>
  <c r="BU1137" s="1"/>
  <c r="BU1126" s="1"/>
  <c r="BP1074"/>
  <c r="BP1073" s="1"/>
  <c r="BP1072" s="1"/>
  <c r="BP1071" s="1"/>
  <c r="BV1075"/>
  <c r="BV1074" s="1"/>
  <c r="BV1073" s="1"/>
  <c r="BV1072" s="1"/>
  <c r="BV1071" s="1"/>
  <c r="BO1333"/>
  <c r="BO1332" s="1"/>
  <c r="BU1334"/>
  <c r="BU1333" s="1"/>
  <c r="BU1332" s="1"/>
  <c r="BP1306"/>
  <c r="BP1305" s="1"/>
  <c r="BV1307"/>
  <c r="BV1306" s="1"/>
  <c r="BV1305" s="1"/>
  <c r="BP1032"/>
  <c r="BP1031" s="1"/>
  <c r="BP1030" s="1"/>
  <c r="BP1029" s="1"/>
  <c r="BP1028" s="1"/>
  <c r="BV1033"/>
  <c r="BV1032" s="1"/>
  <c r="BV1031" s="1"/>
  <c r="BV1030" s="1"/>
  <c r="BV1029" s="1"/>
  <c r="BV1028" s="1"/>
  <c r="BO1267"/>
  <c r="BO1266" s="1"/>
  <c r="BU1268"/>
  <c r="BU1267" s="1"/>
  <c r="BU1266" s="1"/>
  <c r="BO1318"/>
  <c r="BO1317" s="1"/>
  <c r="BU1319"/>
  <c r="BU1318" s="1"/>
  <c r="BU1317" s="1"/>
  <c r="BO1336"/>
  <c r="BO1335" s="1"/>
  <c r="BU1337"/>
  <c r="BU1336" s="1"/>
  <c r="BU1335" s="1"/>
  <c r="BO1276"/>
  <c r="BO1275" s="1"/>
  <c r="BU1277"/>
  <c r="BU1276" s="1"/>
  <c r="BU1275" s="1"/>
  <c r="BP1174"/>
  <c r="BP1173" s="1"/>
  <c r="BP1172" s="1"/>
  <c r="BP1171" s="1"/>
  <c r="BV1175"/>
  <c r="BV1174" s="1"/>
  <c r="BV1173" s="1"/>
  <c r="BV1172" s="1"/>
  <c r="BV1171" s="1"/>
  <c r="BO1312"/>
  <c r="BO1311" s="1"/>
  <c r="BU1313"/>
  <c r="BU1312" s="1"/>
  <c r="BU1311" s="1"/>
  <c r="BV1224"/>
  <c r="BV1219" s="1"/>
  <c r="BV1218" s="1"/>
  <c r="BV1165"/>
  <c r="BU1398"/>
  <c r="BU1397" s="1"/>
  <c r="BP637"/>
  <c r="BP636" s="1"/>
  <c r="BP635" s="1"/>
  <c r="BP626" s="1"/>
  <c r="BP625" s="1"/>
  <c r="BV638"/>
  <c r="BV637" s="1"/>
  <c r="BV636" s="1"/>
  <c r="BV635" s="1"/>
  <c r="BV626" s="1"/>
  <c r="BV625" s="1"/>
  <c r="BP729"/>
  <c r="BP726" s="1"/>
  <c r="BP725" s="1"/>
  <c r="BP716" s="1"/>
  <c r="BP715" s="1"/>
  <c r="BV730"/>
  <c r="BV729" s="1"/>
  <c r="BV726" s="1"/>
  <c r="BV725" s="1"/>
  <c r="BV716" s="1"/>
  <c r="BV715" s="1"/>
  <c r="BP63"/>
  <c r="BP62" s="1"/>
  <c r="BP54" s="1"/>
  <c r="BP53" s="1"/>
  <c r="BP46" s="1"/>
  <c r="BV64"/>
  <c r="BV63" s="1"/>
  <c r="BV62" s="1"/>
  <c r="BV54" s="1"/>
  <c r="BV53" s="1"/>
  <c r="BV46" s="1"/>
  <c r="BP883"/>
  <c r="BP882" s="1"/>
  <c r="BV884"/>
  <c r="BV883" s="1"/>
  <c r="BV882" s="1"/>
  <c r="BP366"/>
  <c r="BP365" s="1"/>
  <c r="BP364" s="1"/>
  <c r="BP363" s="1"/>
  <c r="BV367"/>
  <c r="BV366" s="1"/>
  <c r="BV365" s="1"/>
  <c r="BV364" s="1"/>
  <c r="BV363" s="1"/>
  <c r="BP598"/>
  <c r="BP597" s="1"/>
  <c r="BP596" s="1"/>
  <c r="BP590" s="1"/>
  <c r="BP589" s="1"/>
  <c r="BV600"/>
  <c r="BV598" s="1"/>
  <c r="BV597" s="1"/>
  <c r="BV596" s="1"/>
  <c r="BV590" s="1"/>
  <c r="BV589" s="1"/>
  <c r="BO484"/>
  <c r="BO483" s="1"/>
  <c r="BO482" s="1"/>
  <c r="BO481" s="1"/>
  <c r="BO480" s="1"/>
  <c r="BU485"/>
  <c r="BU484" s="1"/>
  <c r="BU483" s="1"/>
  <c r="BU482" s="1"/>
  <c r="BU481" s="1"/>
  <c r="BU480" s="1"/>
  <c r="BP869"/>
  <c r="BP864" s="1"/>
  <c r="BP863" s="1"/>
  <c r="BP862" s="1"/>
  <c r="BP861" s="1"/>
  <c r="BV871"/>
  <c r="BV869" s="1"/>
  <c r="BP330"/>
  <c r="BP329" s="1"/>
  <c r="BP328" s="1"/>
  <c r="BP323" s="1"/>
  <c r="BP322" s="1"/>
  <c r="BV331"/>
  <c r="BV330" s="1"/>
  <c r="BV329" s="1"/>
  <c r="BV328" s="1"/>
  <c r="BP401"/>
  <c r="BP400" s="1"/>
  <c r="BP399" s="1"/>
  <c r="BP398" s="1"/>
  <c r="BV402"/>
  <c r="BV401" s="1"/>
  <c r="BV400" s="1"/>
  <c r="BV399" s="1"/>
  <c r="BV398" s="1"/>
  <c r="BO340"/>
  <c r="BO339" s="1"/>
  <c r="BU341"/>
  <c r="BU340" s="1"/>
  <c r="BU339" s="1"/>
  <c r="BO280"/>
  <c r="BU281"/>
  <c r="BU280" s="1"/>
  <c r="BP913"/>
  <c r="BP912" s="1"/>
  <c r="BP911" s="1"/>
  <c r="BP906" s="1"/>
  <c r="BV914"/>
  <c r="BV913" s="1"/>
  <c r="BV912" s="1"/>
  <c r="BV911" s="1"/>
  <c r="BV906" s="1"/>
  <c r="BO895"/>
  <c r="BO894" s="1"/>
  <c r="BO875" s="1"/>
  <c r="BO874" s="1"/>
  <c r="BO873" s="1"/>
  <c r="BU896"/>
  <c r="BU895" s="1"/>
  <c r="BU894" s="1"/>
  <c r="BP892"/>
  <c r="BP891" s="1"/>
  <c r="BV893"/>
  <c r="BV892" s="1"/>
  <c r="BV891" s="1"/>
  <c r="BO778"/>
  <c r="BO777" s="1"/>
  <c r="BO776" s="1"/>
  <c r="BO775" s="1"/>
  <c r="BO774" s="1"/>
  <c r="BO772" s="1"/>
  <c r="BU779"/>
  <c r="BU778" s="1"/>
  <c r="BU777" s="1"/>
  <c r="BU776" s="1"/>
  <c r="BU775" s="1"/>
  <c r="BU774" s="1"/>
  <c r="BU772" s="1"/>
  <c r="BO902"/>
  <c r="BO901" s="1"/>
  <c r="BO900" s="1"/>
  <c r="BO899" s="1"/>
  <c r="BO898" s="1"/>
  <c r="BU903"/>
  <c r="BU902" s="1"/>
  <c r="BU901" s="1"/>
  <c r="BU900" s="1"/>
  <c r="BU899" s="1"/>
  <c r="BU898" s="1"/>
  <c r="BP199"/>
  <c r="BP198" s="1"/>
  <c r="BP197" s="1"/>
  <c r="BP196" s="1"/>
  <c r="BP195" s="1"/>
  <c r="BV200"/>
  <c r="BV199" s="1"/>
  <c r="BV198" s="1"/>
  <c r="BV197" s="1"/>
  <c r="BV196" s="1"/>
  <c r="BV195" s="1"/>
  <c r="BP446"/>
  <c r="BV447"/>
  <c r="BV446" s="1"/>
  <c r="BP712"/>
  <c r="BP711" s="1"/>
  <c r="BP707" s="1"/>
  <c r="BP706" s="1"/>
  <c r="BP689" s="1"/>
  <c r="BV713"/>
  <c r="BV712" s="1"/>
  <c r="BV711" s="1"/>
  <c r="BP19"/>
  <c r="BP18" s="1"/>
  <c r="BV20"/>
  <c r="BV19" s="1"/>
  <c r="BV18" s="1"/>
  <c r="BV17" s="1"/>
  <c r="BV16" s="1"/>
  <c r="BV15" s="1"/>
  <c r="BV13" s="1"/>
  <c r="BO867"/>
  <c r="BO864" s="1"/>
  <c r="BO863" s="1"/>
  <c r="BO862" s="1"/>
  <c r="BO861" s="1"/>
  <c r="BU868"/>
  <c r="BU867" s="1"/>
  <c r="BP751"/>
  <c r="BP750" s="1"/>
  <c r="BP749" s="1"/>
  <c r="BP748" s="1"/>
  <c r="BP747" s="1"/>
  <c r="BV752"/>
  <c r="BV751" s="1"/>
  <c r="BV750" s="1"/>
  <c r="BV749" s="1"/>
  <c r="BV748" s="1"/>
  <c r="BV747" s="1"/>
  <c r="BP377"/>
  <c r="BP376" s="1"/>
  <c r="BV378"/>
  <c r="BV377" s="1"/>
  <c r="BV376" s="1"/>
  <c r="BP179"/>
  <c r="BP178" s="1"/>
  <c r="BV180"/>
  <c r="BV179" s="1"/>
  <c r="BV178" s="1"/>
  <c r="BP584"/>
  <c r="BP583" s="1"/>
  <c r="BP582" s="1"/>
  <c r="BP578" s="1"/>
  <c r="BP577" s="1"/>
  <c r="BP576" s="1"/>
  <c r="BV585"/>
  <c r="BV584" s="1"/>
  <c r="BV583" s="1"/>
  <c r="BV582" s="1"/>
  <c r="BV578" s="1"/>
  <c r="BV577" s="1"/>
  <c r="BV576" s="1"/>
  <c r="BO276"/>
  <c r="BU277"/>
  <c r="BU276" s="1"/>
  <c r="BO372"/>
  <c r="BO371" s="1"/>
  <c r="BO370" s="1"/>
  <c r="BO369" s="1"/>
  <c r="BU373"/>
  <c r="BU372" s="1"/>
  <c r="BU371" s="1"/>
  <c r="BU370" s="1"/>
  <c r="BU369" s="1"/>
  <c r="BP418"/>
  <c r="BP417" s="1"/>
  <c r="BP416" s="1"/>
  <c r="BP415" s="1"/>
  <c r="BP414" s="1"/>
  <c r="BP413" s="1"/>
  <c r="BV419"/>
  <c r="BV418" s="1"/>
  <c r="BV417" s="1"/>
  <c r="BV416" s="1"/>
  <c r="BV415" s="1"/>
  <c r="BV414" s="1"/>
  <c r="BV413" s="1"/>
  <c r="BO719"/>
  <c r="BO718" s="1"/>
  <c r="BO717" s="1"/>
  <c r="BU720"/>
  <c r="BU719" s="1"/>
  <c r="BU718" s="1"/>
  <c r="BU717" s="1"/>
  <c r="BP184"/>
  <c r="BP183" s="1"/>
  <c r="BV185"/>
  <c r="BV184" s="1"/>
  <c r="BV183" s="1"/>
  <c r="BP380"/>
  <c r="BP379" s="1"/>
  <c r="BV381"/>
  <c r="BV380" s="1"/>
  <c r="BV379" s="1"/>
  <c r="BV375" s="1"/>
  <c r="BV374" s="1"/>
  <c r="BO377"/>
  <c r="BO376" s="1"/>
  <c r="BO375" s="1"/>
  <c r="BO374" s="1"/>
  <c r="BU378"/>
  <c r="BU377" s="1"/>
  <c r="BU376" s="1"/>
  <c r="BU375" s="1"/>
  <c r="BU374" s="1"/>
  <c r="BU368" s="1"/>
  <c r="BU362" s="1"/>
  <c r="BP785"/>
  <c r="BV786"/>
  <c r="BV785" s="1"/>
  <c r="BO346"/>
  <c r="BO345" s="1"/>
  <c r="BU347"/>
  <c r="BU346" s="1"/>
  <c r="BU345" s="1"/>
  <c r="BP922"/>
  <c r="BP921" s="1"/>
  <c r="BP920" s="1"/>
  <c r="BP919" s="1"/>
  <c r="BV923"/>
  <c r="BV922" s="1"/>
  <c r="BV921" s="1"/>
  <c r="BV920" s="1"/>
  <c r="BV919" s="1"/>
  <c r="BP105"/>
  <c r="BP102" s="1"/>
  <c r="BP89" s="1"/>
  <c r="BP78" s="1"/>
  <c r="BP77" s="1"/>
  <c r="BP76" s="1"/>
  <c r="BP66" s="1"/>
  <c r="BV106"/>
  <c r="BV105" s="1"/>
  <c r="BP889"/>
  <c r="BP888" s="1"/>
  <c r="BV890"/>
  <c r="BV889" s="1"/>
  <c r="BV888" s="1"/>
  <c r="BP349"/>
  <c r="BP348" s="1"/>
  <c r="BP338" s="1"/>
  <c r="BP337" s="1"/>
  <c r="BP336" s="1"/>
  <c r="BP335" s="1"/>
  <c r="BV350"/>
  <c r="BV349" s="1"/>
  <c r="BV348" s="1"/>
  <c r="BV338" s="1"/>
  <c r="BV337" s="1"/>
  <c r="BV336" s="1"/>
  <c r="BV335" s="1"/>
  <c r="BO83"/>
  <c r="BO80" s="1"/>
  <c r="BO79" s="1"/>
  <c r="BO78" s="1"/>
  <c r="BO77" s="1"/>
  <c r="BO76" s="1"/>
  <c r="BO66" s="1"/>
  <c r="BU84"/>
  <c r="BU83" s="1"/>
  <c r="BU80" s="1"/>
  <c r="BU79" s="1"/>
  <c r="BU78" s="1"/>
  <c r="BU77" s="1"/>
  <c r="BU76" s="1"/>
  <c r="BO51"/>
  <c r="BO50" s="1"/>
  <c r="BO49" s="1"/>
  <c r="BO48" s="1"/>
  <c r="BO47" s="1"/>
  <c r="BU52"/>
  <c r="BU51" s="1"/>
  <c r="BU50" s="1"/>
  <c r="BU49" s="1"/>
  <c r="BU48" s="1"/>
  <c r="BU47" s="1"/>
  <c r="BP671"/>
  <c r="BP670" s="1"/>
  <c r="BP669" s="1"/>
  <c r="BP660" s="1"/>
  <c r="BP659" s="1"/>
  <c r="BV672"/>
  <c r="BV671" s="1"/>
  <c r="BV670" s="1"/>
  <c r="BV669" s="1"/>
  <c r="BV660" s="1"/>
  <c r="BV659" s="1"/>
  <c r="BP457"/>
  <c r="BP456" s="1"/>
  <c r="BP455" s="1"/>
  <c r="BP450" s="1"/>
  <c r="BP449" s="1"/>
  <c r="BV458"/>
  <c r="BV457" s="1"/>
  <c r="BV456" s="1"/>
  <c r="BV455" s="1"/>
  <c r="BV450" s="1"/>
  <c r="BV449" s="1"/>
  <c r="BU445"/>
  <c r="BU444"/>
  <c r="BU443" s="1"/>
  <c r="BU431" s="1"/>
  <c r="BU429" s="1"/>
  <c r="BV928"/>
  <c r="BV927"/>
  <c r="BV127"/>
  <c r="BV126"/>
  <c r="BV125"/>
  <c r="BV124" s="1"/>
  <c r="BP478"/>
  <c r="BO46"/>
  <c r="BV507"/>
  <c r="BV506" s="1"/>
  <c r="BV478" s="1"/>
  <c r="BU864"/>
  <c r="BU863" s="1"/>
  <c r="BU862" s="1"/>
  <c r="BU861" s="1"/>
  <c r="BV864"/>
  <c r="BV863" s="1"/>
  <c r="BV862" s="1"/>
  <c r="BV861" s="1"/>
  <c r="BV102"/>
  <c r="BV89" s="1"/>
  <c r="BV78" s="1"/>
  <c r="BV77" s="1"/>
  <c r="BV76" s="1"/>
  <c r="BV66" s="1"/>
  <c r="BV147"/>
  <c r="BV146" s="1"/>
  <c r="BV145" s="1"/>
  <c r="BU301"/>
  <c r="BU290" s="1"/>
  <c r="BU875"/>
  <c r="BU874" s="1"/>
  <c r="BU873" s="1"/>
  <c r="BU859" s="1"/>
  <c r="BU46"/>
  <c r="BV323"/>
  <c r="BV322" s="1"/>
  <c r="BU172"/>
  <c r="BV707"/>
  <c r="BV706" s="1"/>
  <c r="BV689" s="1"/>
  <c r="BU66"/>
  <c r="BV252"/>
  <c r="BV250" s="1"/>
  <c r="BV275"/>
  <c r="BV274" s="1"/>
  <c r="BV269" s="1"/>
  <c r="BV268" s="1"/>
  <c r="BV301"/>
  <c r="BV290" s="1"/>
  <c r="BV266" s="1"/>
  <c r="BP301"/>
  <c r="BP290" s="1"/>
  <c r="BU24"/>
  <c r="BU17" s="1"/>
  <c r="BU16" s="1"/>
  <c r="BU15" s="1"/>
  <c r="BU13" s="1"/>
  <c r="BO24"/>
  <c r="BO17" s="1"/>
  <c r="BO16" s="1"/>
  <c r="BO15" s="1"/>
  <c r="BP24"/>
  <c r="BO968"/>
  <c r="BO967" s="1"/>
  <c r="BO966" s="1"/>
  <c r="BO965" s="1"/>
  <c r="BO935" s="1"/>
  <c r="BU969"/>
  <c r="BU968" s="1"/>
  <c r="BU967" s="1"/>
  <c r="BU966" s="1"/>
  <c r="BU965" s="1"/>
  <c r="BU935" s="1"/>
  <c r="BP968"/>
  <c r="BP967" s="1"/>
  <c r="BP966" s="1"/>
  <c r="BP965" s="1"/>
  <c r="BV969"/>
  <c r="BV968" s="1"/>
  <c r="BV967" s="1"/>
  <c r="BV966" s="1"/>
  <c r="BV965" s="1"/>
  <c r="BV935" s="1"/>
  <c r="BV933" s="1"/>
  <c r="BO997"/>
  <c r="BO996" s="1"/>
  <c r="BO992" s="1"/>
  <c r="BU998"/>
  <c r="BU997" s="1"/>
  <c r="BU996" s="1"/>
  <c r="BU992" s="1"/>
  <c r="BU987" s="1"/>
  <c r="BU986" s="1"/>
  <c r="BC266"/>
  <c r="BC147"/>
  <c r="BJ172"/>
  <c r="BI1219"/>
  <c r="BI1218" s="1"/>
  <c r="BI1216" s="1"/>
  <c r="BP905"/>
  <c r="BP177"/>
  <c r="BP176" s="1"/>
  <c r="BP175" s="1"/>
  <c r="BP174" s="1"/>
  <c r="BP172" s="1"/>
  <c r="BJ17"/>
  <c r="BJ16" s="1"/>
  <c r="BJ15" s="1"/>
  <c r="BJ13" s="1"/>
  <c r="BO859"/>
  <c r="BO1396"/>
  <c r="BO1390" s="1"/>
  <c r="BO1379" s="1"/>
  <c r="BI1118"/>
  <c r="BI1117" s="1"/>
  <c r="BI1116" s="1"/>
  <c r="BI1115" s="1"/>
  <c r="BI1104" s="1"/>
  <c r="BO1119"/>
  <c r="BP444"/>
  <c r="BP443" s="1"/>
  <c r="BP431" s="1"/>
  <c r="BP429" s="1"/>
  <c r="BP445"/>
  <c r="BP784"/>
  <c r="BP780"/>
  <c r="BP775" s="1"/>
  <c r="BP774" s="1"/>
  <c r="BP772" s="1"/>
  <c r="BO13"/>
  <c r="BO1126"/>
  <c r="BJ895"/>
  <c r="BJ894" s="1"/>
  <c r="BJ875" s="1"/>
  <c r="BJ874" s="1"/>
  <c r="BJ873" s="1"/>
  <c r="BP896"/>
  <c r="BJ1414"/>
  <c r="BJ1413" s="1"/>
  <c r="BJ1405" s="1"/>
  <c r="BJ1396" s="1"/>
  <c r="BJ1390" s="1"/>
  <c r="BJ1379" s="1"/>
  <c r="BJ1356" s="1"/>
  <c r="BP1415"/>
  <c r="BJ1353"/>
  <c r="BJ1352" s="1"/>
  <c r="BJ1351" s="1"/>
  <c r="BJ1350" s="1"/>
  <c r="BJ1349" s="1"/>
  <c r="BP1354"/>
  <c r="BI633"/>
  <c r="BI632" s="1"/>
  <c r="BI631" s="1"/>
  <c r="BI626" s="1"/>
  <c r="BI625" s="1"/>
  <c r="BO634"/>
  <c r="BI155"/>
  <c r="BI154" s="1"/>
  <c r="BO156"/>
  <c r="BI598"/>
  <c r="BI597" s="1"/>
  <c r="BI596" s="1"/>
  <c r="BO600"/>
  <c r="BJ947"/>
  <c r="BJ946" s="1"/>
  <c r="BJ945" s="1"/>
  <c r="BP948"/>
  <c r="BP947" s="1"/>
  <c r="BP946" s="1"/>
  <c r="BP945" s="1"/>
  <c r="BJ939"/>
  <c r="BJ938" s="1"/>
  <c r="BJ937" s="1"/>
  <c r="BP940"/>
  <c r="BP939" s="1"/>
  <c r="BP938" s="1"/>
  <c r="BP937" s="1"/>
  <c r="BI330"/>
  <c r="BI329" s="1"/>
  <c r="BI328" s="1"/>
  <c r="BI323" s="1"/>
  <c r="BI322" s="1"/>
  <c r="BO331"/>
  <c r="BJ1315"/>
  <c r="BJ1314" s="1"/>
  <c r="BP1316"/>
  <c r="BJ587"/>
  <c r="BI368"/>
  <c r="BI362" s="1"/>
  <c r="BI333" s="1"/>
  <c r="BP266"/>
  <c r="BJ1014"/>
  <c r="BJ1013" s="1"/>
  <c r="BJ1012" s="1"/>
  <c r="BJ1011" s="1"/>
  <c r="BJ1010" s="1"/>
  <c r="BP1015"/>
  <c r="BP1014" s="1"/>
  <c r="BP1013" s="1"/>
  <c r="BP1012" s="1"/>
  <c r="BP1011" s="1"/>
  <c r="BP1010" s="1"/>
  <c r="BI151"/>
  <c r="BI148" s="1"/>
  <c r="BI147" s="1"/>
  <c r="BI146" s="1"/>
  <c r="BI145" s="1"/>
  <c r="BI122" s="1"/>
  <c r="BO153"/>
  <c r="BI1174"/>
  <c r="BI1173" s="1"/>
  <c r="BI1172" s="1"/>
  <c r="BI1171" s="1"/>
  <c r="BI1165" s="1"/>
  <c r="BI1026" s="1"/>
  <c r="BO1175"/>
  <c r="BP587"/>
  <c r="BO368"/>
  <c r="BO362" s="1"/>
  <c r="BO1265"/>
  <c r="BO1264" s="1"/>
  <c r="BO1263" s="1"/>
  <c r="BI46"/>
  <c r="BI13" s="1"/>
  <c r="BJ1165"/>
  <c r="BJ1026" s="1"/>
  <c r="BI667"/>
  <c r="BI666" s="1"/>
  <c r="BI665" s="1"/>
  <c r="BO668"/>
  <c r="BJ1321"/>
  <c r="BJ1320" s="1"/>
  <c r="BP1322"/>
  <c r="BI278"/>
  <c r="BI275" s="1"/>
  <c r="BI274" s="1"/>
  <c r="BI269" s="1"/>
  <c r="BI268" s="1"/>
  <c r="BI266" s="1"/>
  <c r="BO279"/>
  <c r="BJ1297"/>
  <c r="BJ1296" s="1"/>
  <c r="BP1298"/>
  <c r="BI1457"/>
  <c r="BI1456" s="1"/>
  <c r="BI1455" s="1"/>
  <c r="BI1454" s="1"/>
  <c r="BI1453" s="1"/>
  <c r="BO1458"/>
  <c r="BJ990"/>
  <c r="BJ989" s="1"/>
  <c r="BJ988" s="1"/>
  <c r="BJ987" s="1"/>
  <c r="BJ986" s="1"/>
  <c r="BP991"/>
  <c r="BP990" s="1"/>
  <c r="BP989" s="1"/>
  <c r="BP988" s="1"/>
  <c r="BP987" s="1"/>
  <c r="BP986" s="1"/>
  <c r="BI261"/>
  <c r="BI260" s="1"/>
  <c r="BI259" s="1"/>
  <c r="BI258" s="1"/>
  <c r="BI252" s="1"/>
  <c r="BI250" s="1"/>
  <c r="BO262"/>
  <c r="BI499"/>
  <c r="BI498" s="1"/>
  <c r="BI497" s="1"/>
  <c r="BI496" s="1"/>
  <c r="BI495" s="1"/>
  <c r="BO500"/>
  <c r="BJ1309"/>
  <c r="BJ1308" s="1"/>
  <c r="BP1310"/>
  <c r="BI517"/>
  <c r="BI516" s="1"/>
  <c r="BO518"/>
  <c r="BI1396"/>
  <c r="BI1390" s="1"/>
  <c r="BI1379" s="1"/>
  <c r="BP1165"/>
  <c r="BD1265"/>
  <c r="BD1264" s="1"/>
  <c r="BD1263" s="1"/>
  <c r="BD1216" s="1"/>
  <c r="BC603"/>
  <c r="BC602" s="1"/>
  <c r="BC601" s="1"/>
  <c r="BC590" s="1"/>
  <c r="BC589" s="1"/>
  <c r="BI604"/>
  <c r="BD169"/>
  <c r="BD168" s="1"/>
  <c r="BD167" s="1"/>
  <c r="BD163" s="1"/>
  <c r="BD162" s="1"/>
  <c r="BD122" s="1"/>
  <c r="BJ170"/>
  <c r="BC990"/>
  <c r="BC989" s="1"/>
  <c r="BC988" s="1"/>
  <c r="BC987" s="1"/>
  <c r="BC986" s="1"/>
  <c r="BC933" s="1"/>
  <c r="BI991"/>
  <c r="BC663"/>
  <c r="BC662" s="1"/>
  <c r="BC661" s="1"/>
  <c r="BC660" s="1"/>
  <c r="BC659" s="1"/>
  <c r="BI664"/>
  <c r="BJ859"/>
  <c r="BC723"/>
  <c r="BC722" s="1"/>
  <c r="BC721" s="1"/>
  <c r="BC716" s="1"/>
  <c r="BC715" s="1"/>
  <c r="BI724"/>
  <c r="BC520"/>
  <c r="BC519" s="1"/>
  <c r="BC508" s="1"/>
  <c r="BC507" s="1"/>
  <c r="BC506" s="1"/>
  <c r="BC478" s="1"/>
  <c r="BI521"/>
  <c r="BD936"/>
  <c r="BD935" s="1"/>
  <c r="BD933" s="1"/>
  <c r="BJ936"/>
  <c r="AW587"/>
  <c r="AW1508" s="1"/>
  <c r="BC146"/>
  <c r="BC145" s="1"/>
  <c r="BC122" s="1"/>
  <c r="AX1508"/>
  <c r="BP1309" l="1"/>
  <c r="BP1308" s="1"/>
  <c r="BV1310"/>
  <c r="BV1309" s="1"/>
  <c r="BV1308" s="1"/>
  <c r="BO1457"/>
  <c r="BO1456" s="1"/>
  <c r="BO1455" s="1"/>
  <c r="BO1454" s="1"/>
  <c r="BO1453" s="1"/>
  <c r="BU1458"/>
  <c r="BU1457" s="1"/>
  <c r="BU1456" s="1"/>
  <c r="BU1455" s="1"/>
  <c r="BU1454" s="1"/>
  <c r="BU1453" s="1"/>
  <c r="BP1297"/>
  <c r="BP1296" s="1"/>
  <c r="BV1298"/>
  <c r="BV1297" s="1"/>
  <c r="BV1296" s="1"/>
  <c r="BP1321"/>
  <c r="BP1320" s="1"/>
  <c r="BV1322"/>
  <c r="BV1321" s="1"/>
  <c r="BV1320" s="1"/>
  <c r="BO1174"/>
  <c r="BO1173" s="1"/>
  <c r="BO1172" s="1"/>
  <c r="BO1171" s="1"/>
  <c r="BO1165" s="1"/>
  <c r="BU1175"/>
  <c r="BU1174" s="1"/>
  <c r="BU1173" s="1"/>
  <c r="BU1172" s="1"/>
  <c r="BU1171" s="1"/>
  <c r="BU1165" s="1"/>
  <c r="BP1315"/>
  <c r="BP1314" s="1"/>
  <c r="BV1316"/>
  <c r="BV1315" s="1"/>
  <c r="BV1314" s="1"/>
  <c r="BP1353"/>
  <c r="BP1352" s="1"/>
  <c r="BP1351" s="1"/>
  <c r="BP1350" s="1"/>
  <c r="BP1349" s="1"/>
  <c r="BV1354"/>
  <c r="BV1353" s="1"/>
  <c r="BV1352" s="1"/>
  <c r="BV1351" s="1"/>
  <c r="BV1350" s="1"/>
  <c r="BV1349" s="1"/>
  <c r="BP1414"/>
  <c r="BP1413" s="1"/>
  <c r="BP1405" s="1"/>
  <c r="BP1396" s="1"/>
  <c r="BP1390" s="1"/>
  <c r="BP1379" s="1"/>
  <c r="BP1356" s="1"/>
  <c r="BV1415"/>
  <c r="BV1414" s="1"/>
  <c r="BV1413" s="1"/>
  <c r="BO1118"/>
  <c r="BO1117" s="1"/>
  <c r="BO1116" s="1"/>
  <c r="BO1115" s="1"/>
  <c r="BO1104" s="1"/>
  <c r="BU1119"/>
  <c r="BU1118" s="1"/>
  <c r="BU1117" s="1"/>
  <c r="BU1116" s="1"/>
  <c r="BU1115" s="1"/>
  <c r="BU1265"/>
  <c r="BU1264" s="1"/>
  <c r="BU1263" s="1"/>
  <c r="BV1405"/>
  <c r="BV1396" s="1"/>
  <c r="BV1390" s="1"/>
  <c r="BV1379" s="1"/>
  <c r="BV1356" s="1"/>
  <c r="BU1104"/>
  <c r="BU1026" s="1"/>
  <c r="BU1219"/>
  <c r="BU1218" s="1"/>
  <c r="BU1216" s="1"/>
  <c r="BO1219"/>
  <c r="BO1218" s="1"/>
  <c r="BO1216" s="1"/>
  <c r="BV1065"/>
  <c r="BV1026" s="1"/>
  <c r="BP1065"/>
  <c r="BP1026" s="1"/>
  <c r="BV1265"/>
  <c r="BV1264" s="1"/>
  <c r="BV1263" s="1"/>
  <c r="BV1216" s="1"/>
  <c r="BU1396"/>
  <c r="BU1390" s="1"/>
  <c r="BU1379" s="1"/>
  <c r="BU1356" s="1"/>
  <c r="BO517"/>
  <c r="BO516" s="1"/>
  <c r="BU518"/>
  <c r="BU517" s="1"/>
  <c r="BU516" s="1"/>
  <c r="BO499"/>
  <c r="BO498" s="1"/>
  <c r="BO497" s="1"/>
  <c r="BO496" s="1"/>
  <c r="BO495" s="1"/>
  <c r="BU500"/>
  <c r="BU499" s="1"/>
  <c r="BU498" s="1"/>
  <c r="BU497" s="1"/>
  <c r="BU496" s="1"/>
  <c r="BU495" s="1"/>
  <c r="BO261"/>
  <c r="BO260" s="1"/>
  <c r="BO259" s="1"/>
  <c r="BO258" s="1"/>
  <c r="BO252" s="1"/>
  <c r="BO250" s="1"/>
  <c r="BU262"/>
  <c r="BU261" s="1"/>
  <c r="BU260" s="1"/>
  <c r="BU259" s="1"/>
  <c r="BU258" s="1"/>
  <c r="BU252" s="1"/>
  <c r="BU250" s="1"/>
  <c r="BO278"/>
  <c r="BO275" s="1"/>
  <c r="BO274" s="1"/>
  <c r="BO269" s="1"/>
  <c r="BO268" s="1"/>
  <c r="BU279"/>
  <c r="BU278" s="1"/>
  <c r="BO667"/>
  <c r="BO666" s="1"/>
  <c r="BO665" s="1"/>
  <c r="BU668"/>
  <c r="BU667" s="1"/>
  <c r="BU666" s="1"/>
  <c r="BU665" s="1"/>
  <c r="BO151"/>
  <c r="BO148" s="1"/>
  <c r="BU153"/>
  <c r="BU151" s="1"/>
  <c r="BU148" s="1"/>
  <c r="BO330"/>
  <c r="BO329" s="1"/>
  <c r="BO328" s="1"/>
  <c r="BO323" s="1"/>
  <c r="BO322" s="1"/>
  <c r="BU331"/>
  <c r="BU330" s="1"/>
  <c r="BU329" s="1"/>
  <c r="BU328" s="1"/>
  <c r="BU323" s="1"/>
  <c r="BU322" s="1"/>
  <c r="BO598"/>
  <c r="BO597" s="1"/>
  <c r="BO596" s="1"/>
  <c r="BU600"/>
  <c r="BU598" s="1"/>
  <c r="BU597" s="1"/>
  <c r="BU596" s="1"/>
  <c r="BO155"/>
  <c r="BO154" s="1"/>
  <c r="BU156"/>
  <c r="BU155" s="1"/>
  <c r="BU154" s="1"/>
  <c r="BO633"/>
  <c r="BO632" s="1"/>
  <c r="BO631" s="1"/>
  <c r="BO626" s="1"/>
  <c r="BO625" s="1"/>
  <c r="BU634"/>
  <c r="BU633" s="1"/>
  <c r="BU632" s="1"/>
  <c r="BU631" s="1"/>
  <c r="BU626" s="1"/>
  <c r="BU625" s="1"/>
  <c r="BP895"/>
  <c r="BP894" s="1"/>
  <c r="BP875" s="1"/>
  <c r="BP874" s="1"/>
  <c r="BP873" s="1"/>
  <c r="BV896"/>
  <c r="BV895" s="1"/>
  <c r="BV894" s="1"/>
  <c r="BV784"/>
  <c r="BV780"/>
  <c r="BV775" s="1"/>
  <c r="BV774" s="1"/>
  <c r="BV772" s="1"/>
  <c r="BV445"/>
  <c r="BV444"/>
  <c r="BV443" s="1"/>
  <c r="BV431" s="1"/>
  <c r="BV429"/>
  <c r="BU275"/>
  <c r="BU274" s="1"/>
  <c r="BU269" s="1"/>
  <c r="BU268" s="1"/>
  <c r="BU266" s="1"/>
  <c r="BV177"/>
  <c r="BV176" s="1"/>
  <c r="BV175" s="1"/>
  <c r="BV174" s="1"/>
  <c r="BV172" s="1"/>
  <c r="BP375"/>
  <c r="BP374" s="1"/>
  <c r="BP368" s="1"/>
  <c r="BP362" s="1"/>
  <c r="BP333" s="1"/>
  <c r="BP17"/>
  <c r="BP16" s="1"/>
  <c r="BP15" s="1"/>
  <c r="BP13" s="1"/>
  <c r="BV905"/>
  <c r="BU338"/>
  <c r="BU337" s="1"/>
  <c r="BU336" s="1"/>
  <c r="BU335" s="1"/>
  <c r="BU333" s="1"/>
  <c r="BO338"/>
  <c r="BO337" s="1"/>
  <c r="BO336" s="1"/>
  <c r="BO335" s="1"/>
  <c r="BO333" s="1"/>
  <c r="BV368"/>
  <c r="BV362" s="1"/>
  <c r="BV333" s="1"/>
  <c r="BV587"/>
  <c r="BV875"/>
  <c r="BV874" s="1"/>
  <c r="BV873" s="1"/>
  <c r="BV859" s="1"/>
  <c r="BU933"/>
  <c r="BO1356"/>
  <c r="BP859"/>
  <c r="BP936"/>
  <c r="BP935" s="1"/>
  <c r="BP933" s="1"/>
  <c r="BD1508"/>
  <c r="BJ1265"/>
  <c r="BJ1264" s="1"/>
  <c r="BJ1263" s="1"/>
  <c r="BJ1216" s="1"/>
  <c r="BP1265"/>
  <c r="BP1264" s="1"/>
  <c r="BP1263" s="1"/>
  <c r="BP1216" s="1"/>
  <c r="BO147"/>
  <c r="BO146" s="1"/>
  <c r="BO145" s="1"/>
  <c r="BO122" s="1"/>
  <c r="BI520"/>
  <c r="BI519" s="1"/>
  <c r="BI508" s="1"/>
  <c r="BI507" s="1"/>
  <c r="BI506" s="1"/>
  <c r="BI478" s="1"/>
  <c r="BO521"/>
  <c r="BI990"/>
  <c r="BI989" s="1"/>
  <c r="BI988" s="1"/>
  <c r="BI987" s="1"/>
  <c r="BI986" s="1"/>
  <c r="BI933" s="1"/>
  <c r="BO991"/>
  <c r="BO990" s="1"/>
  <c r="BO989" s="1"/>
  <c r="BO988" s="1"/>
  <c r="BO987" s="1"/>
  <c r="BO986" s="1"/>
  <c r="BO933" s="1"/>
  <c r="BI603"/>
  <c r="BI602" s="1"/>
  <c r="BI601" s="1"/>
  <c r="BI590" s="1"/>
  <c r="BI589" s="1"/>
  <c r="BO604"/>
  <c r="BO1026"/>
  <c r="BI723"/>
  <c r="BI722" s="1"/>
  <c r="BI721" s="1"/>
  <c r="BI716" s="1"/>
  <c r="BI715" s="1"/>
  <c r="BO724"/>
  <c r="BJ935"/>
  <c r="BJ933" s="1"/>
  <c r="BI663"/>
  <c r="BI662" s="1"/>
  <c r="BI661" s="1"/>
  <c r="BI660" s="1"/>
  <c r="BI659" s="1"/>
  <c r="BO664"/>
  <c r="BJ169"/>
  <c r="BJ168" s="1"/>
  <c r="BJ167" s="1"/>
  <c r="BJ163" s="1"/>
  <c r="BJ162" s="1"/>
  <c r="BJ122" s="1"/>
  <c r="BP170"/>
  <c r="BI1356"/>
  <c r="BC587"/>
  <c r="BC1508" s="1"/>
  <c r="BP169" l="1"/>
  <c r="BP168" s="1"/>
  <c r="BP167" s="1"/>
  <c r="BP163" s="1"/>
  <c r="BP162" s="1"/>
  <c r="BP122" s="1"/>
  <c r="BV170"/>
  <c r="BV169" s="1"/>
  <c r="BV168" s="1"/>
  <c r="BV167" s="1"/>
  <c r="BV163" s="1"/>
  <c r="BV162" s="1"/>
  <c r="BV122" s="1"/>
  <c r="BV1508" s="1"/>
  <c r="BO663"/>
  <c r="BO662" s="1"/>
  <c r="BO661" s="1"/>
  <c r="BO660" s="1"/>
  <c r="BO659" s="1"/>
  <c r="BU664"/>
  <c r="BU663" s="1"/>
  <c r="BU662" s="1"/>
  <c r="BU661" s="1"/>
  <c r="BU660" s="1"/>
  <c r="BU659" s="1"/>
  <c r="BO723"/>
  <c r="BO722" s="1"/>
  <c r="BO721" s="1"/>
  <c r="BO716" s="1"/>
  <c r="BO715" s="1"/>
  <c r="BU724"/>
  <c r="BU723" s="1"/>
  <c r="BU722" s="1"/>
  <c r="BU721" s="1"/>
  <c r="BU716" s="1"/>
  <c r="BU715" s="1"/>
  <c r="BO603"/>
  <c r="BO602" s="1"/>
  <c r="BO601" s="1"/>
  <c r="BO590" s="1"/>
  <c r="BO589" s="1"/>
  <c r="BU604"/>
  <c r="BU603" s="1"/>
  <c r="BU602" s="1"/>
  <c r="BU601" s="1"/>
  <c r="BO520"/>
  <c r="BO519" s="1"/>
  <c r="BO508" s="1"/>
  <c r="BO507" s="1"/>
  <c r="BO506" s="1"/>
  <c r="BO478" s="1"/>
  <c r="BU521"/>
  <c r="BU520" s="1"/>
  <c r="BU519" s="1"/>
  <c r="BU590"/>
  <c r="BU589" s="1"/>
  <c r="BU587" s="1"/>
  <c r="BU147"/>
  <c r="BU146" s="1"/>
  <c r="BU145" s="1"/>
  <c r="BU122" s="1"/>
  <c r="BU1508" s="1"/>
  <c r="BO266"/>
  <c r="BU508"/>
  <c r="BU507" s="1"/>
  <c r="BU506" s="1"/>
  <c r="BU478" s="1"/>
  <c r="BP1508"/>
  <c r="BO587"/>
  <c r="BO1508" s="1"/>
  <c r="BJ1508"/>
  <c r="BI587"/>
  <c r="BI1508" s="1"/>
</calcChain>
</file>

<file path=xl/sharedStrings.xml><?xml version="1.0" encoding="utf-8"?>
<sst xmlns="http://schemas.openxmlformats.org/spreadsheetml/2006/main" count="6686" uniqueCount="767">
  <si>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</si>
  <si>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</si>
  <si>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</si>
  <si>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</si>
  <si>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</si>
  <si>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</si>
  <si>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</si>
  <si>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</si>
  <si>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</si>
  <si>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</si>
  <si>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</si>
  <si>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</si>
  <si>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</si>
  <si>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</si>
  <si>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</si>
  <si>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</si>
  <si>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</si>
  <si>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</si>
  <si>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</si>
  <si>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</si>
  <si>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</si>
  <si>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</si>
  <si>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</si>
  <si>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</si>
  <si>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</si>
  <si>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</si>
  <si>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</si>
  <si>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</si>
  <si>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 xml:space="preserve"> Дворцы, дома и другие учреждения культуры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</si>
  <si>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</si>
  <si>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</si>
  <si>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</si>
  <si>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Закупка товаров, работ и услуг для государственных (муниципальных) нужд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</si>
  <si>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</si>
  <si>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</si>
  <si>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</si>
  <si>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</si>
  <si>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</si>
  <si>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</si>
  <si>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</si>
  <si>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</si>
  <si>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</si>
  <si>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</si>
  <si>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</si>
  <si>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</si>
  <si>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</si>
  <si>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</si>
  <si>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</si>
  <si>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</si>
  <si>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</si>
  <si>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</si>
  <si>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</si>
  <si>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</si>
  <si>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</si>
  <si>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</si>
  <si>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</si>
  <si>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</si>
  <si>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</si>
  <si>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</si>
  <si>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040 00 04210</t>
  </si>
  <si>
    <t>040 00 04280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</si>
  <si>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</si>
  <si>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</si>
  <si>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</si>
  <si>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</si>
  <si>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</si>
  <si>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</si>
  <si>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</si>
  <si>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</si>
  <si>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</si>
  <si>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</si>
  <si>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</si>
  <si>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</si>
  <si>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</si>
  <si>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</si>
  <si>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</si>
  <si>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</si>
  <si>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</si>
  <si>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</si>
  <si>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</si>
  <si>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</si>
  <si>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</si>
  <si>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</si>
  <si>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</si>
  <si>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</si>
  <si>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</si>
  <si>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</si>
  <si>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</si>
  <si>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</si>
  <si>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</si>
  <si>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</si>
  <si>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</si>
  <si>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</si>
  <si>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</si>
  <si>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</si>
  <si>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</si>
  <si>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</si>
  <si>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</si>
  <si>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</si>
  <si>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</si>
  <si>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</si>
  <si>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</si>
  <si>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</si>
  <si>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229 00 00000</t>
  </si>
  <si>
    <t>229 00 11000</t>
  </si>
  <si>
    <t>Глава муниципального образования</t>
  </si>
  <si>
    <t>229 00 11010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</si>
  <si>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</si>
  <si>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229 00 11040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</si>
  <si>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</si>
  <si>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</si>
  <si>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</si>
  <si>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</si>
  <si>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</si>
  <si>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</si>
  <si>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</si>
  <si>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</si>
  <si>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229 00 12000</t>
  </si>
  <si>
    <t>Учреждения, осуществляющие деятельность в сфере общегосударственного управления</t>
  </si>
  <si>
    <t xml:space="preserve">229 00 12040 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</si>
  <si>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</si>
  <si>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</si>
  <si>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</si>
  <si>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 xml:space="preserve">229 00 12060 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</si>
  <si>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</si>
  <si>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</si>
  <si>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</si>
  <si>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</si>
  <si>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</si>
  <si>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</si>
  <si>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>229 00 02000</t>
  </si>
  <si>
    <t xml:space="preserve">Учреждения, осуществляющие деятельность в сфере средств массовой информации </t>
  </si>
  <si>
    <t>229 00 02080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</si>
  <si>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</si>
  <si>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</si>
  <si>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</si>
  <si>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</si>
  <si>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</si>
  <si>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</si>
  <si>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</si>
  <si>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</si>
  <si>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Мероприятия в сфере защиты населения и территории от последствий чрезвычайных ситуаций природного и техногенного характера, гражданской обороны</t>
  </si>
  <si>
    <t>Обеспечение пожарной безопасности</t>
  </si>
  <si>
    <t>Муниципальная программа «Поддержка социально ориентированных некоммерческих организаций в городском округе Тольятти на 2015-2020 годы»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</si>
  <si>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</si>
  <si>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</si>
  <si>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</si>
  <si>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</si>
  <si>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</si>
  <si>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</si>
  <si>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</si>
  <si>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</si>
  <si>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</si>
  <si>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</si>
  <si>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</si>
  <si>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</si>
  <si>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</si>
  <si>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</si>
  <si>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</si>
  <si>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</si>
  <si>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</si>
  <si>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</si>
  <si>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</si>
  <si>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</si>
  <si>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</si>
  <si>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</si>
  <si>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</si>
  <si>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</si>
  <si>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</si>
  <si>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</si>
  <si>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Мероприятия в области повышения квалификации в сфере гражданской обороны и защиты населения от чрезвычайных ситуаций</t>
  </si>
  <si>
    <t>090 00 04160</t>
  </si>
  <si>
    <t>902</t>
  </si>
  <si>
    <t>Резервные фонды</t>
  </si>
  <si>
    <t>11</t>
  </si>
  <si>
    <t>Резервный фонд мэрии городского округа Тольятти для финансирования непредвиденных расходов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</si>
  <si>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</si>
  <si>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</si>
  <si>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</si>
  <si>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</si>
  <si>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</si>
  <si>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</si>
  <si>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</si>
  <si>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</si>
  <si>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</si>
  <si>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</si>
  <si>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 xml:space="preserve">Подпрограмма «Развитие городского пассажирского транспорта в городском округе Тольятти на период 2014-2020гг» 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</si>
  <si>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</si>
  <si>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</si>
  <si>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</si>
  <si>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</si>
  <si>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</si>
  <si>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</si>
  <si>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 xml:space="preserve">10 </t>
  </si>
  <si>
    <t>Социальные выплаты гражданам, кроме публичных
нормативных социальных выплат</t>
  </si>
  <si>
    <t>320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</si>
  <si>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</si>
  <si>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</si>
  <si>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</si>
  <si>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</si>
  <si>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</si>
  <si>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</si>
  <si>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</si>
  <si>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</si>
  <si>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</si>
  <si>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</si>
  <si>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</si>
  <si>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</si>
  <si>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</si>
  <si>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</si>
  <si>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</si>
  <si>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</si>
  <si>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</si>
  <si>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</si>
  <si>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</si>
  <si>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</si>
  <si>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</si>
  <si>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</si>
  <si>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</si>
  <si>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</si>
  <si>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</si>
  <si>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</si>
  <si>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</si>
  <si>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</si>
  <si>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</si>
  <si>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</si>
  <si>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</si>
  <si>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</si>
  <si>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</si>
  <si>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</si>
  <si>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</si>
  <si>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</si>
  <si>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</si>
  <si>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</si>
  <si>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</si>
  <si>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</si>
  <si>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</si>
  <si>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</si>
  <si>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</si>
  <si>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</si>
  <si>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</si>
  <si>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</si>
  <si>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</si>
  <si>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</si>
  <si>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</si>
  <si>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</si>
  <si>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</si>
  <si>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</si>
  <si>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</si>
  <si>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</si>
  <si>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</si>
  <si>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</si>
  <si>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</si>
  <si>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</si>
  <si>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</si>
  <si>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</si>
  <si>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</si>
  <si>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</si>
  <si>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</si>
  <si>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</si>
  <si>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</si>
  <si>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</si>
  <si>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</si>
  <si>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</si>
  <si>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</si>
  <si>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</si>
  <si>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</si>
  <si>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</si>
  <si>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Муниципальная программа «Семья и дети городского округа Тольятти» на 2015-2017 годы»</t>
  </si>
  <si>
    <t>310 00 00000</t>
  </si>
  <si>
    <t>Закупка товаров, работ и услуг для обеспечения государственных (муниципальных) нужд</t>
  </si>
  <si>
    <t>310 00 09000</t>
  </si>
  <si>
    <t>310 00 09300</t>
  </si>
  <si>
    <t>Единовременное пособие на первоочередные нужды</t>
  </si>
  <si>
    <t>310 00 09340</t>
  </si>
  <si>
    <t>310 00 09350</t>
  </si>
  <si>
    <t>310 00 09360</t>
  </si>
  <si>
    <t>Единовременное пособие в связи с принятием ребенка на воспитание в приемную семью, на патронатное воспитание</t>
  </si>
  <si>
    <t>310 00 09370</t>
  </si>
  <si>
    <t>310 00 09380</t>
  </si>
  <si>
    <t>Ежемесячное пособие на содержание ребенка, переданного на воспитание в приемную семью, на патронатное воспитание</t>
  </si>
  <si>
    <t>310 00 09390</t>
  </si>
  <si>
    <t xml:space="preserve">Мероприятия в установленной сфере деятельности </t>
  </si>
  <si>
    <t>310 00 04000</t>
  </si>
  <si>
    <t>Мероприятия в сфере социального обслуживания населения</t>
  </si>
  <si>
    <t>310 00 04340</t>
  </si>
  <si>
    <t>Муниципальная программа «Поддержка социально ориентированных   некоммерческих  организаций в городском округе Тольятти на 2015-2020 годы»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</si>
  <si>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</si>
  <si>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</si>
  <si>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</si>
  <si>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</si>
  <si>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</si>
  <si>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050 00 06370</t>
  </si>
  <si>
    <t>810</t>
  </si>
  <si>
    <t>050 00 10000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</si>
  <si>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</si>
  <si>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</si>
  <si>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</si>
  <si>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</si>
  <si>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</si>
  <si>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</si>
  <si>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</si>
  <si>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</si>
  <si>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</si>
  <si>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</si>
  <si>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</si>
  <si>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</si>
  <si>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</si>
  <si>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</si>
  <si>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</si>
  <si>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</si>
  <si>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</si>
  <si>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</si>
  <si>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</si>
  <si>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</si>
  <si>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</si>
  <si>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</si>
  <si>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</si>
  <si>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</si>
  <si>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</si>
  <si>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</si>
  <si>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</si>
  <si>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</si>
  <si>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</si>
  <si>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</si>
  <si>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</si>
  <si>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</si>
  <si>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</si>
  <si>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</si>
  <si>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</si>
  <si>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</si>
  <si>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</si>
  <si>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</si>
  <si>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</si>
  <si>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</si>
  <si>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</si>
  <si>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</si>
  <si>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</si>
  <si>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</si>
  <si>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</si>
  <si>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</si>
  <si>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 xml:space="preserve">Именные  премии  мэра для жителей городского округа Тольятти с ограниченными возможностями здоровья и добровольцев  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</si>
  <si>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</si>
  <si>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</si>
  <si>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</si>
  <si>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</si>
  <si>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</si>
  <si>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</si>
  <si>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</si>
  <si>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</si>
  <si>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</si>
  <si>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</si>
  <si>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</si>
  <si>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</si>
  <si>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</si>
  <si>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</si>
  <si>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</si>
  <si>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</si>
  <si>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</si>
  <si>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</si>
  <si>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</si>
  <si>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</si>
  <si>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</si>
  <si>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</si>
  <si>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</si>
  <si>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</si>
  <si>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</si>
  <si>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</si>
  <si>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</si>
  <si>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</si>
  <si>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</si>
  <si>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</si>
  <si>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</si>
  <si>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</si>
  <si>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</si>
  <si>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</si>
  <si>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</si>
  <si>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</si>
  <si>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</si>
  <si>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</si>
  <si>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</si>
  <si>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</si>
  <si>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</si>
  <si>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</si>
  <si>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 xml:space="preserve">229 00 04120 </t>
  </si>
  <si>
    <t>229 00 04120</t>
  </si>
  <si>
    <t>155 00 00000</t>
  </si>
  <si>
    <t>155 00 04000</t>
  </si>
  <si>
    <t>155 00 04090</t>
  </si>
  <si>
    <t>Иные нераспределенные бюджетные ассигнования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</si>
  <si>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</si>
  <si>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</si>
  <si>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</si>
  <si>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</si>
  <si>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</si>
  <si>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</si>
  <si>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</si>
  <si>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</si>
  <si>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</si>
  <si>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</si>
  <si>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</si>
  <si>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</si>
  <si>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</si>
  <si>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</si>
  <si>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</si>
  <si>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</si>
  <si>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</si>
  <si>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</si>
  <si>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</si>
  <si>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</si>
  <si>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</si>
  <si>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</si>
  <si>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</si>
  <si>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</si>
  <si>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</si>
  <si>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</si>
  <si>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</si>
  <si>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</si>
  <si>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</si>
  <si>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</si>
  <si>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</si>
  <si>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</si>
  <si>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</si>
  <si>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</si>
  <si>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</si>
  <si>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</si>
  <si>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</si>
  <si>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</si>
  <si>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</si>
  <si>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</si>
  <si>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</si>
  <si>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</si>
  <si>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</si>
  <si>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</si>
  <si>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</si>
  <si>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</si>
  <si>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</si>
  <si>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</si>
  <si>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</si>
  <si>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</si>
  <si>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</si>
  <si>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</si>
  <si>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</si>
  <si>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</si>
  <si>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</si>
  <si>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</si>
  <si>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</si>
  <si>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</si>
  <si>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</si>
  <si>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</si>
  <si>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</si>
  <si>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</si>
  <si>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</si>
  <si>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</si>
  <si>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</si>
  <si>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</si>
  <si>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</si>
  <si>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</si>
  <si>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</si>
  <si>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</si>
  <si>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</si>
  <si>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</si>
  <si>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990 00 04580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</si>
  <si>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</si>
  <si>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</si>
  <si>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</si>
  <si>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</si>
  <si>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</si>
  <si>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</si>
  <si>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Субсидии  юридическим лицам (за исключением субсидий  государственным (муниципальным) учреждениям), индивидуальным предпринимателям, а также физическим лицам - производителям услуг в целях финансового обеспечения (возмещения) затрат  в связи с оказанием  общественно значимых социальных услуг отдельным категориям граждан на территории городского округа Тольятти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</si>
  <si>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</si>
  <si>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</si>
  <si>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</si>
  <si>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</si>
  <si>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010 00 06500</t>
  </si>
  <si>
    <t>010 00 06000</t>
  </si>
  <si>
    <t>Субсидии юридическим лицам в сфере культуры</t>
  </si>
  <si>
    <t>155 00 06560</t>
  </si>
  <si>
    <t>Муниципальная программа городского округа Тольятти «Молодой семье - доступное жилье» на 2014-2020гг.</t>
  </si>
  <si>
    <t>080 00 00000</t>
  </si>
  <si>
    <r>
      <t xml:space="preserve">Единовременное пособие в связи с награждением золотой или серебряной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</si>
  <si>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общеобразовательной организации, реализующей общеобразовательные программы начального общего образования </t>
  </si>
  <si>
    <t>Иные закупки товаров, работ и услуг для обеспечения
государственных (муниципальных) нужд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</si>
  <si>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</si>
  <si>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060 00 00000</t>
  </si>
  <si>
    <t>060 00 04000</t>
  </si>
  <si>
    <t>060 00 04150</t>
  </si>
  <si>
    <t>010 00 72002</t>
  </si>
  <si>
    <t>070 00 72002</t>
  </si>
  <si>
    <t>020 00 72002</t>
  </si>
  <si>
    <t>090 00 04140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</si>
  <si>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</si>
  <si>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</si>
  <si>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</si>
  <si>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>070 00 04610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</si>
  <si>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</si>
  <si>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</si>
  <si>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</si>
  <si>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</si>
  <si>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</si>
  <si>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</si>
  <si>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</si>
  <si>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</si>
  <si>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</si>
  <si>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</si>
  <si>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</si>
  <si>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</si>
  <si>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</si>
  <si>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090 00 04040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</si>
  <si>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</si>
  <si>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</si>
  <si>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</si>
  <si>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L020W</t>
  </si>
  <si>
    <t>090 00 04150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</si>
  <si>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</si>
  <si>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</si>
  <si>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</si>
  <si>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</si>
  <si>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</si>
  <si>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</si>
  <si>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</si>
  <si>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</si>
  <si>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</si>
  <si>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</si>
  <si>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</si>
  <si>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</si>
  <si>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</si>
  <si>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</si>
  <si>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</si>
  <si>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</si>
  <si>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</si>
  <si>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</si>
  <si>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</si>
  <si>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</si>
  <si>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</si>
  <si>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Молодежная политика</t>
  </si>
  <si>
    <t>909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</si>
  <si>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</si>
  <si>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</si>
  <si>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</si>
  <si>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905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</si>
  <si>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</si>
  <si>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</si>
  <si>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</si>
  <si>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</si>
  <si>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229 00 08000</t>
  </si>
  <si>
    <t>229 00 08010</t>
  </si>
  <si>
    <t>Расходы на выплаты персоналу казенных  учреждений</t>
  </si>
  <si>
    <t>990 00 72000</t>
  </si>
  <si>
    <t>990 00 72004</t>
  </si>
  <si>
    <t>990 00 04060</t>
  </si>
  <si>
    <t>900</t>
  </si>
  <si>
    <t>151 00 00000</t>
  </si>
  <si>
    <t>151 00 04000</t>
  </si>
  <si>
    <t>151 00 04180</t>
  </si>
  <si>
    <t>151 00 04420</t>
  </si>
  <si>
    <t>100 00 04320</t>
  </si>
  <si>
    <t>Мероприятия в организациях, осуществляющих обеспечение градостроительной деятельности</t>
  </si>
  <si>
    <t>330 00 04130</t>
  </si>
  <si>
    <t>120 00 04000</t>
  </si>
  <si>
    <t>120 00 04070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</si>
  <si>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</si>
  <si>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</si>
  <si>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050 00 10570 </t>
  </si>
  <si>
    <t>280 00 10130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</si>
  <si>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</si>
  <si>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</si>
  <si>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пермещение</t>
  </si>
  <si>
    <t>обл. и федер</t>
  </si>
  <si>
    <t>доп. Расх</t>
  </si>
  <si>
    <t>экономия</t>
  </si>
  <si>
    <t>к решению Думы</t>
  </si>
  <si>
    <t>152 00 73000</t>
  </si>
  <si>
    <t>152 00 73270</t>
  </si>
  <si>
    <t>Обеспечение долевого софинансирования расходов</t>
  </si>
  <si>
    <t>перемещеение</t>
  </si>
  <si>
    <t>обл. и фед</t>
  </si>
  <si>
    <t>доп. Ср</t>
  </si>
  <si>
    <t>229 00 75200</t>
  </si>
  <si>
    <t>229 00 75000</t>
  </si>
  <si>
    <t>229 00 75080</t>
  </si>
  <si>
    <t>229 00 75120</t>
  </si>
  <si>
    <t>229 00 75130</t>
  </si>
  <si>
    <t>229 00 75160</t>
  </si>
  <si>
    <t xml:space="preserve">100 </t>
  </si>
  <si>
    <t>229 00 75180</t>
  </si>
  <si>
    <t>229 00 75190</t>
  </si>
  <si>
    <t>Субвенции</t>
  </si>
  <si>
    <t>Организация деятельности в сфере обеспечения жильем отдельных категорий граждан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</si>
  <si>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</si>
  <si>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</si>
  <si>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Организация деятельности административных комиссий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</si>
  <si>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</si>
  <si>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</si>
  <si>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</si>
  <si>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923</t>
  </si>
  <si>
    <t>229 00 75150</t>
  </si>
  <si>
    <t>Организация деятельности в сфере архивного дела</t>
  </si>
  <si>
    <t>Охрана семьи и детства</t>
  </si>
  <si>
    <t>Муниципальная программа «Семья и дети городского округа Тольятти» на 2015-2017 годы</t>
  </si>
  <si>
    <t>310 00 75000</t>
  </si>
  <si>
    <t>Вознаграждение, причитающееся приемному родителю, патронатному воспитателю</t>
  </si>
  <si>
    <t>310 00 75170</t>
  </si>
  <si>
    <t>110 00 75000</t>
  </si>
  <si>
    <t>110 00 75120</t>
  </si>
  <si>
    <t>110 00 75180</t>
  </si>
  <si>
    <t>110 00 75190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</si>
  <si>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</si>
  <si>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Единовременное пособие на частичную компенсацию оплаты государственной пошлины на осуществление  государственной регистрации прав на недвижимое имущество детей-сирот, детей, оставшихся без попечения родителей</t>
  </si>
  <si>
    <t>330 00 04100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</si>
  <si>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</si>
  <si>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</si>
  <si>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</si>
  <si>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</si>
  <si>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</si>
  <si>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</si>
  <si>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</si>
  <si>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</si>
  <si>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</si>
  <si>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</si>
  <si>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</si>
  <si>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</si>
  <si>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Мероприятия в рамках федеральной целевой программы «Развитие физической культуры и спорта в Российской Федерации на 2016-2020 годы»</t>
  </si>
  <si>
    <t>020 00 S495W</t>
  </si>
  <si>
    <t>120 00 S064W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</si>
  <si>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</si>
  <si>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</si>
  <si>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</si>
  <si>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</si>
  <si>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070 00 75000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</si>
  <si>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</si>
  <si>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070 00 75030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</si>
  <si>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</si>
  <si>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070 00 75040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</si>
  <si>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</si>
  <si>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</si>
  <si>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Предоставление дошкольного,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</si>
  <si>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070 00 75060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</si>
  <si>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</si>
  <si>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</si>
  <si>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090 00 04360</t>
  </si>
  <si>
    <t>Строительство объектов дошкольного образования</t>
  </si>
  <si>
    <t>070 00 73390</t>
  </si>
  <si>
    <t>070 00 S3390</t>
  </si>
  <si>
    <t>070 00 73000</t>
  </si>
  <si>
    <t>010 00 73020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</si>
  <si>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</si>
  <si>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>830</t>
  </si>
  <si>
    <t>сокращение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</si>
  <si>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</si>
  <si>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</si>
  <si>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110 00 73420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</si>
  <si>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</si>
  <si>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</si>
  <si>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</si>
  <si>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</si>
  <si>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</si>
  <si>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</si>
  <si>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>110 00 73000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</si>
  <si>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</si>
  <si>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</si>
  <si>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</si>
  <si>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</si>
  <si>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Управление потребительского рынка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</si>
  <si>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</si>
  <si>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</si>
  <si>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</si>
  <si>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</si>
  <si>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</si>
  <si>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</si>
  <si>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</si>
  <si>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</si>
  <si>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</si>
  <si>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</si>
  <si>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доп. потребность</t>
  </si>
  <si>
    <t>090 00 04230</t>
  </si>
  <si>
    <t>Мероприятия на реализацию государственной программы Самарской области «Доступная среда в Самарской области» на 2014-2020 годы</t>
  </si>
  <si>
    <t>070 00 L0270</t>
  </si>
  <si>
    <t>990 00 75000</t>
  </si>
  <si>
    <t>990 00 75090</t>
  </si>
  <si>
    <t>990 00 51340</t>
  </si>
  <si>
    <t>990 00 51350</t>
  </si>
  <si>
    <t>990 00 79800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</si>
  <si>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</si>
  <si>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Обеспечение жильем отдельных категорий граждан, установленных Федеральными законами от 12.01.1995г. № 5-ФЗ «О ветеранах» и от 24.11.1995г. №181-ФЗ «О социальной защите инвалидов в РФ»</t>
  </si>
  <si>
    <t>Резервный фонд Губернатора Самарской области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</si>
  <si>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</si>
  <si>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</t>
  </si>
  <si>
    <t>перемещение, сокращение</t>
  </si>
  <si>
    <t>020 00 73000</t>
  </si>
  <si>
    <t>020 00 73030</t>
  </si>
  <si>
    <t>Проектирование и реконструкция объектов капитального строительства муниципальной собственности в рамках муниципальной программы  «Развитие физической культуры и спорта в городском округе Тольятти на 2017-2021 годы»</t>
  </si>
  <si>
    <t>020 00 S3030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</si>
  <si>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</si>
  <si>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</si>
  <si>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050 00 73000</t>
  </si>
  <si>
    <t>050 00 73230</t>
  </si>
  <si>
    <t>Обеспечение жильем граждан, проработавших в тылу в период Великой Отечественной войны</t>
  </si>
  <si>
    <t>155 00 73000</t>
  </si>
  <si>
    <t xml:space="preserve">Мероприятия, направленные на обновление подвижного состава троллейбусного парка </t>
  </si>
  <si>
    <t>Департамент дорожного хозяйства и транспорта администрации городского округа Тольятти</t>
  </si>
  <si>
    <t xml:space="preserve">990 00 R0820  </t>
  </si>
  <si>
    <t>Высшее образование</t>
  </si>
  <si>
    <t>155 00 73780</t>
  </si>
  <si>
    <t>155 00 S3780</t>
  </si>
  <si>
    <t>330 00 04270</t>
  </si>
  <si>
    <t>070 00 73340</t>
  </si>
  <si>
    <t>070 00 73350</t>
  </si>
  <si>
    <t>070 00 S3340</t>
  </si>
  <si>
    <t>070 00 S3350</t>
  </si>
  <si>
    <t>030 00 73010</t>
  </si>
  <si>
    <t>030 00 S3010</t>
  </si>
  <si>
    <t>030 00 73000</t>
  </si>
  <si>
    <t>Организация и проведение мероприятий с несовершеннолетними в период каникул и свободное от учебы время в рамках муниципальной программы организации работы с детьми и молодежью в городском округе Тольятти «Молодежь Тольятти» на 2014-2020 гг.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</si>
  <si>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2014–2019 годы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</si>
  <si>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</si>
  <si>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R5550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</si>
  <si>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2020 годы» </t>
  </si>
  <si>
    <t xml:space="preserve">330 00 L5550  </t>
  </si>
  <si>
    <t>152 00 53000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</si>
  <si>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</t>
    </r>
  </si>
  <si>
    <t>152 00 53900</t>
  </si>
  <si>
    <t>Предоставление молодым семьям социальных выплат на приобретение жилья или строительство индивидуального жилого дома</t>
  </si>
  <si>
    <t>080 00 R0200</t>
  </si>
  <si>
    <t>Социальные выплаты гражданам, кроме публичных нормативных социальных выплат</t>
  </si>
  <si>
    <t>080 00 L0200</t>
  </si>
  <si>
    <t>Департамент финансов администрации городского округа Тольятти</t>
  </si>
  <si>
    <t>Приложение 6</t>
  </si>
  <si>
    <t>от____________ №  _______</t>
  </si>
  <si>
    <t>Муниципальная программа «Тольятти - чистый город» на 2015-2019 годы</t>
  </si>
  <si>
    <t>020 00 S4950</t>
  </si>
  <si>
    <t>020 00 R4950</t>
  </si>
  <si>
    <t>153 00 00000</t>
  </si>
  <si>
    <t>153 00 04180</t>
  </si>
  <si>
    <t>153 00 04000</t>
  </si>
  <si>
    <r>
      <t xml:space="preserve">Подпрограмма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автомобильных дорог городского округа Тольятти, расположенных в зоне застройки индивидуальными жилыми домами на 2014-2020 годы</t>
    </r>
    <r>
      <rPr>
        <sz val="13"/>
        <rFont val="Calibri"/>
        <family val="2"/>
        <charset val="204"/>
      </rPr>
      <t>»</t>
    </r>
  </si>
  <si>
    <t>990 00 04280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</si>
  <si>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</si>
  <si>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>990 00 S9800</t>
  </si>
  <si>
    <t>120 00 S5270</t>
  </si>
  <si>
    <t>120 00 R5270</t>
  </si>
  <si>
    <t>120 00 Z5270</t>
  </si>
  <si>
    <t>050 00 73370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</si>
  <si>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 – 2019 годы</t>
  </si>
  <si>
    <t>050 00 S3370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</si>
  <si>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</si>
  <si>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</si>
  <si>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</si>
  <si>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</si>
  <si>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300 00 75000</t>
  </si>
  <si>
    <t>300 00 75120</t>
  </si>
  <si>
    <t>330 00 R555F</t>
  </si>
  <si>
    <t xml:space="preserve">330 00 L555F  </t>
  </si>
  <si>
    <t>070 00 R0270</t>
  </si>
  <si>
    <t>330 00 L555F</t>
  </si>
  <si>
    <t xml:space="preserve">330 00 R5550  </t>
  </si>
  <si>
    <t>230 00 73820</t>
  </si>
  <si>
    <t>230 00 S3820</t>
  </si>
  <si>
    <t>230 00 73000</t>
  </si>
  <si>
    <t xml:space="preserve">050 00 10620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</si>
  <si>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</si>
  <si>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160 00 73000</t>
  </si>
  <si>
    <t>160 00 73300</t>
  </si>
  <si>
    <t>Обеспечение участия населения в охране общественного порядка</t>
  </si>
  <si>
    <t xml:space="preserve">990 00 L0820  </t>
  </si>
  <si>
    <t>Приложение 3</t>
  </si>
  <si>
    <t>от 07.12.2016  № 1274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</si>
</sst>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1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6" fillId="0" borderId="1" xfId="5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6" fillId="0" borderId="1" xfId="6" applyNumberFormat="1" applyFont="1" applyFill="1" applyBorder="1" applyAlignment="1">
      <alignment horizontal="center"/>
    </xf>
    <xf numFmtId="3" fontId="6" fillId="0" borderId="1" xfId="6" applyNumberFormat="1" applyFont="1" applyFill="1" applyBorder="1" applyAlignment="1">
      <alignment horizontal="center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0" fontId="9" fillId="0" borderId="1" xfId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11" fontId="2" fillId="0" borderId="1" xfId="2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3" fontId="0" fillId="2" borderId="0" xfId="0" applyNumberFormat="1" applyFont="1" applyFill="1"/>
    <xf numFmtId="0" fontId="2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4" borderId="1" xfId="1" applyFont="1" applyFill="1" applyBorder="1" applyAlignment="1">
      <alignment wrapText="1"/>
    </xf>
    <xf numFmtId="49" fontId="2" fillId="4" borderId="1" xfId="1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4" borderId="1" xfId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3" fontId="3" fillId="5" borderId="1" xfId="0" applyNumberFormat="1" applyFont="1" applyFill="1" applyBorder="1" applyAlignment="1">
      <alignment horizontal="center" wrapText="1"/>
    </xf>
    <xf numFmtId="0" fontId="0" fillId="5" borderId="0" xfId="0" applyFont="1" applyFill="1"/>
    <xf numFmtId="0" fontId="2" fillId="5" borderId="1" xfId="0" applyFont="1" applyFill="1" applyBorder="1" applyAlignment="1"/>
    <xf numFmtId="49" fontId="2" fillId="5" borderId="1" xfId="1" applyNumberFormat="1" applyFont="1" applyFill="1" applyBorder="1" applyAlignment="1">
      <alignment horizontal="center" wrapText="1"/>
    </xf>
    <xf numFmtId="11" fontId="2" fillId="5" borderId="1" xfId="0" applyNumberFormat="1" applyFont="1" applyFill="1" applyBorder="1" applyAlignment="1">
      <alignment horizontal="left" wrapText="1"/>
    </xf>
    <xf numFmtId="3" fontId="2" fillId="5" borderId="1" xfId="0" applyNumberFormat="1" applyFont="1" applyFill="1" applyBorder="1" applyAlignment="1">
      <alignment horizontal="center"/>
    </xf>
    <xf numFmtId="3" fontId="2" fillId="5" borderId="1" xfId="5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3" fontId="9" fillId="5" borderId="1" xfId="5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 wrapText="1"/>
    </xf>
    <xf numFmtId="49" fontId="2" fillId="6" borderId="1" xfId="0" applyNumberFormat="1" applyFont="1" applyFill="1" applyBorder="1" applyAlignment="1">
      <alignment horizontal="center" wrapText="1"/>
    </xf>
    <xf numFmtId="3" fontId="2" fillId="6" borderId="1" xfId="0" applyNumberFormat="1" applyFont="1" applyFill="1" applyBorder="1" applyAlignment="1">
      <alignment horizontal="center" wrapText="1"/>
    </xf>
    <xf numFmtId="0" fontId="0" fillId="6" borderId="0" xfId="0" applyFont="1" applyFill="1"/>
    <xf numFmtId="3" fontId="2" fillId="6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 wrapText="1"/>
    </xf>
    <xf numFmtId="49" fontId="2" fillId="7" borderId="1" xfId="0" applyNumberFormat="1" applyFont="1" applyFill="1" applyBorder="1" applyAlignment="1">
      <alignment horizontal="center" wrapText="1"/>
    </xf>
    <xf numFmtId="164" fontId="2" fillId="7" borderId="1" xfId="0" applyNumberFormat="1" applyFont="1" applyFill="1" applyBorder="1" applyAlignment="1">
      <alignment horizontal="center" wrapText="1"/>
    </xf>
    <xf numFmtId="3" fontId="2" fillId="7" borderId="1" xfId="0" applyNumberFormat="1" applyFont="1" applyFill="1" applyBorder="1" applyAlignment="1">
      <alignment horizontal="center" wrapText="1"/>
    </xf>
    <xf numFmtId="0" fontId="0" fillId="7" borderId="0" xfId="0" applyFont="1" applyFill="1"/>
    <xf numFmtId="0" fontId="2" fillId="7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3" fontId="6" fillId="8" borderId="1" xfId="0" applyNumberFormat="1" applyFont="1" applyFill="1" applyBorder="1" applyAlignment="1">
      <alignment horizontal="center" wrapText="1"/>
    </xf>
    <xf numFmtId="3" fontId="9" fillId="8" borderId="1" xfId="5" applyNumberFormat="1" applyFont="1" applyFill="1" applyBorder="1" applyAlignment="1">
      <alignment horizontal="center"/>
    </xf>
    <xf numFmtId="3" fontId="2" fillId="8" borderId="1" xfId="5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 wrapText="1"/>
    </xf>
    <xf numFmtId="3" fontId="3" fillId="8" borderId="1" xfId="0" applyNumberFormat="1" applyFont="1" applyFill="1" applyBorder="1" applyAlignment="1">
      <alignment horizontal="center" wrapText="1"/>
    </xf>
    <xf numFmtId="3" fontId="2" fillId="8" borderId="1" xfId="0" applyNumberFormat="1" applyFont="1" applyFill="1" applyBorder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3" fontId="6" fillId="8" borderId="1" xfId="5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 wrapText="1"/>
    </xf>
    <xf numFmtId="3" fontId="2" fillId="8" borderId="1" xfId="3" applyNumberFormat="1" applyFont="1" applyFill="1" applyBorder="1" applyAlignment="1">
      <alignment horizontal="center" wrapText="1"/>
    </xf>
    <xf numFmtId="3" fontId="9" fillId="8" borderId="1" xfId="6" applyNumberFormat="1" applyFont="1" applyFill="1" applyBorder="1" applyAlignment="1">
      <alignment horizontal="center"/>
    </xf>
    <xf numFmtId="3" fontId="2" fillId="8" borderId="1" xfId="6" applyNumberFormat="1" applyFont="1" applyFill="1" applyBorder="1" applyAlignment="1">
      <alignment horizontal="center"/>
    </xf>
    <xf numFmtId="3" fontId="2" fillId="8" borderId="1" xfId="1" applyNumberFormat="1" applyFont="1" applyFill="1" applyBorder="1" applyAlignment="1">
      <alignment horizontal="center" wrapText="1"/>
    </xf>
    <xf numFmtId="3" fontId="2" fillId="8" borderId="1" xfId="2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ont="1" applyFill="1" applyAlignment="1"/>
    <xf numFmtId="0" fontId="0" fillId="2" borderId="0" xfId="0" applyFont="1" applyFill="1" applyAlignment="1"/>
    <xf numFmtId="0" fontId="12" fillId="0" borderId="0" xfId="0" applyFont="1" applyFill="1" applyAlignment="1"/>
    <xf numFmtId="0" fontId="2" fillId="3" borderId="1" xfId="0" applyNumberFormat="1" applyFont="1" applyFill="1" applyBorder="1" applyAlignment="1">
      <alignment horizontal="center" wrapText="1"/>
    </xf>
    <xf numFmtId="3" fontId="13" fillId="2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514"/>
  <sheetViews>
    <sheetView showZeros="0" tabSelected="1" view="pageBreakPreview" zoomScaleNormal="80" zoomScaleSheetLayoutView="100" workbookViewId="0">
      <selection activeCell="A1515" sqref="A1515"/>
    </sheetView>
  </sheetViews>
  <sheetFormatPr defaultColWidth="9.140625" defaultRowHeight="16.5"/>
  <cols>
    <col min="1" max="1" width="65.7109375" style="7" customWidth="1"/>
    <col min="2" max="2" width="6.85546875" style="3" customWidth="1"/>
    <col min="3" max="4" width="5.85546875" style="4" customWidth="1"/>
    <col min="5" max="5" width="16.5703125" style="3" customWidth="1"/>
    <col min="6" max="6" width="6.140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79" hidden="1" customWidth="1"/>
    <col min="38" max="38" width="14.5703125" style="79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67.28515625" style="5" hidden="1" customWidth="1"/>
    <col min="45" max="45" width="18.42578125" style="5" hidden="1" customWidth="1"/>
    <col min="46" max="46" width="10" style="5" hidden="1" customWidth="1"/>
    <col min="47" max="47" width="13.85546875" style="5" hidden="1" customWidth="1"/>
    <col min="48" max="48" width="10.7109375" style="5" hidden="1" customWidth="1"/>
    <col min="49" max="49" width="15.42578125" style="5" hidden="1" customWidth="1"/>
    <col min="50" max="50" width="25.85546875" style="5" hidden="1" customWidth="1"/>
    <col min="51" max="51" width="21" style="79" hidden="1" customWidth="1"/>
    <col min="52" max="52" width="19.140625" style="79" hidden="1" customWidth="1"/>
    <col min="53" max="53" width="24.7109375" style="79" hidden="1" customWidth="1"/>
    <col min="54" max="54" width="14.5703125" style="79" hidden="1" customWidth="1"/>
    <col min="55" max="55" width="15.42578125" style="79" hidden="1" customWidth="1"/>
    <col min="56" max="56" width="5.85546875" style="79" hidden="1" customWidth="1"/>
    <col min="57" max="58" width="7.7109375" style="5" hidden="1" customWidth="1"/>
    <col min="59" max="59" width="7.85546875" style="5" hidden="1" customWidth="1"/>
    <col min="60" max="60" width="5.140625" style="5" hidden="1" customWidth="1"/>
    <col min="61" max="61" width="16.140625" style="5" hidden="1" customWidth="1"/>
    <col min="62" max="62" width="15.7109375" style="5" hidden="1" customWidth="1"/>
    <col min="63" max="63" width="18.7109375" style="79" hidden="1" customWidth="1"/>
    <col min="64" max="64" width="10.140625" style="79" hidden="1" customWidth="1"/>
    <col min="65" max="65" width="18.28515625" style="79" hidden="1" customWidth="1"/>
    <col min="66" max="66" width="8.140625" style="79" hidden="1" customWidth="1"/>
    <col min="67" max="67" width="16.85546875" style="79" hidden="1" customWidth="1"/>
    <col min="68" max="68" width="14.5703125" style="79" hidden="1" customWidth="1"/>
    <col min="69" max="69" width="21.140625" style="5" hidden="1" customWidth="1"/>
    <col min="70" max="70" width="10.140625" style="5" hidden="1" customWidth="1"/>
    <col min="71" max="71" width="18.28515625" style="5" hidden="1" customWidth="1"/>
    <col min="72" max="72" width="9.140625" style="5" hidden="1" customWidth="1"/>
    <col min="73" max="74" width="16.28515625" style="5" customWidth="1"/>
    <col min="75" max="16384" width="9.140625" style="5"/>
  </cols>
  <sheetData>
    <row r="1" spans="1:74">
      <c r="A1" s="160" t="s">
        <v>765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</row>
    <row r="2" spans="1:74">
      <c r="A2" s="160" t="s">
        <v>466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</row>
    <row r="3" spans="1:74">
      <c r="A3" s="160" t="s">
        <v>728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</row>
    <row r="4" spans="1:74">
      <c r="I4" s="154"/>
      <c r="J4" s="154"/>
      <c r="K4" s="154"/>
      <c r="L4" s="154"/>
      <c r="O4" s="154"/>
      <c r="P4" s="154"/>
      <c r="Q4" s="154"/>
      <c r="R4" s="154"/>
      <c r="U4" s="154"/>
      <c r="V4" s="154"/>
      <c r="W4" s="154"/>
      <c r="X4" s="154"/>
      <c r="AA4" s="154"/>
      <c r="AB4" s="154"/>
      <c r="AC4" s="154"/>
      <c r="AD4" s="153"/>
      <c r="AE4" s="153"/>
      <c r="AF4" s="153"/>
      <c r="AG4" s="154"/>
      <c r="AH4" s="154"/>
      <c r="AI4" s="154"/>
      <c r="AJ4" s="154"/>
      <c r="AK4" s="155"/>
      <c r="AL4" s="155"/>
      <c r="AM4" s="154"/>
      <c r="AN4" s="154"/>
      <c r="AO4" s="154"/>
      <c r="AP4" s="154"/>
      <c r="AQ4" s="153"/>
      <c r="AR4" s="153"/>
      <c r="AS4" s="154"/>
      <c r="AT4" s="154"/>
      <c r="AU4" s="154"/>
      <c r="AV4" s="154"/>
      <c r="AW4" s="154"/>
      <c r="AX4" s="154"/>
      <c r="AY4" s="155"/>
      <c r="AZ4" s="155"/>
      <c r="BA4" s="155"/>
      <c r="BB4" s="155"/>
      <c r="BC4" s="155"/>
      <c r="BD4" s="155"/>
      <c r="BE4" s="154"/>
      <c r="BF4" s="154"/>
      <c r="BG4" s="154"/>
      <c r="BH4" s="154"/>
      <c r="BI4" s="154"/>
      <c r="BJ4" s="154"/>
      <c r="BK4" s="155"/>
      <c r="BL4" s="155"/>
      <c r="BM4" s="155"/>
      <c r="BN4" s="155"/>
      <c r="BO4" s="155"/>
      <c r="BP4" s="155"/>
    </row>
    <row r="5" spans="1:74">
      <c r="A5" s="160" t="s">
        <v>727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</row>
    <row r="6" spans="1:74">
      <c r="A6" s="160" t="s">
        <v>571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</row>
    <row r="7" spans="1:74">
      <c r="A7" s="160" t="s">
        <v>766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</row>
    <row r="8" spans="1:74" ht="18.75">
      <c r="I8" s="154"/>
      <c r="J8" s="154"/>
      <c r="K8" s="154"/>
      <c r="L8" s="154"/>
      <c r="O8" s="154"/>
      <c r="P8" s="154"/>
      <c r="Q8" s="154"/>
      <c r="R8" s="154"/>
      <c r="U8" s="154"/>
      <c r="V8" s="154"/>
      <c r="W8" s="154"/>
      <c r="X8" s="154"/>
      <c r="AA8" s="154"/>
      <c r="AB8" s="154"/>
      <c r="AC8" s="154"/>
      <c r="AD8" s="156"/>
      <c r="AE8" s="156"/>
      <c r="AF8" s="156"/>
      <c r="AG8" s="154"/>
      <c r="AH8" s="154"/>
      <c r="AI8" s="154"/>
      <c r="AJ8" s="154"/>
      <c r="AK8" s="155"/>
      <c r="AL8" s="155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5"/>
      <c r="AZ8" s="155"/>
      <c r="BA8" s="155"/>
      <c r="BB8" s="155"/>
      <c r="BC8" s="155"/>
      <c r="BD8" s="155"/>
      <c r="BE8" s="154"/>
      <c r="BF8" s="154"/>
      <c r="BG8" s="154"/>
      <c r="BH8" s="154"/>
      <c r="BI8" s="154"/>
      <c r="BJ8" s="154"/>
      <c r="BK8" s="155"/>
      <c r="BL8" s="155"/>
      <c r="BM8" s="155"/>
      <c r="BN8" s="155"/>
      <c r="BO8" s="155"/>
      <c r="BP8" s="155"/>
    </row>
    <row r="9" spans="1:74" ht="147" customHeight="1">
      <c r="A9" s="159" t="s">
        <v>499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</row>
    <row r="10" spans="1:74" ht="48.75" customHeight="1">
      <c r="A10" s="170" t="s">
        <v>0</v>
      </c>
      <c r="B10" s="165" t="s">
        <v>1</v>
      </c>
      <c r="C10" s="167" t="s">
        <v>2</v>
      </c>
      <c r="D10" s="167" t="s">
        <v>3</v>
      </c>
      <c r="E10" s="167" t="s">
        <v>4</v>
      </c>
      <c r="F10" s="167" t="s">
        <v>5</v>
      </c>
      <c r="G10" s="162" t="s">
        <v>465</v>
      </c>
      <c r="H10" s="162"/>
      <c r="I10" s="166" t="s">
        <v>567</v>
      </c>
      <c r="J10" s="166" t="s">
        <v>568</v>
      </c>
      <c r="K10" s="166" t="s">
        <v>569</v>
      </c>
      <c r="L10" s="166" t="s">
        <v>570</v>
      </c>
      <c r="M10" s="162" t="s">
        <v>465</v>
      </c>
      <c r="N10" s="162"/>
      <c r="O10" s="166" t="s">
        <v>575</v>
      </c>
      <c r="P10" s="166" t="s">
        <v>576</v>
      </c>
      <c r="Q10" s="166" t="s">
        <v>577</v>
      </c>
      <c r="R10" s="166" t="s">
        <v>570</v>
      </c>
      <c r="S10" s="162" t="s">
        <v>465</v>
      </c>
      <c r="T10" s="162"/>
      <c r="U10" s="166" t="s">
        <v>618</v>
      </c>
      <c r="V10" s="166" t="s">
        <v>619</v>
      </c>
      <c r="W10" s="166" t="s">
        <v>620</v>
      </c>
      <c r="X10" s="166" t="s">
        <v>570</v>
      </c>
      <c r="Y10" s="162" t="s">
        <v>465</v>
      </c>
      <c r="Z10" s="162"/>
      <c r="AA10" s="168" t="s">
        <v>618</v>
      </c>
      <c r="AB10" s="168" t="s">
        <v>619</v>
      </c>
      <c r="AC10" s="168" t="s">
        <v>656</v>
      </c>
      <c r="AD10" s="168" t="s">
        <v>648</v>
      </c>
      <c r="AE10" s="162" t="s">
        <v>465</v>
      </c>
      <c r="AF10" s="162"/>
      <c r="AG10" s="161" t="s">
        <v>688</v>
      </c>
      <c r="AH10" s="161" t="s">
        <v>619</v>
      </c>
      <c r="AI10" s="161" t="s">
        <v>674</v>
      </c>
      <c r="AJ10" s="161" t="s">
        <v>570</v>
      </c>
      <c r="AK10" s="164" t="s">
        <v>465</v>
      </c>
      <c r="AL10" s="164"/>
      <c r="AM10" s="161" t="s">
        <v>688</v>
      </c>
      <c r="AN10" s="161" t="s">
        <v>619</v>
      </c>
      <c r="AO10" s="161" t="s">
        <v>674</v>
      </c>
      <c r="AP10" s="161" t="s">
        <v>570</v>
      </c>
      <c r="AQ10" s="162" t="s">
        <v>465</v>
      </c>
      <c r="AR10" s="162"/>
      <c r="AS10" s="161" t="s">
        <v>688</v>
      </c>
      <c r="AT10" s="161" t="s">
        <v>619</v>
      </c>
      <c r="AU10" s="161" t="s">
        <v>674</v>
      </c>
      <c r="AV10" s="161" t="s">
        <v>570</v>
      </c>
      <c r="AW10" s="162" t="s">
        <v>465</v>
      </c>
      <c r="AX10" s="162"/>
      <c r="AY10" s="163" t="s">
        <v>688</v>
      </c>
      <c r="AZ10" s="163" t="s">
        <v>619</v>
      </c>
      <c r="BA10" s="163" t="s">
        <v>674</v>
      </c>
      <c r="BB10" s="163" t="s">
        <v>570</v>
      </c>
      <c r="BC10" s="164" t="s">
        <v>465</v>
      </c>
      <c r="BD10" s="164"/>
      <c r="BE10" s="161" t="s">
        <v>688</v>
      </c>
      <c r="BF10" s="161" t="s">
        <v>619</v>
      </c>
      <c r="BG10" s="161" t="s">
        <v>674</v>
      </c>
      <c r="BH10" s="161" t="s">
        <v>570</v>
      </c>
      <c r="BI10" s="169" t="s">
        <v>465</v>
      </c>
      <c r="BJ10" s="169"/>
      <c r="BK10" s="163" t="s">
        <v>688</v>
      </c>
      <c r="BL10" s="163" t="s">
        <v>619</v>
      </c>
      <c r="BM10" s="163" t="s">
        <v>674</v>
      </c>
      <c r="BN10" s="163" t="s">
        <v>570</v>
      </c>
      <c r="BO10" s="164" t="s">
        <v>465</v>
      </c>
      <c r="BP10" s="164"/>
      <c r="BQ10" s="161" t="s">
        <v>688</v>
      </c>
      <c r="BR10" s="161" t="s">
        <v>619</v>
      </c>
      <c r="BS10" s="161" t="s">
        <v>674</v>
      </c>
      <c r="BT10" s="161" t="s">
        <v>570</v>
      </c>
      <c r="BU10" s="162" t="s">
        <v>465</v>
      </c>
      <c r="BV10" s="162"/>
    </row>
    <row r="11" spans="1:74" ht="22.5" customHeight="1">
      <c r="A11" s="170"/>
      <c r="B11" s="165"/>
      <c r="C11" s="167"/>
      <c r="D11" s="167"/>
      <c r="E11" s="167"/>
      <c r="F11" s="167"/>
      <c r="G11" s="162" t="s">
        <v>61</v>
      </c>
      <c r="H11" s="162" t="s">
        <v>62</v>
      </c>
      <c r="I11" s="166"/>
      <c r="J11" s="166"/>
      <c r="K11" s="166"/>
      <c r="L11" s="166"/>
      <c r="M11" s="162" t="s">
        <v>61</v>
      </c>
      <c r="N11" s="162" t="s">
        <v>62</v>
      </c>
      <c r="O11" s="166"/>
      <c r="P11" s="166"/>
      <c r="Q11" s="166"/>
      <c r="R11" s="166"/>
      <c r="S11" s="162" t="s">
        <v>61</v>
      </c>
      <c r="T11" s="162" t="s">
        <v>62</v>
      </c>
      <c r="U11" s="166"/>
      <c r="V11" s="166"/>
      <c r="W11" s="166"/>
      <c r="X11" s="166"/>
      <c r="Y11" s="162" t="s">
        <v>61</v>
      </c>
      <c r="Z11" s="162" t="s">
        <v>62</v>
      </c>
      <c r="AA11" s="168"/>
      <c r="AB11" s="168"/>
      <c r="AC11" s="168"/>
      <c r="AD11" s="168"/>
      <c r="AE11" s="162" t="s">
        <v>61</v>
      </c>
      <c r="AF11" s="162" t="s">
        <v>659</v>
      </c>
      <c r="AG11" s="161"/>
      <c r="AH11" s="161"/>
      <c r="AI11" s="161"/>
      <c r="AJ11" s="161"/>
      <c r="AK11" s="164" t="s">
        <v>61</v>
      </c>
      <c r="AL11" s="164" t="s">
        <v>659</v>
      </c>
      <c r="AM11" s="161"/>
      <c r="AN11" s="161"/>
      <c r="AO11" s="161"/>
      <c r="AP11" s="161"/>
      <c r="AQ11" s="162" t="s">
        <v>61</v>
      </c>
      <c r="AR11" s="162" t="s">
        <v>659</v>
      </c>
      <c r="AS11" s="161"/>
      <c r="AT11" s="161"/>
      <c r="AU11" s="161"/>
      <c r="AV11" s="161"/>
      <c r="AW11" s="162" t="s">
        <v>61</v>
      </c>
      <c r="AX11" s="162" t="s">
        <v>659</v>
      </c>
      <c r="AY11" s="163"/>
      <c r="AZ11" s="163"/>
      <c r="BA11" s="163"/>
      <c r="BB11" s="163"/>
      <c r="BC11" s="164" t="s">
        <v>61</v>
      </c>
      <c r="BD11" s="164" t="s">
        <v>659</v>
      </c>
      <c r="BE11" s="161"/>
      <c r="BF11" s="161"/>
      <c r="BG11" s="161"/>
      <c r="BH11" s="161"/>
      <c r="BI11" s="169" t="s">
        <v>61</v>
      </c>
      <c r="BJ11" s="169" t="s">
        <v>659</v>
      </c>
      <c r="BK11" s="163"/>
      <c r="BL11" s="163"/>
      <c r="BM11" s="163"/>
      <c r="BN11" s="163"/>
      <c r="BO11" s="164" t="s">
        <v>61</v>
      </c>
      <c r="BP11" s="164" t="s">
        <v>659</v>
      </c>
      <c r="BQ11" s="161"/>
      <c r="BR11" s="161"/>
      <c r="BS11" s="161"/>
      <c r="BT11" s="161"/>
      <c r="BU11" s="162" t="s">
        <v>61</v>
      </c>
      <c r="BV11" s="162" t="s">
        <v>659</v>
      </c>
    </row>
    <row r="12" spans="1:74" ht="121.5" customHeight="1">
      <c r="A12" s="170"/>
      <c r="B12" s="165"/>
      <c r="C12" s="167"/>
      <c r="D12" s="167"/>
      <c r="E12" s="167"/>
      <c r="F12" s="167"/>
      <c r="G12" s="162"/>
      <c r="H12" s="162"/>
      <c r="I12" s="166"/>
      <c r="J12" s="166"/>
      <c r="K12" s="166"/>
      <c r="L12" s="166"/>
      <c r="M12" s="162"/>
      <c r="N12" s="162"/>
      <c r="O12" s="166"/>
      <c r="P12" s="166"/>
      <c r="Q12" s="166"/>
      <c r="R12" s="166"/>
      <c r="S12" s="162"/>
      <c r="T12" s="162"/>
      <c r="U12" s="166"/>
      <c r="V12" s="166"/>
      <c r="W12" s="166"/>
      <c r="X12" s="166"/>
      <c r="Y12" s="162"/>
      <c r="Z12" s="162"/>
      <c r="AA12" s="168"/>
      <c r="AB12" s="168"/>
      <c r="AC12" s="168"/>
      <c r="AD12" s="168"/>
      <c r="AE12" s="162"/>
      <c r="AF12" s="162"/>
      <c r="AG12" s="161"/>
      <c r="AH12" s="161"/>
      <c r="AI12" s="161"/>
      <c r="AJ12" s="161"/>
      <c r="AK12" s="164"/>
      <c r="AL12" s="164"/>
      <c r="AM12" s="161"/>
      <c r="AN12" s="161"/>
      <c r="AO12" s="161"/>
      <c r="AP12" s="161"/>
      <c r="AQ12" s="162"/>
      <c r="AR12" s="162"/>
      <c r="AS12" s="161"/>
      <c r="AT12" s="161"/>
      <c r="AU12" s="161"/>
      <c r="AV12" s="161"/>
      <c r="AW12" s="162"/>
      <c r="AX12" s="162"/>
      <c r="AY12" s="163"/>
      <c r="AZ12" s="163"/>
      <c r="BA12" s="163"/>
      <c r="BB12" s="163"/>
      <c r="BC12" s="164"/>
      <c r="BD12" s="164"/>
      <c r="BE12" s="161"/>
      <c r="BF12" s="161"/>
      <c r="BG12" s="161"/>
      <c r="BH12" s="161"/>
      <c r="BI12" s="169"/>
      <c r="BJ12" s="169"/>
      <c r="BK12" s="163"/>
      <c r="BL12" s="163"/>
      <c r="BM12" s="163"/>
      <c r="BN12" s="163"/>
      <c r="BO12" s="164"/>
      <c r="BP12" s="164"/>
      <c r="BQ12" s="161"/>
      <c r="BR12" s="161"/>
      <c r="BS12" s="161"/>
      <c r="BT12" s="161"/>
      <c r="BU12" s="162"/>
      <c r="BV12" s="162"/>
    </row>
    <row r="13" spans="1:74" ht="27" hidden="1" customHeight="1">
      <c r="A13" s="55" t="s">
        <v>85</v>
      </c>
      <c r="B13" s="8">
        <v>900</v>
      </c>
      <c r="C13" s="9"/>
      <c r="D13" s="9"/>
      <c r="E13" s="8"/>
      <c r="F13" s="8"/>
      <c r="G13" s="10">
        <f>G15+G35+G46</f>
        <v>116672</v>
      </c>
      <c r="H13" s="10">
        <f t="shared" ref="H13:N13" si="0">H15+H35+H46</f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0">
        <f t="shared" si="0"/>
        <v>116672</v>
      </c>
      <c r="N13" s="10">
        <f t="shared" si="0"/>
        <v>0</v>
      </c>
      <c r="O13" s="11">
        <f t="shared" ref="O13:T13" si="1">O15+O35+O46</f>
        <v>0</v>
      </c>
      <c r="P13" s="11">
        <f t="shared" si="1"/>
        <v>0</v>
      </c>
      <c r="Q13" s="11">
        <f t="shared" si="1"/>
        <v>0</v>
      </c>
      <c r="R13" s="11">
        <f t="shared" si="1"/>
        <v>0</v>
      </c>
      <c r="S13" s="10">
        <f t="shared" si="1"/>
        <v>116672</v>
      </c>
      <c r="T13" s="10">
        <f t="shared" si="1"/>
        <v>0</v>
      </c>
      <c r="U13" s="11">
        <f t="shared" ref="U13:Z13" si="2">U15+U35+U46</f>
        <v>0</v>
      </c>
      <c r="V13" s="11">
        <f t="shared" si="2"/>
        <v>0</v>
      </c>
      <c r="W13" s="11">
        <f t="shared" si="2"/>
        <v>0</v>
      </c>
      <c r="X13" s="11">
        <f t="shared" si="2"/>
        <v>0</v>
      </c>
      <c r="Y13" s="10">
        <f t="shared" si="2"/>
        <v>116672</v>
      </c>
      <c r="Z13" s="10">
        <f t="shared" si="2"/>
        <v>0</v>
      </c>
      <c r="AA13" s="11">
        <f t="shared" ref="AA13:AF13" si="3">AA15+AA35+AA46</f>
        <v>0</v>
      </c>
      <c r="AB13" s="11">
        <f t="shared" si="3"/>
        <v>0</v>
      </c>
      <c r="AC13" s="11">
        <f t="shared" si="3"/>
        <v>0</v>
      </c>
      <c r="AD13" s="11">
        <f t="shared" si="3"/>
        <v>0</v>
      </c>
      <c r="AE13" s="10">
        <f t="shared" si="3"/>
        <v>116672</v>
      </c>
      <c r="AF13" s="10">
        <f t="shared" si="3"/>
        <v>0</v>
      </c>
      <c r="AG13" s="11">
        <f t="shared" ref="AG13:AL13" si="4">AG15+AG35+AG46</f>
        <v>0</v>
      </c>
      <c r="AH13" s="11">
        <f t="shared" si="4"/>
        <v>0</v>
      </c>
      <c r="AI13" s="11">
        <f t="shared" si="4"/>
        <v>0</v>
      </c>
      <c r="AJ13" s="11">
        <f t="shared" si="4"/>
        <v>0</v>
      </c>
      <c r="AK13" s="80">
        <f t="shared" si="4"/>
        <v>116672</v>
      </c>
      <c r="AL13" s="80">
        <f t="shared" si="4"/>
        <v>0</v>
      </c>
      <c r="AM13" s="11">
        <f t="shared" ref="AM13:AR13" si="5">AM15+AM35+AM46</f>
        <v>0</v>
      </c>
      <c r="AN13" s="11">
        <f t="shared" si="5"/>
        <v>0</v>
      </c>
      <c r="AO13" s="11">
        <f t="shared" si="5"/>
        <v>0</v>
      </c>
      <c r="AP13" s="11">
        <f t="shared" si="5"/>
        <v>0</v>
      </c>
      <c r="AQ13" s="10">
        <f t="shared" si="5"/>
        <v>116672</v>
      </c>
      <c r="AR13" s="10">
        <f t="shared" si="5"/>
        <v>0</v>
      </c>
      <c r="AS13" s="11">
        <f t="shared" ref="AS13:AX13" si="6">AS15+AS35+AS46</f>
        <v>0</v>
      </c>
      <c r="AT13" s="11">
        <f t="shared" si="6"/>
        <v>0</v>
      </c>
      <c r="AU13" s="11">
        <f t="shared" si="6"/>
        <v>0</v>
      </c>
      <c r="AV13" s="10">
        <f t="shared" si="6"/>
        <v>-429</v>
      </c>
      <c r="AW13" s="10">
        <f t="shared" si="6"/>
        <v>116243</v>
      </c>
      <c r="AX13" s="10">
        <f t="shared" si="6"/>
        <v>0</v>
      </c>
      <c r="AY13" s="78">
        <f t="shared" ref="AY13:BD13" si="7">AY15+AY35+AY46</f>
        <v>0</v>
      </c>
      <c r="AZ13" s="78">
        <f t="shared" si="7"/>
        <v>0</v>
      </c>
      <c r="BA13" s="78">
        <f t="shared" si="7"/>
        <v>0</v>
      </c>
      <c r="BB13" s="80">
        <f t="shared" si="7"/>
        <v>0</v>
      </c>
      <c r="BC13" s="80">
        <f t="shared" si="7"/>
        <v>116243</v>
      </c>
      <c r="BD13" s="80">
        <f t="shared" si="7"/>
        <v>0</v>
      </c>
      <c r="BE13" s="11">
        <f t="shared" ref="BE13:BJ13" si="8">BE15+BE35+BE46</f>
        <v>0</v>
      </c>
      <c r="BF13" s="11">
        <f t="shared" si="8"/>
        <v>0</v>
      </c>
      <c r="BG13" s="11">
        <f t="shared" si="8"/>
        <v>0</v>
      </c>
      <c r="BH13" s="10">
        <f t="shared" si="8"/>
        <v>0</v>
      </c>
      <c r="BI13" s="138">
        <f t="shared" si="8"/>
        <v>116243</v>
      </c>
      <c r="BJ13" s="138">
        <f t="shared" si="8"/>
        <v>0</v>
      </c>
      <c r="BK13" s="78">
        <f t="shared" ref="BK13:BP13" si="9">BK15+BK35+BK46</f>
        <v>0</v>
      </c>
      <c r="BL13" s="78">
        <f t="shared" si="9"/>
        <v>0</v>
      </c>
      <c r="BM13" s="78">
        <f t="shared" si="9"/>
        <v>0</v>
      </c>
      <c r="BN13" s="80">
        <f t="shared" si="9"/>
        <v>0</v>
      </c>
      <c r="BO13" s="80">
        <f t="shared" si="9"/>
        <v>116243</v>
      </c>
      <c r="BP13" s="80">
        <f t="shared" si="9"/>
        <v>0</v>
      </c>
      <c r="BQ13" s="11">
        <f t="shared" ref="BQ13:BV13" si="10">BQ15+BQ35+BQ46</f>
        <v>0</v>
      </c>
      <c r="BR13" s="11">
        <f t="shared" si="10"/>
        <v>0</v>
      </c>
      <c r="BS13" s="11">
        <f t="shared" si="10"/>
        <v>0</v>
      </c>
      <c r="BT13" s="10">
        <f t="shared" si="10"/>
        <v>0</v>
      </c>
      <c r="BU13" s="10">
        <f t="shared" si="10"/>
        <v>116243</v>
      </c>
      <c r="BV13" s="10">
        <f t="shared" si="10"/>
        <v>0</v>
      </c>
    </row>
    <row r="14" spans="1:74" ht="13.5" hidden="1" customHeight="1">
      <c r="A14" s="55"/>
      <c r="B14" s="8"/>
      <c r="C14" s="9"/>
      <c r="D14" s="9"/>
      <c r="E14" s="8"/>
      <c r="F14" s="8"/>
      <c r="G14" s="10"/>
      <c r="H14" s="10"/>
      <c r="I14" s="11"/>
      <c r="J14" s="11"/>
      <c r="K14" s="11"/>
      <c r="L14" s="11"/>
      <c r="M14" s="10"/>
      <c r="N14" s="10"/>
      <c r="O14" s="11"/>
      <c r="P14" s="11"/>
      <c r="Q14" s="11"/>
      <c r="R14" s="11"/>
      <c r="S14" s="10"/>
      <c r="T14" s="10"/>
      <c r="U14" s="11"/>
      <c r="V14" s="11"/>
      <c r="W14" s="11"/>
      <c r="X14" s="11"/>
      <c r="Y14" s="10"/>
      <c r="Z14" s="10"/>
      <c r="AA14" s="11"/>
      <c r="AB14" s="11"/>
      <c r="AC14" s="11"/>
      <c r="AD14" s="11"/>
      <c r="AE14" s="10"/>
      <c r="AF14" s="10"/>
      <c r="AG14" s="11"/>
      <c r="AH14" s="11"/>
      <c r="AI14" s="11"/>
      <c r="AJ14" s="11"/>
      <c r="AK14" s="80"/>
      <c r="AL14" s="80"/>
      <c r="AM14" s="11"/>
      <c r="AN14" s="11"/>
      <c r="AO14" s="11"/>
      <c r="AP14" s="11"/>
      <c r="AQ14" s="10"/>
      <c r="AR14" s="10"/>
      <c r="AS14" s="11"/>
      <c r="AT14" s="11"/>
      <c r="AU14" s="11"/>
      <c r="AV14" s="11"/>
      <c r="AW14" s="10"/>
      <c r="AX14" s="10"/>
      <c r="AY14" s="78"/>
      <c r="AZ14" s="78"/>
      <c r="BA14" s="78"/>
      <c r="BB14" s="78"/>
      <c r="BC14" s="80"/>
      <c r="BD14" s="80"/>
      <c r="BE14" s="11"/>
      <c r="BF14" s="11"/>
      <c r="BG14" s="11"/>
      <c r="BH14" s="11"/>
      <c r="BI14" s="138"/>
      <c r="BJ14" s="138"/>
      <c r="BK14" s="78"/>
      <c r="BL14" s="78"/>
      <c r="BM14" s="78"/>
      <c r="BN14" s="78"/>
      <c r="BO14" s="80"/>
      <c r="BP14" s="80"/>
      <c r="BQ14" s="11"/>
      <c r="BR14" s="11"/>
      <c r="BS14" s="11"/>
      <c r="BT14" s="11"/>
      <c r="BU14" s="10"/>
      <c r="BV14" s="10"/>
    </row>
    <row r="15" spans="1:74" ht="81.75" hidden="1" customHeight="1">
      <c r="A15" s="56" t="s">
        <v>86</v>
      </c>
      <c r="B15" s="12">
        <f>B13</f>
        <v>900</v>
      </c>
      <c r="C15" s="12" t="s">
        <v>22</v>
      </c>
      <c r="D15" s="12" t="s">
        <v>87</v>
      </c>
      <c r="E15" s="12"/>
      <c r="F15" s="12"/>
      <c r="G15" s="13">
        <f>G16</f>
        <v>66671</v>
      </c>
      <c r="H15" s="13">
        <f t="shared" ref="H15:R16" si="11">H16</f>
        <v>0</v>
      </c>
      <c r="I15" s="11">
        <f t="shared" si="11"/>
        <v>0</v>
      </c>
      <c r="J15" s="11">
        <f t="shared" si="11"/>
        <v>0</v>
      </c>
      <c r="K15" s="11">
        <f t="shared" si="11"/>
        <v>0</v>
      </c>
      <c r="L15" s="11">
        <f t="shared" si="11"/>
        <v>0</v>
      </c>
      <c r="M15" s="13">
        <f t="shared" si="11"/>
        <v>66671</v>
      </c>
      <c r="N15" s="13">
        <f t="shared" si="11"/>
        <v>0</v>
      </c>
      <c r="O15" s="11">
        <f t="shared" si="11"/>
        <v>0</v>
      </c>
      <c r="P15" s="11">
        <f t="shared" si="11"/>
        <v>0</v>
      </c>
      <c r="Q15" s="11">
        <f t="shared" si="11"/>
        <v>0</v>
      </c>
      <c r="R15" s="11">
        <f t="shared" si="11"/>
        <v>0</v>
      </c>
      <c r="S15" s="13">
        <f>S16</f>
        <v>66671</v>
      </c>
      <c r="T15" s="13">
        <f>T16</f>
        <v>0</v>
      </c>
      <c r="U15" s="11">
        <f t="shared" ref="U15:X16" si="12">U16</f>
        <v>0</v>
      </c>
      <c r="V15" s="11">
        <f t="shared" si="12"/>
        <v>0</v>
      </c>
      <c r="W15" s="11">
        <f t="shared" si="12"/>
        <v>0</v>
      </c>
      <c r="X15" s="11">
        <f t="shared" si="12"/>
        <v>0</v>
      </c>
      <c r="Y15" s="13">
        <f>Y16</f>
        <v>66671</v>
      </c>
      <c r="Z15" s="13">
        <f>Z16</f>
        <v>0</v>
      </c>
      <c r="AA15" s="11">
        <f t="shared" ref="AA15:AD16" si="13">AA16</f>
        <v>0</v>
      </c>
      <c r="AB15" s="11">
        <f t="shared" si="13"/>
        <v>0</v>
      </c>
      <c r="AC15" s="11">
        <f t="shared" si="13"/>
        <v>0</v>
      </c>
      <c r="AD15" s="11">
        <f t="shared" si="13"/>
        <v>0</v>
      </c>
      <c r="AE15" s="13">
        <f>AE16</f>
        <v>66671</v>
      </c>
      <c r="AF15" s="13">
        <f>AF16</f>
        <v>0</v>
      </c>
      <c r="AG15" s="11">
        <f t="shared" ref="AG15:AJ16" si="14">AG16</f>
        <v>0</v>
      </c>
      <c r="AH15" s="11">
        <f t="shared" si="14"/>
        <v>0</v>
      </c>
      <c r="AI15" s="11">
        <f t="shared" si="14"/>
        <v>0</v>
      </c>
      <c r="AJ15" s="11">
        <f t="shared" si="14"/>
        <v>0</v>
      </c>
      <c r="AK15" s="81">
        <f>AK16</f>
        <v>66671</v>
      </c>
      <c r="AL15" s="81">
        <f>AL16</f>
        <v>0</v>
      </c>
      <c r="AM15" s="11">
        <f t="shared" ref="AM15:AP16" si="15">AM16</f>
        <v>0</v>
      </c>
      <c r="AN15" s="11">
        <f t="shared" si="15"/>
        <v>0</v>
      </c>
      <c r="AO15" s="11">
        <f t="shared" si="15"/>
        <v>0</v>
      </c>
      <c r="AP15" s="11">
        <f t="shared" si="15"/>
        <v>0</v>
      </c>
      <c r="AQ15" s="13">
        <f>AQ16</f>
        <v>66671</v>
      </c>
      <c r="AR15" s="13">
        <f>AR16</f>
        <v>0</v>
      </c>
      <c r="AS15" s="11">
        <f t="shared" ref="AS15:AV16" si="16">AS16</f>
        <v>0</v>
      </c>
      <c r="AT15" s="11">
        <f t="shared" si="16"/>
        <v>0</v>
      </c>
      <c r="AU15" s="11">
        <f t="shared" si="16"/>
        <v>0</v>
      </c>
      <c r="AV15" s="13">
        <f t="shared" si="16"/>
        <v>-185</v>
      </c>
      <c r="AW15" s="13">
        <f>AW16</f>
        <v>66486</v>
      </c>
      <c r="AX15" s="13">
        <f>AX16</f>
        <v>0</v>
      </c>
      <c r="AY15" s="78">
        <f t="shared" ref="AY15:BB16" si="17">AY16</f>
        <v>215</v>
      </c>
      <c r="AZ15" s="78">
        <f t="shared" si="17"/>
        <v>0</v>
      </c>
      <c r="BA15" s="78">
        <f t="shared" si="17"/>
        <v>0</v>
      </c>
      <c r="BB15" s="81">
        <f t="shared" si="17"/>
        <v>0</v>
      </c>
      <c r="BC15" s="81">
        <f>BC16</f>
        <v>66701</v>
      </c>
      <c r="BD15" s="81">
        <f>BD16</f>
        <v>0</v>
      </c>
      <c r="BE15" s="11">
        <f t="shared" ref="BE15:BH16" si="18">BE16</f>
        <v>0</v>
      </c>
      <c r="BF15" s="11">
        <f t="shared" si="18"/>
        <v>0</v>
      </c>
      <c r="BG15" s="11">
        <f t="shared" si="18"/>
        <v>0</v>
      </c>
      <c r="BH15" s="13">
        <f t="shared" si="18"/>
        <v>0</v>
      </c>
      <c r="BI15" s="139">
        <f>BI16</f>
        <v>66701</v>
      </c>
      <c r="BJ15" s="139">
        <f>BJ16</f>
        <v>0</v>
      </c>
      <c r="BK15" s="78">
        <f t="shared" ref="BK15:BN16" si="19">BK16</f>
        <v>0</v>
      </c>
      <c r="BL15" s="78">
        <f t="shared" si="19"/>
        <v>0</v>
      </c>
      <c r="BM15" s="78">
        <f t="shared" si="19"/>
        <v>0</v>
      </c>
      <c r="BN15" s="81">
        <f t="shared" si="19"/>
        <v>0</v>
      </c>
      <c r="BO15" s="81">
        <f>BO16</f>
        <v>66701</v>
      </c>
      <c r="BP15" s="81">
        <f>BP16</f>
        <v>0</v>
      </c>
      <c r="BQ15" s="11">
        <f t="shared" ref="BQ15:BT16" si="20">BQ16</f>
        <v>0</v>
      </c>
      <c r="BR15" s="11">
        <f t="shared" si="20"/>
        <v>0</v>
      </c>
      <c r="BS15" s="11">
        <f t="shared" si="20"/>
        <v>0</v>
      </c>
      <c r="BT15" s="13">
        <f t="shared" si="20"/>
        <v>0</v>
      </c>
      <c r="BU15" s="13">
        <f>BU16</f>
        <v>66701</v>
      </c>
      <c r="BV15" s="13">
        <f>BV16</f>
        <v>0</v>
      </c>
    </row>
    <row r="16" spans="1:74" hidden="1">
      <c r="A16" s="57" t="s">
        <v>66</v>
      </c>
      <c r="B16" s="14">
        <f>B15</f>
        <v>900</v>
      </c>
      <c r="C16" s="14" t="s">
        <v>22</v>
      </c>
      <c r="D16" s="14" t="s">
        <v>87</v>
      </c>
      <c r="E16" s="14" t="s">
        <v>67</v>
      </c>
      <c r="F16" s="14"/>
      <c r="G16" s="15">
        <f>G17</f>
        <v>66671</v>
      </c>
      <c r="H16" s="15">
        <f t="shared" si="11"/>
        <v>0</v>
      </c>
      <c r="I16" s="11">
        <f t="shared" si="11"/>
        <v>0</v>
      </c>
      <c r="J16" s="11">
        <f t="shared" si="11"/>
        <v>0</v>
      </c>
      <c r="K16" s="11">
        <f t="shared" si="11"/>
        <v>0</v>
      </c>
      <c r="L16" s="11">
        <f t="shared" si="11"/>
        <v>0</v>
      </c>
      <c r="M16" s="15">
        <f t="shared" si="11"/>
        <v>66671</v>
      </c>
      <c r="N16" s="15">
        <f t="shared" si="11"/>
        <v>0</v>
      </c>
      <c r="O16" s="11">
        <f t="shared" si="11"/>
        <v>0</v>
      </c>
      <c r="P16" s="11">
        <f t="shared" si="11"/>
        <v>0</v>
      </c>
      <c r="Q16" s="11">
        <f t="shared" si="11"/>
        <v>0</v>
      </c>
      <c r="R16" s="11">
        <f t="shared" si="11"/>
        <v>0</v>
      </c>
      <c r="S16" s="15">
        <f>S17</f>
        <v>66671</v>
      </c>
      <c r="T16" s="15">
        <f>T17</f>
        <v>0</v>
      </c>
      <c r="U16" s="11">
        <f t="shared" si="12"/>
        <v>0</v>
      </c>
      <c r="V16" s="11">
        <f t="shared" si="12"/>
        <v>0</v>
      </c>
      <c r="W16" s="11">
        <f t="shared" si="12"/>
        <v>0</v>
      </c>
      <c r="X16" s="11">
        <f t="shared" si="12"/>
        <v>0</v>
      </c>
      <c r="Y16" s="15">
        <f>Y17</f>
        <v>66671</v>
      </c>
      <c r="Z16" s="15">
        <f>Z17</f>
        <v>0</v>
      </c>
      <c r="AA16" s="11">
        <f t="shared" si="13"/>
        <v>0</v>
      </c>
      <c r="AB16" s="11">
        <f t="shared" si="13"/>
        <v>0</v>
      </c>
      <c r="AC16" s="11">
        <f t="shared" si="13"/>
        <v>0</v>
      </c>
      <c r="AD16" s="11">
        <f t="shared" si="13"/>
        <v>0</v>
      </c>
      <c r="AE16" s="15">
        <f>AE17</f>
        <v>66671</v>
      </c>
      <c r="AF16" s="15">
        <f>AF17</f>
        <v>0</v>
      </c>
      <c r="AG16" s="11">
        <f t="shared" si="14"/>
        <v>0</v>
      </c>
      <c r="AH16" s="11">
        <f t="shared" si="14"/>
        <v>0</v>
      </c>
      <c r="AI16" s="11">
        <f t="shared" si="14"/>
        <v>0</v>
      </c>
      <c r="AJ16" s="11">
        <f t="shared" si="14"/>
        <v>0</v>
      </c>
      <c r="AK16" s="82">
        <f>AK17</f>
        <v>66671</v>
      </c>
      <c r="AL16" s="82">
        <f>AL17</f>
        <v>0</v>
      </c>
      <c r="AM16" s="11">
        <f t="shared" si="15"/>
        <v>0</v>
      </c>
      <c r="AN16" s="11">
        <f t="shared" si="15"/>
        <v>0</v>
      </c>
      <c r="AO16" s="11">
        <f t="shared" si="15"/>
        <v>0</v>
      </c>
      <c r="AP16" s="11">
        <f t="shared" si="15"/>
        <v>0</v>
      </c>
      <c r="AQ16" s="15">
        <f>AQ17</f>
        <v>66671</v>
      </c>
      <c r="AR16" s="15">
        <f>AR17</f>
        <v>0</v>
      </c>
      <c r="AS16" s="11">
        <f t="shared" si="16"/>
        <v>0</v>
      </c>
      <c r="AT16" s="11">
        <f t="shared" si="16"/>
        <v>0</v>
      </c>
      <c r="AU16" s="11">
        <f t="shared" si="16"/>
        <v>0</v>
      </c>
      <c r="AV16" s="11">
        <f t="shared" si="16"/>
        <v>-185</v>
      </c>
      <c r="AW16" s="15">
        <f>AW17</f>
        <v>66486</v>
      </c>
      <c r="AX16" s="15">
        <f>AX17</f>
        <v>0</v>
      </c>
      <c r="AY16" s="78">
        <f t="shared" si="17"/>
        <v>215</v>
      </c>
      <c r="AZ16" s="78">
        <f t="shared" si="17"/>
        <v>0</v>
      </c>
      <c r="BA16" s="78">
        <f t="shared" si="17"/>
        <v>0</v>
      </c>
      <c r="BB16" s="78">
        <f t="shared" si="17"/>
        <v>0</v>
      </c>
      <c r="BC16" s="82">
        <f>BC17</f>
        <v>66701</v>
      </c>
      <c r="BD16" s="82">
        <f>BD17</f>
        <v>0</v>
      </c>
      <c r="BE16" s="11">
        <f t="shared" si="18"/>
        <v>0</v>
      </c>
      <c r="BF16" s="11">
        <f t="shared" si="18"/>
        <v>0</v>
      </c>
      <c r="BG16" s="11">
        <f t="shared" si="18"/>
        <v>0</v>
      </c>
      <c r="BH16" s="11">
        <f t="shared" si="18"/>
        <v>0</v>
      </c>
      <c r="BI16" s="140">
        <f>BI17</f>
        <v>66701</v>
      </c>
      <c r="BJ16" s="140">
        <f>BJ17</f>
        <v>0</v>
      </c>
      <c r="BK16" s="78">
        <f t="shared" si="19"/>
        <v>0</v>
      </c>
      <c r="BL16" s="78">
        <f t="shared" si="19"/>
        <v>0</v>
      </c>
      <c r="BM16" s="78">
        <f t="shared" si="19"/>
        <v>0</v>
      </c>
      <c r="BN16" s="78">
        <f t="shared" si="19"/>
        <v>0</v>
      </c>
      <c r="BO16" s="82">
        <f>BO17</f>
        <v>66701</v>
      </c>
      <c r="BP16" s="82">
        <f>BP17</f>
        <v>0</v>
      </c>
      <c r="BQ16" s="11">
        <f t="shared" si="20"/>
        <v>0</v>
      </c>
      <c r="BR16" s="11">
        <f t="shared" si="20"/>
        <v>0</v>
      </c>
      <c r="BS16" s="11">
        <f t="shared" si="20"/>
        <v>0</v>
      </c>
      <c r="BT16" s="11">
        <f t="shared" si="20"/>
        <v>0</v>
      </c>
      <c r="BU16" s="15">
        <f>BU17</f>
        <v>66701</v>
      </c>
      <c r="BV16" s="15">
        <f>BV17</f>
        <v>0</v>
      </c>
    </row>
    <row r="17" spans="1:74" ht="39.75" hidden="1" customHeight="1">
      <c r="A17" s="57" t="s">
        <v>88</v>
      </c>
      <c r="B17" s="14">
        <f>B16</f>
        <v>900</v>
      </c>
      <c r="C17" s="14" t="s">
        <v>22</v>
      </c>
      <c r="D17" s="14" t="s">
        <v>87</v>
      </c>
      <c r="E17" s="14" t="s">
        <v>89</v>
      </c>
      <c r="F17" s="14"/>
      <c r="G17" s="15">
        <f>G18+G21+G24</f>
        <v>66671</v>
      </c>
      <c r="H17" s="15">
        <f t="shared" ref="H17:N17" si="21">H18+H21+H24</f>
        <v>0</v>
      </c>
      <c r="I17" s="11">
        <f t="shared" si="21"/>
        <v>0</v>
      </c>
      <c r="J17" s="11">
        <f t="shared" si="21"/>
        <v>0</v>
      </c>
      <c r="K17" s="11">
        <f t="shared" si="21"/>
        <v>0</v>
      </c>
      <c r="L17" s="11">
        <f t="shared" si="21"/>
        <v>0</v>
      </c>
      <c r="M17" s="15">
        <f t="shared" si="21"/>
        <v>66671</v>
      </c>
      <c r="N17" s="15">
        <f t="shared" si="21"/>
        <v>0</v>
      </c>
      <c r="O17" s="11">
        <f t="shared" ref="O17:T17" si="22">O18+O21+O24</f>
        <v>0</v>
      </c>
      <c r="P17" s="11">
        <f t="shared" si="22"/>
        <v>0</v>
      </c>
      <c r="Q17" s="11">
        <f t="shared" si="22"/>
        <v>0</v>
      </c>
      <c r="R17" s="11">
        <f t="shared" si="22"/>
        <v>0</v>
      </c>
      <c r="S17" s="15">
        <f t="shared" si="22"/>
        <v>66671</v>
      </c>
      <c r="T17" s="15">
        <f t="shared" si="22"/>
        <v>0</v>
      </c>
      <c r="U17" s="11">
        <f t="shared" ref="U17:Z17" si="23">U18+U21+U24</f>
        <v>0</v>
      </c>
      <c r="V17" s="11">
        <f t="shared" si="23"/>
        <v>0</v>
      </c>
      <c r="W17" s="11">
        <f t="shared" si="23"/>
        <v>0</v>
      </c>
      <c r="X17" s="11">
        <f t="shared" si="23"/>
        <v>0</v>
      </c>
      <c r="Y17" s="15">
        <f t="shared" si="23"/>
        <v>66671</v>
      </c>
      <c r="Z17" s="15">
        <f t="shared" si="23"/>
        <v>0</v>
      </c>
      <c r="AA17" s="11">
        <f t="shared" ref="AA17:AF17" si="24">AA18+AA21+AA24</f>
        <v>0</v>
      </c>
      <c r="AB17" s="11">
        <f t="shared" si="24"/>
        <v>0</v>
      </c>
      <c r="AC17" s="11">
        <f t="shared" si="24"/>
        <v>0</v>
      </c>
      <c r="AD17" s="11">
        <f t="shared" si="24"/>
        <v>0</v>
      </c>
      <c r="AE17" s="15">
        <f t="shared" si="24"/>
        <v>66671</v>
      </c>
      <c r="AF17" s="15">
        <f t="shared" si="24"/>
        <v>0</v>
      </c>
      <c r="AG17" s="11">
        <f t="shared" ref="AG17:AL17" si="25">AG18+AG21+AG24</f>
        <v>0</v>
      </c>
      <c r="AH17" s="11">
        <f t="shared" si="25"/>
        <v>0</v>
      </c>
      <c r="AI17" s="11">
        <f t="shared" si="25"/>
        <v>0</v>
      </c>
      <c r="AJ17" s="11">
        <f t="shared" si="25"/>
        <v>0</v>
      </c>
      <c r="AK17" s="82">
        <f t="shared" si="25"/>
        <v>66671</v>
      </c>
      <c r="AL17" s="82">
        <f t="shared" si="25"/>
        <v>0</v>
      </c>
      <c r="AM17" s="11">
        <f t="shared" ref="AM17:AR17" si="26">AM18+AM21+AM24</f>
        <v>0</v>
      </c>
      <c r="AN17" s="11">
        <f t="shared" si="26"/>
        <v>0</v>
      </c>
      <c r="AO17" s="11">
        <f t="shared" si="26"/>
        <v>0</v>
      </c>
      <c r="AP17" s="11">
        <f t="shared" si="26"/>
        <v>0</v>
      </c>
      <c r="AQ17" s="15">
        <f t="shared" si="26"/>
        <v>66671</v>
      </c>
      <c r="AR17" s="15">
        <f t="shared" si="26"/>
        <v>0</v>
      </c>
      <c r="AS17" s="11">
        <f t="shared" ref="AS17:AX17" si="27">AS18+AS21+AS24</f>
        <v>0</v>
      </c>
      <c r="AT17" s="11">
        <f t="shared" si="27"/>
        <v>0</v>
      </c>
      <c r="AU17" s="11">
        <f t="shared" si="27"/>
        <v>0</v>
      </c>
      <c r="AV17" s="11">
        <f t="shared" si="27"/>
        <v>-185</v>
      </c>
      <c r="AW17" s="15">
        <f t="shared" si="27"/>
        <v>66486</v>
      </c>
      <c r="AX17" s="15">
        <f t="shared" si="27"/>
        <v>0</v>
      </c>
      <c r="AY17" s="78">
        <f t="shared" ref="AY17:BD17" si="28">AY18+AY21+AY24</f>
        <v>215</v>
      </c>
      <c r="AZ17" s="78">
        <f t="shared" si="28"/>
        <v>0</v>
      </c>
      <c r="BA17" s="78">
        <f t="shared" si="28"/>
        <v>0</v>
      </c>
      <c r="BB17" s="78">
        <f t="shared" si="28"/>
        <v>0</v>
      </c>
      <c r="BC17" s="82">
        <f t="shared" si="28"/>
        <v>66701</v>
      </c>
      <c r="BD17" s="82">
        <f t="shared" si="28"/>
        <v>0</v>
      </c>
      <c r="BE17" s="11">
        <f t="shared" ref="BE17:BJ17" si="29">BE18+BE21+BE24</f>
        <v>0</v>
      </c>
      <c r="BF17" s="11">
        <f t="shared" si="29"/>
        <v>0</v>
      </c>
      <c r="BG17" s="11">
        <f t="shared" si="29"/>
        <v>0</v>
      </c>
      <c r="BH17" s="11">
        <f t="shared" si="29"/>
        <v>0</v>
      </c>
      <c r="BI17" s="140">
        <f t="shared" si="29"/>
        <v>66701</v>
      </c>
      <c r="BJ17" s="140">
        <f t="shared" si="29"/>
        <v>0</v>
      </c>
      <c r="BK17" s="78">
        <f t="shared" ref="BK17:BP17" si="30">BK18+BK21+BK24</f>
        <v>0</v>
      </c>
      <c r="BL17" s="78">
        <f t="shared" si="30"/>
        <v>0</v>
      </c>
      <c r="BM17" s="78">
        <f t="shared" si="30"/>
        <v>0</v>
      </c>
      <c r="BN17" s="78">
        <f t="shared" si="30"/>
        <v>0</v>
      </c>
      <c r="BO17" s="82">
        <f t="shared" si="30"/>
        <v>66701</v>
      </c>
      <c r="BP17" s="82">
        <f t="shared" si="30"/>
        <v>0</v>
      </c>
      <c r="BQ17" s="11">
        <f t="shared" ref="BQ17:BV17" si="31">BQ18+BQ21+BQ24</f>
        <v>0</v>
      </c>
      <c r="BR17" s="11">
        <f t="shared" si="31"/>
        <v>0</v>
      </c>
      <c r="BS17" s="11">
        <f t="shared" si="31"/>
        <v>0</v>
      </c>
      <c r="BT17" s="11">
        <f t="shared" si="31"/>
        <v>0</v>
      </c>
      <c r="BU17" s="15">
        <f t="shared" si="31"/>
        <v>66701</v>
      </c>
      <c r="BV17" s="15">
        <f t="shared" si="31"/>
        <v>0</v>
      </c>
    </row>
    <row r="18" spans="1:74" ht="33" hidden="1">
      <c r="A18" s="57" t="s">
        <v>90</v>
      </c>
      <c r="B18" s="14">
        <f>B17</f>
        <v>900</v>
      </c>
      <c r="C18" s="14" t="s">
        <v>22</v>
      </c>
      <c r="D18" s="14" t="s">
        <v>87</v>
      </c>
      <c r="E18" s="14" t="s">
        <v>91</v>
      </c>
      <c r="F18" s="14"/>
      <c r="G18" s="15">
        <f>G19</f>
        <v>819</v>
      </c>
      <c r="H18" s="15">
        <f t="shared" ref="H18:R19" si="32">H19</f>
        <v>0</v>
      </c>
      <c r="I18" s="11">
        <f t="shared" si="32"/>
        <v>0</v>
      </c>
      <c r="J18" s="11">
        <f t="shared" si="32"/>
        <v>0</v>
      </c>
      <c r="K18" s="11">
        <f t="shared" si="32"/>
        <v>0</v>
      </c>
      <c r="L18" s="11">
        <f t="shared" si="32"/>
        <v>0</v>
      </c>
      <c r="M18" s="15">
        <f t="shared" si="32"/>
        <v>819</v>
      </c>
      <c r="N18" s="15">
        <f t="shared" si="32"/>
        <v>0</v>
      </c>
      <c r="O18" s="11">
        <f t="shared" si="32"/>
        <v>0</v>
      </c>
      <c r="P18" s="11">
        <f t="shared" si="32"/>
        <v>0</v>
      </c>
      <c r="Q18" s="11">
        <f t="shared" si="32"/>
        <v>0</v>
      </c>
      <c r="R18" s="11">
        <f t="shared" si="32"/>
        <v>0</v>
      </c>
      <c r="S18" s="15">
        <f>S19</f>
        <v>819</v>
      </c>
      <c r="T18" s="15">
        <f>T19</f>
        <v>0</v>
      </c>
      <c r="U18" s="11">
        <f t="shared" ref="U18:X19" si="33">U19</f>
        <v>0</v>
      </c>
      <c r="V18" s="11">
        <f t="shared" si="33"/>
        <v>0</v>
      </c>
      <c r="W18" s="11">
        <f t="shared" si="33"/>
        <v>0</v>
      </c>
      <c r="X18" s="11">
        <f t="shared" si="33"/>
        <v>0</v>
      </c>
      <c r="Y18" s="15">
        <f>Y19</f>
        <v>819</v>
      </c>
      <c r="Z18" s="15">
        <f>Z19</f>
        <v>0</v>
      </c>
      <c r="AA18" s="11">
        <f t="shared" ref="AA18:AD19" si="34">AA19</f>
        <v>0</v>
      </c>
      <c r="AB18" s="11">
        <f t="shared" si="34"/>
        <v>0</v>
      </c>
      <c r="AC18" s="11">
        <f t="shared" si="34"/>
        <v>0</v>
      </c>
      <c r="AD18" s="11">
        <f t="shared" si="34"/>
        <v>0</v>
      </c>
      <c r="AE18" s="15">
        <f>AE19</f>
        <v>819</v>
      </c>
      <c r="AF18" s="15">
        <f>AF19</f>
        <v>0</v>
      </c>
      <c r="AG18" s="11">
        <f t="shared" ref="AG18:AJ19" si="35">AG19</f>
        <v>0</v>
      </c>
      <c r="AH18" s="11">
        <f t="shared" si="35"/>
        <v>0</v>
      </c>
      <c r="AI18" s="11">
        <f t="shared" si="35"/>
        <v>0</v>
      </c>
      <c r="AJ18" s="11">
        <f t="shared" si="35"/>
        <v>0</v>
      </c>
      <c r="AK18" s="82">
        <f>AK19</f>
        <v>819</v>
      </c>
      <c r="AL18" s="82">
        <f>AL19</f>
        <v>0</v>
      </c>
      <c r="AM18" s="11">
        <f t="shared" ref="AM18:AP19" si="36">AM19</f>
        <v>0</v>
      </c>
      <c r="AN18" s="11">
        <f t="shared" si="36"/>
        <v>0</v>
      </c>
      <c r="AO18" s="11">
        <f t="shared" si="36"/>
        <v>0</v>
      </c>
      <c r="AP18" s="11">
        <f t="shared" si="36"/>
        <v>0</v>
      </c>
      <c r="AQ18" s="15">
        <f>AQ19</f>
        <v>819</v>
      </c>
      <c r="AR18" s="15">
        <f>AR19</f>
        <v>0</v>
      </c>
      <c r="AS18" s="11">
        <f t="shared" ref="AS18:AV19" si="37">AS19</f>
        <v>0</v>
      </c>
      <c r="AT18" s="11">
        <f t="shared" si="37"/>
        <v>0</v>
      </c>
      <c r="AU18" s="11">
        <f t="shared" si="37"/>
        <v>0</v>
      </c>
      <c r="AV18" s="11">
        <f t="shared" si="37"/>
        <v>0</v>
      </c>
      <c r="AW18" s="15">
        <f>AW19</f>
        <v>819</v>
      </c>
      <c r="AX18" s="15">
        <f>AX19</f>
        <v>0</v>
      </c>
      <c r="AY18" s="78">
        <f t="shared" ref="AY18:BB19" si="38">AY19</f>
        <v>1070</v>
      </c>
      <c r="AZ18" s="78">
        <f t="shared" si="38"/>
        <v>0</v>
      </c>
      <c r="BA18" s="78">
        <f t="shared" si="38"/>
        <v>0</v>
      </c>
      <c r="BB18" s="78">
        <f t="shared" si="38"/>
        <v>0</v>
      </c>
      <c r="BC18" s="82">
        <f>BC19</f>
        <v>1889</v>
      </c>
      <c r="BD18" s="82">
        <f>BD19</f>
        <v>0</v>
      </c>
      <c r="BE18" s="11">
        <f t="shared" ref="BE18:BH19" si="39">BE19</f>
        <v>0</v>
      </c>
      <c r="BF18" s="11">
        <f t="shared" si="39"/>
        <v>0</v>
      </c>
      <c r="BG18" s="11">
        <f t="shared" si="39"/>
        <v>0</v>
      </c>
      <c r="BH18" s="11">
        <f t="shared" si="39"/>
        <v>0</v>
      </c>
      <c r="BI18" s="140">
        <f>BI19</f>
        <v>1889</v>
      </c>
      <c r="BJ18" s="140">
        <f>BJ19</f>
        <v>0</v>
      </c>
      <c r="BK18" s="78">
        <f t="shared" ref="BK18:BN19" si="40">BK19</f>
        <v>0</v>
      </c>
      <c r="BL18" s="78">
        <f t="shared" si="40"/>
        <v>0</v>
      </c>
      <c r="BM18" s="78">
        <f t="shared" si="40"/>
        <v>0</v>
      </c>
      <c r="BN18" s="78">
        <f t="shared" si="40"/>
        <v>0</v>
      </c>
      <c r="BO18" s="82">
        <f>BO19</f>
        <v>1889</v>
      </c>
      <c r="BP18" s="82">
        <f>BP19</f>
        <v>0</v>
      </c>
      <c r="BQ18" s="11">
        <f t="shared" ref="BQ18:BT19" si="41">BQ19</f>
        <v>0</v>
      </c>
      <c r="BR18" s="11">
        <f t="shared" si="41"/>
        <v>0</v>
      </c>
      <c r="BS18" s="11">
        <f t="shared" si="41"/>
        <v>0</v>
      </c>
      <c r="BT18" s="11">
        <f t="shared" si="41"/>
        <v>0</v>
      </c>
      <c r="BU18" s="15">
        <f>BU19</f>
        <v>1889</v>
      </c>
      <c r="BV18" s="15">
        <f>BV19</f>
        <v>0</v>
      </c>
    </row>
    <row r="19" spans="1:74" ht="81" hidden="1" customHeight="1">
      <c r="A19" s="57" t="s">
        <v>541</v>
      </c>
      <c r="B19" s="14">
        <f>B18</f>
        <v>900</v>
      </c>
      <c r="C19" s="14" t="s">
        <v>22</v>
      </c>
      <c r="D19" s="14" t="s">
        <v>87</v>
      </c>
      <c r="E19" s="14" t="s">
        <v>91</v>
      </c>
      <c r="F19" s="14" t="s">
        <v>92</v>
      </c>
      <c r="G19" s="11">
        <f>G20</f>
        <v>819</v>
      </c>
      <c r="H19" s="11">
        <f t="shared" si="32"/>
        <v>0</v>
      </c>
      <c r="I19" s="11">
        <f t="shared" si="32"/>
        <v>0</v>
      </c>
      <c r="J19" s="11">
        <f t="shared" si="32"/>
        <v>0</v>
      </c>
      <c r="K19" s="11">
        <f t="shared" si="32"/>
        <v>0</v>
      </c>
      <c r="L19" s="11">
        <f t="shared" si="32"/>
        <v>0</v>
      </c>
      <c r="M19" s="11">
        <f t="shared" si="32"/>
        <v>819</v>
      </c>
      <c r="N19" s="11">
        <f t="shared" si="32"/>
        <v>0</v>
      </c>
      <c r="O19" s="11">
        <f t="shared" si="32"/>
        <v>0</v>
      </c>
      <c r="P19" s="11">
        <f t="shared" si="32"/>
        <v>0</v>
      </c>
      <c r="Q19" s="11">
        <f t="shared" si="32"/>
        <v>0</v>
      </c>
      <c r="R19" s="11">
        <f t="shared" si="32"/>
        <v>0</v>
      </c>
      <c r="S19" s="11">
        <f>S20</f>
        <v>819</v>
      </c>
      <c r="T19" s="11">
        <f>T20</f>
        <v>0</v>
      </c>
      <c r="U19" s="11">
        <f t="shared" si="33"/>
        <v>0</v>
      </c>
      <c r="V19" s="11">
        <f t="shared" si="33"/>
        <v>0</v>
      </c>
      <c r="W19" s="11">
        <f t="shared" si="33"/>
        <v>0</v>
      </c>
      <c r="X19" s="11">
        <f t="shared" si="33"/>
        <v>0</v>
      </c>
      <c r="Y19" s="11">
        <f>Y20</f>
        <v>819</v>
      </c>
      <c r="Z19" s="11">
        <f>Z20</f>
        <v>0</v>
      </c>
      <c r="AA19" s="11">
        <f t="shared" si="34"/>
        <v>0</v>
      </c>
      <c r="AB19" s="11">
        <f t="shared" si="34"/>
        <v>0</v>
      </c>
      <c r="AC19" s="11">
        <f t="shared" si="34"/>
        <v>0</v>
      </c>
      <c r="AD19" s="11">
        <f t="shared" si="34"/>
        <v>0</v>
      </c>
      <c r="AE19" s="11">
        <f>AE20</f>
        <v>819</v>
      </c>
      <c r="AF19" s="11">
        <f>AF20</f>
        <v>0</v>
      </c>
      <c r="AG19" s="11">
        <f t="shared" si="35"/>
        <v>0</v>
      </c>
      <c r="AH19" s="11">
        <f t="shared" si="35"/>
        <v>0</v>
      </c>
      <c r="AI19" s="11">
        <f t="shared" si="35"/>
        <v>0</v>
      </c>
      <c r="AJ19" s="11">
        <f t="shared" si="35"/>
        <v>0</v>
      </c>
      <c r="AK19" s="78">
        <f>AK20</f>
        <v>819</v>
      </c>
      <c r="AL19" s="78">
        <f>AL20</f>
        <v>0</v>
      </c>
      <c r="AM19" s="11">
        <f t="shared" si="36"/>
        <v>0</v>
      </c>
      <c r="AN19" s="11">
        <f t="shared" si="36"/>
        <v>0</v>
      </c>
      <c r="AO19" s="11">
        <f t="shared" si="36"/>
        <v>0</v>
      </c>
      <c r="AP19" s="11">
        <f t="shared" si="36"/>
        <v>0</v>
      </c>
      <c r="AQ19" s="11">
        <f>AQ20</f>
        <v>819</v>
      </c>
      <c r="AR19" s="11">
        <f>AR20</f>
        <v>0</v>
      </c>
      <c r="AS19" s="11">
        <f t="shared" si="37"/>
        <v>0</v>
      </c>
      <c r="AT19" s="11">
        <f t="shared" si="37"/>
        <v>0</v>
      </c>
      <c r="AU19" s="11">
        <f t="shared" si="37"/>
        <v>0</v>
      </c>
      <c r="AV19" s="11">
        <f t="shared" si="37"/>
        <v>0</v>
      </c>
      <c r="AW19" s="11">
        <f>AW20</f>
        <v>819</v>
      </c>
      <c r="AX19" s="11">
        <f>AX20</f>
        <v>0</v>
      </c>
      <c r="AY19" s="78">
        <f t="shared" si="38"/>
        <v>1070</v>
      </c>
      <c r="AZ19" s="78">
        <f t="shared" si="38"/>
        <v>0</v>
      </c>
      <c r="BA19" s="78">
        <f t="shared" si="38"/>
        <v>0</v>
      </c>
      <c r="BB19" s="78">
        <f t="shared" si="38"/>
        <v>0</v>
      </c>
      <c r="BC19" s="78">
        <f>BC20</f>
        <v>1889</v>
      </c>
      <c r="BD19" s="78">
        <f>BD20</f>
        <v>0</v>
      </c>
      <c r="BE19" s="11">
        <f t="shared" si="39"/>
        <v>0</v>
      </c>
      <c r="BF19" s="11">
        <f t="shared" si="39"/>
        <v>0</v>
      </c>
      <c r="BG19" s="11">
        <f t="shared" si="39"/>
        <v>0</v>
      </c>
      <c r="BH19" s="11">
        <f t="shared" si="39"/>
        <v>0</v>
      </c>
      <c r="BI19" s="141">
        <f>BI20</f>
        <v>1889</v>
      </c>
      <c r="BJ19" s="141">
        <f>BJ20</f>
        <v>0</v>
      </c>
      <c r="BK19" s="78">
        <f t="shared" si="40"/>
        <v>0</v>
      </c>
      <c r="BL19" s="78">
        <f t="shared" si="40"/>
        <v>0</v>
      </c>
      <c r="BM19" s="78">
        <f t="shared" si="40"/>
        <v>0</v>
      </c>
      <c r="BN19" s="78">
        <f t="shared" si="40"/>
        <v>0</v>
      </c>
      <c r="BO19" s="78">
        <f>BO20</f>
        <v>1889</v>
      </c>
      <c r="BP19" s="78">
        <f>BP20</f>
        <v>0</v>
      </c>
      <c r="BQ19" s="11">
        <f t="shared" si="41"/>
        <v>0</v>
      </c>
      <c r="BR19" s="11">
        <f t="shared" si="41"/>
        <v>0</v>
      </c>
      <c r="BS19" s="11">
        <f t="shared" si="41"/>
        <v>0</v>
      </c>
      <c r="BT19" s="11">
        <f t="shared" si="41"/>
        <v>0</v>
      </c>
      <c r="BU19" s="11">
        <f>BU20</f>
        <v>1889</v>
      </c>
      <c r="BV19" s="11">
        <f>BV20</f>
        <v>0</v>
      </c>
    </row>
    <row r="20" spans="1:74" ht="40.5" hidden="1" customHeight="1">
      <c r="A20" s="57" t="s">
        <v>93</v>
      </c>
      <c r="B20" s="14">
        <f>B19</f>
        <v>900</v>
      </c>
      <c r="C20" s="14" t="s">
        <v>22</v>
      </c>
      <c r="D20" s="14" t="s">
        <v>87</v>
      </c>
      <c r="E20" s="14" t="s">
        <v>91</v>
      </c>
      <c r="F20" s="14" t="s">
        <v>94</v>
      </c>
      <c r="G20" s="11">
        <v>819</v>
      </c>
      <c r="H20" s="16"/>
      <c r="I20" s="11"/>
      <c r="J20" s="11"/>
      <c r="K20" s="11"/>
      <c r="L20" s="11"/>
      <c r="M20" s="11">
        <f>G20+I20+J20+K20+L20</f>
        <v>819</v>
      </c>
      <c r="N20" s="16">
        <f>H20+J20</f>
        <v>0</v>
      </c>
      <c r="O20" s="11"/>
      <c r="P20" s="11"/>
      <c r="Q20" s="11"/>
      <c r="R20" s="11"/>
      <c r="S20" s="11">
        <f>M20+O20+P20+Q20+R20</f>
        <v>819</v>
      </c>
      <c r="T20" s="16">
        <f>N20+P20</f>
        <v>0</v>
      </c>
      <c r="U20" s="11"/>
      <c r="V20" s="11"/>
      <c r="W20" s="11"/>
      <c r="X20" s="11"/>
      <c r="Y20" s="11">
        <f>S20+U20+V20+W20+X20</f>
        <v>819</v>
      </c>
      <c r="Z20" s="16">
        <f>T20+V20</f>
        <v>0</v>
      </c>
      <c r="AA20" s="11"/>
      <c r="AB20" s="11"/>
      <c r="AC20" s="11"/>
      <c r="AD20" s="11"/>
      <c r="AE20" s="11">
        <f>Y20+AA20+AB20+AC20+AD20</f>
        <v>819</v>
      </c>
      <c r="AF20" s="16">
        <f>Z20+AB20</f>
        <v>0</v>
      </c>
      <c r="AG20" s="11"/>
      <c r="AH20" s="11"/>
      <c r="AI20" s="11"/>
      <c r="AJ20" s="11"/>
      <c r="AK20" s="78">
        <f>AE20+AG20+AH20+AI20+AJ20</f>
        <v>819</v>
      </c>
      <c r="AL20" s="83">
        <f>AF20+AH20</f>
        <v>0</v>
      </c>
      <c r="AM20" s="11"/>
      <c r="AN20" s="11"/>
      <c r="AO20" s="11"/>
      <c r="AP20" s="11"/>
      <c r="AQ20" s="11">
        <f>AK20+AM20+AN20+AO20+AP20</f>
        <v>819</v>
      </c>
      <c r="AR20" s="16">
        <f>AL20+AN20</f>
        <v>0</v>
      </c>
      <c r="AS20" s="11"/>
      <c r="AT20" s="11"/>
      <c r="AU20" s="11"/>
      <c r="AV20" s="11"/>
      <c r="AW20" s="11">
        <f>AQ20+AS20+AT20+AU20+AV20</f>
        <v>819</v>
      </c>
      <c r="AX20" s="16">
        <f>AR20+AT20</f>
        <v>0</v>
      </c>
      <c r="AY20" s="78">
        <v>1070</v>
      </c>
      <c r="AZ20" s="78"/>
      <c r="BA20" s="78"/>
      <c r="BB20" s="78"/>
      <c r="BC20" s="78">
        <f>AW20+AY20+AZ20+BA20+BB20</f>
        <v>1889</v>
      </c>
      <c r="BD20" s="83">
        <f>AX20+AZ20</f>
        <v>0</v>
      </c>
      <c r="BE20" s="11"/>
      <c r="BF20" s="11"/>
      <c r="BG20" s="11"/>
      <c r="BH20" s="11"/>
      <c r="BI20" s="141">
        <f>BC20+BE20+BF20+BG20+BH20</f>
        <v>1889</v>
      </c>
      <c r="BJ20" s="142">
        <f>BD20+BF20</f>
        <v>0</v>
      </c>
      <c r="BK20" s="78"/>
      <c r="BL20" s="78"/>
      <c r="BM20" s="78"/>
      <c r="BN20" s="78"/>
      <c r="BO20" s="78">
        <f>BI20+BK20+BL20+BM20+BN20</f>
        <v>1889</v>
      </c>
      <c r="BP20" s="83">
        <f>BJ20+BL20</f>
        <v>0</v>
      </c>
      <c r="BQ20" s="11"/>
      <c r="BR20" s="11"/>
      <c r="BS20" s="11"/>
      <c r="BT20" s="11"/>
      <c r="BU20" s="11">
        <f>BO20+BQ20+BR20+BS20+BT20</f>
        <v>1889</v>
      </c>
      <c r="BV20" s="16">
        <f>BP20+BR20</f>
        <v>0</v>
      </c>
    </row>
    <row r="21" spans="1:74" ht="34.5" hidden="1" customHeight="1">
      <c r="A21" s="57" t="s">
        <v>95</v>
      </c>
      <c r="B21" s="14">
        <f>B19</f>
        <v>900</v>
      </c>
      <c r="C21" s="14" t="s">
        <v>22</v>
      </c>
      <c r="D21" s="14" t="s">
        <v>87</v>
      </c>
      <c r="E21" s="14" t="s">
        <v>96</v>
      </c>
      <c r="F21" s="14"/>
      <c r="G21" s="11">
        <f>G22</f>
        <v>1310</v>
      </c>
      <c r="H21" s="11">
        <f t="shared" ref="H21:R22" si="42">H22</f>
        <v>0</v>
      </c>
      <c r="I21" s="11">
        <f t="shared" si="42"/>
        <v>0</v>
      </c>
      <c r="J21" s="11">
        <f t="shared" si="42"/>
        <v>0</v>
      </c>
      <c r="K21" s="11">
        <f t="shared" si="42"/>
        <v>0</v>
      </c>
      <c r="L21" s="11">
        <f t="shared" si="42"/>
        <v>0</v>
      </c>
      <c r="M21" s="11">
        <f t="shared" si="42"/>
        <v>1310</v>
      </c>
      <c r="N21" s="11">
        <f t="shared" si="42"/>
        <v>0</v>
      </c>
      <c r="O21" s="11">
        <f t="shared" si="42"/>
        <v>0</v>
      </c>
      <c r="P21" s="11">
        <f t="shared" si="42"/>
        <v>0</v>
      </c>
      <c r="Q21" s="11">
        <f t="shared" si="42"/>
        <v>0</v>
      </c>
      <c r="R21" s="11">
        <f t="shared" si="42"/>
        <v>0</v>
      </c>
      <c r="S21" s="11">
        <f>S22</f>
        <v>1310</v>
      </c>
      <c r="T21" s="11">
        <f>T22</f>
        <v>0</v>
      </c>
      <c r="U21" s="11">
        <f t="shared" ref="U21:X22" si="43">U22</f>
        <v>0</v>
      </c>
      <c r="V21" s="11">
        <f t="shared" si="43"/>
        <v>0</v>
      </c>
      <c r="W21" s="11">
        <f t="shared" si="43"/>
        <v>0</v>
      </c>
      <c r="X21" s="11">
        <f t="shared" si="43"/>
        <v>0</v>
      </c>
      <c r="Y21" s="11">
        <f>Y22</f>
        <v>1310</v>
      </c>
      <c r="Z21" s="11">
        <f>Z22</f>
        <v>0</v>
      </c>
      <c r="AA21" s="11">
        <f t="shared" ref="AA21:AD22" si="44">AA22</f>
        <v>0</v>
      </c>
      <c r="AB21" s="11">
        <f t="shared" si="44"/>
        <v>0</v>
      </c>
      <c r="AC21" s="11">
        <f t="shared" si="44"/>
        <v>0</v>
      </c>
      <c r="AD21" s="11">
        <f t="shared" si="44"/>
        <v>0</v>
      </c>
      <c r="AE21" s="11">
        <f>AE22</f>
        <v>1310</v>
      </c>
      <c r="AF21" s="11">
        <f>AF22</f>
        <v>0</v>
      </c>
      <c r="AG21" s="11">
        <f t="shared" ref="AG21:AJ22" si="45">AG22</f>
        <v>0</v>
      </c>
      <c r="AH21" s="11">
        <f t="shared" si="45"/>
        <v>0</v>
      </c>
      <c r="AI21" s="11">
        <f t="shared" si="45"/>
        <v>0</v>
      </c>
      <c r="AJ21" s="11">
        <f t="shared" si="45"/>
        <v>0</v>
      </c>
      <c r="AK21" s="78">
        <f>AK22</f>
        <v>1310</v>
      </c>
      <c r="AL21" s="78">
        <f>AL22</f>
        <v>0</v>
      </c>
      <c r="AM21" s="11">
        <f t="shared" ref="AM21:AP22" si="46">AM22</f>
        <v>0</v>
      </c>
      <c r="AN21" s="11">
        <f t="shared" si="46"/>
        <v>0</v>
      </c>
      <c r="AO21" s="11">
        <f t="shared" si="46"/>
        <v>0</v>
      </c>
      <c r="AP21" s="11">
        <f t="shared" si="46"/>
        <v>0</v>
      </c>
      <c r="AQ21" s="11">
        <f>AQ22</f>
        <v>1310</v>
      </c>
      <c r="AR21" s="11">
        <f>AR22</f>
        <v>0</v>
      </c>
      <c r="AS21" s="11">
        <f t="shared" ref="AS21:AV22" si="47">AS22</f>
        <v>0</v>
      </c>
      <c r="AT21" s="11">
        <f t="shared" si="47"/>
        <v>0</v>
      </c>
      <c r="AU21" s="11">
        <f t="shared" si="47"/>
        <v>0</v>
      </c>
      <c r="AV21" s="11">
        <f t="shared" si="47"/>
        <v>0</v>
      </c>
      <c r="AW21" s="11">
        <f>AW22</f>
        <v>1310</v>
      </c>
      <c r="AX21" s="11">
        <f>AX22</f>
        <v>0</v>
      </c>
      <c r="AY21" s="78">
        <f t="shared" ref="AY21:BB22" si="48">AY22</f>
        <v>165</v>
      </c>
      <c r="AZ21" s="78">
        <f t="shared" si="48"/>
        <v>0</v>
      </c>
      <c r="BA21" s="78">
        <f t="shared" si="48"/>
        <v>0</v>
      </c>
      <c r="BB21" s="78">
        <f t="shared" si="48"/>
        <v>0</v>
      </c>
      <c r="BC21" s="78">
        <f>BC22</f>
        <v>1475</v>
      </c>
      <c r="BD21" s="78">
        <f>BD22</f>
        <v>0</v>
      </c>
      <c r="BE21" s="11">
        <f t="shared" ref="BE21:BH22" si="49">BE22</f>
        <v>0</v>
      </c>
      <c r="BF21" s="11">
        <f t="shared" si="49"/>
        <v>0</v>
      </c>
      <c r="BG21" s="11">
        <f t="shared" si="49"/>
        <v>0</v>
      </c>
      <c r="BH21" s="11">
        <f t="shared" si="49"/>
        <v>0</v>
      </c>
      <c r="BI21" s="141">
        <f>BI22</f>
        <v>1475</v>
      </c>
      <c r="BJ21" s="141">
        <f>BJ22</f>
        <v>0</v>
      </c>
      <c r="BK21" s="78">
        <f t="shared" ref="BK21:BN22" si="50">BK22</f>
        <v>0</v>
      </c>
      <c r="BL21" s="78">
        <f t="shared" si="50"/>
        <v>0</v>
      </c>
      <c r="BM21" s="78">
        <f t="shared" si="50"/>
        <v>0</v>
      </c>
      <c r="BN21" s="78">
        <f t="shared" si="50"/>
        <v>0</v>
      </c>
      <c r="BO21" s="78">
        <f>BO22</f>
        <v>1475</v>
      </c>
      <c r="BP21" s="78">
        <f>BP22</f>
        <v>0</v>
      </c>
      <c r="BQ21" s="11">
        <f t="shared" ref="BQ21:BT22" si="51">BQ22</f>
        <v>0</v>
      </c>
      <c r="BR21" s="11">
        <f t="shared" si="51"/>
        <v>0</v>
      </c>
      <c r="BS21" s="11">
        <f t="shared" si="51"/>
        <v>0</v>
      </c>
      <c r="BT21" s="11">
        <f t="shared" si="51"/>
        <v>0</v>
      </c>
      <c r="BU21" s="11">
        <f>BU22</f>
        <v>1475</v>
      </c>
      <c r="BV21" s="11">
        <f>BV22</f>
        <v>0</v>
      </c>
    </row>
    <row r="22" spans="1:74" ht="73.5" hidden="1" customHeight="1">
      <c r="A22" s="57" t="s">
        <v>541</v>
      </c>
      <c r="B22" s="14">
        <f>B21</f>
        <v>900</v>
      </c>
      <c r="C22" s="14" t="s">
        <v>22</v>
      </c>
      <c r="D22" s="14" t="s">
        <v>87</v>
      </c>
      <c r="E22" s="14" t="s">
        <v>96</v>
      </c>
      <c r="F22" s="14" t="s">
        <v>92</v>
      </c>
      <c r="G22" s="11">
        <f>G23</f>
        <v>1310</v>
      </c>
      <c r="H22" s="11">
        <f t="shared" si="42"/>
        <v>0</v>
      </c>
      <c r="I22" s="11">
        <f t="shared" si="42"/>
        <v>0</v>
      </c>
      <c r="J22" s="11">
        <f t="shared" si="42"/>
        <v>0</v>
      </c>
      <c r="K22" s="11">
        <f t="shared" si="42"/>
        <v>0</v>
      </c>
      <c r="L22" s="11">
        <f t="shared" si="42"/>
        <v>0</v>
      </c>
      <c r="M22" s="11">
        <f t="shared" si="42"/>
        <v>1310</v>
      </c>
      <c r="N22" s="11">
        <f t="shared" si="42"/>
        <v>0</v>
      </c>
      <c r="O22" s="11">
        <f t="shared" si="42"/>
        <v>0</v>
      </c>
      <c r="P22" s="11">
        <f t="shared" si="42"/>
        <v>0</v>
      </c>
      <c r="Q22" s="11">
        <f t="shared" si="42"/>
        <v>0</v>
      </c>
      <c r="R22" s="11">
        <f t="shared" si="42"/>
        <v>0</v>
      </c>
      <c r="S22" s="11">
        <f>S23</f>
        <v>1310</v>
      </c>
      <c r="T22" s="11">
        <f>T23</f>
        <v>0</v>
      </c>
      <c r="U22" s="11">
        <f t="shared" si="43"/>
        <v>0</v>
      </c>
      <c r="V22" s="11">
        <f t="shared" si="43"/>
        <v>0</v>
      </c>
      <c r="W22" s="11">
        <f t="shared" si="43"/>
        <v>0</v>
      </c>
      <c r="X22" s="11">
        <f t="shared" si="43"/>
        <v>0</v>
      </c>
      <c r="Y22" s="11">
        <f>Y23</f>
        <v>1310</v>
      </c>
      <c r="Z22" s="11">
        <f>Z23</f>
        <v>0</v>
      </c>
      <c r="AA22" s="11">
        <f t="shared" si="44"/>
        <v>0</v>
      </c>
      <c r="AB22" s="11">
        <f t="shared" si="44"/>
        <v>0</v>
      </c>
      <c r="AC22" s="11">
        <f t="shared" si="44"/>
        <v>0</v>
      </c>
      <c r="AD22" s="11">
        <f t="shared" si="44"/>
        <v>0</v>
      </c>
      <c r="AE22" s="11">
        <f>AE23</f>
        <v>1310</v>
      </c>
      <c r="AF22" s="11">
        <f>AF23</f>
        <v>0</v>
      </c>
      <c r="AG22" s="11">
        <f t="shared" si="45"/>
        <v>0</v>
      </c>
      <c r="AH22" s="11">
        <f t="shared" si="45"/>
        <v>0</v>
      </c>
      <c r="AI22" s="11">
        <f t="shared" si="45"/>
        <v>0</v>
      </c>
      <c r="AJ22" s="11">
        <f t="shared" si="45"/>
        <v>0</v>
      </c>
      <c r="AK22" s="78">
        <f>AK23</f>
        <v>1310</v>
      </c>
      <c r="AL22" s="78">
        <f>AL23</f>
        <v>0</v>
      </c>
      <c r="AM22" s="11">
        <f t="shared" si="46"/>
        <v>0</v>
      </c>
      <c r="AN22" s="11">
        <f t="shared" si="46"/>
        <v>0</v>
      </c>
      <c r="AO22" s="11">
        <f t="shared" si="46"/>
        <v>0</v>
      </c>
      <c r="AP22" s="11">
        <f t="shared" si="46"/>
        <v>0</v>
      </c>
      <c r="AQ22" s="11">
        <f>AQ23</f>
        <v>1310</v>
      </c>
      <c r="AR22" s="11">
        <f>AR23</f>
        <v>0</v>
      </c>
      <c r="AS22" s="11">
        <f t="shared" si="47"/>
        <v>0</v>
      </c>
      <c r="AT22" s="11">
        <f t="shared" si="47"/>
        <v>0</v>
      </c>
      <c r="AU22" s="11">
        <f t="shared" si="47"/>
        <v>0</v>
      </c>
      <c r="AV22" s="11">
        <f t="shared" si="47"/>
        <v>0</v>
      </c>
      <c r="AW22" s="11">
        <f>AW23</f>
        <v>1310</v>
      </c>
      <c r="AX22" s="11">
        <f>AX23</f>
        <v>0</v>
      </c>
      <c r="AY22" s="78">
        <f t="shared" si="48"/>
        <v>165</v>
      </c>
      <c r="AZ22" s="78">
        <f t="shared" si="48"/>
        <v>0</v>
      </c>
      <c r="BA22" s="78">
        <f t="shared" si="48"/>
        <v>0</v>
      </c>
      <c r="BB22" s="78">
        <f t="shared" si="48"/>
        <v>0</v>
      </c>
      <c r="BC22" s="78">
        <f>BC23</f>
        <v>1475</v>
      </c>
      <c r="BD22" s="78">
        <f>BD23</f>
        <v>0</v>
      </c>
      <c r="BE22" s="11">
        <f t="shared" si="49"/>
        <v>0</v>
      </c>
      <c r="BF22" s="11">
        <f t="shared" si="49"/>
        <v>0</v>
      </c>
      <c r="BG22" s="11">
        <f t="shared" si="49"/>
        <v>0</v>
      </c>
      <c r="BH22" s="11">
        <f t="shared" si="49"/>
        <v>0</v>
      </c>
      <c r="BI22" s="141">
        <f>BI23</f>
        <v>1475</v>
      </c>
      <c r="BJ22" s="141">
        <f>BJ23</f>
        <v>0</v>
      </c>
      <c r="BK22" s="78">
        <f t="shared" si="50"/>
        <v>0</v>
      </c>
      <c r="BL22" s="78">
        <f t="shared" si="50"/>
        <v>0</v>
      </c>
      <c r="BM22" s="78">
        <f t="shared" si="50"/>
        <v>0</v>
      </c>
      <c r="BN22" s="78">
        <f t="shared" si="50"/>
        <v>0</v>
      </c>
      <c r="BO22" s="78">
        <f>BO23</f>
        <v>1475</v>
      </c>
      <c r="BP22" s="78">
        <f>BP23</f>
        <v>0</v>
      </c>
      <c r="BQ22" s="11">
        <f t="shared" si="51"/>
        <v>0</v>
      </c>
      <c r="BR22" s="11">
        <f t="shared" si="51"/>
        <v>0</v>
      </c>
      <c r="BS22" s="11">
        <f t="shared" si="51"/>
        <v>0</v>
      </c>
      <c r="BT22" s="11">
        <f t="shared" si="51"/>
        <v>0</v>
      </c>
      <c r="BU22" s="11">
        <f>BU23</f>
        <v>1475</v>
      </c>
      <c r="BV22" s="11">
        <f>BV23</f>
        <v>0</v>
      </c>
    </row>
    <row r="23" spans="1:74" ht="36.75" hidden="1" customHeight="1">
      <c r="A23" s="57" t="s">
        <v>93</v>
      </c>
      <c r="B23" s="14">
        <f>B22</f>
        <v>900</v>
      </c>
      <c r="C23" s="14" t="s">
        <v>22</v>
      </c>
      <c r="D23" s="14" t="s">
        <v>87</v>
      </c>
      <c r="E23" s="14" t="s">
        <v>96</v>
      </c>
      <c r="F23" s="14" t="s">
        <v>94</v>
      </c>
      <c r="G23" s="11">
        <v>1310</v>
      </c>
      <c r="H23" s="16"/>
      <c r="I23" s="11"/>
      <c r="J23" s="11"/>
      <c r="K23" s="11"/>
      <c r="L23" s="11"/>
      <c r="M23" s="11">
        <f>G23+I23+J23+K23+L23</f>
        <v>1310</v>
      </c>
      <c r="N23" s="16">
        <f>H23+J23</f>
        <v>0</v>
      </c>
      <c r="O23" s="11"/>
      <c r="P23" s="11"/>
      <c r="Q23" s="11"/>
      <c r="R23" s="11"/>
      <c r="S23" s="11">
        <f>M23+O23+P23+Q23+R23</f>
        <v>1310</v>
      </c>
      <c r="T23" s="16">
        <f>N23+P23</f>
        <v>0</v>
      </c>
      <c r="U23" s="11"/>
      <c r="V23" s="11"/>
      <c r="W23" s="11"/>
      <c r="X23" s="11"/>
      <c r="Y23" s="11">
        <f>S23+U23+V23+W23+X23</f>
        <v>1310</v>
      </c>
      <c r="Z23" s="16">
        <f>T23+V23</f>
        <v>0</v>
      </c>
      <c r="AA23" s="11"/>
      <c r="AB23" s="11"/>
      <c r="AC23" s="11"/>
      <c r="AD23" s="11"/>
      <c r="AE23" s="11">
        <f>Y23+AA23+AB23+AC23+AD23</f>
        <v>1310</v>
      </c>
      <c r="AF23" s="16">
        <f>Z23+AB23</f>
        <v>0</v>
      </c>
      <c r="AG23" s="11"/>
      <c r="AH23" s="11"/>
      <c r="AI23" s="11"/>
      <c r="AJ23" s="11"/>
      <c r="AK23" s="78">
        <f>AE23+AG23+AH23+AI23+AJ23</f>
        <v>1310</v>
      </c>
      <c r="AL23" s="83">
        <f>AF23+AH23</f>
        <v>0</v>
      </c>
      <c r="AM23" s="11"/>
      <c r="AN23" s="11"/>
      <c r="AO23" s="11"/>
      <c r="AP23" s="11"/>
      <c r="AQ23" s="11">
        <f>AK23+AM23+AN23+AO23+AP23</f>
        <v>1310</v>
      </c>
      <c r="AR23" s="16">
        <f>AL23+AN23</f>
        <v>0</v>
      </c>
      <c r="AS23" s="11"/>
      <c r="AT23" s="11"/>
      <c r="AU23" s="11"/>
      <c r="AV23" s="11"/>
      <c r="AW23" s="11">
        <f>AQ23+AS23+AT23+AU23+AV23</f>
        <v>1310</v>
      </c>
      <c r="AX23" s="16">
        <f>AR23+AT23</f>
        <v>0</v>
      </c>
      <c r="AY23" s="78">
        <v>165</v>
      </c>
      <c r="AZ23" s="78"/>
      <c r="BA23" s="78"/>
      <c r="BB23" s="78"/>
      <c r="BC23" s="78">
        <f>AW23+AY23+AZ23+BA23+BB23</f>
        <v>1475</v>
      </c>
      <c r="BD23" s="83">
        <f>AX23+AZ23</f>
        <v>0</v>
      </c>
      <c r="BE23" s="11"/>
      <c r="BF23" s="11"/>
      <c r="BG23" s="11"/>
      <c r="BH23" s="11"/>
      <c r="BI23" s="141">
        <f>BC23+BE23+BF23+BG23+BH23</f>
        <v>1475</v>
      </c>
      <c r="BJ23" s="142">
        <f>BD23+BF23</f>
        <v>0</v>
      </c>
      <c r="BK23" s="78"/>
      <c r="BL23" s="78"/>
      <c r="BM23" s="78"/>
      <c r="BN23" s="78"/>
      <c r="BO23" s="78">
        <f>BI23+BK23+BL23+BM23+BN23</f>
        <v>1475</v>
      </c>
      <c r="BP23" s="83">
        <f>BJ23+BL23</f>
        <v>0</v>
      </c>
      <c r="BQ23" s="11"/>
      <c r="BR23" s="11"/>
      <c r="BS23" s="11"/>
      <c r="BT23" s="11"/>
      <c r="BU23" s="11">
        <f>BO23+BQ23+BR23+BS23+BT23</f>
        <v>1475</v>
      </c>
      <c r="BV23" s="16">
        <f>BP23+BR23</f>
        <v>0</v>
      </c>
    </row>
    <row r="24" spans="1:74" hidden="1">
      <c r="A24" s="57" t="s">
        <v>97</v>
      </c>
      <c r="B24" s="14">
        <f>B22</f>
        <v>900</v>
      </c>
      <c r="C24" s="14" t="s">
        <v>22</v>
      </c>
      <c r="D24" s="14" t="s">
        <v>87</v>
      </c>
      <c r="E24" s="14" t="s">
        <v>98</v>
      </c>
      <c r="F24" s="14"/>
      <c r="G24" s="11">
        <f>G25+G27+G31+G29</f>
        <v>64542</v>
      </c>
      <c r="H24" s="11">
        <f t="shared" ref="H24:N24" si="52">H25+H27+H31+H29</f>
        <v>0</v>
      </c>
      <c r="I24" s="11">
        <f t="shared" si="52"/>
        <v>0</v>
      </c>
      <c r="J24" s="11">
        <f t="shared" si="52"/>
        <v>0</v>
      </c>
      <c r="K24" s="11">
        <f t="shared" si="52"/>
        <v>0</v>
      </c>
      <c r="L24" s="11">
        <f t="shared" si="52"/>
        <v>0</v>
      </c>
      <c r="M24" s="11">
        <f t="shared" si="52"/>
        <v>64542</v>
      </c>
      <c r="N24" s="11">
        <f t="shared" si="52"/>
        <v>0</v>
      </c>
      <c r="O24" s="11">
        <f t="shared" ref="O24:T24" si="53">O25+O27+O31+O29</f>
        <v>0</v>
      </c>
      <c r="P24" s="11">
        <f t="shared" si="53"/>
        <v>0</v>
      </c>
      <c r="Q24" s="11">
        <f t="shared" si="53"/>
        <v>0</v>
      </c>
      <c r="R24" s="11">
        <f t="shared" si="53"/>
        <v>0</v>
      </c>
      <c r="S24" s="11">
        <f t="shared" si="53"/>
        <v>64542</v>
      </c>
      <c r="T24" s="11">
        <f t="shared" si="53"/>
        <v>0</v>
      </c>
      <c r="U24" s="11">
        <f t="shared" ref="U24:Z24" si="54">U25+U27+U31+U29</f>
        <v>0</v>
      </c>
      <c r="V24" s="11">
        <f t="shared" si="54"/>
        <v>0</v>
      </c>
      <c r="W24" s="11">
        <f t="shared" si="54"/>
        <v>0</v>
      </c>
      <c r="X24" s="11">
        <f t="shared" si="54"/>
        <v>0</v>
      </c>
      <c r="Y24" s="11">
        <f t="shared" si="54"/>
        <v>64542</v>
      </c>
      <c r="Z24" s="11">
        <f t="shared" si="54"/>
        <v>0</v>
      </c>
      <c r="AA24" s="11">
        <f t="shared" ref="AA24:AF24" si="55">AA25+AA27+AA31+AA29</f>
        <v>0</v>
      </c>
      <c r="AB24" s="11">
        <f t="shared" si="55"/>
        <v>0</v>
      </c>
      <c r="AC24" s="11">
        <f t="shared" si="55"/>
        <v>0</v>
      </c>
      <c r="AD24" s="11">
        <f t="shared" si="55"/>
        <v>0</v>
      </c>
      <c r="AE24" s="11">
        <f t="shared" si="55"/>
        <v>64542</v>
      </c>
      <c r="AF24" s="11">
        <f t="shared" si="55"/>
        <v>0</v>
      </c>
      <c r="AG24" s="11">
        <f t="shared" ref="AG24:AL24" si="56">AG25+AG27+AG31+AG29</f>
        <v>0</v>
      </c>
      <c r="AH24" s="11">
        <f t="shared" si="56"/>
        <v>0</v>
      </c>
      <c r="AI24" s="11">
        <f t="shared" si="56"/>
        <v>0</v>
      </c>
      <c r="AJ24" s="11">
        <f t="shared" si="56"/>
        <v>0</v>
      </c>
      <c r="AK24" s="78">
        <f t="shared" si="56"/>
        <v>64542</v>
      </c>
      <c r="AL24" s="78">
        <f t="shared" si="56"/>
        <v>0</v>
      </c>
      <c r="AM24" s="11">
        <f t="shared" ref="AM24:AR24" si="57">AM25+AM27+AM31+AM29</f>
        <v>0</v>
      </c>
      <c r="AN24" s="11">
        <f t="shared" si="57"/>
        <v>0</v>
      </c>
      <c r="AO24" s="11">
        <f t="shared" si="57"/>
        <v>0</v>
      </c>
      <c r="AP24" s="11">
        <f t="shared" si="57"/>
        <v>0</v>
      </c>
      <c r="AQ24" s="11">
        <f t="shared" si="57"/>
        <v>64542</v>
      </c>
      <c r="AR24" s="11">
        <f t="shared" si="57"/>
        <v>0</v>
      </c>
      <c r="AS24" s="11">
        <f t="shared" ref="AS24:AX24" si="58">AS25+AS27+AS31+AS29</f>
        <v>0</v>
      </c>
      <c r="AT24" s="11">
        <f t="shared" si="58"/>
        <v>0</v>
      </c>
      <c r="AU24" s="11">
        <f t="shared" si="58"/>
        <v>0</v>
      </c>
      <c r="AV24" s="11">
        <f t="shared" si="58"/>
        <v>-185</v>
      </c>
      <c r="AW24" s="11">
        <f t="shared" si="58"/>
        <v>64357</v>
      </c>
      <c r="AX24" s="11">
        <f t="shared" si="58"/>
        <v>0</v>
      </c>
      <c r="AY24" s="78">
        <f t="shared" ref="AY24:BD24" si="59">AY25+AY27+AY31+AY29</f>
        <v>-1020</v>
      </c>
      <c r="AZ24" s="78">
        <f t="shared" si="59"/>
        <v>0</v>
      </c>
      <c r="BA24" s="78">
        <f t="shared" si="59"/>
        <v>0</v>
      </c>
      <c r="BB24" s="78">
        <f t="shared" si="59"/>
        <v>0</v>
      </c>
      <c r="BC24" s="78">
        <f t="shared" si="59"/>
        <v>63337</v>
      </c>
      <c r="BD24" s="78">
        <f t="shared" si="59"/>
        <v>0</v>
      </c>
      <c r="BE24" s="11">
        <f t="shared" ref="BE24:BJ24" si="60">BE25+BE27+BE31+BE29</f>
        <v>0</v>
      </c>
      <c r="BF24" s="11">
        <f t="shared" si="60"/>
        <v>0</v>
      </c>
      <c r="BG24" s="11">
        <f t="shared" si="60"/>
        <v>0</v>
      </c>
      <c r="BH24" s="11">
        <f t="shared" si="60"/>
        <v>0</v>
      </c>
      <c r="BI24" s="141">
        <f t="shared" si="60"/>
        <v>63337</v>
      </c>
      <c r="BJ24" s="141">
        <f t="shared" si="60"/>
        <v>0</v>
      </c>
      <c r="BK24" s="78">
        <f t="shared" ref="BK24:BP24" si="61">BK25+BK27+BK31+BK29</f>
        <v>0</v>
      </c>
      <c r="BL24" s="78">
        <f t="shared" si="61"/>
        <v>0</v>
      </c>
      <c r="BM24" s="78">
        <f t="shared" si="61"/>
        <v>0</v>
      </c>
      <c r="BN24" s="78">
        <f t="shared" si="61"/>
        <v>0</v>
      </c>
      <c r="BO24" s="78">
        <f t="shared" si="61"/>
        <v>63337</v>
      </c>
      <c r="BP24" s="78">
        <f t="shared" si="61"/>
        <v>0</v>
      </c>
      <c r="BQ24" s="11">
        <f t="shared" ref="BQ24:BV24" si="62">BQ25+BQ27+BQ31+BQ29</f>
        <v>0</v>
      </c>
      <c r="BR24" s="11">
        <f t="shared" si="62"/>
        <v>0</v>
      </c>
      <c r="BS24" s="11">
        <f t="shared" si="62"/>
        <v>0</v>
      </c>
      <c r="BT24" s="11">
        <f t="shared" si="62"/>
        <v>0</v>
      </c>
      <c r="BU24" s="11">
        <f t="shared" si="62"/>
        <v>63337</v>
      </c>
      <c r="BV24" s="11">
        <f t="shared" si="62"/>
        <v>0</v>
      </c>
    </row>
    <row r="25" spans="1:74" ht="75.75" hidden="1" customHeight="1">
      <c r="A25" s="57" t="s">
        <v>541</v>
      </c>
      <c r="B25" s="14">
        <f>B24</f>
        <v>900</v>
      </c>
      <c r="C25" s="14" t="s">
        <v>22</v>
      </c>
      <c r="D25" s="14" t="s">
        <v>87</v>
      </c>
      <c r="E25" s="14" t="s">
        <v>98</v>
      </c>
      <c r="F25" s="14" t="s">
        <v>92</v>
      </c>
      <c r="G25" s="11">
        <f>G26</f>
        <v>54838</v>
      </c>
      <c r="H25" s="11">
        <f t="shared" ref="H25:R25" si="63">H26</f>
        <v>0</v>
      </c>
      <c r="I25" s="11">
        <f t="shared" si="63"/>
        <v>0</v>
      </c>
      <c r="J25" s="11">
        <f t="shared" si="63"/>
        <v>0</v>
      </c>
      <c r="K25" s="11">
        <f t="shared" si="63"/>
        <v>0</v>
      </c>
      <c r="L25" s="11">
        <f t="shared" si="63"/>
        <v>0</v>
      </c>
      <c r="M25" s="11">
        <f t="shared" si="63"/>
        <v>54838</v>
      </c>
      <c r="N25" s="11">
        <f t="shared" si="63"/>
        <v>0</v>
      </c>
      <c r="O25" s="11">
        <f t="shared" si="63"/>
        <v>0</v>
      </c>
      <c r="P25" s="11">
        <f t="shared" si="63"/>
        <v>0</v>
      </c>
      <c r="Q25" s="11">
        <f t="shared" si="63"/>
        <v>0</v>
      </c>
      <c r="R25" s="11">
        <f t="shared" si="63"/>
        <v>0</v>
      </c>
      <c r="S25" s="11">
        <f t="shared" ref="S25:BV25" si="64">S26</f>
        <v>54838</v>
      </c>
      <c r="T25" s="11">
        <f t="shared" si="64"/>
        <v>0</v>
      </c>
      <c r="U25" s="11">
        <f t="shared" si="64"/>
        <v>0</v>
      </c>
      <c r="V25" s="11">
        <f t="shared" si="64"/>
        <v>0</v>
      </c>
      <c r="W25" s="11">
        <f t="shared" si="64"/>
        <v>0</v>
      </c>
      <c r="X25" s="11">
        <f t="shared" si="64"/>
        <v>0</v>
      </c>
      <c r="Y25" s="11">
        <f t="shared" si="64"/>
        <v>54838</v>
      </c>
      <c r="Z25" s="11">
        <f t="shared" si="64"/>
        <v>0</v>
      </c>
      <c r="AA25" s="11">
        <f t="shared" si="64"/>
        <v>0</v>
      </c>
      <c r="AB25" s="11">
        <f t="shared" si="64"/>
        <v>0</v>
      </c>
      <c r="AC25" s="11">
        <f t="shared" si="64"/>
        <v>0</v>
      </c>
      <c r="AD25" s="11">
        <f t="shared" si="64"/>
        <v>0</v>
      </c>
      <c r="AE25" s="11">
        <f t="shared" si="64"/>
        <v>54838</v>
      </c>
      <c r="AF25" s="11">
        <f t="shared" si="64"/>
        <v>0</v>
      </c>
      <c r="AG25" s="11">
        <f t="shared" si="64"/>
        <v>0</v>
      </c>
      <c r="AH25" s="11">
        <f t="shared" si="64"/>
        <v>0</v>
      </c>
      <c r="AI25" s="11">
        <f t="shared" si="64"/>
        <v>0</v>
      </c>
      <c r="AJ25" s="11">
        <f t="shared" si="64"/>
        <v>0</v>
      </c>
      <c r="AK25" s="78">
        <f t="shared" si="64"/>
        <v>54838</v>
      </c>
      <c r="AL25" s="78">
        <f t="shared" si="64"/>
        <v>0</v>
      </c>
      <c r="AM25" s="11">
        <f t="shared" si="64"/>
        <v>0</v>
      </c>
      <c r="AN25" s="11">
        <f t="shared" si="64"/>
        <v>0</v>
      </c>
      <c r="AO25" s="11">
        <f t="shared" si="64"/>
        <v>0</v>
      </c>
      <c r="AP25" s="11">
        <f t="shared" si="64"/>
        <v>0</v>
      </c>
      <c r="AQ25" s="11">
        <f t="shared" si="64"/>
        <v>54838</v>
      </c>
      <c r="AR25" s="11">
        <f t="shared" si="64"/>
        <v>0</v>
      </c>
      <c r="AS25" s="11">
        <f t="shared" si="64"/>
        <v>0</v>
      </c>
      <c r="AT25" s="11">
        <f t="shared" si="64"/>
        <v>0</v>
      </c>
      <c r="AU25" s="11">
        <f t="shared" si="64"/>
        <v>0</v>
      </c>
      <c r="AV25" s="11">
        <f t="shared" si="64"/>
        <v>0</v>
      </c>
      <c r="AW25" s="11">
        <f t="shared" si="64"/>
        <v>54838</v>
      </c>
      <c r="AX25" s="11">
        <f t="shared" si="64"/>
        <v>0</v>
      </c>
      <c r="AY25" s="78">
        <f t="shared" si="64"/>
        <v>-625</v>
      </c>
      <c r="AZ25" s="78">
        <f t="shared" si="64"/>
        <v>0</v>
      </c>
      <c r="BA25" s="78">
        <f t="shared" si="64"/>
        <v>0</v>
      </c>
      <c r="BB25" s="78">
        <f t="shared" si="64"/>
        <v>0</v>
      </c>
      <c r="BC25" s="78">
        <f t="shared" si="64"/>
        <v>54213</v>
      </c>
      <c r="BD25" s="78">
        <f t="shared" si="64"/>
        <v>0</v>
      </c>
      <c r="BE25" s="11">
        <f t="shared" si="64"/>
        <v>0</v>
      </c>
      <c r="BF25" s="11">
        <f t="shared" si="64"/>
        <v>0</v>
      </c>
      <c r="BG25" s="11">
        <f t="shared" si="64"/>
        <v>0</v>
      </c>
      <c r="BH25" s="11">
        <f t="shared" si="64"/>
        <v>0</v>
      </c>
      <c r="BI25" s="141">
        <f t="shared" si="64"/>
        <v>54213</v>
      </c>
      <c r="BJ25" s="141">
        <f t="shared" si="64"/>
        <v>0</v>
      </c>
      <c r="BK25" s="78">
        <f t="shared" si="64"/>
        <v>0</v>
      </c>
      <c r="BL25" s="78">
        <f t="shared" si="64"/>
        <v>0</v>
      </c>
      <c r="BM25" s="78">
        <f t="shared" si="64"/>
        <v>0</v>
      </c>
      <c r="BN25" s="78">
        <f t="shared" si="64"/>
        <v>0</v>
      </c>
      <c r="BO25" s="78">
        <f t="shared" si="64"/>
        <v>54213</v>
      </c>
      <c r="BP25" s="78">
        <f t="shared" si="64"/>
        <v>0</v>
      </c>
      <c r="BQ25" s="11">
        <f t="shared" si="64"/>
        <v>0</v>
      </c>
      <c r="BR25" s="11">
        <f t="shared" si="64"/>
        <v>0</v>
      </c>
      <c r="BS25" s="11">
        <f t="shared" si="64"/>
        <v>0</v>
      </c>
      <c r="BT25" s="11">
        <f t="shared" si="64"/>
        <v>0</v>
      </c>
      <c r="BU25" s="11">
        <f t="shared" si="64"/>
        <v>54213</v>
      </c>
      <c r="BV25" s="11">
        <f t="shared" si="64"/>
        <v>0</v>
      </c>
    </row>
    <row r="26" spans="1:74" ht="36.75" hidden="1" customHeight="1">
      <c r="A26" s="57" t="s">
        <v>93</v>
      </c>
      <c r="B26" s="14">
        <f>B25</f>
        <v>900</v>
      </c>
      <c r="C26" s="14" t="s">
        <v>22</v>
      </c>
      <c r="D26" s="14" t="s">
        <v>87</v>
      </c>
      <c r="E26" s="14" t="s">
        <v>98</v>
      </c>
      <c r="F26" s="14" t="s">
        <v>94</v>
      </c>
      <c r="G26" s="11">
        <v>54838</v>
      </c>
      <c r="H26" s="16"/>
      <c r="I26" s="11"/>
      <c r="J26" s="11"/>
      <c r="K26" s="11"/>
      <c r="L26" s="11"/>
      <c r="M26" s="11">
        <f>G26+I26+J26+K26+L26</f>
        <v>54838</v>
      </c>
      <c r="N26" s="16">
        <f>H26+J26</f>
        <v>0</v>
      </c>
      <c r="O26" s="11"/>
      <c r="P26" s="11"/>
      <c r="Q26" s="11"/>
      <c r="R26" s="11"/>
      <c r="S26" s="11">
        <f>M26+O26+P26+Q26+R26</f>
        <v>54838</v>
      </c>
      <c r="T26" s="16">
        <f>N26+P26</f>
        <v>0</v>
      </c>
      <c r="U26" s="11"/>
      <c r="V26" s="11"/>
      <c r="W26" s="11"/>
      <c r="X26" s="11"/>
      <c r="Y26" s="11">
        <f>S26+U26+V26+W26+X26</f>
        <v>54838</v>
      </c>
      <c r="Z26" s="16">
        <f>T26+V26</f>
        <v>0</v>
      </c>
      <c r="AA26" s="11"/>
      <c r="AB26" s="11"/>
      <c r="AC26" s="11"/>
      <c r="AD26" s="11"/>
      <c r="AE26" s="11">
        <f>Y26+AA26+AB26+AC26+AD26</f>
        <v>54838</v>
      </c>
      <c r="AF26" s="16">
        <f>Z26+AB26</f>
        <v>0</v>
      </c>
      <c r="AG26" s="11"/>
      <c r="AH26" s="11"/>
      <c r="AI26" s="11"/>
      <c r="AJ26" s="11"/>
      <c r="AK26" s="78">
        <f>AE26+AG26+AH26+AI26+AJ26</f>
        <v>54838</v>
      </c>
      <c r="AL26" s="83">
        <f>AF26+AH26</f>
        <v>0</v>
      </c>
      <c r="AM26" s="11"/>
      <c r="AN26" s="11"/>
      <c r="AO26" s="11"/>
      <c r="AP26" s="11"/>
      <c r="AQ26" s="11">
        <f>AK26+AM26+AN26+AO26+AP26</f>
        <v>54838</v>
      </c>
      <c r="AR26" s="16">
        <f>AL26+AN26</f>
        <v>0</v>
      </c>
      <c r="AS26" s="11"/>
      <c r="AT26" s="11"/>
      <c r="AU26" s="11"/>
      <c r="AV26" s="11"/>
      <c r="AW26" s="11">
        <f>AQ26+AS26+AT26+AU26+AV26</f>
        <v>54838</v>
      </c>
      <c r="AX26" s="16">
        <f>AR26+AT26</f>
        <v>0</v>
      </c>
      <c r="AY26" s="78">
        <v>-625</v>
      </c>
      <c r="AZ26" s="78"/>
      <c r="BA26" s="78"/>
      <c r="BB26" s="78"/>
      <c r="BC26" s="78">
        <f>AW26+AY26+AZ26+BA26+BB26</f>
        <v>54213</v>
      </c>
      <c r="BD26" s="83">
        <f>AX26+AZ26</f>
        <v>0</v>
      </c>
      <c r="BE26" s="11"/>
      <c r="BF26" s="11"/>
      <c r="BG26" s="11"/>
      <c r="BH26" s="11"/>
      <c r="BI26" s="141">
        <f>BC26+BE26+BF26+BG26+BH26</f>
        <v>54213</v>
      </c>
      <c r="BJ26" s="142">
        <f>BD26+BF26</f>
        <v>0</v>
      </c>
      <c r="BK26" s="78"/>
      <c r="BL26" s="78"/>
      <c r="BM26" s="78"/>
      <c r="BN26" s="78"/>
      <c r="BO26" s="78">
        <f>BI26+BK26+BL26+BM26+BN26</f>
        <v>54213</v>
      </c>
      <c r="BP26" s="83">
        <f>BJ26+BL26</f>
        <v>0</v>
      </c>
      <c r="BQ26" s="11"/>
      <c r="BR26" s="11"/>
      <c r="BS26" s="11"/>
      <c r="BT26" s="11"/>
      <c r="BU26" s="11">
        <f>BO26+BQ26+BR26+BS26+BT26</f>
        <v>54213</v>
      </c>
      <c r="BV26" s="16">
        <f>BP26+BR26</f>
        <v>0</v>
      </c>
    </row>
    <row r="27" spans="1:74" ht="33" hidden="1">
      <c r="A27" s="57" t="s">
        <v>270</v>
      </c>
      <c r="B27" s="14">
        <f>B20</f>
        <v>900</v>
      </c>
      <c r="C27" s="14" t="s">
        <v>22</v>
      </c>
      <c r="D27" s="14" t="s">
        <v>87</v>
      </c>
      <c r="E27" s="14" t="s">
        <v>98</v>
      </c>
      <c r="F27" s="14" t="s">
        <v>33</v>
      </c>
      <c r="G27" s="11">
        <f>G28</f>
        <v>9166</v>
      </c>
      <c r="H27" s="11">
        <f t="shared" ref="H27:R27" si="65">H28</f>
        <v>0</v>
      </c>
      <c r="I27" s="11">
        <f t="shared" si="65"/>
        <v>0</v>
      </c>
      <c r="J27" s="11">
        <f t="shared" si="65"/>
        <v>0</v>
      </c>
      <c r="K27" s="11">
        <f t="shared" si="65"/>
        <v>0</v>
      </c>
      <c r="L27" s="11">
        <f t="shared" si="65"/>
        <v>0</v>
      </c>
      <c r="M27" s="11">
        <f t="shared" si="65"/>
        <v>9166</v>
      </c>
      <c r="N27" s="11">
        <f t="shared" si="65"/>
        <v>0</v>
      </c>
      <c r="O27" s="11">
        <f t="shared" si="65"/>
        <v>0</v>
      </c>
      <c r="P27" s="11">
        <f t="shared" si="65"/>
        <v>0</v>
      </c>
      <c r="Q27" s="11">
        <f t="shared" si="65"/>
        <v>0</v>
      </c>
      <c r="R27" s="11">
        <f t="shared" si="65"/>
        <v>0</v>
      </c>
      <c r="S27" s="11">
        <f t="shared" ref="S27:BV27" si="66">S28</f>
        <v>9166</v>
      </c>
      <c r="T27" s="11">
        <f t="shared" si="66"/>
        <v>0</v>
      </c>
      <c r="U27" s="11">
        <f t="shared" si="66"/>
        <v>0</v>
      </c>
      <c r="V27" s="11">
        <f t="shared" si="66"/>
        <v>0</v>
      </c>
      <c r="W27" s="11">
        <f t="shared" si="66"/>
        <v>0</v>
      </c>
      <c r="X27" s="11">
        <f t="shared" si="66"/>
        <v>0</v>
      </c>
      <c r="Y27" s="11">
        <f t="shared" si="66"/>
        <v>9166</v>
      </c>
      <c r="Z27" s="11">
        <f t="shared" si="66"/>
        <v>0</v>
      </c>
      <c r="AA27" s="11">
        <f t="shared" si="66"/>
        <v>0</v>
      </c>
      <c r="AB27" s="11">
        <f t="shared" si="66"/>
        <v>0</v>
      </c>
      <c r="AC27" s="11">
        <f t="shared" si="66"/>
        <v>0</v>
      </c>
      <c r="AD27" s="11">
        <f t="shared" si="66"/>
        <v>0</v>
      </c>
      <c r="AE27" s="11">
        <f t="shared" si="66"/>
        <v>9166</v>
      </c>
      <c r="AF27" s="11">
        <f t="shared" si="66"/>
        <v>0</v>
      </c>
      <c r="AG27" s="11">
        <f t="shared" si="66"/>
        <v>0</v>
      </c>
      <c r="AH27" s="11">
        <f t="shared" si="66"/>
        <v>0</v>
      </c>
      <c r="AI27" s="11">
        <f t="shared" si="66"/>
        <v>0</v>
      </c>
      <c r="AJ27" s="11">
        <f t="shared" si="66"/>
        <v>0</v>
      </c>
      <c r="AK27" s="78">
        <f t="shared" si="66"/>
        <v>9166</v>
      </c>
      <c r="AL27" s="78">
        <f t="shared" si="66"/>
        <v>0</v>
      </c>
      <c r="AM27" s="11">
        <f t="shared" si="66"/>
        <v>0</v>
      </c>
      <c r="AN27" s="11">
        <f t="shared" si="66"/>
        <v>0</v>
      </c>
      <c r="AO27" s="11">
        <f t="shared" si="66"/>
        <v>0</v>
      </c>
      <c r="AP27" s="11">
        <f t="shared" si="66"/>
        <v>0</v>
      </c>
      <c r="AQ27" s="11">
        <f t="shared" si="66"/>
        <v>9166</v>
      </c>
      <c r="AR27" s="11">
        <f t="shared" si="66"/>
        <v>0</v>
      </c>
      <c r="AS27" s="11">
        <f t="shared" si="66"/>
        <v>0</v>
      </c>
      <c r="AT27" s="11">
        <f t="shared" si="66"/>
        <v>0</v>
      </c>
      <c r="AU27" s="11">
        <f t="shared" si="66"/>
        <v>0</v>
      </c>
      <c r="AV27" s="11">
        <f t="shared" si="66"/>
        <v>-185</v>
      </c>
      <c r="AW27" s="11">
        <f t="shared" si="66"/>
        <v>8981</v>
      </c>
      <c r="AX27" s="11">
        <f t="shared" si="66"/>
        <v>0</v>
      </c>
      <c r="AY27" s="78">
        <f t="shared" si="66"/>
        <v>-365</v>
      </c>
      <c r="AZ27" s="78">
        <f t="shared" si="66"/>
        <v>0</v>
      </c>
      <c r="BA27" s="78">
        <f t="shared" si="66"/>
        <v>0</v>
      </c>
      <c r="BB27" s="78">
        <f t="shared" si="66"/>
        <v>0</v>
      </c>
      <c r="BC27" s="78">
        <f t="shared" si="66"/>
        <v>8616</v>
      </c>
      <c r="BD27" s="78">
        <f t="shared" si="66"/>
        <v>0</v>
      </c>
      <c r="BE27" s="11">
        <f t="shared" si="66"/>
        <v>0</v>
      </c>
      <c r="BF27" s="11">
        <f t="shared" si="66"/>
        <v>0</v>
      </c>
      <c r="BG27" s="11">
        <f t="shared" si="66"/>
        <v>0</v>
      </c>
      <c r="BH27" s="11">
        <f t="shared" si="66"/>
        <v>0</v>
      </c>
      <c r="BI27" s="141">
        <f t="shared" si="66"/>
        <v>8616</v>
      </c>
      <c r="BJ27" s="141">
        <f t="shared" si="66"/>
        <v>0</v>
      </c>
      <c r="BK27" s="78">
        <f t="shared" si="66"/>
        <v>0</v>
      </c>
      <c r="BL27" s="78">
        <f t="shared" si="66"/>
        <v>0</v>
      </c>
      <c r="BM27" s="78">
        <f t="shared" si="66"/>
        <v>0</v>
      </c>
      <c r="BN27" s="78">
        <f t="shared" si="66"/>
        <v>0</v>
      </c>
      <c r="BO27" s="78">
        <f t="shared" si="66"/>
        <v>8616</v>
      </c>
      <c r="BP27" s="78">
        <f t="shared" si="66"/>
        <v>0</v>
      </c>
      <c r="BQ27" s="11">
        <f t="shared" si="66"/>
        <v>0</v>
      </c>
      <c r="BR27" s="11">
        <f t="shared" si="66"/>
        <v>0</v>
      </c>
      <c r="BS27" s="11">
        <f t="shared" si="66"/>
        <v>0</v>
      </c>
      <c r="BT27" s="11">
        <f t="shared" si="66"/>
        <v>0</v>
      </c>
      <c r="BU27" s="11">
        <f t="shared" si="66"/>
        <v>8616</v>
      </c>
      <c r="BV27" s="11">
        <f t="shared" si="66"/>
        <v>0</v>
      </c>
    </row>
    <row r="28" spans="1:74" ht="33" hidden="1">
      <c r="A28" s="57" t="s">
        <v>39</v>
      </c>
      <c r="B28" s="14">
        <v>900</v>
      </c>
      <c r="C28" s="14" t="s">
        <v>22</v>
      </c>
      <c r="D28" s="14" t="s">
        <v>87</v>
      </c>
      <c r="E28" s="14" t="s">
        <v>98</v>
      </c>
      <c r="F28" s="14" t="s">
        <v>40</v>
      </c>
      <c r="G28" s="11">
        <v>9166</v>
      </c>
      <c r="H28" s="16"/>
      <c r="I28" s="11"/>
      <c r="J28" s="11"/>
      <c r="K28" s="11"/>
      <c r="L28" s="11"/>
      <c r="M28" s="11">
        <f>G28+I28+J28+K28+L28</f>
        <v>9166</v>
      </c>
      <c r="N28" s="16">
        <f>H28+J28</f>
        <v>0</v>
      </c>
      <c r="O28" s="11"/>
      <c r="P28" s="11"/>
      <c r="Q28" s="11"/>
      <c r="R28" s="11"/>
      <c r="S28" s="11">
        <f>M28+O28+P28+Q28+R28</f>
        <v>9166</v>
      </c>
      <c r="T28" s="16">
        <f>N28+P28</f>
        <v>0</v>
      </c>
      <c r="U28" s="11"/>
      <c r="V28" s="11"/>
      <c r="W28" s="11"/>
      <c r="X28" s="11"/>
      <c r="Y28" s="11">
        <f>S28+U28+V28+W28+X28</f>
        <v>9166</v>
      </c>
      <c r="Z28" s="16">
        <f>T28+V28</f>
        <v>0</v>
      </c>
      <c r="AA28" s="11"/>
      <c r="AB28" s="11"/>
      <c r="AC28" s="11"/>
      <c r="AD28" s="11"/>
      <c r="AE28" s="11">
        <f>Y28+AA28+AB28+AC28+AD28</f>
        <v>9166</v>
      </c>
      <c r="AF28" s="16">
        <f>Z28+AB28</f>
        <v>0</v>
      </c>
      <c r="AG28" s="11"/>
      <c r="AH28" s="11"/>
      <c r="AI28" s="11"/>
      <c r="AJ28" s="11"/>
      <c r="AK28" s="78">
        <f>AE28+AG28+AH28+AI28+AJ28</f>
        <v>9166</v>
      </c>
      <c r="AL28" s="83">
        <f>AF28+AH28</f>
        <v>0</v>
      </c>
      <c r="AM28" s="11"/>
      <c r="AN28" s="11"/>
      <c r="AO28" s="11"/>
      <c r="AP28" s="11"/>
      <c r="AQ28" s="11">
        <f>AK28+AM28+AN28+AO28+AP28</f>
        <v>9166</v>
      </c>
      <c r="AR28" s="16">
        <f>AL28+AN28</f>
        <v>0</v>
      </c>
      <c r="AS28" s="11"/>
      <c r="AT28" s="11"/>
      <c r="AU28" s="11"/>
      <c r="AV28" s="11">
        <v>-185</v>
      </c>
      <c r="AW28" s="11">
        <f>AQ28+AS28+AT28+AU28+AV28</f>
        <v>8981</v>
      </c>
      <c r="AX28" s="16">
        <f>AR28+AT28</f>
        <v>0</v>
      </c>
      <c r="AY28" s="78">
        <v>-365</v>
      </c>
      <c r="AZ28" s="78"/>
      <c r="BA28" s="78"/>
      <c r="BB28" s="78"/>
      <c r="BC28" s="78">
        <f>AW28+AY28+AZ28+BA28+BB28</f>
        <v>8616</v>
      </c>
      <c r="BD28" s="83">
        <f>AX28+AZ28</f>
        <v>0</v>
      </c>
      <c r="BE28" s="11"/>
      <c r="BF28" s="11"/>
      <c r="BG28" s="11"/>
      <c r="BH28" s="11"/>
      <c r="BI28" s="141">
        <f>BC28+BE28+BF28+BG28+BH28</f>
        <v>8616</v>
      </c>
      <c r="BJ28" s="142">
        <f>BD28+BF28</f>
        <v>0</v>
      </c>
      <c r="BK28" s="78"/>
      <c r="BL28" s="78"/>
      <c r="BM28" s="78"/>
      <c r="BN28" s="78"/>
      <c r="BO28" s="78">
        <f>BI28+BK28+BL28+BM28+BN28</f>
        <v>8616</v>
      </c>
      <c r="BP28" s="83">
        <f>BJ28+BL28</f>
        <v>0</v>
      </c>
      <c r="BQ28" s="11"/>
      <c r="BR28" s="11"/>
      <c r="BS28" s="11"/>
      <c r="BT28" s="11"/>
      <c r="BU28" s="11">
        <f>BO28+BQ28+BR28+BS28+BT28</f>
        <v>8616</v>
      </c>
      <c r="BV28" s="16">
        <f>BP28+BR28</f>
        <v>0</v>
      </c>
    </row>
    <row r="29" spans="1:74" hidden="1">
      <c r="A29" s="57" t="s">
        <v>112</v>
      </c>
      <c r="B29" s="14">
        <v>900</v>
      </c>
      <c r="C29" s="14" t="s">
        <v>22</v>
      </c>
      <c r="D29" s="14" t="s">
        <v>87</v>
      </c>
      <c r="E29" s="14" t="s">
        <v>98</v>
      </c>
      <c r="F29" s="14" t="s">
        <v>113</v>
      </c>
      <c r="G29" s="11">
        <f>G30</f>
        <v>98</v>
      </c>
      <c r="H29" s="11">
        <f t="shared" ref="H29:R29" si="67">H30</f>
        <v>0</v>
      </c>
      <c r="I29" s="11">
        <f t="shared" si="67"/>
        <v>0</v>
      </c>
      <c r="J29" s="11">
        <f t="shared" si="67"/>
        <v>0</v>
      </c>
      <c r="K29" s="11">
        <f t="shared" si="67"/>
        <v>0</v>
      </c>
      <c r="L29" s="11">
        <f t="shared" si="67"/>
        <v>0</v>
      </c>
      <c r="M29" s="11">
        <f t="shared" si="67"/>
        <v>98</v>
      </c>
      <c r="N29" s="11">
        <f t="shared" si="67"/>
        <v>0</v>
      </c>
      <c r="O29" s="11">
        <f t="shared" si="67"/>
        <v>0</v>
      </c>
      <c r="P29" s="11">
        <f t="shared" si="67"/>
        <v>0</v>
      </c>
      <c r="Q29" s="11">
        <f t="shared" si="67"/>
        <v>0</v>
      </c>
      <c r="R29" s="11">
        <f t="shared" si="67"/>
        <v>0</v>
      </c>
      <c r="S29" s="11">
        <f t="shared" ref="S29:BV29" si="68">S30</f>
        <v>98</v>
      </c>
      <c r="T29" s="11">
        <f t="shared" si="68"/>
        <v>0</v>
      </c>
      <c r="U29" s="11">
        <f t="shared" si="68"/>
        <v>0</v>
      </c>
      <c r="V29" s="11">
        <f t="shared" si="68"/>
        <v>0</v>
      </c>
      <c r="W29" s="11">
        <f t="shared" si="68"/>
        <v>0</v>
      </c>
      <c r="X29" s="11">
        <f t="shared" si="68"/>
        <v>0</v>
      </c>
      <c r="Y29" s="11">
        <f t="shared" si="68"/>
        <v>98</v>
      </c>
      <c r="Z29" s="11">
        <f t="shared" si="68"/>
        <v>0</v>
      </c>
      <c r="AA29" s="11">
        <f t="shared" si="68"/>
        <v>0</v>
      </c>
      <c r="AB29" s="11">
        <f t="shared" si="68"/>
        <v>0</v>
      </c>
      <c r="AC29" s="11">
        <f t="shared" si="68"/>
        <v>0</v>
      </c>
      <c r="AD29" s="11">
        <f t="shared" si="68"/>
        <v>0</v>
      </c>
      <c r="AE29" s="11">
        <f t="shared" si="68"/>
        <v>98</v>
      </c>
      <c r="AF29" s="11">
        <f t="shared" si="68"/>
        <v>0</v>
      </c>
      <c r="AG29" s="11">
        <f t="shared" si="68"/>
        <v>0</v>
      </c>
      <c r="AH29" s="11">
        <f t="shared" si="68"/>
        <v>0</v>
      </c>
      <c r="AI29" s="11">
        <f t="shared" si="68"/>
        <v>0</v>
      </c>
      <c r="AJ29" s="11">
        <f t="shared" si="68"/>
        <v>0</v>
      </c>
      <c r="AK29" s="78">
        <f t="shared" si="68"/>
        <v>98</v>
      </c>
      <c r="AL29" s="78">
        <f t="shared" si="68"/>
        <v>0</v>
      </c>
      <c r="AM29" s="11">
        <f t="shared" si="68"/>
        <v>0</v>
      </c>
      <c r="AN29" s="11">
        <f t="shared" si="68"/>
        <v>0</v>
      </c>
      <c r="AO29" s="11">
        <f t="shared" si="68"/>
        <v>0</v>
      </c>
      <c r="AP29" s="11">
        <f t="shared" si="68"/>
        <v>0</v>
      </c>
      <c r="AQ29" s="11">
        <f t="shared" si="68"/>
        <v>98</v>
      </c>
      <c r="AR29" s="11">
        <f t="shared" si="68"/>
        <v>0</v>
      </c>
      <c r="AS29" s="11">
        <f t="shared" si="68"/>
        <v>0</v>
      </c>
      <c r="AT29" s="11">
        <f t="shared" si="68"/>
        <v>0</v>
      </c>
      <c r="AU29" s="11">
        <f t="shared" si="68"/>
        <v>0</v>
      </c>
      <c r="AV29" s="11">
        <f t="shared" si="68"/>
        <v>0</v>
      </c>
      <c r="AW29" s="11">
        <f t="shared" si="68"/>
        <v>98</v>
      </c>
      <c r="AX29" s="11">
        <f t="shared" si="68"/>
        <v>0</v>
      </c>
      <c r="AY29" s="78">
        <f t="shared" si="68"/>
        <v>0</v>
      </c>
      <c r="AZ29" s="78">
        <f t="shared" si="68"/>
        <v>0</v>
      </c>
      <c r="BA29" s="78">
        <f t="shared" si="68"/>
        <v>0</v>
      </c>
      <c r="BB29" s="78">
        <f t="shared" si="68"/>
        <v>0</v>
      </c>
      <c r="BC29" s="78">
        <f t="shared" si="68"/>
        <v>98</v>
      </c>
      <c r="BD29" s="78">
        <f t="shared" si="68"/>
        <v>0</v>
      </c>
      <c r="BE29" s="11">
        <f t="shared" si="68"/>
        <v>0</v>
      </c>
      <c r="BF29" s="11">
        <f t="shared" si="68"/>
        <v>0</v>
      </c>
      <c r="BG29" s="11">
        <f t="shared" si="68"/>
        <v>0</v>
      </c>
      <c r="BH29" s="11">
        <f t="shared" si="68"/>
        <v>0</v>
      </c>
      <c r="BI29" s="141">
        <f t="shared" si="68"/>
        <v>98</v>
      </c>
      <c r="BJ29" s="141">
        <f t="shared" si="68"/>
        <v>0</v>
      </c>
      <c r="BK29" s="78">
        <f t="shared" si="68"/>
        <v>0</v>
      </c>
      <c r="BL29" s="78">
        <f t="shared" si="68"/>
        <v>0</v>
      </c>
      <c r="BM29" s="78">
        <f t="shared" si="68"/>
        <v>0</v>
      </c>
      <c r="BN29" s="78">
        <f t="shared" si="68"/>
        <v>0</v>
      </c>
      <c r="BO29" s="78">
        <f t="shared" si="68"/>
        <v>98</v>
      </c>
      <c r="BP29" s="78">
        <f t="shared" si="68"/>
        <v>0</v>
      </c>
      <c r="BQ29" s="11">
        <f t="shared" si="68"/>
        <v>0</v>
      </c>
      <c r="BR29" s="11">
        <f t="shared" si="68"/>
        <v>0</v>
      </c>
      <c r="BS29" s="11">
        <f t="shared" si="68"/>
        <v>0</v>
      </c>
      <c r="BT29" s="11">
        <f t="shared" si="68"/>
        <v>0</v>
      </c>
      <c r="BU29" s="11">
        <f t="shared" si="68"/>
        <v>98</v>
      </c>
      <c r="BV29" s="11">
        <f t="shared" si="68"/>
        <v>0</v>
      </c>
    </row>
    <row r="30" spans="1:74" hidden="1">
      <c r="A30" s="57" t="s">
        <v>114</v>
      </c>
      <c r="B30" s="14">
        <v>900</v>
      </c>
      <c r="C30" s="14" t="s">
        <v>22</v>
      </c>
      <c r="D30" s="14" t="s">
        <v>87</v>
      </c>
      <c r="E30" s="14" t="s">
        <v>98</v>
      </c>
      <c r="F30" s="14" t="s">
        <v>115</v>
      </c>
      <c r="G30" s="11">
        <v>98</v>
      </c>
      <c r="H30" s="16"/>
      <c r="I30" s="11"/>
      <c r="J30" s="11"/>
      <c r="K30" s="11"/>
      <c r="L30" s="11"/>
      <c r="M30" s="11">
        <f>G30+I30+J30+K30+L30</f>
        <v>98</v>
      </c>
      <c r="N30" s="16">
        <f>H30+J30</f>
        <v>0</v>
      </c>
      <c r="O30" s="11"/>
      <c r="P30" s="11"/>
      <c r="Q30" s="11"/>
      <c r="R30" s="11"/>
      <c r="S30" s="11">
        <f>M30+O30+P30+Q30+R30</f>
        <v>98</v>
      </c>
      <c r="T30" s="16">
        <f>N30+P30</f>
        <v>0</v>
      </c>
      <c r="U30" s="11"/>
      <c r="V30" s="11"/>
      <c r="W30" s="11"/>
      <c r="X30" s="11"/>
      <c r="Y30" s="11">
        <f>S30+U30+V30+W30+X30</f>
        <v>98</v>
      </c>
      <c r="Z30" s="16">
        <f>T30+V30</f>
        <v>0</v>
      </c>
      <c r="AA30" s="11"/>
      <c r="AB30" s="11"/>
      <c r="AC30" s="11"/>
      <c r="AD30" s="11"/>
      <c r="AE30" s="11">
        <f>Y30+AA30+AB30+AC30+AD30</f>
        <v>98</v>
      </c>
      <c r="AF30" s="16">
        <f>Z30+AB30</f>
        <v>0</v>
      </c>
      <c r="AG30" s="11"/>
      <c r="AH30" s="11"/>
      <c r="AI30" s="11"/>
      <c r="AJ30" s="11"/>
      <c r="AK30" s="78">
        <f>AE30+AG30+AH30+AI30+AJ30</f>
        <v>98</v>
      </c>
      <c r="AL30" s="83">
        <f>AF30+AH30</f>
        <v>0</v>
      </c>
      <c r="AM30" s="11"/>
      <c r="AN30" s="11"/>
      <c r="AO30" s="11"/>
      <c r="AP30" s="11"/>
      <c r="AQ30" s="11">
        <f>AK30+AM30+AN30+AO30+AP30</f>
        <v>98</v>
      </c>
      <c r="AR30" s="16">
        <f>AL30+AN30</f>
        <v>0</v>
      </c>
      <c r="AS30" s="11"/>
      <c r="AT30" s="11"/>
      <c r="AU30" s="11"/>
      <c r="AV30" s="11"/>
      <c r="AW30" s="11">
        <f>AQ30+AS30+AT30+AU30+AV30</f>
        <v>98</v>
      </c>
      <c r="AX30" s="16">
        <f>AR30+AT30</f>
        <v>0</v>
      </c>
      <c r="AY30" s="78"/>
      <c r="AZ30" s="78"/>
      <c r="BA30" s="78"/>
      <c r="BB30" s="78"/>
      <c r="BC30" s="78">
        <f>AW30+AY30+AZ30+BA30+BB30</f>
        <v>98</v>
      </c>
      <c r="BD30" s="83">
        <f>AX30+AZ30</f>
        <v>0</v>
      </c>
      <c r="BE30" s="11"/>
      <c r="BF30" s="11"/>
      <c r="BG30" s="11"/>
      <c r="BH30" s="11"/>
      <c r="BI30" s="141">
        <f>BC30+BE30+BF30+BG30+BH30</f>
        <v>98</v>
      </c>
      <c r="BJ30" s="142">
        <f>BD30+BF30</f>
        <v>0</v>
      </c>
      <c r="BK30" s="78"/>
      <c r="BL30" s="78"/>
      <c r="BM30" s="78"/>
      <c r="BN30" s="78"/>
      <c r="BO30" s="78">
        <f>BI30+BK30+BL30+BM30+BN30</f>
        <v>98</v>
      </c>
      <c r="BP30" s="83">
        <f>BJ30+BL30</f>
        <v>0</v>
      </c>
      <c r="BQ30" s="11"/>
      <c r="BR30" s="11"/>
      <c r="BS30" s="11"/>
      <c r="BT30" s="11"/>
      <c r="BU30" s="11">
        <f>BO30+BQ30+BR30+BS30+BT30</f>
        <v>98</v>
      </c>
      <c r="BV30" s="16">
        <f>BP30+BR30</f>
        <v>0</v>
      </c>
    </row>
    <row r="31" spans="1:74" hidden="1">
      <c r="A31" s="57" t="s">
        <v>70</v>
      </c>
      <c r="B31" s="14">
        <v>900</v>
      </c>
      <c r="C31" s="14" t="s">
        <v>22</v>
      </c>
      <c r="D31" s="14" t="s">
        <v>87</v>
      </c>
      <c r="E31" s="14" t="s">
        <v>98</v>
      </c>
      <c r="F31" s="14" t="s">
        <v>71</v>
      </c>
      <c r="G31" s="11">
        <f>G33</f>
        <v>440</v>
      </c>
      <c r="H31" s="11">
        <f t="shared" ref="H31:R31" si="69">H33</f>
        <v>0</v>
      </c>
      <c r="I31" s="11">
        <f t="shared" si="69"/>
        <v>0</v>
      </c>
      <c r="J31" s="11">
        <f t="shared" si="69"/>
        <v>0</v>
      </c>
      <c r="K31" s="11">
        <f t="shared" si="69"/>
        <v>0</v>
      </c>
      <c r="L31" s="11">
        <f t="shared" si="69"/>
        <v>0</v>
      </c>
      <c r="M31" s="11">
        <f t="shared" si="69"/>
        <v>440</v>
      </c>
      <c r="N31" s="11">
        <f t="shared" si="69"/>
        <v>0</v>
      </c>
      <c r="O31" s="11">
        <f t="shared" si="69"/>
        <v>0</v>
      </c>
      <c r="P31" s="11">
        <f t="shared" si="69"/>
        <v>0</v>
      </c>
      <c r="Q31" s="11">
        <f t="shared" si="69"/>
        <v>0</v>
      </c>
      <c r="R31" s="11">
        <f t="shared" si="69"/>
        <v>0</v>
      </c>
      <c r="S31" s="11">
        <f t="shared" ref="S31:Z31" si="70">S33</f>
        <v>440</v>
      </c>
      <c r="T31" s="11">
        <f t="shared" si="70"/>
        <v>0</v>
      </c>
      <c r="U31" s="11">
        <f t="shared" si="70"/>
        <v>0</v>
      </c>
      <c r="V31" s="11">
        <f t="shared" si="70"/>
        <v>0</v>
      </c>
      <c r="W31" s="11">
        <f t="shared" si="70"/>
        <v>0</v>
      </c>
      <c r="X31" s="11">
        <f t="shared" si="70"/>
        <v>0</v>
      </c>
      <c r="Y31" s="11">
        <f t="shared" si="70"/>
        <v>440</v>
      </c>
      <c r="Z31" s="11">
        <f t="shared" si="70"/>
        <v>0</v>
      </c>
      <c r="AA31" s="11">
        <f t="shared" ref="AA31:AF31" si="71">AA32+AA33</f>
        <v>0</v>
      </c>
      <c r="AB31" s="11">
        <f t="shared" si="71"/>
        <v>0</v>
      </c>
      <c r="AC31" s="11">
        <f t="shared" si="71"/>
        <v>0</v>
      </c>
      <c r="AD31" s="11">
        <f t="shared" si="71"/>
        <v>0</v>
      </c>
      <c r="AE31" s="11">
        <f t="shared" si="71"/>
        <v>440</v>
      </c>
      <c r="AF31" s="11">
        <f t="shared" si="71"/>
        <v>0</v>
      </c>
      <c r="AG31" s="11">
        <f t="shared" ref="AG31:AL31" si="72">AG32+AG33</f>
        <v>0</v>
      </c>
      <c r="AH31" s="11">
        <f t="shared" si="72"/>
        <v>0</v>
      </c>
      <c r="AI31" s="11">
        <f t="shared" si="72"/>
        <v>0</v>
      </c>
      <c r="AJ31" s="11">
        <f t="shared" si="72"/>
        <v>0</v>
      </c>
      <c r="AK31" s="78">
        <f t="shared" si="72"/>
        <v>440</v>
      </c>
      <c r="AL31" s="78">
        <f t="shared" si="72"/>
        <v>0</v>
      </c>
      <c r="AM31" s="11">
        <f t="shared" ref="AM31:AR31" si="73">AM32+AM33</f>
        <v>0</v>
      </c>
      <c r="AN31" s="11">
        <f t="shared" si="73"/>
        <v>0</v>
      </c>
      <c r="AO31" s="11">
        <f t="shared" si="73"/>
        <v>0</v>
      </c>
      <c r="AP31" s="11">
        <f t="shared" si="73"/>
        <v>0</v>
      </c>
      <c r="AQ31" s="11">
        <f t="shared" si="73"/>
        <v>440</v>
      </c>
      <c r="AR31" s="11">
        <f t="shared" si="73"/>
        <v>0</v>
      </c>
      <c r="AS31" s="11">
        <f t="shared" ref="AS31:AX31" si="74">AS32+AS33</f>
        <v>0</v>
      </c>
      <c r="AT31" s="11">
        <f t="shared" si="74"/>
        <v>0</v>
      </c>
      <c r="AU31" s="11">
        <f t="shared" si="74"/>
        <v>0</v>
      </c>
      <c r="AV31" s="11">
        <f t="shared" si="74"/>
        <v>0</v>
      </c>
      <c r="AW31" s="11">
        <f t="shared" si="74"/>
        <v>440</v>
      </c>
      <c r="AX31" s="11">
        <f t="shared" si="74"/>
        <v>0</v>
      </c>
      <c r="AY31" s="78">
        <f t="shared" ref="AY31:BD31" si="75">AY32+AY33</f>
        <v>-30</v>
      </c>
      <c r="AZ31" s="78">
        <f t="shared" si="75"/>
        <v>0</v>
      </c>
      <c r="BA31" s="78">
        <f t="shared" si="75"/>
        <v>0</v>
      </c>
      <c r="BB31" s="78">
        <f t="shared" si="75"/>
        <v>0</v>
      </c>
      <c r="BC31" s="78">
        <f t="shared" si="75"/>
        <v>410</v>
      </c>
      <c r="BD31" s="78">
        <f t="shared" si="75"/>
        <v>0</v>
      </c>
      <c r="BE31" s="11">
        <f t="shared" ref="BE31:BJ31" si="76">BE32+BE33</f>
        <v>0</v>
      </c>
      <c r="BF31" s="11">
        <f t="shared" si="76"/>
        <v>0</v>
      </c>
      <c r="BG31" s="11">
        <f t="shared" si="76"/>
        <v>0</v>
      </c>
      <c r="BH31" s="11">
        <f t="shared" si="76"/>
        <v>0</v>
      </c>
      <c r="BI31" s="141">
        <f t="shared" si="76"/>
        <v>410</v>
      </c>
      <c r="BJ31" s="141">
        <f t="shared" si="76"/>
        <v>0</v>
      </c>
      <c r="BK31" s="78">
        <f t="shared" ref="BK31:BP31" si="77">BK32+BK33</f>
        <v>0</v>
      </c>
      <c r="BL31" s="78">
        <f t="shared" si="77"/>
        <v>0</v>
      </c>
      <c r="BM31" s="78">
        <f t="shared" si="77"/>
        <v>0</v>
      </c>
      <c r="BN31" s="78">
        <f t="shared" si="77"/>
        <v>0</v>
      </c>
      <c r="BO31" s="78">
        <f t="shared" si="77"/>
        <v>410</v>
      </c>
      <c r="BP31" s="78">
        <f t="shared" si="77"/>
        <v>0</v>
      </c>
      <c r="BQ31" s="11">
        <f t="shared" ref="BQ31:BV31" si="78">BQ32+BQ33</f>
        <v>0</v>
      </c>
      <c r="BR31" s="11">
        <f t="shared" si="78"/>
        <v>0</v>
      </c>
      <c r="BS31" s="11">
        <f t="shared" si="78"/>
        <v>0</v>
      </c>
      <c r="BT31" s="11">
        <f t="shared" si="78"/>
        <v>0</v>
      </c>
      <c r="BU31" s="11">
        <f t="shared" si="78"/>
        <v>410</v>
      </c>
      <c r="BV31" s="11">
        <f t="shared" si="78"/>
        <v>0</v>
      </c>
    </row>
    <row r="32" spans="1:74" hidden="1">
      <c r="A32" s="57" t="s">
        <v>177</v>
      </c>
      <c r="B32" s="14">
        <v>900</v>
      </c>
      <c r="C32" s="14" t="s">
        <v>22</v>
      </c>
      <c r="D32" s="14" t="s">
        <v>87</v>
      </c>
      <c r="E32" s="14" t="s">
        <v>98</v>
      </c>
      <c r="F32" s="14" t="s">
        <v>647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>
        <v>4</v>
      </c>
      <c r="AB32" s="11"/>
      <c r="AC32" s="11"/>
      <c r="AD32" s="11"/>
      <c r="AE32" s="11">
        <f>Y32+AA32+AB32+AC32+AD32</f>
        <v>4</v>
      </c>
      <c r="AF32" s="16">
        <f>Z32+AB32</f>
        <v>0</v>
      </c>
      <c r="AG32" s="11"/>
      <c r="AH32" s="11"/>
      <c r="AI32" s="11"/>
      <c r="AJ32" s="11"/>
      <c r="AK32" s="78">
        <f>AE32+AG32+AH32+AI32+AJ32</f>
        <v>4</v>
      </c>
      <c r="AL32" s="83">
        <f>AF32+AH32</f>
        <v>0</v>
      </c>
      <c r="AM32" s="11"/>
      <c r="AN32" s="11"/>
      <c r="AO32" s="11"/>
      <c r="AP32" s="11"/>
      <c r="AQ32" s="11">
        <f>AK32+AM32+AN32+AO32+AP32</f>
        <v>4</v>
      </c>
      <c r="AR32" s="16">
        <f>AL32+AN32</f>
        <v>0</v>
      </c>
      <c r="AS32" s="11"/>
      <c r="AT32" s="11"/>
      <c r="AU32" s="11"/>
      <c r="AV32" s="11"/>
      <c r="AW32" s="11">
        <f>AQ32+AS32+AT32+AU32+AV32</f>
        <v>4</v>
      </c>
      <c r="AX32" s="16">
        <f>AR32+AT32</f>
        <v>0</v>
      </c>
      <c r="AY32" s="78">
        <v>2</v>
      </c>
      <c r="AZ32" s="78"/>
      <c r="BA32" s="78"/>
      <c r="BB32" s="78"/>
      <c r="BC32" s="78">
        <f>AW32+AY32+AZ32+BA32+BB32</f>
        <v>6</v>
      </c>
      <c r="BD32" s="83">
        <f>AX32+AZ32</f>
        <v>0</v>
      </c>
      <c r="BE32" s="11"/>
      <c r="BF32" s="11"/>
      <c r="BG32" s="11"/>
      <c r="BH32" s="11"/>
      <c r="BI32" s="141">
        <f>BC32+BE32+BF32+BG32+BH32</f>
        <v>6</v>
      </c>
      <c r="BJ32" s="142">
        <f>BD32+BF32</f>
        <v>0</v>
      </c>
      <c r="BK32" s="78"/>
      <c r="BL32" s="78"/>
      <c r="BM32" s="78"/>
      <c r="BN32" s="78"/>
      <c r="BO32" s="78">
        <f>BI32+BK32+BL32+BM32+BN32</f>
        <v>6</v>
      </c>
      <c r="BP32" s="83">
        <f>BJ32+BL32</f>
        <v>0</v>
      </c>
      <c r="BQ32" s="11">
        <v>2</v>
      </c>
      <c r="BR32" s="11"/>
      <c r="BS32" s="11"/>
      <c r="BT32" s="11"/>
      <c r="BU32" s="11">
        <f>BO32+BQ32+BR32+BS32+BT32</f>
        <v>8</v>
      </c>
      <c r="BV32" s="16">
        <f>BP32+BR32</f>
        <v>0</v>
      </c>
    </row>
    <row r="33" spans="1:74" hidden="1">
      <c r="A33" s="57" t="s">
        <v>99</v>
      </c>
      <c r="B33" s="14">
        <v>900</v>
      </c>
      <c r="C33" s="14" t="s">
        <v>22</v>
      </c>
      <c r="D33" s="14" t="s">
        <v>87</v>
      </c>
      <c r="E33" s="14" t="s">
        <v>98</v>
      </c>
      <c r="F33" s="14" t="s">
        <v>73</v>
      </c>
      <c r="G33" s="11">
        <v>440</v>
      </c>
      <c r="H33" s="16"/>
      <c r="I33" s="11"/>
      <c r="J33" s="11"/>
      <c r="K33" s="11"/>
      <c r="L33" s="11"/>
      <c r="M33" s="11">
        <f>G33+I33+J33+K33+L33</f>
        <v>440</v>
      </c>
      <c r="N33" s="16">
        <f>H33+J33</f>
        <v>0</v>
      </c>
      <c r="O33" s="11"/>
      <c r="P33" s="11"/>
      <c r="Q33" s="11"/>
      <c r="R33" s="11"/>
      <c r="S33" s="11">
        <f>M33+O33+P33+Q33+R33</f>
        <v>440</v>
      </c>
      <c r="T33" s="16">
        <f>N33+P33</f>
        <v>0</v>
      </c>
      <c r="U33" s="11"/>
      <c r="V33" s="11"/>
      <c r="W33" s="11"/>
      <c r="X33" s="11"/>
      <c r="Y33" s="11">
        <f>S33+U33+V33+W33+X33</f>
        <v>440</v>
      </c>
      <c r="Z33" s="16">
        <f>T33+V33</f>
        <v>0</v>
      </c>
      <c r="AA33" s="11">
        <v>-4</v>
      </c>
      <c r="AB33" s="11"/>
      <c r="AC33" s="11"/>
      <c r="AD33" s="11"/>
      <c r="AE33" s="11">
        <f>Y33+AA33+AB33+AC33+AD33</f>
        <v>436</v>
      </c>
      <c r="AF33" s="16">
        <f>Z33+AB33</f>
        <v>0</v>
      </c>
      <c r="AG33" s="11"/>
      <c r="AH33" s="11"/>
      <c r="AI33" s="11"/>
      <c r="AJ33" s="11"/>
      <c r="AK33" s="78">
        <f>AE33+AG33+AH33+AI33+AJ33</f>
        <v>436</v>
      </c>
      <c r="AL33" s="83">
        <f>AF33+AH33</f>
        <v>0</v>
      </c>
      <c r="AM33" s="11"/>
      <c r="AN33" s="11"/>
      <c r="AO33" s="11"/>
      <c r="AP33" s="11"/>
      <c r="AQ33" s="11">
        <f>AK33+AM33+AN33+AO33+AP33</f>
        <v>436</v>
      </c>
      <c r="AR33" s="16">
        <f>AL33+AN33</f>
        <v>0</v>
      </c>
      <c r="AS33" s="11"/>
      <c r="AT33" s="11"/>
      <c r="AU33" s="11"/>
      <c r="AV33" s="11"/>
      <c r="AW33" s="11">
        <f>AQ33+AS33+AT33+AU33+AV33</f>
        <v>436</v>
      </c>
      <c r="AX33" s="16">
        <f>AR33+AT33</f>
        <v>0</v>
      </c>
      <c r="AY33" s="78">
        <v>-32</v>
      </c>
      <c r="AZ33" s="78"/>
      <c r="BA33" s="78"/>
      <c r="BB33" s="78"/>
      <c r="BC33" s="78">
        <f>AW33+AY33+AZ33+BA33+BB33</f>
        <v>404</v>
      </c>
      <c r="BD33" s="83">
        <f>AX33+AZ33</f>
        <v>0</v>
      </c>
      <c r="BE33" s="11"/>
      <c r="BF33" s="11"/>
      <c r="BG33" s="11"/>
      <c r="BH33" s="11"/>
      <c r="BI33" s="141">
        <f>BC33+BE33+BF33+BG33+BH33</f>
        <v>404</v>
      </c>
      <c r="BJ33" s="142">
        <f>BD33+BF33</f>
        <v>0</v>
      </c>
      <c r="BK33" s="78"/>
      <c r="BL33" s="78"/>
      <c r="BM33" s="78"/>
      <c r="BN33" s="78"/>
      <c r="BO33" s="78">
        <f>BI33+BK33+BL33+BM33+BN33</f>
        <v>404</v>
      </c>
      <c r="BP33" s="83">
        <f>BJ33+BL33</f>
        <v>0</v>
      </c>
      <c r="BQ33" s="11">
        <v>-2</v>
      </c>
      <c r="BR33" s="11"/>
      <c r="BS33" s="11"/>
      <c r="BT33" s="11"/>
      <c r="BU33" s="11">
        <f>BO33+BQ33+BR33+BS33+BT33</f>
        <v>402</v>
      </c>
      <c r="BV33" s="16">
        <f>BP33+BR33</f>
        <v>0</v>
      </c>
    </row>
    <row r="34" spans="1:74" hidden="1">
      <c r="A34" s="57"/>
      <c r="B34" s="14"/>
      <c r="C34" s="14"/>
      <c r="D34" s="14"/>
      <c r="E34" s="14"/>
      <c r="F34" s="14"/>
      <c r="G34" s="11"/>
      <c r="H34" s="16"/>
      <c r="I34" s="11"/>
      <c r="J34" s="11"/>
      <c r="K34" s="11"/>
      <c r="L34" s="11"/>
      <c r="M34" s="11"/>
      <c r="N34" s="16"/>
      <c r="O34" s="11"/>
      <c r="P34" s="11"/>
      <c r="Q34" s="11"/>
      <c r="R34" s="11"/>
      <c r="S34" s="11"/>
      <c r="T34" s="16"/>
      <c r="U34" s="11"/>
      <c r="V34" s="11"/>
      <c r="W34" s="11"/>
      <c r="X34" s="11"/>
      <c r="Y34" s="11"/>
      <c r="Z34" s="16"/>
      <c r="AA34" s="11"/>
      <c r="AB34" s="11"/>
      <c r="AC34" s="11"/>
      <c r="AD34" s="11"/>
      <c r="AE34" s="11"/>
      <c r="AF34" s="16"/>
      <c r="AG34" s="11"/>
      <c r="AH34" s="11"/>
      <c r="AI34" s="11"/>
      <c r="AJ34" s="11"/>
      <c r="AK34" s="78"/>
      <c r="AL34" s="83"/>
      <c r="AM34" s="11"/>
      <c r="AN34" s="11"/>
      <c r="AO34" s="11"/>
      <c r="AP34" s="11"/>
      <c r="AQ34" s="11"/>
      <c r="AR34" s="16"/>
      <c r="AS34" s="11"/>
      <c r="AT34" s="11"/>
      <c r="AU34" s="11"/>
      <c r="AV34" s="11"/>
      <c r="AW34" s="11"/>
      <c r="AX34" s="16"/>
      <c r="AY34" s="78"/>
      <c r="AZ34" s="78"/>
      <c r="BA34" s="78"/>
      <c r="BB34" s="78"/>
      <c r="BC34" s="78"/>
      <c r="BD34" s="83"/>
      <c r="BE34" s="11"/>
      <c r="BF34" s="11"/>
      <c r="BG34" s="11"/>
      <c r="BH34" s="11"/>
      <c r="BI34" s="141"/>
      <c r="BJ34" s="142"/>
      <c r="BK34" s="78"/>
      <c r="BL34" s="78"/>
      <c r="BM34" s="78"/>
      <c r="BN34" s="78"/>
      <c r="BO34" s="78"/>
      <c r="BP34" s="83"/>
      <c r="BQ34" s="11"/>
      <c r="BR34" s="11"/>
      <c r="BS34" s="11"/>
      <c r="BT34" s="11"/>
      <c r="BU34" s="11"/>
      <c r="BV34" s="16"/>
    </row>
    <row r="35" spans="1:74" ht="63" hidden="1" customHeight="1">
      <c r="A35" s="56" t="s">
        <v>100</v>
      </c>
      <c r="B35" s="12">
        <f>B31</f>
        <v>900</v>
      </c>
      <c r="C35" s="12" t="s">
        <v>22</v>
      </c>
      <c r="D35" s="12" t="s">
        <v>17</v>
      </c>
      <c r="E35" s="12"/>
      <c r="F35" s="12"/>
      <c r="G35" s="13">
        <f t="shared" ref="G35:R37" si="79">G36</f>
        <v>14872</v>
      </c>
      <c r="H35" s="13">
        <f t="shared" si="79"/>
        <v>0</v>
      </c>
      <c r="I35" s="11">
        <f t="shared" si="79"/>
        <v>0</v>
      </c>
      <c r="J35" s="11">
        <f t="shared" si="79"/>
        <v>0</v>
      </c>
      <c r="K35" s="11">
        <f t="shared" si="79"/>
        <v>0</v>
      </c>
      <c r="L35" s="11">
        <f t="shared" si="79"/>
        <v>0</v>
      </c>
      <c r="M35" s="13">
        <f t="shared" si="79"/>
        <v>14872</v>
      </c>
      <c r="N35" s="13">
        <f t="shared" si="79"/>
        <v>0</v>
      </c>
      <c r="O35" s="11">
        <f t="shared" si="79"/>
        <v>0</v>
      </c>
      <c r="P35" s="11">
        <f t="shared" si="79"/>
        <v>0</v>
      </c>
      <c r="Q35" s="11">
        <f t="shared" si="79"/>
        <v>0</v>
      </c>
      <c r="R35" s="11">
        <f t="shared" si="79"/>
        <v>0</v>
      </c>
      <c r="S35" s="13">
        <f t="shared" ref="S35:AH37" si="80">S36</f>
        <v>14872</v>
      </c>
      <c r="T35" s="13">
        <f t="shared" si="80"/>
        <v>0</v>
      </c>
      <c r="U35" s="11">
        <f t="shared" si="80"/>
        <v>0</v>
      </c>
      <c r="V35" s="11">
        <f t="shared" si="80"/>
        <v>0</v>
      </c>
      <c r="W35" s="11">
        <f t="shared" si="80"/>
        <v>0</v>
      </c>
      <c r="X35" s="11">
        <f t="shared" si="80"/>
        <v>0</v>
      </c>
      <c r="Y35" s="13">
        <f t="shared" si="80"/>
        <v>14872</v>
      </c>
      <c r="Z35" s="13">
        <f t="shared" si="80"/>
        <v>0</v>
      </c>
      <c r="AA35" s="11">
        <f t="shared" si="80"/>
        <v>0</v>
      </c>
      <c r="AB35" s="11">
        <f t="shared" si="80"/>
        <v>0</v>
      </c>
      <c r="AC35" s="11">
        <f t="shared" si="80"/>
        <v>0</v>
      </c>
      <c r="AD35" s="11">
        <f t="shared" si="80"/>
        <v>0</v>
      </c>
      <c r="AE35" s="13">
        <f t="shared" si="80"/>
        <v>14872</v>
      </c>
      <c r="AF35" s="13">
        <f t="shared" si="80"/>
        <v>0</v>
      </c>
      <c r="AG35" s="11">
        <f t="shared" si="80"/>
        <v>0</v>
      </c>
      <c r="AH35" s="11">
        <f t="shared" si="80"/>
        <v>0</v>
      </c>
      <c r="AI35" s="11">
        <f t="shared" ref="AG35:AV37" si="81">AI36</f>
        <v>0</v>
      </c>
      <c r="AJ35" s="11">
        <f t="shared" si="81"/>
        <v>0</v>
      </c>
      <c r="AK35" s="81">
        <f t="shared" si="81"/>
        <v>14872</v>
      </c>
      <c r="AL35" s="81">
        <f t="shared" si="81"/>
        <v>0</v>
      </c>
      <c r="AM35" s="11">
        <f t="shared" si="81"/>
        <v>0</v>
      </c>
      <c r="AN35" s="11">
        <f t="shared" si="81"/>
        <v>0</v>
      </c>
      <c r="AO35" s="11">
        <f t="shared" si="81"/>
        <v>0</v>
      </c>
      <c r="AP35" s="11">
        <f t="shared" si="81"/>
        <v>0</v>
      </c>
      <c r="AQ35" s="13">
        <f t="shared" si="81"/>
        <v>14872</v>
      </c>
      <c r="AR35" s="13">
        <f t="shared" si="81"/>
        <v>0</v>
      </c>
      <c r="AS35" s="11">
        <f t="shared" si="81"/>
        <v>0</v>
      </c>
      <c r="AT35" s="11">
        <f t="shared" si="81"/>
        <v>0</v>
      </c>
      <c r="AU35" s="11">
        <f t="shared" si="81"/>
        <v>0</v>
      </c>
      <c r="AV35" s="13">
        <f t="shared" si="81"/>
        <v>-30</v>
      </c>
      <c r="AW35" s="13">
        <f t="shared" ref="AS35:BH37" si="82">AW36</f>
        <v>14842</v>
      </c>
      <c r="AX35" s="13">
        <f t="shared" si="82"/>
        <v>0</v>
      </c>
      <c r="AY35" s="78">
        <f t="shared" si="82"/>
        <v>0</v>
      </c>
      <c r="AZ35" s="78">
        <f t="shared" si="82"/>
        <v>0</v>
      </c>
      <c r="BA35" s="78">
        <f t="shared" si="82"/>
        <v>0</v>
      </c>
      <c r="BB35" s="81">
        <f t="shared" si="82"/>
        <v>0</v>
      </c>
      <c r="BC35" s="81">
        <f t="shared" si="82"/>
        <v>14842</v>
      </c>
      <c r="BD35" s="81">
        <f t="shared" si="82"/>
        <v>0</v>
      </c>
      <c r="BE35" s="11">
        <f t="shared" si="82"/>
        <v>0</v>
      </c>
      <c r="BF35" s="11">
        <f t="shared" si="82"/>
        <v>0</v>
      </c>
      <c r="BG35" s="11">
        <f t="shared" si="82"/>
        <v>0</v>
      </c>
      <c r="BH35" s="13">
        <f t="shared" si="82"/>
        <v>0</v>
      </c>
      <c r="BI35" s="139">
        <f t="shared" ref="BE35:BT37" si="83">BI36</f>
        <v>14842</v>
      </c>
      <c r="BJ35" s="139">
        <f t="shared" si="83"/>
        <v>0</v>
      </c>
      <c r="BK35" s="78">
        <f t="shared" si="83"/>
        <v>0</v>
      </c>
      <c r="BL35" s="78">
        <f t="shared" si="83"/>
        <v>0</v>
      </c>
      <c r="BM35" s="78">
        <f t="shared" si="83"/>
        <v>0</v>
      </c>
      <c r="BN35" s="81">
        <f t="shared" si="83"/>
        <v>0</v>
      </c>
      <c r="BO35" s="81">
        <f t="shared" si="83"/>
        <v>14842</v>
      </c>
      <c r="BP35" s="81">
        <f t="shared" si="83"/>
        <v>0</v>
      </c>
      <c r="BQ35" s="11">
        <f t="shared" si="83"/>
        <v>0</v>
      </c>
      <c r="BR35" s="11">
        <f t="shared" si="83"/>
        <v>0</v>
      </c>
      <c r="BS35" s="11">
        <f t="shared" si="83"/>
        <v>0</v>
      </c>
      <c r="BT35" s="13">
        <f t="shared" si="83"/>
        <v>0</v>
      </c>
      <c r="BU35" s="13">
        <f t="shared" ref="BQ35:BV37" si="84">BU36</f>
        <v>14842</v>
      </c>
      <c r="BV35" s="13">
        <f t="shared" si="84"/>
        <v>0</v>
      </c>
    </row>
    <row r="36" spans="1:74" hidden="1">
      <c r="A36" s="57" t="s">
        <v>66</v>
      </c>
      <c r="B36" s="14">
        <f>B35</f>
        <v>900</v>
      </c>
      <c r="C36" s="14" t="s">
        <v>22</v>
      </c>
      <c r="D36" s="14" t="s">
        <v>17</v>
      </c>
      <c r="E36" s="14" t="s">
        <v>67</v>
      </c>
      <c r="F36" s="17"/>
      <c r="G36" s="15">
        <f t="shared" si="79"/>
        <v>14872</v>
      </c>
      <c r="H36" s="15">
        <f t="shared" si="79"/>
        <v>0</v>
      </c>
      <c r="I36" s="11">
        <f t="shared" si="79"/>
        <v>0</v>
      </c>
      <c r="J36" s="11">
        <f t="shared" si="79"/>
        <v>0</v>
      </c>
      <c r="K36" s="11">
        <f t="shared" si="79"/>
        <v>0</v>
      </c>
      <c r="L36" s="11">
        <f t="shared" si="79"/>
        <v>0</v>
      </c>
      <c r="M36" s="15">
        <f t="shared" si="79"/>
        <v>14872</v>
      </c>
      <c r="N36" s="15">
        <f t="shared" si="79"/>
        <v>0</v>
      </c>
      <c r="O36" s="11">
        <f t="shared" si="79"/>
        <v>0</v>
      </c>
      <c r="P36" s="11">
        <f t="shared" si="79"/>
        <v>0</v>
      </c>
      <c r="Q36" s="11">
        <f t="shared" si="79"/>
        <v>0</v>
      </c>
      <c r="R36" s="11">
        <f t="shared" si="79"/>
        <v>0</v>
      </c>
      <c r="S36" s="15">
        <f t="shared" si="80"/>
        <v>14872</v>
      </c>
      <c r="T36" s="15">
        <f t="shared" si="80"/>
        <v>0</v>
      </c>
      <c r="U36" s="11">
        <f t="shared" si="80"/>
        <v>0</v>
      </c>
      <c r="V36" s="11">
        <f t="shared" si="80"/>
        <v>0</v>
      </c>
      <c r="W36" s="11">
        <f t="shared" si="80"/>
        <v>0</v>
      </c>
      <c r="X36" s="11">
        <f t="shared" si="80"/>
        <v>0</v>
      </c>
      <c r="Y36" s="15">
        <f t="shared" si="80"/>
        <v>14872</v>
      </c>
      <c r="Z36" s="15">
        <f t="shared" si="80"/>
        <v>0</v>
      </c>
      <c r="AA36" s="11">
        <f t="shared" si="80"/>
        <v>0</v>
      </c>
      <c r="AB36" s="11">
        <f t="shared" si="80"/>
        <v>0</v>
      </c>
      <c r="AC36" s="11">
        <f t="shared" si="80"/>
        <v>0</v>
      </c>
      <c r="AD36" s="11">
        <f t="shared" si="80"/>
        <v>0</v>
      </c>
      <c r="AE36" s="15">
        <f t="shared" si="80"/>
        <v>14872</v>
      </c>
      <c r="AF36" s="15">
        <f t="shared" si="80"/>
        <v>0</v>
      </c>
      <c r="AG36" s="11">
        <f t="shared" si="81"/>
        <v>0</v>
      </c>
      <c r="AH36" s="11">
        <f t="shared" si="81"/>
        <v>0</v>
      </c>
      <c r="AI36" s="11">
        <f t="shared" si="81"/>
        <v>0</v>
      </c>
      <c r="AJ36" s="11">
        <f t="shared" si="81"/>
        <v>0</v>
      </c>
      <c r="AK36" s="82">
        <f t="shared" si="81"/>
        <v>14872</v>
      </c>
      <c r="AL36" s="82">
        <f t="shared" si="81"/>
        <v>0</v>
      </c>
      <c r="AM36" s="11">
        <f t="shared" si="81"/>
        <v>0</v>
      </c>
      <c r="AN36" s="11">
        <f t="shared" si="81"/>
        <v>0</v>
      </c>
      <c r="AO36" s="11">
        <f t="shared" si="81"/>
        <v>0</v>
      </c>
      <c r="AP36" s="11">
        <f t="shared" si="81"/>
        <v>0</v>
      </c>
      <c r="AQ36" s="15">
        <f t="shared" si="81"/>
        <v>14872</v>
      </c>
      <c r="AR36" s="15">
        <f t="shared" si="81"/>
        <v>0</v>
      </c>
      <c r="AS36" s="11">
        <f t="shared" si="82"/>
        <v>0</v>
      </c>
      <c r="AT36" s="11">
        <f t="shared" si="82"/>
        <v>0</v>
      </c>
      <c r="AU36" s="11">
        <f t="shared" si="82"/>
        <v>0</v>
      </c>
      <c r="AV36" s="11">
        <f t="shared" si="82"/>
        <v>-30</v>
      </c>
      <c r="AW36" s="15">
        <f t="shared" si="82"/>
        <v>14842</v>
      </c>
      <c r="AX36" s="15">
        <f t="shared" si="82"/>
        <v>0</v>
      </c>
      <c r="AY36" s="78">
        <f t="shared" si="82"/>
        <v>0</v>
      </c>
      <c r="AZ36" s="78">
        <f t="shared" si="82"/>
        <v>0</v>
      </c>
      <c r="BA36" s="78">
        <f t="shared" si="82"/>
        <v>0</v>
      </c>
      <c r="BB36" s="78">
        <f t="shared" si="82"/>
        <v>0</v>
      </c>
      <c r="BC36" s="82">
        <f t="shared" si="82"/>
        <v>14842</v>
      </c>
      <c r="BD36" s="82">
        <f t="shared" si="82"/>
        <v>0</v>
      </c>
      <c r="BE36" s="11">
        <f t="shared" si="83"/>
        <v>0</v>
      </c>
      <c r="BF36" s="11">
        <f t="shared" si="83"/>
        <v>0</v>
      </c>
      <c r="BG36" s="11">
        <f t="shared" si="83"/>
        <v>0</v>
      </c>
      <c r="BH36" s="11">
        <f t="shared" si="83"/>
        <v>0</v>
      </c>
      <c r="BI36" s="140">
        <f t="shared" si="83"/>
        <v>14842</v>
      </c>
      <c r="BJ36" s="140">
        <f t="shared" si="83"/>
        <v>0</v>
      </c>
      <c r="BK36" s="78">
        <f t="shared" si="83"/>
        <v>0</v>
      </c>
      <c r="BL36" s="78">
        <f t="shared" si="83"/>
        <v>0</v>
      </c>
      <c r="BM36" s="78">
        <f t="shared" si="83"/>
        <v>0</v>
      </c>
      <c r="BN36" s="78">
        <f t="shared" si="83"/>
        <v>0</v>
      </c>
      <c r="BO36" s="82">
        <f t="shared" si="83"/>
        <v>14842</v>
      </c>
      <c r="BP36" s="82">
        <f t="shared" si="83"/>
        <v>0</v>
      </c>
      <c r="BQ36" s="11">
        <f t="shared" si="84"/>
        <v>0</v>
      </c>
      <c r="BR36" s="11">
        <f t="shared" si="84"/>
        <v>0</v>
      </c>
      <c r="BS36" s="11">
        <f t="shared" si="84"/>
        <v>0</v>
      </c>
      <c r="BT36" s="11">
        <f t="shared" si="84"/>
        <v>0</v>
      </c>
      <c r="BU36" s="15">
        <f t="shared" si="84"/>
        <v>14842</v>
      </c>
      <c r="BV36" s="15">
        <f t="shared" si="84"/>
        <v>0</v>
      </c>
    </row>
    <row r="37" spans="1:74" ht="34.5" hidden="1" customHeight="1">
      <c r="A37" s="57" t="s">
        <v>88</v>
      </c>
      <c r="B37" s="14">
        <f>B36</f>
        <v>900</v>
      </c>
      <c r="C37" s="14" t="s">
        <v>22</v>
      </c>
      <c r="D37" s="14" t="s">
        <v>17</v>
      </c>
      <c r="E37" s="14" t="s">
        <v>89</v>
      </c>
      <c r="F37" s="14"/>
      <c r="G37" s="18">
        <f t="shared" si="79"/>
        <v>14872</v>
      </c>
      <c r="H37" s="18">
        <f t="shared" si="79"/>
        <v>0</v>
      </c>
      <c r="I37" s="11">
        <f t="shared" si="79"/>
        <v>0</v>
      </c>
      <c r="J37" s="11">
        <f t="shared" si="79"/>
        <v>0</v>
      </c>
      <c r="K37" s="11">
        <f t="shared" si="79"/>
        <v>0</v>
      </c>
      <c r="L37" s="11">
        <f t="shared" si="79"/>
        <v>0</v>
      </c>
      <c r="M37" s="18">
        <f t="shared" si="79"/>
        <v>14872</v>
      </c>
      <c r="N37" s="18">
        <f t="shared" si="79"/>
        <v>0</v>
      </c>
      <c r="O37" s="11">
        <f t="shared" si="79"/>
        <v>0</v>
      </c>
      <c r="P37" s="11">
        <f t="shared" si="79"/>
        <v>0</v>
      </c>
      <c r="Q37" s="11">
        <f t="shared" si="79"/>
        <v>0</v>
      </c>
      <c r="R37" s="11">
        <f t="shared" si="79"/>
        <v>0</v>
      </c>
      <c r="S37" s="18">
        <f t="shared" si="80"/>
        <v>14872</v>
      </c>
      <c r="T37" s="18">
        <f t="shared" si="80"/>
        <v>0</v>
      </c>
      <c r="U37" s="11">
        <f t="shared" si="80"/>
        <v>0</v>
      </c>
      <c r="V37" s="11">
        <f t="shared" si="80"/>
        <v>0</v>
      </c>
      <c r="W37" s="11">
        <f t="shared" si="80"/>
        <v>0</v>
      </c>
      <c r="X37" s="11">
        <f t="shared" si="80"/>
        <v>0</v>
      </c>
      <c r="Y37" s="18">
        <f t="shared" si="80"/>
        <v>14872</v>
      </c>
      <c r="Z37" s="18">
        <f t="shared" si="80"/>
        <v>0</v>
      </c>
      <c r="AA37" s="11">
        <f t="shared" si="80"/>
        <v>0</v>
      </c>
      <c r="AB37" s="11">
        <f t="shared" si="80"/>
        <v>0</v>
      </c>
      <c r="AC37" s="11">
        <f t="shared" si="80"/>
        <v>0</v>
      </c>
      <c r="AD37" s="11">
        <f t="shared" si="80"/>
        <v>0</v>
      </c>
      <c r="AE37" s="18">
        <f t="shared" si="80"/>
        <v>14872</v>
      </c>
      <c r="AF37" s="18">
        <f t="shared" si="80"/>
        <v>0</v>
      </c>
      <c r="AG37" s="11">
        <f t="shared" si="81"/>
        <v>0</v>
      </c>
      <c r="AH37" s="11">
        <f t="shared" si="81"/>
        <v>0</v>
      </c>
      <c r="AI37" s="11">
        <f t="shared" si="81"/>
        <v>0</v>
      </c>
      <c r="AJ37" s="11">
        <f t="shared" si="81"/>
        <v>0</v>
      </c>
      <c r="AK37" s="84">
        <f t="shared" si="81"/>
        <v>14872</v>
      </c>
      <c r="AL37" s="84">
        <f t="shared" si="81"/>
        <v>0</v>
      </c>
      <c r="AM37" s="11">
        <f t="shared" si="81"/>
        <v>0</v>
      </c>
      <c r="AN37" s="11">
        <f t="shared" si="81"/>
        <v>0</v>
      </c>
      <c r="AO37" s="11">
        <f t="shared" si="81"/>
        <v>0</v>
      </c>
      <c r="AP37" s="11">
        <f t="shared" si="81"/>
        <v>0</v>
      </c>
      <c r="AQ37" s="18">
        <f t="shared" si="81"/>
        <v>14872</v>
      </c>
      <c r="AR37" s="18">
        <f t="shared" si="81"/>
        <v>0</v>
      </c>
      <c r="AS37" s="11">
        <f t="shared" si="82"/>
        <v>0</v>
      </c>
      <c r="AT37" s="11">
        <f t="shared" si="82"/>
        <v>0</v>
      </c>
      <c r="AU37" s="11">
        <f t="shared" si="82"/>
        <v>0</v>
      </c>
      <c r="AV37" s="11">
        <f t="shared" si="82"/>
        <v>-30</v>
      </c>
      <c r="AW37" s="18">
        <f t="shared" si="82"/>
        <v>14842</v>
      </c>
      <c r="AX37" s="18">
        <f t="shared" si="82"/>
        <v>0</v>
      </c>
      <c r="AY37" s="78">
        <f t="shared" si="82"/>
        <v>0</v>
      </c>
      <c r="AZ37" s="78">
        <f t="shared" si="82"/>
        <v>0</v>
      </c>
      <c r="BA37" s="78">
        <f t="shared" si="82"/>
        <v>0</v>
      </c>
      <c r="BB37" s="78">
        <f t="shared" si="82"/>
        <v>0</v>
      </c>
      <c r="BC37" s="84">
        <f t="shared" si="82"/>
        <v>14842</v>
      </c>
      <c r="BD37" s="84">
        <f t="shared" si="82"/>
        <v>0</v>
      </c>
      <c r="BE37" s="11">
        <f t="shared" si="83"/>
        <v>0</v>
      </c>
      <c r="BF37" s="11">
        <f t="shared" si="83"/>
        <v>0</v>
      </c>
      <c r="BG37" s="11">
        <f t="shared" si="83"/>
        <v>0</v>
      </c>
      <c r="BH37" s="11">
        <f t="shared" si="83"/>
        <v>0</v>
      </c>
      <c r="BI37" s="143">
        <f t="shared" si="83"/>
        <v>14842</v>
      </c>
      <c r="BJ37" s="143">
        <f t="shared" si="83"/>
        <v>0</v>
      </c>
      <c r="BK37" s="78">
        <f t="shared" si="83"/>
        <v>0</v>
      </c>
      <c r="BL37" s="78">
        <f t="shared" si="83"/>
        <v>0</v>
      </c>
      <c r="BM37" s="78">
        <f t="shared" si="83"/>
        <v>0</v>
      </c>
      <c r="BN37" s="78">
        <f t="shared" si="83"/>
        <v>0</v>
      </c>
      <c r="BO37" s="84">
        <f t="shared" si="83"/>
        <v>14842</v>
      </c>
      <c r="BP37" s="84">
        <f t="shared" si="83"/>
        <v>0</v>
      </c>
      <c r="BQ37" s="11">
        <f t="shared" si="84"/>
        <v>0</v>
      </c>
      <c r="BR37" s="11">
        <f t="shared" si="84"/>
        <v>0</v>
      </c>
      <c r="BS37" s="11">
        <f t="shared" si="84"/>
        <v>0</v>
      </c>
      <c r="BT37" s="11">
        <f t="shared" si="84"/>
        <v>0</v>
      </c>
      <c r="BU37" s="18">
        <f t="shared" si="84"/>
        <v>14842</v>
      </c>
      <c r="BV37" s="18">
        <f t="shared" si="84"/>
        <v>0</v>
      </c>
    </row>
    <row r="38" spans="1:74" ht="21" hidden="1" customHeight="1">
      <c r="A38" s="57" t="s">
        <v>97</v>
      </c>
      <c r="B38" s="14">
        <f>B37</f>
        <v>900</v>
      </c>
      <c r="C38" s="14" t="s">
        <v>22</v>
      </c>
      <c r="D38" s="14" t="s">
        <v>17</v>
      </c>
      <c r="E38" s="14" t="s">
        <v>98</v>
      </c>
      <c r="F38" s="14"/>
      <c r="G38" s="18">
        <f>G39+G41+G43</f>
        <v>14872</v>
      </c>
      <c r="H38" s="18">
        <f t="shared" ref="H38:N38" si="85">H39+H41+H43</f>
        <v>0</v>
      </c>
      <c r="I38" s="11">
        <f t="shared" si="85"/>
        <v>0</v>
      </c>
      <c r="J38" s="11">
        <f t="shared" si="85"/>
        <v>0</v>
      </c>
      <c r="K38" s="11">
        <f t="shared" si="85"/>
        <v>0</v>
      </c>
      <c r="L38" s="11">
        <f t="shared" si="85"/>
        <v>0</v>
      </c>
      <c r="M38" s="18">
        <f t="shared" si="85"/>
        <v>14872</v>
      </c>
      <c r="N38" s="18">
        <f t="shared" si="85"/>
        <v>0</v>
      </c>
      <c r="O38" s="11">
        <f t="shared" ref="O38:T38" si="86">O39+O41+O43</f>
        <v>0</v>
      </c>
      <c r="P38" s="11">
        <f t="shared" si="86"/>
        <v>0</v>
      </c>
      <c r="Q38" s="11">
        <f t="shared" si="86"/>
        <v>0</v>
      </c>
      <c r="R38" s="11">
        <f t="shared" si="86"/>
        <v>0</v>
      </c>
      <c r="S38" s="18">
        <f t="shared" si="86"/>
        <v>14872</v>
      </c>
      <c r="T38" s="18">
        <f t="shared" si="86"/>
        <v>0</v>
      </c>
      <c r="U38" s="11">
        <f t="shared" ref="U38:Z38" si="87">U39+U41+U43</f>
        <v>0</v>
      </c>
      <c r="V38" s="11">
        <f t="shared" si="87"/>
        <v>0</v>
      </c>
      <c r="W38" s="11">
        <f t="shared" si="87"/>
        <v>0</v>
      </c>
      <c r="X38" s="11">
        <f t="shared" si="87"/>
        <v>0</v>
      </c>
      <c r="Y38" s="18">
        <f t="shared" si="87"/>
        <v>14872</v>
      </c>
      <c r="Z38" s="18">
        <f t="shared" si="87"/>
        <v>0</v>
      </c>
      <c r="AA38" s="11">
        <f t="shared" ref="AA38:AF38" si="88">AA39+AA41+AA43</f>
        <v>0</v>
      </c>
      <c r="AB38" s="11">
        <f t="shared" si="88"/>
        <v>0</v>
      </c>
      <c r="AC38" s="11">
        <f t="shared" si="88"/>
        <v>0</v>
      </c>
      <c r="AD38" s="11">
        <f t="shared" si="88"/>
        <v>0</v>
      </c>
      <c r="AE38" s="18">
        <f t="shared" si="88"/>
        <v>14872</v>
      </c>
      <c r="AF38" s="18">
        <f t="shared" si="88"/>
        <v>0</v>
      </c>
      <c r="AG38" s="11">
        <f t="shared" ref="AG38:AL38" si="89">AG39+AG41+AG43</f>
        <v>0</v>
      </c>
      <c r="AH38" s="11">
        <f t="shared" si="89"/>
        <v>0</v>
      </c>
      <c r="AI38" s="11">
        <f t="shared" si="89"/>
        <v>0</v>
      </c>
      <c r="AJ38" s="11">
        <f t="shared" si="89"/>
        <v>0</v>
      </c>
      <c r="AK38" s="84">
        <f t="shared" si="89"/>
        <v>14872</v>
      </c>
      <c r="AL38" s="84">
        <f t="shared" si="89"/>
        <v>0</v>
      </c>
      <c r="AM38" s="11">
        <f t="shared" ref="AM38:AR38" si="90">AM39+AM41+AM43</f>
        <v>0</v>
      </c>
      <c r="AN38" s="11">
        <f t="shared" si="90"/>
        <v>0</v>
      </c>
      <c r="AO38" s="11">
        <f t="shared" si="90"/>
        <v>0</v>
      </c>
      <c r="AP38" s="11">
        <f t="shared" si="90"/>
        <v>0</v>
      </c>
      <c r="AQ38" s="18">
        <f t="shared" si="90"/>
        <v>14872</v>
      </c>
      <c r="AR38" s="18">
        <f t="shared" si="90"/>
        <v>0</v>
      </c>
      <c r="AS38" s="11">
        <f t="shared" ref="AS38:AX38" si="91">AS39+AS41+AS43</f>
        <v>0</v>
      </c>
      <c r="AT38" s="11">
        <f t="shared" si="91"/>
        <v>0</v>
      </c>
      <c r="AU38" s="11">
        <f t="shared" si="91"/>
        <v>0</v>
      </c>
      <c r="AV38" s="11">
        <f t="shared" si="91"/>
        <v>-30</v>
      </c>
      <c r="AW38" s="18">
        <f t="shared" si="91"/>
        <v>14842</v>
      </c>
      <c r="AX38" s="18">
        <f t="shared" si="91"/>
        <v>0</v>
      </c>
      <c r="AY38" s="78">
        <f t="shared" ref="AY38:BD38" si="92">AY39+AY41+AY43</f>
        <v>0</v>
      </c>
      <c r="AZ38" s="78">
        <f t="shared" si="92"/>
        <v>0</v>
      </c>
      <c r="BA38" s="78">
        <f t="shared" si="92"/>
        <v>0</v>
      </c>
      <c r="BB38" s="78">
        <f t="shared" si="92"/>
        <v>0</v>
      </c>
      <c r="BC38" s="84">
        <f t="shared" si="92"/>
        <v>14842</v>
      </c>
      <c r="BD38" s="84">
        <f t="shared" si="92"/>
        <v>0</v>
      </c>
      <c r="BE38" s="11">
        <f t="shared" ref="BE38:BJ38" si="93">BE39+BE41+BE43</f>
        <v>0</v>
      </c>
      <c r="BF38" s="11">
        <f t="shared" si="93"/>
        <v>0</v>
      </c>
      <c r="BG38" s="11">
        <f t="shared" si="93"/>
        <v>0</v>
      </c>
      <c r="BH38" s="11">
        <f t="shared" si="93"/>
        <v>0</v>
      </c>
      <c r="BI38" s="143">
        <f t="shared" si="93"/>
        <v>14842</v>
      </c>
      <c r="BJ38" s="143">
        <f t="shared" si="93"/>
        <v>0</v>
      </c>
      <c r="BK38" s="78">
        <f t="shared" ref="BK38:BP38" si="94">BK39+BK41+BK43</f>
        <v>0</v>
      </c>
      <c r="BL38" s="78">
        <f t="shared" si="94"/>
        <v>0</v>
      </c>
      <c r="BM38" s="78">
        <f t="shared" si="94"/>
        <v>0</v>
      </c>
      <c r="BN38" s="78">
        <f t="shared" si="94"/>
        <v>0</v>
      </c>
      <c r="BO38" s="84">
        <f t="shared" si="94"/>
        <v>14842</v>
      </c>
      <c r="BP38" s="84">
        <f t="shared" si="94"/>
        <v>0</v>
      </c>
      <c r="BQ38" s="11">
        <f t="shared" ref="BQ38:BV38" si="95">BQ39+BQ41+BQ43</f>
        <v>0</v>
      </c>
      <c r="BR38" s="11">
        <f t="shared" si="95"/>
        <v>0</v>
      </c>
      <c r="BS38" s="11">
        <f t="shared" si="95"/>
        <v>0</v>
      </c>
      <c r="BT38" s="11">
        <f t="shared" si="95"/>
        <v>0</v>
      </c>
      <c r="BU38" s="18">
        <f t="shared" si="95"/>
        <v>14842</v>
      </c>
      <c r="BV38" s="18">
        <f t="shared" si="95"/>
        <v>0</v>
      </c>
    </row>
    <row r="39" spans="1:74" ht="73.5" hidden="1" customHeight="1">
      <c r="A39" s="57" t="s">
        <v>541</v>
      </c>
      <c r="B39" s="14">
        <f>B38</f>
        <v>900</v>
      </c>
      <c r="C39" s="14" t="s">
        <v>22</v>
      </c>
      <c r="D39" s="14" t="s">
        <v>17</v>
      </c>
      <c r="E39" s="14" t="s">
        <v>98</v>
      </c>
      <c r="F39" s="14" t="s">
        <v>92</v>
      </c>
      <c r="G39" s="11">
        <f>G40</f>
        <v>13119</v>
      </c>
      <c r="H39" s="11">
        <f t="shared" ref="H39:R39" si="96">H40</f>
        <v>0</v>
      </c>
      <c r="I39" s="11">
        <f t="shared" si="96"/>
        <v>0</v>
      </c>
      <c r="J39" s="11">
        <f t="shared" si="96"/>
        <v>0</v>
      </c>
      <c r="K39" s="11">
        <f t="shared" si="96"/>
        <v>0</v>
      </c>
      <c r="L39" s="11">
        <f t="shared" si="96"/>
        <v>0</v>
      </c>
      <c r="M39" s="11">
        <f t="shared" si="96"/>
        <v>13119</v>
      </c>
      <c r="N39" s="11">
        <f t="shared" si="96"/>
        <v>0</v>
      </c>
      <c r="O39" s="11">
        <f t="shared" si="96"/>
        <v>0</v>
      </c>
      <c r="P39" s="11">
        <f t="shared" si="96"/>
        <v>0</v>
      </c>
      <c r="Q39" s="11">
        <f t="shared" si="96"/>
        <v>0</v>
      </c>
      <c r="R39" s="11">
        <f t="shared" si="96"/>
        <v>0</v>
      </c>
      <c r="S39" s="11">
        <f t="shared" ref="S39:BV39" si="97">S40</f>
        <v>13119</v>
      </c>
      <c r="T39" s="11">
        <f t="shared" si="97"/>
        <v>0</v>
      </c>
      <c r="U39" s="11">
        <f t="shared" si="97"/>
        <v>0</v>
      </c>
      <c r="V39" s="11">
        <f t="shared" si="97"/>
        <v>0</v>
      </c>
      <c r="W39" s="11">
        <f t="shared" si="97"/>
        <v>0</v>
      </c>
      <c r="X39" s="11">
        <f t="shared" si="97"/>
        <v>0</v>
      </c>
      <c r="Y39" s="11">
        <f t="shared" si="97"/>
        <v>13119</v>
      </c>
      <c r="Z39" s="11">
        <f t="shared" si="97"/>
        <v>0</v>
      </c>
      <c r="AA39" s="11">
        <f t="shared" si="97"/>
        <v>0</v>
      </c>
      <c r="AB39" s="11">
        <f t="shared" si="97"/>
        <v>0</v>
      </c>
      <c r="AC39" s="11">
        <f t="shared" si="97"/>
        <v>0</v>
      </c>
      <c r="AD39" s="11">
        <f t="shared" si="97"/>
        <v>0</v>
      </c>
      <c r="AE39" s="11">
        <f t="shared" si="97"/>
        <v>13119</v>
      </c>
      <c r="AF39" s="11">
        <f t="shared" si="97"/>
        <v>0</v>
      </c>
      <c r="AG39" s="11">
        <f t="shared" si="97"/>
        <v>0</v>
      </c>
      <c r="AH39" s="11">
        <f t="shared" si="97"/>
        <v>0</v>
      </c>
      <c r="AI39" s="11">
        <f t="shared" si="97"/>
        <v>0</v>
      </c>
      <c r="AJ39" s="11">
        <f t="shared" si="97"/>
        <v>0</v>
      </c>
      <c r="AK39" s="78">
        <f t="shared" si="97"/>
        <v>13119</v>
      </c>
      <c r="AL39" s="78">
        <f t="shared" si="97"/>
        <v>0</v>
      </c>
      <c r="AM39" s="11">
        <f t="shared" si="97"/>
        <v>0</v>
      </c>
      <c r="AN39" s="11">
        <f t="shared" si="97"/>
        <v>0</v>
      </c>
      <c r="AO39" s="11">
        <f t="shared" si="97"/>
        <v>0</v>
      </c>
      <c r="AP39" s="11">
        <f t="shared" si="97"/>
        <v>0</v>
      </c>
      <c r="AQ39" s="11">
        <f t="shared" si="97"/>
        <v>13119</v>
      </c>
      <c r="AR39" s="11">
        <f t="shared" si="97"/>
        <v>0</v>
      </c>
      <c r="AS39" s="11">
        <f t="shared" si="97"/>
        <v>0</v>
      </c>
      <c r="AT39" s="11">
        <f t="shared" si="97"/>
        <v>0</v>
      </c>
      <c r="AU39" s="11">
        <f t="shared" si="97"/>
        <v>0</v>
      </c>
      <c r="AV39" s="11">
        <f t="shared" si="97"/>
        <v>0</v>
      </c>
      <c r="AW39" s="11">
        <f t="shared" si="97"/>
        <v>13119</v>
      </c>
      <c r="AX39" s="11">
        <f t="shared" si="97"/>
        <v>0</v>
      </c>
      <c r="AY39" s="78">
        <f t="shared" si="97"/>
        <v>0</v>
      </c>
      <c r="AZ39" s="78">
        <f t="shared" si="97"/>
        <v>0</v>
      </c>
      <c r="BA39" s="78">
        <f t="shared" si="97"/>
        <v>0</v>
      </c>
      <c r="BB39" s="78">
        <f t="shared" si="97"/>
        <v>0</v>
      </c>
      <c r="BC39" s="78">
        <f t="shared" si="97"/>
        <v>13119</v>
      </c>
      <c r="BD39" s="78">
        <f t="shared" si="97"/>
        <v>0</v>
      </c>
      <c r="BE39" s="11">
        <f t="shared" si="97"/>
        <v>0</v>
      </c>
      <c r="BF39" s="11">
        <f t="shared" si="97"/>
        <v>0</v>
      </c>
      <c r="BG39" s="11">
        <f t="shared" si="97"/>
        <v>0</v>
      </c>
      <c r="BH39" s="11">
        <f t="shared" si="97"/>
        <v>0</v>
      </c>
      <c r="BI39" s="141">
        <f t="shared" si="97"/>
        <v>13119</v>
      </c>
      <c r="BJ39" s="141">
        <f t="shared" si="97"/>
        <v>0</v>
      </c>
      <c r="BK39" s="78">
        <f t="shared" si="97"/>
        <v>0</v>
      </c>
      <c r="BL39" s="78">
        <f t="shared" si="97"/>
        <v>0</v>
      </c>
      <c r="BM39" s="78">
        <f t="shared" si="97"/>
        <v>0</v>
      </c>
      <c r="BN39" s="78">
        <f t="shared" si="97"/>
        <v>0</v>
      </c>
      <c r="BO39" s="78">
        <f t="shared" si="97"/>
        <v>13119</v>
      </c>
      <c r="BP39" s="78">
        <f t="shared" si="97"/>
        <v>0</v>
      </c>
      <c r="BQ39" s="11">
        <f t="shared" si="97"/>
        <v>0</v>
      </c>
      <c r="BR39" s="11">
        <f t="shared" si="97"/>
        <v>0</v>
      </c>
      <c r="BS39" s="11">
        <f t="shared" si="97"/>
        <v>0</v>
      </c>
      <c r="BT39" s="11">
        <f t="shared" si="97"/>
        <v>0</v>
      </c>
      <c r="BU39" s="11">
        <f t="shared" si="97"/>
        <v>13119</v>
      </c>
      <c r="BV39" s="11">
        <f t="shared" si="97"/>
        <v>0</v>
      </c>
    </row>
    <row r="40" spans="1:74" ht="36" hidden="1" customHeight="1">
      <c r="A40" s="57" t="s">
        <v>93</v>
      </c>
      <c r="B40" s="14">
        <f>B39</f>
        <v>900</v>
      </c>
      <c r="C40" s="14" t="s">
        <v>22</v>
      </c>
      <c r="D40" s="14" t="s">
        <v>17</v>
      </c>
      <c r="E40" s="14" t="s">
        <v>98</v>
      </c>
      <c r="F40" s="14" t="s">
        <v>94</v>
      </c>
      <c r="G40" s="11">
        <v>13119</v>
      </c>
      <c r="H40" s="16"/>
      <c r="I40" s="11"/>
      <c r="J40" s="11"/>
      <c r="K40" s="11"/>
      <c r="L40" s="11"/>
      <c r="M40" s="11">
        <f>G40+I40+J40+K40+L40</f>
        <v>13119</v>
      </c>
      <c r="N40" s="16">
        <f>H40+J40</f>
        <v>0</v>
      </c>
      <c r="O40" s="11"/>
      <c r="P40" s="11"/>
      <c r="Q40" s="11"/>
      <c r="R40" s="11"/>
      <c r="S40" s="11">
        <f>M40+O40+P40+Q40+R40</f>
        <v>13119</v>
      </c>
      <c r="T40" s="16">
        <f>N40+P40</f>
        <v>0</v>
      </c>
      <c r="U40" s="11"/>
      <c r="V40" s="11"/>
      <c r="W40" s="11"/>
      <c r="X40" s="11"/>
      <c r="Y40" s="11">
        <f>S40+U40+V40+W40+X40</f>
        <v>13119</v>
      </c>
      <c r="Z40" s="16">
        <f>T40+V40</f>
        <v>0</v>
      </c>
      <c r="AA40" s="11"/>
      <c r="AB40" s="11"/>
      <c r="AC40" s="11"/>
      <c r="AD40" s="11"/>
      <c r="AE40" s="11">
        <f>Y40+AA40+AB40+AC40+AD40</f>
        <v>13119</v>
      </c>
      <c r="AF40" s="16">
        <f>Z40+AB40</f>
        <v>0</v>
      </c>
      <c r="AG40" s="11"/>
      <c r="AH40" s="11"/>
      <c r="AI40" s="11"/>
      <c r="AJ40" s="11"/>
      <c r="AK40" s="78">
        <f>AE40+AG40+AH40+AI40+AJ40</f>
        <v>13119</v>
      </c>
      <c r="AL40" s="83">
        <f>AF40+AH40</f>
        <v>0</v>
      </c>
      <c r="AM40" s="11"/>
      <c r="AN40" s="11"/>
      <c r="AO40" s="11"/>
      <c r="AP40" s="11"/>
      <c r="AQ40" s="11">
        <f>AK40+AM40+AN40+AO40+AP40</f>
        <v>13119</v>
      </c>
      <c r="AR40" s="16">
        <f>AL40+AN40</f>
        <v>0</v>
      </c>
      <c r="AS40" s="11"/>
      <c r="AT40" s="11"/>
      <c r="AU40" s="11"/>
      <c r="AV40" s="11"/>
      <c r="AW40" s="11">
        <f>AQ40+AS40+AT40+AU40+AV40</f>
        <v>13119</v>
      </c>
      <c r="AX40" s="16">
        <f>AR40+AT40</f>
        <v>0</v>
      </c>
      <c r="AY40" s="78"/>
      <c r="AZ40" s="78"/>
      <c r="BA40" s="78"/>
      <c r="BB40" s="78"/>
      <c r="BC40" s="78">
        <f>AW40+AY40+AZ40+BA40+BB40</f>
        <v>13119</v>
      </c>
      <c r="BD40" s="83">
        <f>AX40+AZ40</f>
        <v>0</v>
      </c>
      <c r="BE40" s="11"/>
      <c r="BF40" s="11"/>
      <c r="BG40" s="11"/>
      <c r="BH40" s="11"/>
      <c r="BI40" s="141">
        <f>BC40+BE40+BF40+BG40+BH40</f>
        <v>13119</v>
      </c>
      <c r="BJ40" s="142">
        <f>BD40+BF40</f>
        <v>0</v>
      </c>
      <c r="BK40" s="78"/>
      <c r="BL40" s="78"/>
      <c r="BM40" s="78"/>
      <c r="BN40" s="78"/>
      <c r="BO40" s="78">
        <f>BI40+BK40+BL40+BM40+BN40</f>
        <v>13119</v>
      </c>
      <c r="BP40" s="83">
        <f>BJ40+BL40</f>
        <v>0</v>
      </c>
      <c r="BQ40" s="11"/>
      <c r="BR40" s="11"/>
      <c r="BS40" s="11"/>
      <c r="BT40" s="11"/>
      <c r="BU40" s="11">
        <f>BO40+BQ40+BR40+BS40+BT40</f>
        <v>13119</v>
      </c>
      <c r="BV40" s="16">
        <f>BP40+BR40</f>
        <v>0</v>
      </c>
    </row>
    <row r="41" spans="1:74" ht="33" hidden="1">
      <c r="A41" s="57" t="s">
        <v>270</v>
      </c>
      <c r="B41" s="14">
        <f>B39</f>
        <v>900</v>
      </c>
      <c r="C41" s="14" t="s">
        <v>22</v>
      </c>
      <c r="D41" s="14" t="s">
        <v>17</v>
      </c>
      <c r="E41" s="14" t="s">
        <v>98</v>
      </c>
      <c r="F41" s="14" t="s">
        <v>33</v>
      </c>
      <c r="G41" s="11">
        <f>G42</f>
        <v>1733</v>
      </c>
      <c r="H41" s="11">
        <f t="shared" ref="H41:R41" si="98">H42</f>
        <v>0</v>
      </c>
      <c r="I41" s="11">
        <f t="shared" si="98"/>
        <v>0</v>
      </c>
      <c r="J41" s="11">
        <f t="shared" si="98"/>
        <v>0</v>
      </c>
      <c r="K41" s="11">
        <f t="shared" si="98"/>
        <v>0</v>
      </c>
      <c r="L41" s="11">
        <f t="shared" si="98"/>
        <v>0</v>
      </c>
      <c r="M41" s="11">
        <f t="shared" si="98"/>
        <v>1733</v>
      </c>
      <c r="N41" s="11">
        <f t="shared" si="98"/>
        <v>0</v>
      </c>
      <c r="O41" s="11">
        <f t="shared" si="98"/>
        <v>0</v>
      </c>
      <c r="P41" s="11">
        <f t="shared" si="98"/>
        <v>0</v>
      </c>
      <c r="Q41" s="11">
        <f t="shared" si="98"/>
        <v>0</v>
      </c>
      <c r="R41" s="11">
        <f t="shared" si="98"/>
        <v>0</v>
      </c>
      <c r="S41" s="11">
        <f t="shared" ref="S41:BV41" si="99">S42</f>
        <v>1733</v>
      </c>
      <c r="T41" s="11">
        <f t="shared" si="99"/>
        <v>0</v>
      </c>
      <c r="U41" s="11">
        <f t="shared" si="99"/>
        <v>0</v>
      </c>
      <c r="V41" s="11">
        <f t="shared" si="99"/>
        <v>0</v>
      </c>
      <c r="W41" s="11">
        <f t="shared" si="99"/>
        <v>0</v>
      </c>
      <c r="X41" s="11">
        <f t="shared" si="99"/>
        <v>0</v>
      </c>
      <c r="Y41" s="11">
        <f t="shared" si="99"/>
        <v>1733</v>
      </c>
      <c r="Z41" s="11">
        <f t="shared" si="99"/>
        <v>0</v>
      </c>
      <c r="AA41" s="11">
        <f t="shared" si="99"/>
        <v>0</v>
      </c>
      <c r="AB41" s="11">
        <f t="shared" si="99"/>
        <v>0</v>
      </c>
      <c r="AC41" s="11">
        <f t="shared" si="99"/>
        <v>0</v>
      </c>
      <c r="AD41" s="11">
        <f t="shared" si="99"/>
        <v>0</v>
      </c>
      <c r="AE41" s="11">
        <f t="shared" si="99"/>
        <v>1733</v>
      </c>
      <c r="AF41" s="11">
        <f t="shared" si="99"/>
        <v>0</v>
      </c>
      <c r="AG41" s="11">
        <f t="shared" si="99"/>
        <v>0</v>
      </c>
      <c r="AH41" s="11">
        <f t="shared" si="99"/>
        <v>0</v>
      </c>
      <c r="AI41" s="11">
        <f t="shared" si="99"/>
        <v>0</v>
      </c>
      <c r="AJ41" s="11">
        <f t="shared" si="99"/>
        <v>0</v>
      </c>
      <c r="AK41" s="78">
        <f t="shared" si="99"/>
        <v>1733</v>
      </c>
      <c r="AL41" s="78">
        <f t="shared" si="99"/>
        <v>0</v>
      </c>
      <c r="AM41" s="11">
        <f t="shared" si="99"/>
        <v>0</v>
      </c>
      <c r="AN41" s="11">
        <f t="shared" si="99"/>
        <v>0</v>
      </c>
      <c r="AO41" s="11">
        <f t="shared" si="99"/>
        <v>0</v>
      </c>
      <c r="AP41" s="11">
        <f t="shared" si="99"/>
        <v>0</v>
      </c>
      <c r="AQ41" s="11">
        <f t="shared" si="99"/>
        <v>1733</v>
      </c>
      <c r="AR41" s="11">
        <f t="shared" si="99"/>
        <v>0</v>
      </c>
      <c r="AS41" s="11">
        <f t="shared" si="99"/>
        <v>0</v>
      </c>
      <c r="AT41" s="11">
        <f t="shared" si="99"/>
        <v>0</v>
      </c>
      <c r="AU41" s="11">
        <f t="shared" si="99"/>
        <v>0</v>
      </c>
      <c r="AV41" s="11">
        <f t="shared" si="99"/>
        <v>-30</v>
      </c>
      <c r="AW41" s="11">
        <f t="shared" si="99"/>
        <v>1703</v>
      </c>
      <c r="AX41" s="11">
        <f t="shared" si="99"/>
        <v>0</v>
      </c>
      <c r="AY41" s="78">
        <f t="shared" si="99"/>
        <v>0</v>
      </c>
      <c r="AZ41" s="78">
        <f t="shared" si="99"/>
        <v>0</v>
      </c>
      <c r="BA41" s="78">
        <f t="shared" si="99"/>
        <v>0</v>
      </c>
      <c r="BB41" s="78">
        <f t="shared" si="99"/>
        <v>0</v>
      </c>
      <c r="BC41" s="78">
        <f t="shared" si="99"/>
        <v>1703</v>
      </c>
      <c r="BD41" s="78">
        <f t="shared" si="99"/>
        <v>0</v>
      </c>
      <c r="BE41" s="11">
        <f t="shared" si="99"/>
        <v>0</v>
      </c>
      <c r="BF41" s="11">
        <f t="shared" si="99"/>
        <v>0</v>
      </c>
      <c r="BG41" s="11">
        <f t="shared" si="99"/>
        <v>0</v>
      </c>
      <c r="BH41" s="11">
        <f t="shared" si="99"/>
        <v>0</v>
      </c>
      <c r="BI41" s="141">
        <f t="shared" si="99"/>
        <v>1703</v>
      </c>
      <c r="BJ41" s="141">
        <f t="shared" si="99"/>
        <v>0</v>
      </c>
      <c r="BK41" s="78">
        <f t="shared" si="99"/>
        <v>0</v>
      </c>
      <c r="BL41" s="78">
        <f t="shared" si="99"/>
        <v>0</v>
      </c>
      <c r="BM41" s="78">
        <f t="shared" si="99"/>
        <v>0</v>
      </c>
      <c r="BN41" s="78">
        <f t="shared" si="99"/>
        <v>0</v>
      </c>
      <c r="BO41" s="78">
        <f t="shared" si="99"/>
        <v>1703</v>
      </c>
      <c r="BP41" s="78">
        <f t="shared" si="99"/>
        <v>0</v>
      </c>
      <c r="BQ41" s="11">
        <f t="shared" si="99"/>
        <v>0</v>
      </c>
      <c r="BR41" s="11">
        <f t="shared" si="99"/>
        <v>0</v>
      </c>
      <c r="BS41" s="11">
        <f t="shared" si="99"/>
        <v>0</v>
      </c>
      <c r="BT41" s="11">
        <f t="shared" si="99"/>
        <v>0</v>
      </c>
      <c r="BU41" s="11">
        <f t="shared" si="99"/>
        <v>1703</v>
      </c>
      <c r="BV41" s="11">
        <f t="shared" si="99"/>
        <v>0</v>
      </c>
    </row>
    <row r="42" spans="1:74" ht="37.5" hidden="1" customHeight="1">
      <c r="A42" s="57" t="s">
        <v>39</v>
      </c>
      <c r="B42" s="14">
        <f>B40</f>
        <v>900</v>
      </c>
      <c r="C42" s="14" t="s">
        <v>22</v>
      </c>
      <c r="D42" s="14" t="s">
        <v>17</v>
      </c>
      <c r="E42" s="14" t="s">
        <v>98</v>
      </c>
      <c r="F42" s="14" t="s">
        <v>40</v>
      </c>
      <c r="G42" s="11">
        <v>1733</v>
      </c>
      <c r="H42" s="16"/>
      <c r="I42" s="11"/>
      <c r="J42" s="11"/>
      <c r="K42" s="11"/>
      <c r="L42" s="11"/>
      <c r="M42" s="11">
        <f>G42+I42+J42+K42+L42</f>
        <v>1733</v>
      </c>
      <c r="N42" s="16">
        <f>H42+J42</f>
        <v>0</v>
      </c>
      <c r="O42" s="11"/>
      <c r="P42" s="11"/>
      <c r="Q42" s="11"/>
      <c r="R42" s="11"/>
      <c r="S42" s="11">
        <f>M42+O42+P42+Q42+R42</f>
        <v>1733</v>
      </c>
      <c r="T42" s="16">
        <f>N42+P42</f>
        <v>0</v>
      </c>
      <c r="U42" s="11"/>
      <c r="V42" s="11"/>
      <c r="W42" s="11"/>
      <c r="X42" s="11"/>
      <c r="Y42" s="11">
        <f>S42+U42+V42+W42+X42</f>
        <v>1733</v>
      </c>
      <c r="Z42" s="16">
        <f>T42+V42</f>
        <v>0</v>
      </c>
      <c r="AA42" s="11"/>
      <c r="AB42" s="11"/>
      <c r="AC42" s="11"/>
      <c r="AD42" s="11"/>
      <c r="AE42" s="11">
        <f>Y42+AA42+AB42+AC42+AD42</f>
        <v>1733</v>
      </c>
      <c r="AF42" s="16">
        <f>Z42+AB42</f>
        <v>0</v>
      </c>
      <c r="AG42" s="11"/>
      <c r="AH42" s="11"/>
      <c r="AI42" s="11"/>
      <c r="AJ42" s="11"/>
      <c r="AK42" s="78">
        <f>AE42+AG42+AH42+AI42+AJ42</f>
        <v>1733</v>
      </c>
      <c r="AL42" s="83">
        <f>AF42+AH42</f>
        <v>0</v>
      </c>
      <c r="AM42" s="11"/>
      <c r="AN42" s="11"/>
      <c r="AO42" s="11"/>
      <c r="AP42" s="11"/>
      <c r="AQ42" s="11">
        <f>AK42+AM42+AN42+AO42+AP42</f>
        <v>1733</v>
      </c>
      <c r="AR42" s="16">
        <f>AL42+AN42</f>
        <v>0</v>
      </c>
      <c r="AS42" s="11"/>
      <c r="AT42" s="11"/>
      <c r="AU42" s="11"/>
      <c r="AV42" s="11">
        <v>-30</v>
      </c>
      <c r="AW42" s="11">
        <f>AQ42+AS42+AT42+AU42+AV42</f>
        <v>1703</v>
      </c>
      <c r="AX42" s="16">
        <f>AR42+AT42</f>
        <v>0</v>
      </c>
      <c r="AY42" s="78"/>
      <c r="AZ42" s="78"/>
      <c r="BA42" s="78"/>
      <c r="BB42" s="78"/>
      <c r="BC42" s="78">
        <f>AW42+AY42+AZ42+BA42+BB42</f>
        <v>1703</v>
      </c>
      <c r="BD42" s="83">
        <f>AX42+AZ42</f>
        <v>0</v>
      </c>
      <c r="BE42" s="11"/>
      <c r="BF42" s="11"/>
      <c r="BG42" s="11"/>
      <c r="BH42" s="11"/>
      <c r="BI42" s="141">
        <f>BC42+BE42+BF42+BG42+BH42</f>
        <v>1703</v>
      </c>
      <c r="BJ42" s="142">
        <f>BD42+BF42</f>
        <v>0</v>
      </c>
      <c r="BK42" s="78"/>
      <c r="BL42" s="78"/>
      <c r="BM42" s="78"/>
      <c r="BN42" s="78"/>
      <c r="BO42" s="78">
        <f>BI42+BK42+BL42+BM42+BN42</f>
        <v>1703</v>
      </c>
      <c r="BP42" s="83">
        <f>BJ42+BL42</f>
        <v>0</v>
      </c>
      <c r="BQ42" s="11"/>
      <c r="BR42" s="11"/>
      <c r="BS42" s="11"/>
      <c r="BT42" s="11"/>
      <c r="BU42" s="11">
        <f>BO42+BQ42+BR42+BS42+BT42</f>
        <v>1703</v>
      </c>
      <c r="BV42" s="16">
        <f>BP42+BR42</f>
        <v>0</v>
      </c>
    </row>
    <row r="43" spans="1:74" hidden="1">
      <c r="A43" s="57" t="s">
        <v>70</v>
      </c>
      <c r="B43" s="14">
        <f>B41</f>
        <v>900</v>
      </c>
      <c r="C43" s="14" t="s">
        <v>22</v>
      </c>
      <c r="D43" s="14" t="s">
        <v>17</v>
      </c>
      <c r="E43" s="14" t="s">
        <v>98</v>
      </c>
      <c r="F43" s="14" t="s">
        <v>71</v>
      </c>
      <c r="G43" s="11">
        <f>G44</f>
        <v>20</v>
      </c>
      <c r="H43" s="11">
        <f t="shared" ref="H43:R43" si="100">H44</f>
        <v>0</v>
      </c>
      <c r="I43" s="11">
        <f t="shared" si="100"/>
        <v>0</v>
      </c>
      <c r="J43" s="11">
        <f t="shared" si="100"/>
        <v>0</v>
      </c>
      <c r="K43" s="11">
        <f t="shared" si="100"/>
        <v>0</v>
      </c>
      <c r="L43" s="11">
        <f t="shared" si="100"/>
        <v>0</v>
      </c>
      <c r="M43" s="11">
        <f t="shared" si="100"/>
        <v>20</v>
      </c>
      <c r="N43" s="11">
        <f t="shared" si="100"/>
        <v>0</v>
      </c>
      <c r="O43" s="11">
        <f t="shared" si="100"/>
        <v>0</v>
      </c>
      <c r="P43" s="11">
        <f t="shared" si="100"/>
        <v>0</v>
      </c>
      <c r="Q43" s="11">
        <f t="shared" si="100"/>
        <v>0</v>
      </c>
      <c r="R43" s="11">
        <f t="shared" si="100"/>
        <v>0</v>
      </c>
      <c r="S43" s="11">
        <f t="shared" ref="S43:BV43" si="101">S44</f>
        <v>20</v>
      </c>
      <c r="T43" s="11">
        <f t="shared" si="101"/>
        <v>0</v>
      </c>
      <c r="U43" s="11">
        <f t="shared" si="101"/>
        <v>0</v>
      </c>
      <c r="V43" s="11">
        <f t="shared" si="101"/>
        <v>0</v>
      </c>
      <c r="W43" s="11">
        <f t="shared" si="101"/>
        <v>0</v>
      </c>
      <c r="X43" s="11">
        <f t="shared" si="101"/>
        <v>0</v>
      </c>
      <c r="Y43" s="11">
        <f t="shared" si="101"/>
        <v>20</v>
      </c>
      <c r="Z43" s="11">
        <f t="shared" si="101"/>
        <v>0</v>
      </c>
      <c r="AA43" s="11">
        <f t="shared" si="101"/>
        <v>0</v>
      </c>
      <c r="AB43" s="11">
        <f t="shared" si="101"/>
        <v>0</v>
      </c>
      <c r="AC43" s="11">
        <f t="shared" si="101"/>
        <v>0</v>
      </c>
      <c r="AD43" s="11">
        <f t="shared" si="101"/>
        <v>0</v>
      </c>
      <c r="AE43" s="11">
        <f t="shared" si="101"/>
        <v>20</v>
      </c>
      <c r="AF43" s="11">
        <f t="shared" si="101"/>
        <v>0</v>
      </c>
      <c r="AG43" s="11">
        <f t="shared" si="101"/>
        <v>0</v>
      </c>
      <c r="AH43" s="11">
        <f t="shared" si="101"/>
        <v>0</v>
      </c>
      <c r="AI43" s="11">
        <f t="shared" si="101"/>
        <v>0</v>
      </c>
      <c r="AJ43" s="11">
        <f t="shared" si="101"/>
        <v>0</v>
      </c>
      <c r="AK43" s="78">
        <f t="shared" si="101"/>
        <v>20</v>
      </c>
      <c r="AL43" s="78">
        <f t="shared" si="101"/>
        <v>0</v>
      </c>
      <c r="AM43" s="11">
        <f t="shared" si="101"/>
        <v>0</v>
      </c>
      <c r="AN43" s="11">
        <f t="shared" si="101"/>
        <v>0</v>
      </c>
      <c r="AO43" s="11">
        <f t="shared" si="101"/>
        <v>0</v>
      </c>
      <c r="AP43" s="11">
        <f t="shared" si="101"/>
        <v>0</v>
      </c>
      <c r="AQ43" s="11">
        <f t="shared" si="101"/>
        <v>20</v>
      </c>
      <c r="AR43" s="11">
        <f t="shared" si="101"/>
        <v>0</v>
      </c>
      <c r="AS43" s="11">
        <f t="shared" si="101"/>
        <v>0</v>
      </c>
      <c r="AT43" s="11">
        <f t="shared" si="101"/>
        <v>0</v>
      </c>
      <c r="AU43" s="11">
        <f t="shared" si="101"/>
        <v>0</v>
      </c>
      <c r="AV43" s="11">
        <f t="shared" si="101"/>
        <v>0</v>
      </c>
      <c r="AW43" s="11">
        <f t="shared" si="101"/>
        <v>20</v>
      </c>
      <c r="AX43" s="11">
        <f t="shared" si="101"/>
        <v>0</v>
      </c>
      <c r="AY43" s="78">
        <f t="shared" si="101"/>
        <v>0</v>
      </c>
      <c r="AZ43" s="78">
        <f t="shared" si="101"/>
        <v>0</v>
      </c>
      <c r="BA43" s="78">
        <f t="shared" si="101"/>
        <v>0</v>
      </c>
      <c r="BB43" s="78">
        <f t="shared" si="101"/>
        <v>0</v>
      </c>
      <c r="BC43" s="78">
        <f t="shared" si="101"/>
        <v>20</v>
      </c>
      <c r="BD43" s="78">
        <f t="shared" si="101"/>
        <v>0</v>
      </c>
      <c r="BE43" s="11">
        <f t="shared" si="101"/>
        <v>0</v>
      </c>
      <c r="BF43" s="11">
        <f t="shared" si="101"/>
        <v>0</v>
      </c>
      <c r="BG43" s="11">
        <f t="shared" si="101"/>
        <v>0</v>
      </c>
      <c r="BH43" s="11">
        <f t="shared" si="101"/>
        <v>0</v>
      </c>
      <c r="BI43" s="141">
        <f t="shared" si="101"/>
        <v>20</v>
      </c>
      <c r="BJ43" s="141">
        <f t="shared" si="101"/>
        <v>0</v>
      </c>
      <c r="BK43" s="78">
        <f t="shared" si="101"/>
        <v>0</v>
      </c>
      <c r="BL43" s="78">
        <f t="shared" si="101"/>
        <v>0</v>
      </c>
      <c r="BM43" s="78">
        <f t="shared" si="101"/>
        <v>0</v>
      </c>
      <c r="BN43" s="78">
        <f t="shared" si="101"/>
        <v>0</v>
      </c>
      <c r="BO43" s="78">
        <f t="shared" si="101"/>
        <v>20</v>
      </c>
      <c r="BP43" s="78">
        <f t="shared" si="101"/>
        <v>0</v>
      </c>
      <c r="BQ43" s="11">
        <f t="shared" si="101"/>
        <v>0</v>
      </c>
      <c r="BR43" s="11">
        <f t="shared" si="101"/>
        <v>0</v>
      </c>
      <c r="BS43" s="11">
        <f t="shared" si="101"/>
        <v>0</v>
      </c>
      <c r="BT43" s="11">
        <f t="shared" si="101"/>
        <v>0</v>
      </c>
      <c r="BU43" s="11">
        <f t="shared" si="101"/>
        <v>20</v>
      </c>
      <c r="BV43" s="11">
        <f t="shared" si="101"/>
        <v>0</v>
      </c>
    </row>
    <row r="44" spans="1:74" hidden="1">
      <c r="A44" s="57" t="s">
        <v>99</v>
      </c>
      <c r="B44" s="14">
        <v>900</v>
      </c>
      <c r="C44" s="14" t="s">
        <v>22</v>
      </c>
      <c r="D44" s="14" t="s">
        <v>17</v>
      </c>
      <c r="E44" s="14" t="s">
        <v>98</v>
      </c>
      <c r="F44" s="14" t="s">
        <v>73</v>
      </c>
      <c r="G44" s="11">
        <v>20</v>
      </c>
      <c r="H44" s="16"/>
      <c r="I44" s="11"/>
      <c r="J44" s="11"/>
      <c r="K44" s="11"/>
      <c r="L44" s="11"/>
      <c r="M44" s="11">
        <f>G44+I44+J44+K44+L44</f>
        <v>20</v>
      </c>
      <c r="N44" s="16">
        <f>H44+J44</f>
        <v>0</v>
      </c>
      <c r="O44" s="11"/>
      <c r="P44" s="11"/>
      <c r="Q44" s="11"/>
      <c r="R44" s="11"/>
      <c r="S44" s="11">
        <f>M44+O44+P44+Q44+R44</f>
        <v>20</v>
      </c>
      <c r="T44" s="16">
        <f>N44+P44</f>
        <v>0</v>
      </c>
      <c r="U44" s="11"/>
      <c r="V44" s="11"/>
      <c r="W44" s="11"/>
      <c r="X44" s="11"/>
      <c r="Y44" s="11">
        <f>S44+U44+V44+W44+X44</f>
        <v>20</v>
      </c>
      <c r="Z44" s="16">
        <f>T44+V44</f>
        <v>0</v>
      </c>
      <c r="AA44" s="11"/>
      <c r="AB44" s="11"/>
      <c r="AC44" s="11"/>
      <c r="AD44" s="11"/>
      <c r="AE44" s="11">
        <f>Y44+AA44+AB44+AC44+AD44</f>
        <v>20</v>
      </c>
      <c r="AF44" s="16">
        <f>Z44+AB44</f>
        <v>0</v>
      </c>
      <c r="AG44" s="11"/>
      <c r="AH44" s="11"/>
      <c r="AI44" s="11"/>
      <c r="AJ44" s="11"/>
      <c r="AK44" s="78">
        <f>AE44+AG44+AH44+AI44+AJ44</f>
        <v>20</v>
      </c>
      <c r="AL44" s="83">
        <f>AF44+AH44</f>
        <v>0</v>
      </c>
      <c r="AM44" s="11"/>
      <c r="AN44" s="11"/>
      <c r="AO44" s="11"/>
      <c r="AP44" s="11"/>
      <c r="AQ44" s="11">
        <f>AK44+AM44+AN44+AO44+AP44</f>
        <v>20</v>
      </c>
      <c r="AR44" s="16">
        <f>AL44+AN44</f>
        <v>0</v>
      </c>
      <c r="AS44" s="11"/>
      <c r="AT44" s="11"/>
      <c r="AU44" s="11"/>
      <c r="AV44" s="11"/>
      <c r="AW44" s="11">
        <f>AQ44+AS44+AT44+AU44+AV44</f>
        <v>20</v>
      </c>
      <c r="AX44" s="16">
        <f>AR44+AT44</f>
        <v>0</v>
      </c>
      <c r="AY44" s="78"/>
      <c r="AZ44" s="78"/>
      <c r="BA44" s="78"/>
      <c r="BB44" s="78"/>
      <c r="BC44" s="78">
        <f>AW44+AY44+AZ44+BA44+BB44</f>
        <v>20</v>
      </c>
      <c r="BD44" s="83">
        <f>AX44+AZ44</f>
        <v>0</v>
      </c>
      <c r="BE44" s="11"/>
      <c r="BF44" s="11"/>
      <c r="BG44" s="11"/>
      <c r="BH44" s="11"/>
      <c r="BI44" s="141">
        <f>BC44+BE44+BF44+BG44+BH44</f>
        <v>20</v>
      </c>
      <c r="BJ44" s="142">
        <f>BD44+BF44</f>
        <v>0</v>
      </c>
      <c r="BK44" s="78"/>
      <c r="BL44" s="78"/>
      <c r="BM44" s="78"/>
      <c r="BN44" s="78"/>
      <c r="BO44" s="78">
        <f>BI44+BK44+BL44+BM44+BN44</f>
        <v>20</v>
      </c>
      <c r="BP44" s="83">
        <f>BJ44+BL44</f>
        <v>0</v>
      </c>
      <c r="BQ44" s="11"/>
      <c r="BR44" s="11"/>
      <c r="BS44" s="11"/>
      <c r="BT44" s="11"/>
      <c r="BU44" s="11">
        <f>BO44+BQ44+BR44+BS44+BT44</f>
        <v>20</v>
      </c>
      <c r="BV44" s="16">
        <f>BP44+BR44</f>
        <v>0</v>
      </c>
    </row>
    <row r="45" spans="1:74" hidden="1">
      <c r="A45" s="57"/>
      <c r="B45" s="14"/>
      <c r="C45" s="14"/>
      <c r="D45" s="14"/>
      <c r="E45" s="14"/>
      <c r="F45" s="14"/>
      <c r="G45" s="11"/>
      <c r="H45" s="16"/>
      <c r="I45" s="11"/>
      <c r="J45" s="11"/>
      <c r="K45" s="11"/>
      <c r="L45" s="11"/>
      <c r="M45" s="11"/>
      <c r="N45" s="16"/>
      <c r="O45" s="11"/>
      <c r="P45" s="11"/>
      <c r="Q45" s="11"/>
      <c r="R45" s="11"/>
      <c r="S45" s="11"/>
      <c r="T45" s="16"/>
      <c r="U45" s="11"/>
      <c r="V45" s="11"/>
      <c r="W45" s="11"/>
      <c r="X45" s="11"/>
      <c r="Y45" s="11"/>
      <c r="Z45" s="16"/>
      <c r="AA45" s="11"/>
      <c r="AB45" s="11"/>
      <c r="AC45" s="11"/>
      <c r="AD45" s="11"/>
      <c r="AE45" s="11"/>
      <c r="AF45" s="16"/>
      <c r="AG45" s="11"/>
      <c r="AH45" s="11"/>
      <c r="AI45" s="11"/>
      <c r="AJ45" s="11"/>
      <c r="AK45" s="78"/>
      <c r="AL45" s="83"/>
      <c r="AM45" s="11"/>
      <c r="AN45" s="11"/>
      <c r="AO45" s="11"/>
      <c r="AP45" s="11"/>
      <c r="AQ45" s="11"/>
      <c r="AR45" s="16"/>
      <c r="AS45" s="11"/>
      <c r="AT45" s="11"/>
      <c r="AU45" s="11"/>
      <c r="AV45" s="11"/>
      <c r="AW45" s="11"/>
      <c r="AX45" s="16"/>
      <c r="AY45" s="78"/>
      <c r="AZ45" s="78"/>
      <c r="BA45" s="78"/>
      <c r="BB45" s="78"/>
      <c r="BC45" s="78"/>
      <c r="BD45" s="83"/>
      <c r="BE45" s="11"/>
      <c r="BF45" s="11"/>
      <c r="BG45" s="11"/>
      <c r="BH45" s="11"/>
      <c r="BI45" s="141"/>
      <c r="BJ45" s="142"/>
      <c r="BK45" s="78"/>
      <c r="BL45" s="78"/>
      <c r="BM45" s="78"/>
      <c r="BN45" s="78"/>
      <c r="BO45" s="78"/>
      <c r="BP45" s="83"/>
      <c r="BQ45" s="11"/>
      <c r="BR45" s="11"/>
      <c r="BS45" s="11"/>
      <c r="BT45" s="11"/>
      <c r="BU45" s="11"/>
      <c r="BV45" s="16"/>
    </row>
    <row r="46" spans="1:74" ht="20.25" hidden="1" customHeight="1">
      <c r="A46" s="56" t="s">
        <v>63</v>
      </c>
      <c r="B46" s="12">
        <f>B31</f>
        <v>900</v>
      </c>
      <c r="C46" s="12" t="s">
        <v>22</v>
      </c>
      <c r="D46" s="12" t="s">
        <v>64</v>
      </c>
      <c r="E46" s="12"/>
      <c r="F46" s="12"/>
      <c r="G46" s="13">
        <f>G53+G47</f>
        <v>35129</v>
      </c>
      <c r="H46" s="13">
        <f>H53</f>
        <v>0</v>
      </c>
      <c r="I46" s="11"/>
      <c r="J46" s="11"/>
      <c r="K46" s="11"/>
      <c r="L46" s="11"/>
      <c r="M46" s="13">
        <f>M53+M47</f>
        <v>35129</v>
      </c>
      <c r="N46" s="13">
        <f>N53</f>
        <v>0</v>
      </c>
      <c r="O46" s="11"/>
      <c r="P46" s="11"/>
      <c r="Q46" s="11"/>
      <c r="R46" s="11"/>
      <c r="S46" s="13">
        <f>S53+S47</f>
        <v>35129</v>
      </c>
      <c r="T46" s="13">
        <f>T53</f>
        <v>0</v>
      </c>
      <c r="U46" s="11"/>
      <c r="V46" s="11"/>
      <c r="W46" s="11"/>
      <c r="X46" s="11"/>
      <c r="Y46" s="13">
        <f>Y53+Y47</f>
        <v>35129</v>
      </c>
      <c r="Z46" s="13">
        <f>Z53</f>
        <v>0</v>
      </c>
      <c r="AA46" s="11"/>
      <c r="AB46" s="11"/>
      <c r="AC46" s="11"/>
      <c r="AD46" s="11"/>
      <c r="AE46" s="13">
        <f>AE53+AE47</f>
        <v>35129</v>
      </c>
      <c r="AF46" s="13">
        <f>AF53</f>
        <v>0</v>
      </c>
      <c r="AG46" s="11"/>
      <c r="AH46" s="11"/>
      <c r="AI46" s="11"/>
      <c r="AJ46" s="11"/>
      <c r="AK46" s="81">
        <f>AK53+AK47</f>
        <v>35129</v>
      </c>
      <c r="AL46" s="81">
        <f>AL53</f>
        <v>0</v>
      </c>
      <c r="AM46" s="11"/>
      <c r="AN46" s="11"/>
      <c r="AO46" s="11"/>
      <c r="AP46" s="11"/>
      <c r="AQ46" s="13">
        <f>AQ53+AQ47</f>
        <v>35129</v>
      </c>
      <c r="AR46" s="13">
        <f>AR53</f>
        <v>0</v>
      </c>
      <c r="AS46" s="13">
        <f t="shared" ref="AS46:AV46" si="102">AS53+AS47</f>
        <v>0</v>
      </c>
      <c r="AT46" s="13">
        <f t="shared" si="102"/>
        <v>0</v>
      </c>
      <c r="AU46" s="13">
        <f t="shared" si="102"/>
        <v>0</v>
      </c>
      <c r="AV46" s="13">
        <f t="shared" si="102"/>
        <v>-214</v>
      </c>
      <c r="AW46" s="13">
        <f>AW53+AW47</f>
        <v>34915</v>
      </c>
      <c r="AX46" s="13">
        <f>AX53+AX47</f>
        <v>0</v>
      </c>
      <c r="AY46" s="81">
        <f t="shared" ref="AY46:BB46" si="103">AY53+AY47</f>
        <v>-215</v>
      </c>
      <c r="AZ46" s="81">
        <f t="shared" si="103"/>
        <v>0</v>
      </c>
      <c r="BA46" s="81">
        <f t="shared" si="103"/>
        <v>0</v>
      </c>
      <c r="BB46" s="81">
        <f t="shared" si="103"/>
        <v>0</v>
      </c>
      <c r="BC46" s="81">
        <f>BC53+BC47</f>
        <v>34700</v>
      </c>
      <c r="BD46" s="81">
        <f>BD53+BD47</f>
        <v>0</v>
      </c>
      <c r="BE46" s="13">
        <f t="shared" ref="BE46:BH46" si="104">BE53+BE47</f>
        <v>0</v>
      </c>
      <c r="BF46" s="13">
        <f t="shared" si="104"/>
        <v>0</v>
      </c>
      <c r="BG46" s="13">
        <f t="shared" si="104"/>
        <v>0</v>
      </c>
      <c r="BH46" s="13">
        <f t="shared" si="104"/>
        <v>0</v>
      </c>
      <c r="BI46" s="139">
        <f>BI53+BI47</f>
        <v>34700</v>
      </c>
      <c r="BJ46" s="139">
        <f>BJ53+BJ47</f>
        <v>0</v>
      </c>
      <c r="BK46" s="81">
        <f t="shared" ref="BK46:BN46" si="105">BK53+BK47</f>
        <v>0</v>
      </c>
      <c r="BL46" s="81">
        <f t="shared" si="105"/>
        <v>0</v>
      </c>
      <c r="BM46" s="81">
        <f t="shared" si="105"/>
        <v>0</v>
      </c>
      <c r="BN46" s="81">
        <f t="shared" si="105"/>
        <v>0</v>
      </c>
      <c r="BO46" s="81">
        <f>BO53+BO47</f>
        <v>34700</v>
      </c>
      <c r="BP46" s="81">
        <f>BP53+BP47</f>
        <v>0</v>
      </c>
      <c r="BQ46" s="13">
        <f t="shared" ref="BQ46:BT46" si="106">BQ53+BQ47</f>
        <v>0</v>
      </c>
      <c r="BR46" s="13">
        <f t="shared" si="106"/>
        <v>0</v>
      </c>
      <c r="BS46" s="13">
        <f t="shared" si="106"/>
        <v>0</v>
      </c>
      <c r="BT46" s="13">
        <f t="shared" si="106"/>
        <v>0</v>
      </c>
      <c r="BU46" s="13">
        <f>BU53+BU47</f>
        <v>34700</v>
      </c>
      <c r="BV46" s="13">
        <f>BV53+BV47</f>
        <v>0</v>
      </c>
    </row>
    <row r="47" spans="1:74" ht="53.25" hidden="1" customHeight="1">
      <c r="A47" s="53" t="s">
        <v>504</v>
      </c>
      <c r="B47" s="14">
        <f t="shared" ref="B47:B52" si="107">B46</f>
        <v>900</v>
      </c>
      <c r="C47" s="14" t="s">
        <v>22</v>
      </c>
      <c r="D47" s="14" t="s">
        <v>64</v>
      </c>
      <c r="E47" s="14" t="s">
        <v>78</v>
      </c>
      <c r="F47" s="14"/>
      <c r="G47" s="18">
        <f>G48</f>
        <v>149</v>
      </c>
      <c r="H47" s="18">
        <f t="shared" ref="H47:R48" si="108">H48</f>
        <v>0</v>
      </c>
      <c r="I47" s="11">
        <f t="shared" si="108"/>
        <v>0</v>
      </c>
      <c r="J47" s="11">
        <f t="shared" si="108"/>
        <v>0</v>
      </c>
      <c r="K47" s="11">
        <f t="shared" si="108"/>
        <v>0</v>
      </c>
      <c r="L47" s="11">
        <f t="shared" si="108"/>
        <v>0</v>
      </c>
      <c r="M47" s="18">
        <f t="shared" si="108"/>
        <v>149</v>
      </c>
      <c r="N47" s="18">
        <f t="shared" si="108"/>
        <v>0</v>
      </c>
      <c r="O47" s="11">
        <f t="shared" si="108"/>
        <v>0</v>
      </c>
      <c r="P47" s="11">
        <f t="shared" si="108"/>
        <v>0</v>
      </c>
      <c r="Q47" s="11">
        <f t="shared" si="108"/>
        <v>0</v>
      </c>
      <c r="R47" s="11">
        <f t="shared" si="108"/>
        <v>0</v>
      </c>
      <c r="S47" s="18">
        <f t="shared" ref="S47:AH51" si="109">S48</f>
        <v>149</v>
      </c>
      <c r="T47" s="18">
        <f t="shared" si="109"/>
        <v>0</v>
      </c>
      <c r="U47" s="11">
        <f t="shared" si="109"/>
        <v>0</v>
      </c>
      <c r="V47" s="11">
        <f t="shared" si="109"/>
        <v>0</v>
      </c>
      <c r="W47" s="11">
        <f t="shared" si="109"/>
        <v>0</v>
      </c>
      <c r="X47" s="11">
        <f t="shared" si="109"/>
        <v>0</v>
      </c>
      <c r="Y47" s="18">
        <f t="shared" si="109"/>
        <v>149</v>
      </c>
      <c r="Z47" s="18">
        <f t="shared" si="109"/>
        <v>0</v>
      </c>
      <c r="AA47" s="11">
        <f t="shared" si="109"/>
        <v>0</v>
      </c>
      <c r="AB47" s="11">
        <f t="shared" si="109"/>
        <v>0</v>
      </c>
      <c r="AC47" s="11">
        <f t="shared" si="109"/>
        <v>0</v>
      </c>
      <c r="AD47" s="11">
        <f t="shared" si="109"/>
        <v>0</v>
      </c>
      <c r="AE47" s="18">
        <f t="shared" si="109"/>
        <v>149</v>
      </c>
      <c r="AF47" s="18">
        <f t="shared" si="109"/>
        <v>0</v>
      </c>
      <c r="AG47" s="11">
        <f t="shared" si="109"/>
        <v>0</v>
      </c>
      <c r="AH47" s="11">
        <f t="shared" si="109"/>
        <v>0</v>
      </c>
      <c r="AI47" s="11">
        <f t="shared" ref="AG47:AV51" si="110">AI48</f>
        <v>0</v>
      </c>
      <c r="AJ47" s="11">
        <f t="shared" si="110"/>
        <v>0</v>
      </c>
      <c r="AK47" s="84">
        <f t="shared" si="110"/>
        <v>149</v>
      </c>
      <c r="AL47" s="84">
        <f t="shared" si="110"/>
        <v>0</v>
      </c>
      <c r="AM47" s="11">
        <f t="shared" si="110"/>
        <v>0</v>
      </c>
      <c r="AN47" s="11">
        <f t="shared" si="110"/>
        <v>0</v>
      </c>
      <c r="AO47" s="11">
        <f t="shared" si="110"/>
        <v>0</v>
      </c>
      <c r="AP47" s="11">
        <f t="shared" si="110"/>
        <v>0</v>
      </c>
      <c r="AQ47" s="18">
        <f t="shared" si="110"/>
        <v>149</v>
      </c>
      <c r="AR47" s="18">
        <f t="shared" si="110"/>
        <v>0</v>
      </c>
      <c r="AS47" s="11">
        <f t="shared" si="110"/>
        <v>0</v>
      </c>
      <c r="AT47" s="11">
        <f t="shared" si="110"/>
        <v>0</v>
      </c>
      <c r="AU47" s="11">
        <f t="shared" si="110"/>
        <v>0</v>
      </c>
      <c r="AV47" s="11">
        <f t="shared" si="110"/>
        <v>0</v>
      </c>
      <c r="AW47" s="18">
        <f t="shared" ref="AS47:BH51" si="111">AW48</f>
        <v>149</v>
      </c>
      <c r="AX47" s="18">
        <f t="shared" si="111"/>
        <v>0</v>
      </c>
      <c r="AY47" s="78">
        <f t="shared" si="111"/>
        <v>0</v>
      </c>
      <c r="AZ47" s="78">
        <f t="shared" si="111"/>
        <v>0</v>
      </c>
      <c r="BA47" s="78">
        <f t="shared" si="111"/>
        <v>0</v>
      </c>
      <c r="BB47" s="78">
        <f t="shared" si="111"/>
        <v>0</v>
      </c>
      <c r="BC47" s="84">
        <f t="shared" si="111"/>
        <v>149</v>
      </c>
      <c r="BD47" s="84">
        <f t="shared" si="111"/>
        <v>0</v>
      </c>
      <c r="BE47" s="11">
        <f t="shared" si="111"/>
        <v>0</v>
      </c>
      <c r="BF47" s="11">
        <f t="shared" si="111"/>
        <v>0</v>
      </c>
      <c r="BG47" s="11">
        <f t="shared" si="111"/>
        <v>0</v>
      </c>
      <c r="BH47" s="11">
        <f t="shared" si="111"/>
        <v>0</v>
      </c>
      <c r="BI47" s="143">
        <f t="shared" ref="BE47:BT51" si="112">BI48</f>
        <v>149</v>
      </c>
      <c r="BJ47" s="143">
        <f t="shared" si="112"/>
        <v>0</v>
      </c>
      <c r="BK47" s="78">
        <f t="shared" si="112"/>
        <v>0</v>
      </c>
      <c r="BL47" s="78">
        <f t="shared" si="112"/>
        <v>0</v>
      </c>
      <c r="BM47" s="78">
        <f t="shared" si="112"/>
        <v>0</v>
      </c>
      <c r="BN47" s="78">
        <f t="shared" si="112"/>
        <v>0</v>
      </c>
      <c r="BO47" s="84">
        <f t="shared" si="112"/>
        <v>149</v>
      </c>
      <c r="BP47" s="84">
        <f t="shared" si="112"/>
        <v>0</v>
      </c>
      <c r="BQ47" s="11">
        <f t="shared" si="112"/>
        <v>0</v>
      </c>
      <c r="BR47" s="11">
        <f t="shared" si="112"/>
        <v>0</v>
      </c>
      <c r="BS47" s="11">
        <f t="shared" si="112"/>
        <v>0</v>
      </c>
      <c r="BT47" s="11">
        <f t="shared" si="112"/>
        <v>0</v>
      </c>
      <c r="BU47" s="18">
        <f t="shared" ref="BQ47:BV51" si="113">BU48</f>
        <v>149</v>
      </c>
      <c r="BV47" s="18">
        <f t="shared" si="113"/>
        <v>0</v>
      </c>
    </row>
    <row r="48" spans="1:74" ht="33" hidden="1">
      <c r="A48" s="57" t="s">
        <v>538</v>
      </c>
      <c r="B48" s="14">
        <f t="shared" si="107"/>
        <v>900</v>
      </c>
      <c r="C48" s="14" t="s">
        <v>22</v>
      </c>
      <c r="D48" s="14" t="s">
        <v>64</v>
      </c>
      <c r="E48" s="14" t="s">
        <v>526</v>
      </c>
      <c r="F48" s="14"/>
      <c r="G48" s="18">
        <f>G49</f>
        <v>149</v>
      </c>
      <c r="H48" s="18">
        <f t="shared" si="108"/>
        <v>0</v>
      </c>
      <c r="I48" s="11">
        <f t="shared" si="108"/>
        <v>0</v>
      </c>
      <c r="J48" s="11">
        <f t="shared" si="108"/>
        <v>0</v>
      </c>
      <c r="K48" s="11">
        <f t="shared" si="108"/>
        <v>0</v>
      </c>
      <c r="L48" s="11">
        <f t="shared" si="108"/>
        <v>0</v>
      </c>
      <c r="M48" s="18">
        <f t="shared" si="108"/>
        <v>149</v>
      </c>
      <c r="N48" s="18">
        <f t="shared" si="108"/>
        <v>0</v>
      </c>
      <c r="O48" s="11">
        <f t="shared" si="108"/>
        <v>0</v>
      </c>
      <c r="P48" s="11">
        <f t="shared" si="108"/>
        <v>0</v>
      </c>
      <c r="Q48" s="11">
        <f t="shared" si="108"/>
        <v>0</v>
      </c>
      <c r="R48" s="11">
        <f t="shared" si="108"/>
        <v>0</v>
      </c>
      <c r="S48" s="18">
        <f t="shared" si="109"/>
        <v>149</v>
      </c>
      <c r="T48" s="18">
        <f t="shared" si="109"/>
        <v>0</v>
      </c>
      <c r="U48" s="11">
        <f t="shared" si="109"/>
        <v>0</v>
      </c>
      <c r="V48" s="11">
        <f t="shared" si="109"/>
        <v>0</v>
      </c>
      <c r="W48" s="11">
        <f t="shared" si="109"/>
        <v>0</v>
      </c>
      <c r="X48" s="11">
        <f t="shared" si="109"/>
        <v>0</v>
      </c>
      <c r="Y48" s="18">
        <f t="shared" si="109"/>
        <v>149</v>
      </c>
      <c r="Z48" s="18">
        <f t="shared" si="109"/>
        <v>0</v>
      </c>
      <c r="AA48" s="11">
        <f t="shared" si="109"/>
        <v>0</v>
      </c>
      <c r="AB48" s="11">
        <f t="shared" si="109"/>
        <v>0</v>
      </c>
      <c r="AC48" s="11">
        <f t="shared" si="109"/>
        <v>0</v>
      </c>
      <c r="AD48" s="11">
        <f t="shared" si="109"/>
        <v>0</v>
      </c>
      <c r="AE48" s="18">
        <f t="shared" si="109"/>
        <v>149</v>
      </c>
      <c r="AF48" s="18">
        <f t="shared" si="109"/>
        <v>0</v>
      </c>
      <c r="AG48" s="11">
        <f t="shared" si="110"/>
        <v>0</v>
      </c>
      <c r="AH48" s="11">
        <f t="shared" si="110"/>
        <v>0</v>
      </c>
      <c r="AI48" s="11">
        <f t="shared" si="110"/>
        <v>0</v>
      </c>
      <c r="AJ48" s="11">
        <f t="shared" si="110"/>
        <v>0</v>
      </c>
      <c r="AK48" s="84">
        <f t="shared" si="110"/>
        <v>149</v>
      </c>
      <c r="AL48" s="84">
        <f t="shared" si="110"/>
        <v>0</v>
      </c>
      <c r="AM48" s="11">
        <f t="shared" si="110"/>
        <v>0</v>
      </c>
      <c r="AN48" s="11">
        <f t="shared" si="110"/>
        <v>0</v>
      </c>
      <c r="AO48" s="11">
        <f t="shared" si="110"/>
        <v>0</v>
      </c>
      <c r="AP48" s="11">
        <f t="shared" si="110"/>
        <v>0</v>
      </c>
      <c r="AQ48" s="18">
        <f t="shared" si="110"/>
        <v>149</v>
      </c>
      <c r="AR48" s="18">
        <f t="shared" si="110"/>
        <v>0</v>
      </c>
      <c r="AS48" s="11">
        <f t="shared" si="111"/>
        <v>0</v>
      </c>
      <c r="AT48" s="11">
        <f t="shared" si="111"/>
        <v>0</v>
      </c>
      <c r="AU48" s="11">
        <f t="shared" si="111"/>
        <v>0</v>
      </c>
      <c r="AV48" s="11">
        <f t="shared" si="111"/>
        <v>0</v>
      </c>
      <c r="AW48" s="18">
        <f t="shared" si="111"/>
        <v>149</v>
      </c>
      <c r="AX48" s="18">
        <f t="shared" si="111"/>
        <v>0</v>
      </c>
      <c r="AY48" s="78">
        <f t="shared" si="111"/>
        <v>0</v>
      </c>
      <c r="AZ48" s="78">
        <f t="shared" si="111"/>
        <v>0</v>
      </c>
      <c r="BA48" s="78">
        <f t="shared" si="111"/>
        <v>0</v>
      </c>
      <c r="BB48" s="78">
        <f t="shared" si="111"/>
        <v>0</v>
      </c>
      <c r="BC48" s="84">
        <f t="shared" si="111"/>
        <v>149</v>
      </c>
      <c r="BD48" s="84">
        <f t="shared" si="111"/>
        <v>0</v>
      </c>
      <c r="BE48" s="11">
        <f t="shared" si="112"/>
        <v>0</v>
      </c>
      <c r="BF48" s="11">
        <f t="shared" si="112"/>
        <v>0</v>
      </c>
      <c r="BG48" s="11">
        <f t="shared" si="112"/>
        <v>0</v>
      </c>
      <c r="BH48" s="11">
        <f t="shared" si="112"/>
        <v>0</v>
      </c>
      <c r="BI48" s="143">
        <f t="shared" si="112"/>
        <v>149</v>
      </c>
      <c r="BJ48" s="143">
        <f t="shared" si="112"/>
        <v>0</v>
      </c>
      <c r="BK48" s="78">
        <f t="shared" si="112"/>
        <v>0</v>
      </c>
      <c r="BL48" s="78">
        <f t="shared" si="112"/>
        <v>0</v>
      </c>
      <c r="BM48" s="78">
        <f t="shared" si="112"/>
        <v>0</v>
      </c>
      <c r="BN48" s="78">
        <f t="shared" si="112"/>
        <v>0</v>
      </c>
      <c r="BO48" s="84">
        <f t="shared" si="112"/>
        <v>149</v>
      </c>
      <c r="BP48" s="84">
        <f t="shared" si="112"/>
        <v>0</v>
      </c>
      <c r="BQ48" s="11">
        <f t="shared" si="113"/>
        <v>0</v>
      </c>
      <c r="BR48" s="11">
        <f t="shared" si="113"/>
        <v>0</v>
      </c>
      <c r="BS48" s="11">
        <f t="shared" si="113"/>
        <v>0</v>
      </c>
      <c r="BT48" s="11">
        <f t="shared" si="113"/>
        <v>0</v>
      </c>
      <c r="BU48" s="18">
        <f t="shared" si="113"/>
        <v>149</v>
      </c>
      <c r="BV48" s="18">
        <f t="shared" si="113"/>
        <v>0</v>
      </c>
    </row>
    <row r="49" spans="1:74" hidden="1">
      <c r="A49" s="57" t="s">
        <v>15</v>
      </c>
      <c r="B49" s="14">
        <f t="shared" si="107"/>
        <v>900</v>
      </c>
      <c r="C49" s="14" t="s">
        <v>22</v>
      </c>
      <c r="D49" s="14" t="s">
        <v>64</v>
      </c>
      <c r="E49" s="14" t="s">
        <v>524</v>
      </c>
      <c r="F49" s="14"/>
      <c r="G49" s="18">
        <f t="shared" ref="G49:R51" si="114">G50</f>
        <v>149</v>
      </c>
      <c r="H49" s="18">
        <f t="shared" si="114"/>
        <v>0</v>
      </c>
      <c r="I49" s="11">
        <f t="shared" si="114"/>
        <v>0</v>
      </c>
      <c r="J49" s="11">
        <f t="shared" si="114"/>
        <v>0</v>
      </c>
      <c r="K49" s="11">
        <f t="shared" si="114"/>
        <v>0</v>
      </c>
      <c r="L49" s="11">
        <f t="shared" si="114"/>
        <v>0</v>
      </c>
      <c r="M49" s="18">
        <f t="shared" si="114"/>
        <v>149</v>
      </c>
      <c r="N49" s="18">
        <f t="shared" si="114"/>
        <v>0</v>
      </c>
      <c r="O49" s="11">
        <f t="shared" si="114"/>
        <v>0</v>
      </c>
      <c r="P49" s="11">
        <f t="shared" si="114"/>
        <v>0</v>
      </c>
      <c r="Q49" s="11">
        <f t="shared" si="114"/>
        <v>0</v>
      </c>
      <c r="R49" s="11">
        <f t="shared" si="114"/>
        <v>0</v>
      </c>
      <c r="S49" s="18">
        <f t="shared" si="109"/>
        <v>149</v>
      </c>
      <c r="T49" s="18">
        <f t="shared" si="109"/>
        <v>0</v>
      </c>
      <c r="U49" s="11">
        <f t="shared" si="109"/>
        <v>0</v>
      </c>
      <c r="V49" s="11">
        <f t="shared" si="109"/>
        <v>0</v>
      </c>
      <c r="W49" s="11">
        <f t="shared" si="109"/>
        <v>0</v>
      </c>
      <c r="X49" s="11">
        <f t="shared" si="109"/>
        <v>0</v>
      </c>
      <c r="Y49" s="18">
        <f t="shared" si="109"/>
        <v>149</v>
      </c>
      <c r="Z49" s="18">
        <f t="shared" si="109"/>
        <v>0</v>
      </c>
      <c r="AA49" s="11">
        <f t="shared" si="109"/>
        <v>0</v>
      </c>
      <c r="AB49" s="11">
        <f t="shared" si="109"/>
        <v>0</v>
      </c>
      <c r="AC49" s="11">
        <f t="shared" si="109"/>
        <v>0</v>
      </c>
      <c r="AD49" s="11">
        <f t="shared" si="109"/>
        <v>0</v>
      </c>
      <c r="AE49" s="18">
        <f t="shared" si="109"/>
        <v>149</v>
      </c>
      <c r="AF49" s="18">
        <f t="shared" si="109"/>
        <v>0</v>
      </c>
      <c r="AG49" s="11">
        <f t="shared" si="110"/>
        <v>0</v>
      </c>
      <c r="AH49" s="11">
        <f t="shared" si="110"/>
        <v>0</v>
      </c>
      <c r="AI49" s="11">
        <f t="shared" si="110"/>
        <v>0</v>
      </c>
      <c r="AJ49" s="11">
        <f t="shared" si="110"/>
        <v>0</v>
      </c>
      <c r="AK49" s="84">
        <f t="shared" si="110"/>
        <v>149</v>
      </c>
      <c r="AL49" s="84">
        <f t="shared" si="110"/>
        <v>0</v>
      </c>
      <c r="AM49" s="11">
        <f t="shared" si="110"/>
        <v>0</v>
      </c>
      <c r="AN49" s="11">
        <f t="shared" si="110"/>
        <v>0</v>
      </c>
      <c r="AO49" s="11">
        <f t="shared" si="110"/>
        <v>0</v>
      </c>
      <c r="AP49" s="11">
        <f t="shared" si="110"/>
        <v>0</v>
      </c>
      <c r="AQ49" s="18">
        <f t="shared" si="110"/>
        <v>149</v>
      </c>
      <c r="AR49" s="18">
        <f t="shared" si="110"/>
        <v>0</v>
      </c>
      <c r="AS49" s="11">
        <f t="shared" si="111"/>
        <v>0</v>
      </c>
      <c r="AT49" s="11">
        <f t="shared" si="111"/>
        <v>0</v>
      </c>
      <c r="AU49" s="11">
        <f t="shared" si="111"/>
        <v>0</v>
      </c>
      <c r="AV49" s="11">
        <f t="shared" si="111"/>
        <v>0</v>
      </c>
      <c r="AW49" s="18">
        <f t="shared" si="111"/>
        <v>149</v>
      </c>
      <c r="AX49" s="18">
        <f t="shared" si="111"/>
        <v>0</v>
      </c>
      <c r="AY49" s="78">
        <f t="shared" si="111"/>
        <v>0</v>
      </c>
      <c r="AZ49" s="78">
        <f t="shared" si="111"/>
        <v>0</v>
      </c>
      <c r="BA49" s="78">
        <f t="shared" si="111"/>
        <v>0</v>
      </c>
      <c r="BB49" s="78">
        <f t="shared" si="111"/>
        <v>0</v>
      </c>
      <c r="BC49" s="84">
        <f t="shared" si="111"/>
        <v>149</v>
      </c>
      <c r="BD49" s="84">
        <f t="shared" si="111"/>
        <v>0</v>
      </c>
      <c r="BE49" s="11">
        <f t="shared" si="112"/>
        <v>0</v>
      </c>
      <c r="BF49" s="11">
        <f t="shared" si="112"/>
        <v>0</v>
      </c>
      <c r="BG49" s="11">
        <f t="shared" si="112"/>
        <v>0</v>
      </c>
      <c r="BH49" s="11">
        <f t="shared" si="112"/>
        <v>0</v>
      </c>
      <c r="BI49" s="143">
        <f t="shared" si="112"/>
        <v>149</v>
      </c>
      <c r="BJ49" s="143">
        <f t="shared" si="112"/>
        <v>0</v>
      </c>
      <c r="BK49" s="78">
        <f t="shared" si="112"/>
        <v>0</v>
      </c>
      <c r="BL49" s="78">
        <f t="shared" si="112"/>
        <v>0</v>
      </c>
      <c r="BM49" s="78">
        <f t="shared" si="112"/>
        <v>0</v>
      </c>
      <c r="BN49" s="78">
        <f t="shared" si="112"/>
        <v>0</v>
      </c>
      <c r="BO49" s="84">
        <f t="shared" si="112"/>
        <v>149</v>
      </c>
      <c r="BP49" s="84">
        <f t="shared" si="112"/>
        <v>0</v>
      </c>
      <c r="BQ49" s="11">
        <f t="shared" si="113"/>
        <v>0</v>
      </c>
      <c r="BR49" s="11">
        <f t="shared" si="113"/>
        <v>0</v>
      </c>
      <c r="BS49" s="11">
        <f t="shared" si="113"/>
        <v>0</v>
      </c>
      <c r="BT49" s="11">
        <f t="shared" si="113"/>
        <v>0</v>
      </c>
      <c r="BU49" s="18">
        <f t="shared" si="113"/>
        <v>149</v>
      </c>
      <c r="BV49" s="18">
        <f t="shared" si="113"/>
        <v>0</v>
      </c>
    </row>
    <row r="50" spans="1:74" ht="33" hidden="1">
      <c r="A50" s="57" t="s">
        <v>101</v>
      </c>
      <c r="B50" s="14">
        <f t="shared" si="107"/>
        <v>900</v>
      </c>
      <c r="C50" s="14" t="s">
        <v>22</v>
      </c>
      <c r="D50" s="14" t="s">
        <v>64</v>
      </c>
      <c r="E50" s="14" t="s">
        <v>525</v>
      </c>
      <c r="F50" s="14"/>
      <c r="G50" s="18">
        <f t="shared" si="114"/>
        <v>149</v>
      </c>
      <c r="H50" s="18">
        <f t="shared" si="114"/>
        <v>0</v>
      </c>
      <c r="I50" s="11">
        <f t="shared" si="114"/>
        <v>0</v>
      </c>
      <c r="J50" s="11">
        <f t="shared" si="114"/>
        <v>0</v>
      </c>
      <c r="K50" s="11">
        <f t="shared" si="114"/>
        <v>0</v>
      </c>
      <c r="L50" s="11">
        <f t="shared" si="114"/>
        <v>0</v>
      </c>
      <c r="M50" s="18">
        <f t="shared" si="114"/>
        <v>149</v>
      </c>
      <c r="N50" s="18">
        <f t="shared" si="114"/>
        <v>0</v>
      </c>
      <c r="O50" s="11">
        <f t="shared" si="114"/>
        <v>0</v>
      </c>
      <c r="P50" s="11">
        <f t="shared" si="114"/>
        <v>0</v>
      </c>
      <c r="Q50" s="11">
        <f t="shared" si="114"/>
        <v>0</v>
      </c>
      <c r="R50" s="11">
        <f t="shared" si="114"/>
        <v>0</v>
      </c>
      <c r="S50" s="18">
        <f t="shared" si="109"/>
        <v>149</v>
      </c>
      <c r="T50" s="18">
        <f t="shared" si="109"/>
        <v>0</v>
      </c>
      <c r="U50" s="11">
        <f t="shared" si="109"/>
        <v>0</v>
      </c>
      <c r="V50" s="11">
        <f t="shared" si="109"/>
        <v>0</v>
      </c>
      <c r="W50" s="11">
        <f t="shared" si="109"/>
        <v>0</v>
      </c>
      <c r="X50" s="11">
        <f t="shared" si="109"/>
        <v>0</v>
      </c>
      <c r="Y50" s="18">
        <f t="shared" si="109"/>
        <v>149</v>
      </c>
      <c r="Z50" s="18">
        <f t="shared" si="109"/>
        <v>0</v>
      </c>
      <c r="AA50" s="11">
        <f t="shared" si="109"/>
        <v>0</v>
      </c>
      <c r="AB50" s="11">
        <f t="shared" si="109"/>
        <v>0</v>
      </c>
      <c r="AC50" s="11">
        <f t="shared" si="109"/>
        <v>0</v>
      </c>
      <c r="AD50" s="11">
        <f t="shared" si="109"/>
        <v>0</v>
      </c>
      <c r="AE50" s="18">
        <f t="shared" si="109"/>
        <v>149</v>
      </c>
      <c r="AF50" s="18">
        <f t="shared" si="109"/>
        <v>0</v>
      </c>
      <c r="AG50" s="11">
        <f t="shared" si="110"/>
        <v>0</v>
      </c>
      <c r="AH50" s="11">
        <f t="shared" si="110"/>
        <v>0</v>
      </c>
      <c r="AI50" s="11">
        <f t="shared" si="110"/>
        <v>0</v>
      </c>
      <c r="AJ50" s="11">
        <f t="shared" si="110"/>
        <v>0</v>
      </c>
      <c r="AK50" s="84">
        <f t="shared" si="110"/>
        <v>149</v>
      </c>
      <c r="AL50" s="84">
        <f t="shared" si="110"/>
        <v>0</v>
      </c>
      <c r="AM50" s="11">
        <f t="shared" si="110"/>
        <v>0</v>
      </c>
      <c r="AN50" s="11">
        <f t="shared" si="110"/>
        <v>0</v>
      </c>
      <c r="AO50" s="11">
        <f t="shared" si="110"/>
        <v>0</v>
      </c>
      <c r="AP50" s="11">
        <f t="shared" si="110"/>
        <v>0</v>
      </c>
      <c r="AQ50" s="18">
        <f t="shared" si="110"/>
        <v>149</v>
      </c>
      <c r="AR50" s="18">
        <f t="shared" si="110"/>
        <v>0</v>
      </c>
      <c r="AS50" s="11">
        <f t="shared" si="111"/>
        <v>0</v>
      </c>
      <c r="AT50" s="11">
        <f t="shared" si="111"/>
        <v>0</v>
      </c>
      <c r="AU50" s="11">
        <f t="shared" si="111"/>
        <v>0</v>
      </c>
      <c r="AV50" s="11">
        <f t="shared" si="111"/>
        <v>0</v>
      </c>
      <c r="AW50" s="18">
        <f t="shared" si="111"/>
        <v>149</v>
      </c>
      <c r="AX50" s="18">
        <f t="shared" si="111"/>
        <v>0</v>
      </c>
      <c r="AY50" s="78">
        <f t="shared" si="111"/>
        <v>0</v>
      </c>
      <c r="AZ50" s="78">
        <f t="shared" si="111"/>
        <v>0</v>
      </c>
      <c r="BA50" s="78">
        <f t="shared" si="111"/>
        <v>0</v>
      </c>
      <c r="BB50" s="78">
        <f t="shared" si="111"/>
        <v>0</v>
      </c>
      <c r="BC50" s="84">
        <f t="shared" si="111"/>
        <v>149</v>
      </c>
      <c r="BD50" s="84">
        <f t="shared" si="111"/>
        <v>0</v>
      </c>
      <c r="BE50" s="11">
        <f t="shared" si="112"/>
        <v>0</v>
      </c>
      <c r="BF50" s="11">
        <f t="shared" si="112"/>
        <v>0</v>
      </c>
      <c r="BG50" s="11">
        <f t="shared" si="112"/>
        <v>0</v>
      </c>
      <c r="BH50" s="11">
        <f t="shared" si="112"/>
        <v>0</v>
      </c>
      <c r="BI50" s="143">
        <f t="shared" si="112"/>
        <v>149</v>
      </c>
      <c r="BJ50" s="143">
        <f t="shared" si="112"/>
        <v>0</v>
      </c>
      <c r="BK50" s="78">
        <f t="shared" si="112"/>
        <v>0</v>
      </c>
      <c r="BL50" s="78">
        <f t="shared" si="112"/>
        <v>0</v>
      </c>
      <c r="BM50" s="78">
        <f t="shared" si="112"/>
        <v>0</v>
      </c>
      <c r="BN50" s="78">
        <f t="shared" si="112"/>
        <v>0</v>
      </c>
      <c r="BO50" s="84">
        <f t="shared" si="112"/>
        <v>149</v>
      </c>
      <c r="BP50" s="84">
        <f t="shared" si="112"/>
        <v>0</v>
      </c>
      <c r="BQ50" s="11">
        <f t="shared" si="113"/>
        <v>0</v>
      </c>
      <c r="BR50" s="11">
        <f t="shared" si="113"/>
        <v>0</v>
      </c>
      <c r="BS50" s="11">
        <f t="shared" si="113"/>
        <v>0</v>
      </c>
      <c r="BT50" s="11">
        <f t="shared" si="113"/>
        <v>0</v>
      </c>
      <c r="BU50" s="18">
        <f t="shared" si="113"/>
        <v>149</v>
      </c>
      <c r="BV50" s="18">
        <f t="shared" si="113"/>
        <v>0</v>
      </c>
    </row>
    <row r="51" spans="1:74" ht="33" hidden="1">
      <c r="A51" s="57" t="s">
        <v>270</v>
      </c>
      <c r="B51" s="14">
        <f t="shared" si="107"/>
        <v>900</v>
      </c>
      <c r="C51" s="14" t="s">
        <v>22</v>
      </c>
      <c r="D51" s="14" t="s">
        <v>64</v>
      </c>
      <c r="E51" s="14" t="s">
        <v>525</v>
      </c>
      <c r="F51" s="14" t="s">
        <v>33</v>
      </c>
      <c r="G51" s="11">
        <f t="shared" si="114"/>
        <v>149</v>
      </c>
      <c r="H51" s="11">
        <f t="shared" si="114"/>
        <v>0</v>
      </c>
      <c r="I51" s="11">
        <f t="shared" si="114"/>
        <v>0</v>
      </c>
      <c r="J51" s="11">
        <f t="shared" si="114"/>
        <v>0</v>
      </c>
      <c r="K51" s="11">
        <f t="shared" si="114"/>
        <v>0</v>
      </c>
      <c r="L51" s="11">
        <f t="shared" si="114"/>
        <v>0</v>
      </c>
      <c r="M51" s="11">
        <f t="shared" si="114"/>
        <v>149</v>
      </c>
      <c r="N51" s="11">
        <f t="shared" si="114"/>
        <v>0</v>
      </c>
      <c r="O51" s="11">
        <f t="shared" si="114"/>
        <v>0</v>
      </c>
      <c r="P51" s="11">
        <f t="shared" si="114"/>
        <v>0</v>
      </c>
      <c r="Q51" s="11">
        <f t="shared" si="114"/>
        <v>0</v>
      </c>
      <c r="R51" s="11">
        <f t="shared" si="114"/>
        <v>0</v>
      </c>
      <c r="S51" s="11">
        <f t="shared" si="109"/>
        <v>149</v>
      </c>
      <c r="T51" s="11">
        <f t="shared" si="109"/>
        <v>0</v>
      </c>
      <c r="U51" s="11">
        <f t="shared" si="109"/>
        <v>0</v>
      </c>
      <c r="V51" s="11">
        <f t="shared" si="109"/>
        <v>0</v>
      </c>
      <c r="W51" s="11">
        <f t="shared" si="109"/>
        <v>0</v>
      </c>
      <c r="X51" s="11">
        <f t="shared" si="109"/>
        <v>0</v>
      </c>
      <c r="Y51" s="11">
        <f t="shared" si="109"/>
        <v>149</v>
      </c>
      <c r="Z51" s="11">
        <f t="shared" si="109"/>
        <v>0</v>
      </c>
      <c r="AA51" s="11">
        <f t="shared" si="109"/>
        <v>0</v>
      </c>
      <c r="AB51" s="11">
        <f t="shared" si="109"/>
        <v>0</v>
      </c>
      <c r="AC51" s="11">
        <f t="shared" si="109"/>
        <v>0</v>
      </c>
      <c r="AD51" s="11">
        <f t="shared" si="109"/>
        <v>0</v>
      </c>
      <c r="AE51" s="11">
        <f t="shared" si="109"/>
        <v>149</v>
      </c>
      <c r="AF51" s="11">
        <f t="shared" si="109"/>
        <v>0</v>
      </c>
      <c r="AG51" s="11">
        <f t="shared" si="110"/>
        <v>0</v>
      </c>
      <c r="AH51" s="11">
        <f t="shared" si="110"/>
        <v>0</v>
      </c>
      <c r="AI51" s="11">
        <f t="shared" si="110"/>
        <v>0</v>
      </c>
      <c r="AJ51" s="11">
        <f t="shared" si="110"/>
        <v>0</v>
      </c>
      <c r="AK51" s="78">
        <f t="shared" si="110"/>
        <v>149</v>
      </c>
      <c r="AL51" s="78">
        <f t="shared" si="110"/>
        <v>0</v>
      </c>
      <c r="AM51" s="11">
        <f t="shared" si="110"/>
        <v>0</v>
      </c>
      <c r="AN51" s="11">
        <f t="shared" si="110"/>
        <v>0</v>
      </c>
      <c r="AO51" s="11">
        <f t="shared" si="110"/>
        <v>0</v>
      </c>
      <c r="AP51" s="11">
        <f t="shared" si="110"/>
        <v>0</v>
      </c>
      <c r="AQ51" s="11">
        <f t="shared" si="110"/>
        <v>149</v>
      </c>
      <c r="AR51" s="11">
        <f t="shared" si="110"/>
        <v>0</v>
      </c>
      <c r="AS51" s="11">
        <f t="shared" si="111"/>
        <v>0</v>
      </c>
      <c r="AT51" s="11">
        <f t="shared" si="111"/>
        <v>0</v>
      </c>
      <c r="AU51" s="11">
        <f t="shared" si="111"/>
        <v>0</v>
      </c>
      <c r="AV51" s="11">
        <f t="shared" si="111"/>
        <v>0</v>
      </c>
      <c r="AW51" s="11">
        <f t="shared" si="111"/>
        <v>149</v>
      </c>
      <c r="AX51" s="11">
        <f t="shared" si="111"/>
        <v>0</v>
      </c>
      <c r="AY51" s="78">
        <f t="shared" si="111"/>
        <v>0</v>
      </c>
      <c r="AZ51" s="78">
        <f t="shared" si="111"/>
        <v>0</v>
      </c>
      <c r="BA51" s="78">
        <f t="shared" si="111"/>
        <v>0</v>
      </c>
      <c r="BB51" s="78">
        <f t="shared" si="111"/>
        <v>0</v>
      </c>
      <c r="BC51" s="78">
        <f t="shared" si="111"/>
        <v>149</v>
      </c>
      <c r="BD51" s="78">
        <f t="shared" si="111"/>
        <v>0</v>
      </c>
      <c r="BE51" s="11">
        <f t="shared" si="112"/>
        <v>0</v>
      </c>
      <c r="BF51" s="11">
        <f t="shared" si="112"/>
        <v>0</v>
      </c>
      <c r="BG51" s="11">
        <f t="shared" si="112"/>
        <v>0</v>
      </c>
      <c r="BH51" s="11">
        <f t="shared" si="112"/>
        <v>0</v>
      </c>
      <c r="BI51" s="141">
        <f t="shared" si="112"/>
        <v>149</v>
      </c>
      <c r="BJ51" s="141">
        <f t="shared" si="112"/>
        <v>0</v>
      </c>
      <c r="BK51" s="78">
        <f t="shared" si="112"/>
        <v>0</v>
      </c>
      <c r="BL51" s="78">
        <f t="shared" si="112"/>
        <v>0</v>
      </c>
      <c r="BM51" s="78">
        <f t="shared" si="112"/>
        <v>0</v>
      </c>
      <c r="BN51" s="78">
        <f t="shared" si="112"/>
        <v>0</v>
      </c>
      <c r="BO51" s="78">
        <f t="shared" si="112"/>
        <v>149</v>
      </c>
      <c r="BP51" s="78">
        <f t="shared" si="112"/>
        <v>0</v>
      </c>
      <c r="BQ51" s="11">
        <f t="shared" si="113"/>
        <v>0</v>
      </c>
      <c r="BR51" s="11">
        <f t="shared" si="113"/>
        <v>0</v>
      </c>
      <c r="BS51" s="11">
        <f t="shared" si="113"/>
        <v>0</v>
      </c>
      <c r="BT51" s="11">
        <f t="shared" si="113"/>
        <v>0</v>
      </c>
      <c r="BU51" s="11">
        <f t="shared" si="113"/>
        <v>149</v>
      </c>
      <c r="BV51" s="11">
        <f t="shared" si="113"/>
        <v>0</v>
      </c>
    </row>
    <row r="52" spans="1:74" ht="33" hidden="1">
      <c r="A52" s="57" t="s">
        <v>39</v>
      </c>
      <c r="B52" s="14">
        <f t="shared" si="107"/>
        <v>900</v>
      </c>
      <c r="C52" s="14" t="s">
        <v>22</v>
      </c>
      <c r="D52" s="14" t="s">
        <v>64</v>
      </c>
      <c r="E52" s="14" t="s">
        <v>525</v>
      </c>
      <c r="F52" s="14" t="s">
        <v>40</v>
      </c>
      <c r="G52" s="11">
        <v>149</v>
      </c>
      <c r="H52" s="11"/>
      <c r="I52" s="11"/>
      <c r="J52" s="11"/>
      <c r="K52" s="11"/>
      <c r="L52" s="11"/>
      <c r="M52" s="11">
        <f>G52+I52+J52+K52+L52</f>
        <v>149</v>
      </c>
      <c r="N52" s="16">
        <f>H52+J52</f>
        <v>0</v>
      </c>
      <c r="O52" s="11"/>
      <c r="P52" s="11"/>
      <c r="Q52" s="11"/>
      <c r="R52" s="11"/>
      <c r="S52" s="11">
        <f>M52+O52+P52+Q52+R52</f>
        <v>149</v>
      </c>
      <c r="T52" s="16">
        <f>N52+P52</f>
        <v>0</v>
      </c>
      <c r="U52" s="11"/>
      <c r="V52" s="11"/>
      <c r="W52" s="11"/>
      <c r="X52" s="11"/>
      <c r="Y52" s="11">
        <f>S52+U52+V52+W52+X52</f>
        <v>149</v>
      </c>
      <c r="Z52" s="16">
        <f>T52+V52</f>
        <v>0</v>
      </c>
      <c r="AA52" s="11"/>
      <c r="AB52" s="11"/>
      <c r="AC52" s="11"/>
      <c r="AD52" s="11"/>
      <c r="AE52" s="11">
        <f>Y52+AA52+AB52+AC52+AD52</f>
        <v>149</v>
      </c>
      <c r="AF52" s="16">
        <f>Z52+AB52</f>
        <v>0</v>
      </c>
      <c r="AG52" s="11"/>
      <c r="AH52" s="11"/>
      <c r="AI52" s="11"/>
      <c r="AJ52" s="11"/>
      <c r="AK52" s="78">
        <f>AE52+AG52+AH52+AI52+AJ52</f>
        <v>149</v>
      </c>
      <c r="AL52" s="83">
        <f>AF52+AH52</f>
        <v>0</v>
      </c>
      <c r="AM52" s="11"/>
      <c r="AN52" s="11"/>
      <c r="AO52" s="11"/>
      <c r="AP52" s="11"/>
      <c r="AQ52" s="11">
        <f>AK52+AM52+AN52+AO52+AP52</f>
        <v>149</v>
      </c>
      <c r="AR52" s="16">
        <f>AL52+AN52</f>
        <v>0</v>
      </c>
      <c r="AS52" s="11"/>
      <c r="AT52" s="11"/>
      <c r="AU52" s="11"/>
      <c r="AV52" s="11"/>
      <c r="AW52" s="11">
        <f>AQ52+AS52+AT52+AU52+AV52</f>
        <v>149</v>
      </c>
      <c r="AX52" s="16">
        <f>AR52+AT52</f>
        <v>0</v>
      </c>
      <c r="AY52" s="78"/>
      <c r="AZ52" s="78"/>
      <c r="BA52" s="78"/>
      <c r="BB52" s="78"/>
      <c r="BC52" s="78">
        <f>AW52+AY52+AZ52+BA52+BB52</f>
        <v>149</v>
      </c>
      <c r="BD52" s="83">
        <f>AX52+AZ52</f>
        <v>0</v>
      </c>
      <c r="BE52" s="11"/>
      <c r="BF52" s="11"/>
      <c r="BG52" s="11"/>
      <c r="BH52" s="11"/>
      <c r="BI52" s="141">
        <f>BC52+BE52+BF52+BG52+BH52</f>
        <v>149</v>
      </c>
      <c r="BJ52" s="142">
        <f>BD52+BF52</f>
        <v>0</v>
      </c>
      <c r="BK52" s="78"/>
      <c r="BL52" s="78"/>
      <c r="BM52" s="78"/>
      <c r="BN52" s="78"/>
      <c r="BO52" s="78">
        <f>BI52+BK52+BL52+BM52+BN52</f>
        <v>149</v>
      </c>
      <c r="BP52" s="83">
        <f>BJ52+BL52</f>
        <v>0</v>
      </c>
      <c r="BQ52" s="11"/>
      <c r="BR52" s="11"/>
      <c r="BS52" s="11"/>
      <c r="BT52" s="11"/>
      <c r="BU52" s="11">
        <f>BO52+BQ52+BR52+BS52+BT52</f>
        <v>149</v>
      </c>
      <c r="BV52" s="16">
        <f>BP52+BR52</f>
        <v>0</v>
      </c>
    </row>
    <row r="53" spans="1:74" hidden="1">
      <c r="A53" s="57" t="s">
        <v>66</v>
      </c>
      <c r="B53" s="14">
        <f>B46</f>
        <v>900</v>
      </c>
      <c r="C53" s="14" t="s">
        <v>22</v>
      </c>
      <c r="D53" s="14" t="s">
        <v>64</v>
      </c>
      <c r="E53" s="14" t="s">
        <v>67</v>
      </c>
      <c r="F53" s="14"/>
      <c r="G53" s="15">
        <f>G54</f>
        <v>34980</v>
      </c>
      <c r="H53" s="15">
        <f t="shared" ref="H53:R53" si="115">H54</f>
        <v>0</v>
      </c>
      <c r="I53" s="11">
        <f t="shared" si="115"/>
        <v>0</v>
      </c>
      <c r="J53" s="11">
        <f t="shared" si="115"/>
        <v>0</v>
      </c>
      <c r="K53" s="11">
        <f t="shared" si="115"/>
        <v>0</v>
      </c>
      <c r="L53" s="11">
        <f t="shared" si="115"/>
        <v>0</v>
      </c>
      <c r="M53" s="15">
        <f t="shared" si="115"/>
        <v>34980</v>
      </c>
      <c r="N53" s="15">
        <f t="shared" si="115"/>
        <v>0</v>
      </c>
      <c r="O53" s="11">
        <f t="shared" si="115"/>
        <v>0</v>
      </c>
      <c r="P53" s="11">
        <f t="shared" si="115"/>
        <v>0</v>
      </c>
      <c r="Q53" s="11">
        <f t="shared" si="115"/>
        <v>0</v>
      </c>
      <c r="R53" s="11">
        <f t="shared" si="115"/>
        <v>0</v>
      </c>
      <c r="S53" s="15">
        <f t="shared" ref="S53:BV53" si="116">S54</f>
        <v>34980</v>
      </c>
      <c r="T53" s="15">
        <f t="shared" si="116"/>
        <v>0</v>
      </c>
      <c r="U53" s="11">
        <f t="shared" si="116"/>
        <v>0</v>
      </c>
      <c r="V53" s="11">
        <f t="shared" si="116"/>
        <v>0</v>
      </c>
      <c r="W53" s="11">
        <f t="shared" si="116"/>
        <v>0</v>
      </c>
      <c r="X53" s="11">
        <f t="shared" si="116"/>
        <v>0</v>
      </c>
      <c r="Y53" s="15">
        <f t="shared" si="116"/>
        <v>34980</v>
      </c>
      <c r="Z53" s="15">
        <f t="shared" si="116"/>
        <v>0</v>
      </c>
      <c r="AA53" s="11">
        <f t="shared" si="116"/>
        <v>0</v>
      </c>
      <c r="AB53" s="11">
        <f t="shared" si="116"/>
        <v>0</v>
      </c>
      <c r="AC53" s="11">
        <f t="shared" si="116"/>
        <v>0</v>
      </c>
      <c r="AD53" s="11">
        <f t="shared" si="116"/>
        <v>0</v>
      </c>
      <c r="AE53" s="15">
        <f t="shared" si="116"/>
        <v>34980</v>
      </c>
      <c r="AF53" s="15">
        <f t="shared" si="116"/>
        <v>0</v>
      </c>
      <c r="AG53" s="11">
        <f t="shared" si="116"/>
        <v>0</v>
      </c>
      <c r="AH53" s="11">
        <f t="shared" si="116"/>
        <v>0</v>
      </c>
      <c r="AI53" s="11">
        <f t="shared" si="116"/>
        <v>0</v>
      </c>
      <c r="AJ53" s="11">
        <f t="shared" si="116"/>
        <v>0</v>
      </c>
      <c r="AK53" s="82">
        <f t="shared" si="116"/>
        <v>34980</v>
      </c>
      <c r="AL53" s="82">
        <f t="shared" si="116"/>
        <v>0</v>
      </c>
      <c r="AM53" s="11">
        <f t="shared" si="116"/>
        <v>0</v>
      </c>
      <c r="AN53" s="11">
        <f t="shared" si="116"/>
        <v>0</v>
      </c>
      <c r="AO53" s="11">
        <f t="shared" si="116"/>
        <v>0</v>
      </c>
      <c r="AP53" s="11">
        <f t="shared" si="116"/>
        <v>0</v>
      </c>
      <c r="AQ53" s="15">
        <f t="shared" si="116"/>
        <v>34980</v>
      </c>
      <c r="AR53" s="15">
        <f t="shared" si="116"/>
        <v>0</v>
      </c>
      <c r="AS53" s="11">
        <f t="shared" si="116"/>
        <v>0</v>
      </c>
      <c r="AT53" s="11">
        <f t="shared" si="116"/>
        <v>0</v>
      </c>
      <c r="AU53" s="11">
        <f t="shared" si="116"/>
        <v>0</v>
      </c>
      <c r="AV53" s="11">
        <f t="shared" si="116"/>
        <v>-214</v>
      </c>
      <c r="AW53" s="15">
        <f t="shared" si="116"/>
        <v>34766</v>
      </c>
      <c r="AX53" s="15">
        <f t="shared" si="116"/>
        <v>0</v>
      </c>
      <c r="AY53" s="78">
        <f t="shared" si="116"/>
        <v>-215</v>
      </c>
      <c r="AZ53" s="78">
        <f t="shared" si="116"/>
        <v>0</v>
      </c>
      <c r="BA53" s="78">
        <f t="shared" si="116"/>
        <v>0</v>
      </c>
      <c r="BB53" s="78">
        <f t="shared" si="116"/>
        <v>0</v>
      </c>
      <c r="BC53" s="82">
        <f t="shared" si="116"/>
        <v>34551</v>
      </c>
      <c r="BD53" s="82">
        <f t="shared" si="116"/>
        <v>0</v>
      </c>
      <c r="BE53" s="11">
        <f t="shared" si="116"/>
        <v>0</v>
      </c>
      <c r="BF53" s="11">
        <f t="shared" si="116"/>
        <v>0</v>
      </c>
      <c r="BG53" s="11">
        <f t="shared" si="116"/>
        <v>0</v>
      </c>
      <c r="BH53" s="11">
        <f t="shared" si="116"/>
        <v>0</v>
      </c>
      <c r="BI53" s="140">
        <f t="shared" si="116"/>
        <v>34551</v>
      </c>
      <c r="BJ53" s="140">
        <f t="shared" si="116"/>
        <v>0</v>
      </c>
      <c r="BK53" s="78">
        <f t="shared" si="116"/>
        <v>0</v>
      </c>
      <c r="BL53" s="78">
        <f t="shared" si="116"/>
        <v>0</v>
      </c>
      <c r="BM53" s="78">
        <f t="shared" si="116"/>
        <v>0</v>
      </c>
      <c r="BN53" s="78">
        <f t="shared" si="116"/>
        <v>0</v>
      </c>
      <c r="BO53" s="82">
        <f t="shared" si="116"/>
        <v>34551</v>
      </c>
      <c r="BP53" s="82">
        <f t="shared" si="116"/>
        <v>0</v>
      </c>
      <c r="BQ53" s="11">
        <f t="shared" si="116"/>
        <v>0</v>
      </c>
      <c r="BR53" s="11">
        <f t="shared" si="116"/>
        <v>0</v>
      </c>
      <c r="BS53" s="11">
        <f t="shared" si="116"/>
        <v>0</v>
      </c>
      <c r="BT53" s="11">
        <f t="shared" si="116"/>
        <v>0</v>
      </c>
      <c r="BU53" s="15">
        <f t="shared" si="116"/>
        <v>34551</v>
      </c>
      <c r="BV53" s="15">
        <f t="shared" si="116"/>
        <v>0</v>
      </c>
    </row>
    <row r="54" spans="1:74" hidden="1">
      <c r="A54" s="57" t="s">
        <v>15</v>
      </c>
      <c r="B54" s="14">
        <f>B53</f>
        <v>900</v>
      </c>
      <c r="C54" s="14" t="s">
        <v>22</v>
      </c>
      <c r="D54" s="14" t="s">
        <v>64</v>
      </c>
      <c r="E54" s="14" t="s">
        <v>68</v>
      </c>
      <c r="F54" s="14"/>
      <c r="G54" s="15">
        <f>G55+G62</f>
        <v>34980</v>
      </c>
      <c r="H54" s="15">
        <f t="shared" ref="H54:N54" si="117">H55+H62</f>
        <v>0</v>
      </c>
      <c r="I54" s="11">
        <f t="shared" si="117"/>
        <v>0</v>
      </c>
      <c r="J54" s="11">
        <f t="shared" si="117"/>
        <v>0</v>
      </c>
      <c r="K54" s="11">
        <f t="shared" si="117"/>
        <v>0</v>
      </c>
      <c r="L54" s="11">
        <f t="shared" si="117"/>
        <v>0</v>
      </c>
      <c r="M54" s="15">
        <f t="shared" si="117"/>
        <v>34980</v>
      </c>
      <c r="N54" s="15">
        <f t="shared" si="117"/>
        <v>0</v>
      </c>
      <c r="O54" s="11">
        <f t="shared" ref="O54:T54" si="118">O55+O62</f>
        <v>0</v>
      </c>
      <c r="P54" s="11">
        <f t="shared" si="118"/>
        <v>0</v>
      </c>
      <c r="Q54" s="11">
        <f t="shared" si="118"/>
        <v>0</v>
      </c>
      <c r="R54" s="11">
        <f t="shared" si="118"/>
        <v>0</v>
      </c>
      <c r="S54" s="15">
        <f t="shared" si="118"/>
        <v>34980</v>
      </c>
      <c r="T54" s="15">
        <f t="shared" si="118"/>
        <v>0</v>
      </c>
      <c r="U54" s="11">
        <f t="shared" ref="U54:Z54" si="119">U55+U62</f>
        <v>0</v>
      </c>
      <c r="V54" s="11">
        <f t="shared" si="119"/>
        <v>0</v>
      </c>
      <c r="W54" s="11">
        <f t="shared" si="119"/>
        <v>0</v>
      </c>
      <c r="X54" s="11">
        <f t="shared" si="119"/>
        <v>0</v>
      </c>
      <c r="Y54" s="15">
        <f t="shared" si="119"/>
        <v>34980</v>
      </c>
      <c r="Z54" s="15">
        <f t="shared" si="119"/>
        <v>0</v>
      </c>
      <c r="AA54" s="11">
        <f t="shared" ref="AA54:AF54" si="120">AA55+AA62</f>
        <v>0</v>
      </c>
      <c r="AB54" s="11">
        <f t="shared" si="120"/>
        <v>0</v>
      </c>
      <c r="AC54" s="11">
        <f t="shared" si="120"/>
        <v>0</v>
      </c>
      <c r="AD54" s="11">
        <f t="shared" si="120"/>
        <v>0</v>
      </c>
      <c r="AE54" s="15">
        <f t="shared" si="120"/>
        <v>34980</v>
      </c>
      <c r="AF54" s="15">
        <f t="shared" si="120"/>
        <v>0</v>
      </c>
      <c r="AG54" s="11">
        <f t="shared" ref="AG54:AL54" si="121">AG55+AG62</f>
        <v>0</v>
      </c>
      <c r="AH54" s="11">
        <f t="shared" si="121"/>
        <v>0</v>
      </c>
      <c r="AI54" s="11">
        <f t="shared" si="121"/>
        <v>0</v>
      </c>
      <c r="AJ54" s="11">
        <f t="shared" si="121"/>
        <v>0</v>
      </c>
      <c r="AK54" s="82">
        <f t="shared" si="121"/>
        <v>34980</v>
      </c>
      <c r="AL54" s="82">
        <f t="shared" si="121"/>
        <v>0</v>
      </c>
      <c r="AM54" s="11">
        <f t="shared" ref="AM54:AR54" si="122">AM55+AM62</f>
        <v>0</v>
      </c>
      <c r="AN54" s="11">
        <f t="shared" si="122"/>
        <v>0</v>
      </c>
      <c r="AO54" s="11">
        <f t="shared" si="122"/>
        <v>0</v>
      </c>
      <c r="AP54" s="11">
        <f t="shared" si="122"/>
        <v>0</v>
      </c>
      <c r="AQ54" s="15">
        <f t="shared" si="122"/>
        <v>34980</v>
      </c>
      <c r="AR54" s="15">
        <f t="shared" si="122"/>
        <v>0</v>
      </c>
      <c r="AS54" s="11">
        <f t="shared" ref="AS54:AX54" si="123">AS55+AS62</f>
        <v>0</v>
      </c>
      <c r="AT54" s="11">
        <f t="shared" si="123"/>
        <v>0</v>
      </c>
      <c r="AU54" s="11">
        <f t="shared" si="123"/>
        <v>0</v>
      </c>
      <c r="AV54" s="11">
        <f t="shared" si="123"/>
        <v>-214</v>
      </c>
      <c r="AW54" s="15">
        <f t="shared" si="123"/>
        <v>34766</v>
      </c>
      <c r="AX54" s="15">
        <f t="shared" si="123"/>
        <v>0</v>
      </c>
      <c r="AY54" s="78">
        <f t="shared" ref="AY54:BD54" si="124">AY55+AY62</f>
        <v>-215</v>
      </c>
      <c r="AZ54" s="78">
        <f t="shared" si="124"/>
        <v>0</v>
      </c>
      <c r="BA54" s="78">
        <f t="shared" si="124"/>
        <v>0</v>
      </c>
      <c r="BB54" s="78">
        <f t="shared" si="124"/>
        <v>0</v>
      </c>
      <c r="BC54" s="82">
        <f t="shared" si="124"/>
        <v>34551</v>
      </c>
      <c r="BD54" s="82">
        <f t="shared" si="124"/>
        <v>0</v>
      </c>
      <c r="BE54" s="11">
        <f t="shared" ref="BE54:BJ54" si="125">BE55+BE62</f>
        <v>0</v>
      </c>
      <c r="BF54" s="11">
        <f t="shared" si="125"/>
        <v>0</v>
      </c>
      <c r="BG54" s="11">
        <f t="shared" si="125"/>
        <v>0</v>
      </c>
      <c r="BH54" s="11">
        <f t="shared" si="125"/>
        <v>0</v>
      </c>
      <c r="BI54" s="140">
        <f t="shared" si="125"/>
        <v>34551</v>
      </c>
      <c r="BJ54" s="140">
        <f t="shared" si="125"/>
        <v>0</v>
      </c>
      <c r="BK54" s="78">
        <f t="shared" ref="BK54:BP54" si="126">BK55+BK62</f>
        <v>0</v>
      </c>
      <c r="BL54" s="78">
        <f t="shared" si="126"/>
        <v>0</v>
      </c>
      <c r="BM54" s="78">
        <f t="shared" si="126"/>
        <v>0</v>
      </c>
      <c r="BN54" s="78">
        <f t="shared" si="126"/>
        <v>0</v>
      </c>
      <c r="BO54" s="82">
        <f t="shared" si="126"/>
        <v>34551</v>
      </c>
      <c r="BP54" s="82">
        <f t="shared" si="126"/>
        <v>0</v>
      </c>
      <c r="BQ54" s="11">
        <f t="shared" ref="BQ54:BV54" si="127">BQ55+BQ62</f>
        <v>0</v>
      </c>
      <c r="BR54" s="11">
        <f t="shared" si="127"/>
        <v>0</v>
      </c>
      <c r="BS54" s="11">
        <f t="shared" si="127"/>
        <v>0</v>
      </c>
      <c r="BT54" s="11">
        <f t="shared" si="127"/>
        <v>0</v>
      </c>
      <c r="BU54" s="15">
        <f t="shared" si="127"/>
        <v>34551</v>
      </c>
      <c r="BV54" s="15">
        <f t="shared" si="127"/>
        <v>0</v>
      </c>
    </row>
    <row r="55" spans="1:74" hidden="1">
      <c r="A55" s="57" t="s">
        <v>65</v>
      </c>
      <c r="B55" s="14">
        <f>B54</f>
        <v>900</v>
      </c>
      <c r="C55" s="14" t="s">
        <v>22</v>
      </c>
      <c r="D55" s="14" t="s">
        <v>64</v>
      </c>
      <c r="E55" s="14" t="s">
        <v>69</v>
      </c>
      <c r="F55" s="14"/>
      <c r="G55" s="15">
        <f>G58+G56</f>
        <v>34278</v>
      </c>
      <c r="H55" s="15">
        <f t="shared" ref="H55:N55" si="128">H58+H56</f>
        <v>0</v>
      </c>
      <c r="I55" s="11">
        <f t="shared" si="128"/>
        <v>0</v>
      </c>
      <c r="J55" s="11">
        <f t="shared" si="128"/>
        <v>0</v>
      </c>
      <c r="K55" s="11">
        <f t="shared" si="128"/>
        <v>0</v>
      </c>
      <c r="L55" s="11">
        <f t="shared" si="128"/>
        <v>0</v>
      </c>
      <c r="M55" s="15">
        <f t="shared" si="128"/>
        <v>34278</v>
      </c>
      <c r="N55" s="15">
        <f t="shared" si="128"/>
        <v>0</v>
      </c>
      <c r="O55" s="11">
        <f t="shared" ref="O55:T55" si="129">O58+O56</f>
        <v>0</v>
      </c>
      <c r="P55" s="11">
        <f t="shared" si="129"/>
        <v>0</v>
      </c>
      <c r="Q55" s="11">
        <f t="shared" si="129"/>
        <v>0</v>
      </c>
      <c r="R55" s="11">
        <f t="shared" si="129"/>
        <v>0</v>
      </c>
      <c r="S55" s="15">
        <f t="shared" si="129"/>
        <v>34278</v>
      </c>
      <c r="T55" s="15">
        <f t="shared" si="129"/>
        <v>0</v>
      </c>
      <c r="U55" s="11">
        <f t="shared" ref="U55:Z55" si="130">U58+U56</f>
        <v>0</v>
      </c>
      <c r="V55" s="11">
        <f t="shared" si="130"/>
        <v>0</v>
      </c>
      <c r="W55" s="11">
        <f t="shared" si="130"/>
        <v>0</v>
      </c>
      <c r="X55" s="11">
        <f t="shared" si="130"/>
        <v>0</v>
      </c>
      <c r="Y55" s="15">
        <f t="shared" si="130"/>
        <v>34278</v>
      </c>
      <c r="Z55" s="15">
        <f t="shared" si="130"/>
        <v>0</v>
      </c>
      <c r="AA55" s="11">
        <f t="shared" ref="AA55:AF55" si="131">AA58+AA56</f>
        <v>0</v>
      </c>
      <c r="AB55" s="11">
        <f t="shared" si="131"/>
        <v>0</v>
      </c>
      <c r="AC55" s="11">
        <f t="shared" si="131"/>
        <v>0</v>
      </c>
      <c r="AD55" s="11">
        <f t="shared" si="131"/>
        <v>0</v>
      </c>
      <c r="AE55" s="15">
        <f t="shared" si="131"/>
        <v>34278</v>
      </c>
      <c r="AF55" s="15">
        <f t="shared" si="131"/>
        <v>0</v>
      </c>
      <c r="AG55" s="11">
        <f t="shared" ref="AG55:AL55" si="132">AG58+AG56</f>
        <v>0</v>
      </c>
      <c r="AH55" s="11">
        <f t="shared" si="132"/>
        <v>0</v>
      </c>
      <c r="AI55" s="11">
        <f t="shared" si="132"/>
        <v>0</v>
      </c>
      <c r="AJ55" s="11">
        <f t="shared" si="132"/>
        <v>0</v>
      </c>
      <c r="AK55" s="82">
        <f t="shared" si="132"/>
        <v>34278</v>
      </c>
      <c r="AL55" s="82">
        <f t="shared" si="132"/>
        <v>0</v>
      </c>
      <c r="AM55" s="11">
        <f t="shared" ref="AM55:AR55" si="133">AM58+AM56</f>
        <v>0</v>
      </c>
      <c r="AN55" s="11">
        <f t="shared" si="133"/>
        <v>0</v>
      </c>
      <c r="AO55" s="11">
        <f t="shared" si="133"/>
        <v>0</v>
      </c>
      <c r="AP55" s="11">
        <f t="shared" si="133"/>
        <v>0</v>
      </c>
      <c r="AQ55" s="15">
        <f t="shared" si="133"/>
        <v>34278</v>
      </c>
      <c r="AR55" s="15">
        <f t="shared" si="133"/>
        <v>0</v>
      </c>
      <c r="AS55" s="11">
        <f t="shared" ref="AS55:AX55" si="134">AS58+AS56</f>
        <v>0</v>
      </c>
      <c r="AT55" s="11">
        <f t="shared" si="134"/>
        <v>0</v>
      </c>
      <c r="AU55" s="11">
        <f t="shared" si="134"/>
        <v>0</v>
      </c>
      <c r="AV55" s="11">
        <f t="shared" si="134"/>
        <v>-214</v>
      </c>
      <c r="AW55" s="15">
        <f t="shared" si="134"/>
        <v>34064</v>
      </c>
      <c r="AX55" s="15">
        <f t="shared" si="134"/>
        <v>0</v>
      </c>
      <c r="AY55" s="78">
        <f t="shared" ref="AY55:BD55" si="135">AY58+AY56</f>
        <v>-48</v>
      </c>
      <c r="AZ55" s="78">
        <f t="shared" si="135"/>
        <v>0</v>
      </c>
      <c r="BA55" s="78">
        <f t="shared" si="135"/>
        <v>0</v>
      </c>
      <c r="BB55" s="78">
        <f t="shared" si="135"/>
        <v>0</v>
      </c>
      <c r="BC55" s="82">
        <f t="shared" si="135"/>
        <v>34016</v>
      </c>
      <c r="BD55" s="82">
        <f t="shared" si="135"/>
        <v>0</v>
      </c>
      <c r="BE55" s="11">
        <f t="shared" ref="BE55:BJ55" si="136">BE58+BE56</f>
        <v>0</v>
      </c>
      <c r="BF55" s="11">
        <f t="shared" si="136"/>
        <v>0</v>
      </c>
      <c r="BG55" s="11">
        <f t="shared" si="136"/>
        <v>0</v>
      </c>
      <c r="BH55" s="11">
        <f t="shared" si="136"/>
        <v>0</v>
      </c>
      <c r="BI55" s="140">
        <f t="shared" si="136"/>
        <v>34016</v>
      </c>
      <c r="BJ55" s="140">
        <f t="shared" si="136"/>
        <v>0</v>
      </c>
      <c r="BK55" s="78">
        <f t="shared" ref="BK55:BP55" si="137">BK58+BK56</f>
        <v>0</v>
      </c>
      <c r="BL55" s="78">
        <f t="shared" si="137"/>
        <v>0</v>
      </c>
      <c r="BM55" s="78">
        <f t="shared" si="137"/>
        <v>0</v>
      </c>
      <c r="BN55" s="78">
        <f t="shared" si="137"/>
        <v>0</v>
      </c>
      <c r="BO55" s="82">
        <f t="shared" si="137"/>
        <v>34016</v>
      </c>
      <c r="BP55" s="82">
        <f t="shared" si="137"/>
        <v>0</v>
      </c>
      <c r="BQ55" s="11">
        <f>BQ58+BQ56+BQ60</f>
        <v>0</v>
      </c>
      <c r="BR55" s="11">
        <f t="shared" ref="BR55:BV55" si="138">BR58+BR56+BR60</f>
        <v>0</v>
      </c>
      <c r="BS55" s="11">
        <f t="shared" si="138"/>
        <v>0</v>
      </c>
      <c r="BT55" s="11">
        <f t="shared" si="138"/>
        <v>0</v>
      </c>
      <c r="BU55" s="11">
        <f t="shared" si="138"/>
        <v>34016</v>
      </c>
      <c r="BV55" s="11">
        <f t="shared" si="138"/>
        <v>0</v>
      </c>
    </row>
    <row r="56" spans="1:74" ht="75" hidden="1" customHeight="1">
      <c r="A56" s="57" t="s">
        <v>541</v>
      </c>
      <c r="B56" s="14">
        <f>B55</f>
        <v>900</v>
      </c>
      <c r="C56" s="14" t="s">
        <v>22</v>
      </c>
      <c r="D56" s="14" t="s">
        <v>64</v>
      </c>
      <c r="E56" s="14" t="s">
        <v>69</v>
      </c>
      <c r="F56" s="14" t="s">
        <v>92</v>
      </c>
      <c r="G56" s="11">
        <f>G57</f>
        <v>26747</v>
      </c>
      <c r="H56" s="11">
        <f t="shared" ref="H56:R56" si="139">H57</f>
        <v>0</v>
      </c>
      <c r="I56" s="11">
        <f t="shared" si="139"/>
        <v>0</v>
      </c>
      <c r="J56" s="11">
        <f t="shared" si="139"/>
        <v>0</v>
      </c>
      <c r="K56" s="11">
        <f t="shared" si="139"/>
        <v>0</v>
      </c>
      <c r="L56" s="11">
        <f t="shared" si="139"/>
        <v>0</v>
      </c>
      <c r="M56" s="11">
        <f t="shared" si="139"/>
        <v>26747</v>
      </c>
      <c r="N56" s="11">
        <f t="shared" si="139"/>
        <v>0</v>
      </c>
      <c r="O56" s="11">
        <f t="shared" si="139"/>
        <v>0</v>
      </c>
      <c r="P56" s="11">
        <f t="shared" si="139"/>
        <v>0</v>
      </c>
      <c r="Q56" s="11">
        <f t="shared" si="139"/>
        <v>0</v>
      </c>
      <c r="R56" s="11">
        <f t="shared" si="139"/>
        <v>0</v>
      </c>
      <c r="S56" s="11">
        <f t="shared" ref="S56:BV56" si="140">S57</f>
        <v>26747</v>
      </c>
      <c r="T56" s="11">
        <f t="shared" si="140"/>
        <v>0</v>
      </c>
      <c r="U56" s="11">
        <f t="shared" si="140"/>
        <v>0</v>
      </c>
      <c r="V56" s="11">
        <f t="shared" si="140"/>
        <v>0</v>
      </c>
      <c r="W56" s="11">
        <f t="shared" si="140"/>
        <v>0</v>
      </c>
      <c r="X56" s="11">
        <f t="shared" si="140"/>
        <v>0</v>
      </c>
      <c r="Y56" s="11">
        <f t="shared" si="140"/>
        <v>26747</v>
      </c>
      <c r="Z56" s="11">
        <f t="shared" si="140"/>
        <v>0</v>
      </c>
      <c r="AA56" s="11">
        <f t="shared" si="140"/>
        <v>0</v>
      </c>
      <c r="AB56" s="11">
        <f t="shared" si="140"/>
        <v>0</v>
      </c>
      <c r="AC56" s="11">
        <f t="shared" si="140"/>
        <v>0</v>
      </c>
      <c r="AD56" s="11">
        <f t="shared" si="140"/>
        <v>0</v>
      </c>
      <c r="AE56" s="11">
        <f t="shared" si="140"/>
        <v>26747</v>
      </c>
      <c r="AF56" s="11">
        <f t="shared" si="140"/>
        <v>0</v>
      </c>
      <c r="AG56" s="11">
        <f t="shared" si="140"/>
        <v>0</v>
      </c>
      <c r="AH56" s="11">
        <f t="shared" si="140"/>
        <v>0</v>
      </c>
      <c r="AI56" s="11">
        <f t="shared" si="140"/>
        <v>0</v>
      </c>
      <c r="AJ56" s="11">
        <f t="shared" si="140"/>
        <v>0</v>
      </c>
      <c r="AK56" s="78">
        <f t="shared" si="140"/>
        <v>26747</v>
      </c>
      <c r="AL56" s="78">
        <f t="shared" si="140"/>
        <v>0</v>
      </c>
      <c r="AM56" s="11">
        <f t="shared" si="140"/>
        <v>0</v>
      </c>
      <c r="AN56" s="11">
        <f t="shared" si="140"/>
        <v>0</v>
      </c>
      <c r="AO56" s="11">
        <f t="shared" si="140"/>
        <v>0</v>
      </c>
      <c r="AP56" s="11">
        <f t="shared" si="140"/>
        <v>0</v>
      </c>
      <c r="AQ56" s="11">
        <f t="shared" si="140"/>
        <v>26747</v>
      </c>
      <c r="AR56" s="11">
        <f t="shared" si="140"/>
        <v>0</v>
      </c>
      <c r="AS56" s="11">
        <f t="shared" si="140"/>
        <v>0</v>
      </c>
      <c r="AT56" s="11">
        <f t="shared" si="140"/>
        <v>0</v>
      </c>
      <c r="AU56" s="11">
        <f t="shared" si="140"/>
        <v>0</v>
      </c>
      <c r="AV56" s="11">
        <f t="shared" si="140"/>
        <v>0</v>
      </c>
      <c r="AW56" s="11">
        <f t="shared" si="140"/>
        <v>26747</v>
      </c>
      <c r="AX56" s="11">
        <f t="shared" si="140"/>
        <v>0</v>
      </c>
      <c r="AY56" s="78">
        <f t="shared" si="140"/>
        <v>0</v>
      </c>
      <c r="AZ56" s="78">
        <f t="shared" si="140"/>
        <v>0</v>
      </c>
      <c r="BA56" s="78">
        <f t="shared" si="140"/>
        <v>0</v>
      </c>
      <c r="BB56" s="78">
        <f t="shared" si="140"/>
        <v>0</v>
      </c>
      <c r="BC56" s="78">
        <f t="shared" si="140"/>
        <v>26747</v>
      </c>
      <c r="BD56" s="78">
        <f t="shared" si="140"/>
        <v>0</v>
      </c>
      <c r="BE56" s="11">
        <f t="shared" si="140"/>
        <v>0</v>
      </c>
      <c r="BF56" s="11">
        <f t="shared" si="140"/>
        <v>0</v>
      </c>
      <c r="BG56" s="11">
        <f t="shared" si="140"/>
        <v>0</v>
      </c>
      <c r="BH56" s="11">
        <f t="shared" si="140"/>
        <v>0</v>
      </c>
      <c r="BI56" s="141">
        <f t="shared" si="140"/>
        <v>26747</v>
      </c>
      <c r="BJ56" s="141">
        <f t="shared" si="140"/>
        <v>0</v>
      </c>
      <c r="BK56" s="78">
        <f t="shared" si="140"/>
        <v>0</v>
      </c>
      <c r="BL56" s="78">
        <f t="shared" si="140"/>
        <v>0</v>
      </c>
      <c r="BM56" s="78">
        <f t="shared" si="140"/>
        <v>0</v>
      </c>
      <c r="BN56" s="78">
        <f t="shared" si="140"/>
        <v>0</v>
      </c>
      <c r="BO56" s="78">
        <f t="shared" si="140"/>
        <v>26747</v>
      </c>
      <c r="BP56" s="78">
        <f t="shared" si="140"/>
        <v>0</v>
      </c>
      <c r="BQ56" s="11">
        <f t="shared" si="140"/>
        <v>0</v>
      </c>
      <c r="BR56" s="11">
        <f t="shared" si="140"/>
        <v>0</v>
      </c>
      <c r="BS56" s="11">
        <f t="shared" si="140"/>
        <v>0</v>
      </c>
      <c r="BT56" s="11">
        <f t="shared" si="140"/>
        <v>0</v>
      </c>
      <c r="BU56" s="11">
        <f t="shared" si="140"/>
        <v>26747</v>
      </c>
      <c r="BV56" s="11">
        <f t="shared" si="140"/>
        <v>0</v>
      </c>
    </row>
    <row r="57" spans="1:74" ht="33" hidden="1">
      <c r="A57" s="57" t="s">
        <v>93</v>
      </c>
      <c r="B57" s="14">
        <f>B56</f>
        <v>900</v>
      </c>
      <c r="C57" s="14" t="s">
        <v>22</v>
      </c>
      <c r="D57" s="14" t="s">
        <v>64</v>
      </c>
      <c r="E57" s="14" t="s">
        <v>69</v>
      </c>
      <c r="F57" s="14" t="s">
        <v>94</v>
      </c>
      <c r="G57" s="11">
        <v>26747</v>
      </c>
      <c r="H57" s="16"/>
      <c r="I57" s="11"/>
      <c r="J57" s="11"/>
      <c r="K57" s="11"/>
      <c r="L57" s="11"/>
      <c r="M57" s="11">
        <f>G57+I57+J57+K57+L57</f>
        <v>26747</v>
      </c>
      <c r="N57" s="16">
        <f>H57+J57</f>
        <v>0</v>
      </c>
      <c r="O57" s="11"/>
      <c r="P57" s="11"/>
      <c r="Q57" s="11"/>
      <c r="R57" s="11"/>
      <c r="S57" s="11">
        <f>M57+O57+P57+Q57+R57</f>
        <v>26747</v>
      </c>
      <c r="T57" s="16">
        <f>N57+P57</f>
        <v>0</v>
      </c>
      <c r="U57" s="11"/>
      <c r="V57" s="11"/>
      <c r="W57" s="11"/>
      <c r="X57" s="11"/>
      <c r="Y57" s="11">
        <f>S57+U57+V57+W57+X57</f>
        <v>26747</v>
      </c>
      <c r="Z57" s="16">
        <f>T57+V57</f>
        <v>0</v>
      </c>
      <c r="AA57" s="11"/>
      <c r="AB57" s="11"/>
      <c r="AC57" s="11"/>
      <c r="AD57" s="11"/>
      <c r="AE57" s="11">
        <f>Y57+AA57+AB57+AC57+AD57</f>
        <v>26747</v>
      </c>
      <c r="AF57" s="16">
        <f>Z57+AB57</f>
        <v>0</v>
      </c>
      <c r="AG57" s="11"/>
      <c r="AH57" s="11"/>
      <c r="AI57" s="11"/>
      <c r="AJ57" s="11"/>
      <c r="AK57" s="78">
        <f>AE57+AG57+AH57+AI57+AJ57</f>
        <v>26747</v>
      </c>
      <c r="AL57" s="83">
        <f>AF57+AH57</f>
        <v>0</v>
      </c>
      <c r="AM57" s="11"/>
      <c r="AN57" s="11"/>
      <c r="AO57" s="11"/>
      <c r="AP57" s="11"/>
      <c r="AQ57" s="11">
        <f>AK57+AM57+AN57+AO57+AP57</f>
        <v>26747</v>
      </c>
      <c r="AR57" s="16">
        <f>AL57+AN57</f>
        <v>0</v>
      </c>
      <c r="AS57" s="11"/>
      <c r="AT57" s="11"/>
      <c r="AU57" s="11"/>
      <c r="AV57" s="11"/>
      <c r="AW57" s="11">
        <f>AQ57+AS57+AT57+AU57+AV57</f>
        <v>26747</v>
      </c>
      <c r="AX57" s="16">
        <f>AR57+AT57</f>
        <v>0</v>
      </c>
      <c r="AY57" s="78"/>
      <c r="AZ57" s="78"/>
      <c r="BA57" s="78"/>
      <c r="BB57" s="78"/>
      <c r="BC57" s="78">
        <f>AW57+AY57+AZ57+BA57+BB57</f>
        <v>26747</v>
      </c>
      <c r="BD57" s="83">
        <f>AX57+AZ57</f>
        <v>0</v>
      </c>
      <c r="BE57" s="11"/>
      <c r="BF57" s="11"/>
      <c r="BG57" s="11"/>
      <c r="BH57" s="11"/>
      <c r="BI57" s="141">
        <f>BC57+BE57+BF57+BG57+BH57</f>
        <v>26747</v>
      </c>
      <c r="BJ57" s="142">
        <f>BD57+BF57</f>
        <v>0</v>
      </c>
      <c r="BK57" s="78"/>
      <c r="BL57" s="78"/>
      <c r="BM57" s="78"/>
      <c r="BN57" s="78"/>
      <c r="BO57" s="78">
        <f>BI57+BK57+BL57+BM57+BN57</f>
        <v>26747</v>
      </c>
      <c r="BP57" s="83">
        <f>BJ57+BL57</f>
        <v>0</v>
      </c>
      <c r="BQ57" s="11"/>
      <c r="BR57" s="11"/>
      <c r="BS57" s="11"/>
      <c r="BT57" s="11"/>
      <c r="BU57" s="11">
        <f>BO57+BQ57+BR57+BS57+BT57</f>
        <v>26747</v>
      </c>
      <c r="BV57" s="16">
        <f>BP57+BR57</f>
        <v>0</v>
      </c>
    </row>
    <row r="58" spans="1:74" ht="33" hidden="1">
      <c r="A58" s="57" t="s">
        <v>270</v>
      </c>
      <c r="B58" s="14">
        <f>B55</f>
        <v>900</v>
      </c>
      <c r="C58" s="14" t="s">
        <v>22</v>
      </c>
      <c r="D58" s="14" t="s">
        <v>64</v>
      </c>
      <c r="E58" s="14" t="s">
        <v>69</v>
      </c>
      <c r="F58" s="14" t="s">
        <v>33</v>
      </c>
      <c r="G58" s="11">
        <f>G59</f>
        <v>7531</v>
      </c>
      <c r="H58" s="11">
        <f t="shared" ref="H58:R58" si="141">H59</f>
        <v>0</v>
      </c>
      <c r="I58" s="11">
        <f t="shared" si="141"/>
        <v>0</v>
      </c>
      <c r="J58" s="11">
        <f t="shared" si="141"/>
        <v>0</v>
      </c>
      <c r="K58" s="11">
        <f t="shared" si="141"/>
        <v>0</v>
      </c>
      <c r="L58" s="11">
        <f t="shared" si="141"/>
        <v>0</v>
      </c>
      <c r="M58" s="11">
        <f t="shared" si="141"/>
        <v>7531</v>
      </c>
      <c r="N58" s="11">
        <f t="shared" si="141"/>
        <v>0</v>
      </c>
      <c r="O58" s="11">
        <f t="shared" si="141"/>
        <v>0</v>
      </c>
      <c r="P58" s="11">
        <f t="shared" si="141"/>
        <v>0</v>
      </c>
      <c r="Q58" s="11">
        <f t="shared" si="141"/>
        <v>0</v>
      </c>
      <c r="R58" s="11">
        <f t="shared" si="141"/>
        <v>0</v>
      </c>
      <c r="S58" s="11">
        <f t="shared" ref="S58:BV58" si="142">S59</f>
        <v>7531</v>
      </c>
      <c r="T58" s="11">
        <f t="shared" si="142"/>
        <v>0</v>
      </c>
      <c r="U58" s="11">
        <f t="shared" si="142"/>
        <v>0</v>
      </c>
      <c r="V58" s="11">
        <f t="shared" si="142"/>
        <v>0</v>
      </c>
      <c r="W58" s="11">
        <f t="shared" si="142"/>
        <v>0</v>
      </c>
      <c r="X58" s="11">
        <f t="shared" si="142"/>
        <v>0</v>
      </c>
      <c r="Y58" s="11">
        <f t="shared" si="142"/>
        <v>7531</v>
      </c>
      <c r="Z58" s="11">
        <f t="shared" si="142"/>
        <v>0</v>
      </c>
      <c r="AA58" s="11">
        <f t="shared" si="142"/>
        <v>0</v>
      </c>
      <c r="AB58" s="11">
        <f t="shared" si="142"/>
        <v>0</v>
      </c>
      <c r="AC58" s="11">
        <f t="shared" si="142"/>
        <v>0</v>
      </c>
      <c r="AD58" s="11">
        <f t="shared" si="142"/>
        <v>0</v>
      </c>
      <c r="AE58" s="11">
        <f t="shared" si="142"/>
        <v>7531</v>
      </c>
      <c r="AF58" s="11">
        <f t="shared" si="142"/>
        <v>0</v>
      </c>
      <c r="AG58" s="11">
        <f t="shared" si="142"/>
        <v>0</v>
      </c>
      <c r="AH58" s="11">
        <f t="shared" si="142"/>
        <v>0</v>
      </c>
      <c r="AI58" s="11">
        <f t="shared" si="142"/>
        <v>0</v>
      </c>
      <c r="AJ58" s="11">
        <f t="shared" si="142"/>
        <v>0</v>
      </c>
      <c r="AK58" s="78">
        <f t="shared" si="142"/>
        <v>7531</v>
      </c>
      <c r="AL58" s="78">
        <f t="shared" si="142"/>
        <v>0</v>
      </c>
      <c r="AM58" s="11">
        <f t="shared" si="142"/>
        <v>0</v>
      </c>
      <c r="AN58" s="11">
        <f t="shared" si="142"/>
        <v>0</v>
      </c>
      <c r="AO58" s="11">
        <f t="shared" si="142"/>
        <v>0</v>
      </c>
      <c r="AP58" s="11">
        <f t="shared" si="142"/>
        <v>0</v>
      </c>
      <c r="AQ58" s="11">
        <f t="shared" si="142"/>
        <v>7531</v>
      </c>
      <c r="AR58" s="11">
        <f t="shared" si="142"/>
        <v>0</v>
      </c>
      <c r="AS58" s="11">
        <f t="shared" si="142"/>
        <v>0</v>
      </c>
      <c r="AT58" s="11">
        <f t="shared" si="142"/>
        <v>0</v>
      </c>
      <c r="AU58" s="11">
        <f t="shared" si="142"/>
        <v>0</v>
      </c>
      <c r="AV58" s="11">
        <f t="shared" si="142"/>
        <v>-214</v>
      </c>
      <c r="AW58" s="11">
        <f t="shared" si="142"/>
        <v>7317</v>
      </c>
      <c r="AX58" s="11">
        <f t="shared" si="142"/>
        <v>0</v>
      </c>
      <c r="AY58" s="78">
        <f t="shared" si="142"/>
        <v>-48</v>
      </c>
      <c r="AZ58" s="78">
        <f t="shared" si="142"/>
        <v>0</v>
      </c>
      <c r="BA58" s="78">
        <f t="shared" si="142"/>
        <v>0</v>
      </c>
      <c r="BB58" s="78">
        <f t="shared" si="142"/>
        <v>0</v>
      </c>
      <c r="BC58" s="78">
        <f t="shared" si="142"/>
        <v>7269</v>
      </c>
      <c r="BD58" s="78">
        <f t="shared" si="142"/>
        <v>0</v>
      </c>
      <c r="BE58" s="11">
        <f t="shared" si="142"/>
        <v>0</v>
      </c>
      <c r="BF58" s="11">
        <f t="shared" si="142"/>
        <v>0</v>
      </c>
      <c r="BG58" s="11">
        <f t="shared" si="142"/>
        <v>0</v>
      </c>
      <c r="BH58" s="11">
        <f t="shared" si="142"/>
        <v>0</v>
      </c>
      <c r="BI58" s="141">
        <f t="shared" si="142"/>
        <v>7269</v>
      </c>
      <c r="BJ58" s="141">
        <f t="shared" si="142"/>
        <v>0</v>
      </c>
      <c r="BK58" s="78">
        <f t="shared" si="142"/>
        <v>0</v>
      </c>
      <c r="BL58" s="78">
        <f t="shared" si="142"/>
        <v>0</v>
      </c>
      <c r="BM58" s="78">
        <f t="shared" si="142"/>
        <v>0</v>
      </c>
      <c r="BN58" s="78">
        <f t="shared" si="142"/>
        <v>0</v>
      </c>
      <c r="BO58" s="78">
        <f t="shared" si="142"/>
        <v>7269</v>
      </c>
      <c r="BP58" s="78">
        <f t="shared" si="142"/>
        <v>0</v>
      </c>
      <c r="BQ58" s="11">
        <f t="shared" si="142"/>
        <v>-3</v>
      </c>
      <c r="BR58" s="11">
        <f t="shared" si="142"/>
        <v>0</v>
      </c>
      <c r="BS58" s="11">
        <f t="shared" si="142"/>
        <v>0</v>
      </c>
      <c r="BT58" s="11">
        <f t="shared" si="142"/>
        <v>0</v>
      </c>
      <c r="BU58" s="11">
        <f t="shared" si="142"/>
        <v>7266</v>
      </c>
      <c r="BV58" s="11">
        <f t="shared" si="142"/>
        <v>0</v>
      </c>
    </row>
    <row r="59" spans="1:74" ht="33" hidden="1">
      <c r="A59" s="57" t="s">
        <v>39</v>
      </c>
      <c r="B59" s="14">
        <f>B56</f>
        <v>900</v>
      </c>
      <c r="C59" s="14" t="s">
        <v>22</v>
      </c>
      <c r="D59" s="14" t="s">
        <v>64</v>
      </c>
      <c r="E59" s="14" t="s">
        <v>69</v>
      </c>
      <c r="F59" s="14" t="s">
        <v>40</v>
      </c>
      <c r="G59" s="11">
        <v>7531</v>
      </c>
      <c r="H59" s="16"/>
      <c r="I59" s="11"/>
      <c r="J59" s="11"/>
      <c r="K59" s="11"/>
      <c r="L59" s="11"/>
      <c r="M59" s="11">
        <f>G59+I59+J59+K59+L59</f>
        <v>7531</v>
      </c>
      <c r="N59" s="16">
        <f>H59+J59</f>
        <v>0</v>
      </c>
      <c r="O59" s="11"/>
      <c r="P59" s="11"/>
      <c r="Q59" s="11"/>
      <c r="R59" s="11"/>
      <c r="S59" s="11">
        <f>M59+O59+P59+Q59+R59</f>
        <v>7531</v>
      </c>
      <c r="T59" s="16">
        <f>N59+P59</f>
        <v>0</v>
      </c>
      <c r="U59" s="11"/>
      <c r="V59" s="11"/>
      <c r="W59" s="11"/>
      <c r="X59" s="11"/>
      <c r="Y59" s="11">
        <f>S59+U59+V59+W59+X59</f>
        <v>7531</v>
      </c>
      <c r="Z59" s="16">
        <f>T59+V59</f>
        <v>0</v>
      </c>
      <c r="AA59" s="11"/>
      <c r="AB59" s="11"/>
      <c r="AC59" s="11"/>
      <c r="AD59" s="11"/>
      <c r="AE59" s="11">
        <f>Y59+AA59+AB59+AC59+AD59</f>
        <v>7531</v>
      </c>
      <c r="AF59" s="16">
        <f>Z59+AB59</f>
        <v>0</v>
      </c>
      <c r="AG59" s="11"/>
      <c r="AH59" s="11"/>
      <c r="AI59" s="11"/>
      <c r="AJ59" s="11"/>
      <c r="AK59" s="78">
        <f>AE59+AG59+AH59+AI59+AJ59</f>
        <v>7531</v>
      </c>
      <c r="AL59" s="83">
        <f>AF59+AH59</f>
        <v>0</v>
      </c>
      <c r="AM59" s="11"/>
      <c r="AN59" s="11"/>
      <c r="AO59" s="11"/>
      <c r="AP59" s="11"/>
      <c r="AQ59" s="11">
        <f>AK59+AM59+AN59+AO59+AP59</f>
        <v>7531</v>
      </c>
      <c r="AR59" s="16">
        <f>AL59+AN59</f>
        <v>0</v>
      </c>
      <c r="AS59" s="11"/>
      <c r="AT59" s="11"/>
      <c r="AU59" s="11"/>
      <c r="AV59" s="11">
        <v>-214</v>
      </c>
      <c r="AW59" s="11">
        <f>AQ59+AS59+AT59+AU59+AV59</f>
        <v>7317</v>
      </c>
      <c r="AX59" s="16">
        <f>AR59+AT59</f>
        <v>0</v>
      </c>
      <c r="AY59" s="78">
        <v>-48</v>
      </c>
      <c r="AZ59" s="78"/>
      <c r="BA59" s="78"/>
      <c r="BB59" s="78"/>
      <c r="BC59" s="78">
        <f>AW59+AY59+AZ59+BA59+BB59</f>
        <v>7269</v>
      </c>
      <c r="BD59" s="83">
        <f>AX59+AZ59</f>
        <v>0</v>
      </c>
      <c r="BE59" s="11"/>
      <c r="BF59" s="11"/>
      <c r="BG59" s="11"/>
      <c r="BH59" s="11"/>
      <c r="BI59" s="141">
        <f>BC59+BE59+BF59+BG59+BH59</f>
        <v>7269</v>
      </c>
      <c r="BJ59" s="142">
        <f>BD59+BF59</f>
        <v>0</v>
      </c>
      <c r="BK59" s="78"/>
      <c r="BL59" s="78"/>
      <c r="BM59" s="78"/>
      <c r="BN59" s="78"/>
      <c r="BO59" s="78">
        <f>BI59+BK59+BL59+BM59+BN59</f>
        <v>7269</v>
      </c>
      <c r="BP59" s="83">
        <f>BJ59+BL59</f>
        <v>0</v>
      </c>
      <c r="BQ59" s="11">
        <v>-3</v>
      </c>
      <c r="BR59" s="11"/>
      <c r="BS59" s="11"/>
      <c r="BT59" s="11"/>
      <c r="BU59" s="11">
        <f>BO59+BQ59+BR59+BS59+BT59</f>
        <v>7266</v>
      </c>
      <c r="BV59" s="16">
        <f>BP59+BR59</f>
        <v>0</v>
      </c>
    </row>
    <row r="60" spans="1:74" hidden="1">
      <c r="A60" s="57" t="s">
        <v>70</v>
      </c>
      <c r="B60" s="14">
        <f t="shared" ref="B60:B61" si="143">B57</f>
        <v>900</v>
      </c>
      <c r="C60" s="14" t="s">
        <v>22</v>
      </c>
      <c r="D60" s="14" t="s">
        <v>64</v>
      </c>
      <c r="E60" s="14" t="s">
        <v>69</v>
      </c>
      <c r="F60" s="14" t="s">
        <v>71</v>
      </c>
      <c r="G60" s="11"/>
      <c r="H60" s="16"/>
      <c r="I60" s="11"/>
      <c r="J60" s="11"/>
      <c r="K60" s="11"/>
      <c r="L60" s="11"/>
      <c r="M60" s="11"/>
      <c r="N60" s="16"/>
      <c r="O60" s="11"/>
      <c r="P60" s="11"/>
      <c r="Q60" s="11"/>
      <c r="R60" s="11"/>
      <c r="S60" s="11"/>
      <c r="T60" s="16"/>
      <c r="U60" s="11"/>
      <c r="V60" s="11"/>
      <c r="W60" s="11"/>
      <c r="X60" s="11"/>
      <c r="Y60" s="11"/>
      <c r="Z60" s="16"/>
      <c r="AA60" s="11"/>
      <c r="AB60" s="11"/>
      <c r="AC60" s="11"/>
      <c r="AD60" s="11"/>
      <c r="AE60" s="11"/>
      <c r="AF60" s="16"/>
      <c r="AG60" s="11"/>
      <c r="AH60" s="11"/>
      <c r="AI60" s="11"/>
      <c r="AJ60" s="11"/>
      <c r="AK60" s="78"/>
      <c r="AL60" s="83"/>
      <c r="AM60" s="11"/>
      <c r="AN60" s="11"/>
      <c r="AO60" s="11"/>
      <c r="AP60" s="11"/>
      <c r="AQ60" s="11"/>
      <c r="AR60" s="16"/>
      <c r="AS60" s="11"/>
      <c r="AT60" s="11"/>
      <c r="AU60" s="11"/>
      <c r="AV60" s="11"/>
      <c r="AW60" s="11"/>
      <c r="AX60" s="16"/>
      <c r="AY60" s="78"/>
      <c r="AZ60" s="78"/>
      <c r="BA60" s="78"/>
      <c r="BB60" s="78"/>
      <c r="BC60" s="78"/>
      <c r="BD60" s="83"/>
      <c r="BE60" s="11"/>
      <c r="BF60" s="11"/>
      <c r="BG60" s="11"/>
      <c r="BH60" s="11"/>
      <c r="BI60" s="141"/>
      <c r="BJ60" s="142"/>
      <c r="BK60" s="78"/>
      <c r="BL60" s="78"/>
      <c r="BM60" s="78"/>
      <c r="BN60" s="78"/>
      <c r="BO60" s="78"/>
      <c r="BP60" s="83"/>
      <c r="BQ60" s="11">
        <f>BQ61</f>
        <v>3</v>
      </c>
      <c r="BR60" s="11">
        <f t="shared" ref="BR60:BV60" si="144">BR61</f>
        <v>0</v>
      </c>
      <c r="BS60" s="11">
        <f t="shared" si="144"/>
        <v>0</v>
      </c>
      <c r="BT60" s="11">
        <f t="shared" si="144"/>
        <v>0</v>
      </c>
      <c r="BU60" s="11">
        <f t="shared" si="144"/>
        <v>3</v>
      </c>
      <c r="BV60" s="11">
        <f t="shared" si="144"/>
        <v>0</v>
      </c>
    </row>
    <row r="61" spans="1:74" hidden="1">
      <c r="A61" s="57" t="s">
        <v>177</v>
      </c>
      <c r="B61" s="14">
        <f t="shared" si="143"/>
        <v>900</v>
      </c>
      <c r="C61" s="14" t="s">
        <v>22</v>
      </c>
      <c r="D61" s="14" t="s">
        <v>64</v>
      </c>
      <c r="E61" s="14" t="s">
        <v>69</v>
      </c>
      <c r="F61" s="14" t="s">
        <v>647</v>
      </c>
      <c r="G61" s="11"/>
      <c r="H61" s="16"/>
      <c r="I61" s="11"/>
      <c r="J61" s="11"/>
      <c r="K61" s="11"/>
      <c r="L61" s="11"/>
      <c r="M61" s="11"/>
      <c r="N61" s="16"/>
      <c r="O61" s="11"/>
      <c r="P61" s="11"/>
      <c r="Q61" s="11"/>
      <c r="R61" s="11"/>
      <c r="S61" s="11"/>
      <c r="T61" s="16"/>
      <c r="U61" s="11"/>
      <c r="V61" s="11"/>
      <c r="W61" s="11"/>
      <c r="X61" s="11"/>
      <c r="Y61" s="11"/>
      <c r="Z61" s="16"/>
      <c r="AA61" s="11"/>
      <c r="AB61" s="11"/>
      <c r="AC61" s="11"/>
      <c r="AD61" s="11"/>
      <c r="AE61" s="11"/>
      <c r="AF61" s="16"/>
      <c r="AG61" s="11"/>
      <c r="AH61" s="11"/>
      <c r="AI61" s="11"/>
      <c r="AJ61" s="11"/>
      <c r="AK61" s="78"/>
      <c r="AL61" s="83"/>
      <c r="AM61" s="11"/>
      <c r="AN61" s="11"/>
      <c r="AO61" s="11"/>
      <c r="AP61" s="11"/>
      <c r="AQ61" s="11"/>
      <c r="AR61" s="16"/>
      <c r="AS61" s="11"/>
      <c r="AT61" s="11"/>
      <c r="AU61" s="11"/>
      <c r="AV61" s="11"/>
      <c r="AW61" s="11"/>
      <c r="AX61" s="16"/>
      <c r="AY61" s="78"/>
      <c r="AZ61" s="78"/>
      <c r="BA61" s="78"/>
      <c r="BB61" s="78"/>
      <c r="BC61" s="78"/>
      <c r="BD61" s="83"/>
      <c r="BE61" s="11"/>
      <c r="BF61" s="11"/>
      <c r="BG61" s="11"/>
      <c r="BH61" s="11"/>
      <c r="BI61" s="141"/>
      <c r="BJ61" s="142"/>
      <c r="BK61" s="78"/>
      <c r="BL61" s="78"/>
      <c r="BM61" s="78"/>
      <c r="BN61" s="78"/>
      <c r="BO61" s="78"/>
      <c r="BP61" s="83"/>
      <c r="BQ61" s="11">
        <v>3</v>
      </c>
      <c r="BR61" s="11"/>
      <c r="BS61" s="11"/>
      <c r="BT61" s="11"/>
      <c r="BU61" s="11">
        <f>BO61+BQ61+BR61+BS61+BT61</f>
        <v>3</v>
      </c>
      <c r="BV61" s="16">
        <f>BP61+BR61</f>
        <v>0</v>
      </c>
    </row>
    <row r="62" spans="1:74" ht="33" hidden="1">
      <c r="A62" s="57" t="s">
        <v>660</v>
      </c>
      <c r="B62" s="14">
        <f>B59</f>
        <v>900</v>
      </c>
      <c r="C62" s="14" t="s">
        <v>22</v>
      </c>
      <c r="D62" s="14" t="s">
        <v>64</v>
      </c>
      <c r="E62" s="14" t="s">
        <v>550</v>
      </c>
      <c r="F62" s="14"/>
      <c r="G62" s="15">
        <f>G63</f>
        <v>702</v>
      </c>
      <c r="H62" s="15">
        <f t="shared" ref="H62:R63" si="145">H63</f>
        <v>0</v>
      </c>
      <c r="I62" s="11">
        <f t="shared" si="145"/>
        <v>0</v>
      </c>
      <c r="J62" s="11">
        <f t="shared" si="145"/>
        <v>0</v>
      </c>
      <c r="K62" s="11">
        <f t="shared" si="145"/>
        <v>0</v>
      </c>
      <c r="L62" s="11">
        <f t="shared" si="145"/>
        <v>0</v>
      </c>
      <c r="M62" s="15">
        <f t="shared" si="145"/>
        <v>702</v>
      </c>
      <c r="N62" s="15">
        <f t="shared" si="145"/>
        <v>0</v>
      </c>
      <c r="O62" s="11">
        <f t="shared" si="145"/>
        <v>0</v>
      </c>
      <c r="P62" s="11">
        <f t="shared" si="145"/>
        <v>0</v>
      </c>
      <c r="Q62" s="11">
        <f t="shared" si="145"/>
        <v>0</v>
      </c>
      <c r="R62" s="11">
        <f t="shared" si="145"/>
        <v>0</v>
      </c>
      <c r="S62" s="15">
        <f>S63</f>
        <v>702</v>
      </c>
      <c r="T62" s="15">
        <f>T63</f>
        <v>0</v>
      </c>
      <c r="U62" s="11">
        <f t="shared" ref="U62:X63" si="146">U63</f>
        <v>0</v>
      </c>
      <c r="V62" s="11">
        <f t="shared" si="146"/>
        <v>0</v>
      </c>
      <c r="W62" s="11">
        <f t="shared" si="146"/>
        <v>0</v>
      </c>
      <c r="X62" s="11">
        <f t="shared" si="146"/>
        <v>0</v>
      </c>
      <c r="Y62" s="15">
        <f>Y63</f>
        <v>702</v>
      </c>
      <c r="Z62" s="15">
        <f>Z63</f>
        <v>0</v>
      </c>
      <c r="AA62" s="11">
        <f t="shared" ref="AA62:AD63" si="147">AA63</f>
        <v>0</v>
      </c>
      <c r="AB62" s="11">
        <f t="shared" si="147"/>
        <v>0</v>
      </c>
      <c r="AC62" s="11">
        <f t="shared" si="147"/>
        <v>0</v>
      </c>
      <c r="AD62" s="11">
        <f t="shared" si="147"/>
        <v>0</v>
      </c>
      <c r="AE62" s="15">
        <f>AE63</f>
        <v>702</v>
      </c>
      <c r="AF62" s="15">
        <f>AF63</f>
        <v>0</v>
      </c>
      <c r="AG62" s="11">
        <f t="shared" ref="AG62:AJ63" si="148">AG63</f>
        <v>0</v>
      </c>
      <c r="AH62" s="11">
        <f t="shared" si="148"/>
        <v>0</v>
      </c>
      <c r="AI62" s="11">
        <f t="shared" si="148"/>
        <v>0</v>
      </c>
      <c r="AJ62" s="11">
        <f t="shared" si="148"/>
        <v>0</v>
      </c>
      <c r="AK62" s="82">
        <f>AK63</f>
        <v>702</v>
      </c>
      <c r="AL62" s="82">
        <f>AL63</f>
        <v>0</v>
      </c>
      <c r="AM62" s="11">
        <f t="shared" ref="AM62:AP63" si="149">AM63</f>
        <v>0</v>
      </c>
      <c r="AN62" s="11">
        <f t="shared" si="149"/>
        <v>0</v>
      </c>
      <c r="AO62" s="11">
        <f t="shared" si="149"/>
        <v>0</v>
      </c>
      <c r="AP62" s="11">
        <f t="shared" si="149"/>
        <v>0</v>
      </c>
      <c r="AQ62" s="15">
        <f>AQ63</f>
        <v>702</v>
      </c>
      <c r="AR62" s="15">
        <f>AR63</f>
        <v>0</v>
      </c>
      <c r="AS62" s="11">
        <f t="shared" ref="AS62:AV63" si="150">AS63</f>
        <v>0</v>
      </c>
      <c r="AT62" s="11">
        <f t="shared" si="150"/>
        <v>0</v>
      </c>
      <c r="AU62" s="11">
        <f t="shared" si="150"/>
        <v>0</v>
      </c>
      <c r="AV62" s="11">
        <f t="shared" si="150"/>
        <v>0</v>
      </c>
      <c r="AW62" s="15">
        <f>AW63</f>
        <v>702</v>
      </c>
      <c r="AX62" s="15">
        <f>AX63</f>
        <v>0</v>
      </c>
      <c r="AY62" s="78">
        <f t="shared" ref="AY62:BB63" si="151">AY63</f>
        <v>-167</v>
      </c>
      <c r="AZ62" s="78">
        <f t="shared" si="151"/>
        <v>0</v>
      </c>
      <c r="BA62" s="78">
        <f t="shared" si="151"/>
        <v>0</v>
      </c>
      <c r="BB62" s="78">
        <f t="shared" si="151"/>
        <v>0</v>
      </c>
      <c r="BC62" s="82">
        <f>BC63</f>
        <v>535</v>
      </c>
      <c r="BD62" s="82">
        <f>BD63</f>
        <v>0</v>
      </c>
      <c r="BE62" s="11">
        <f t="shared" ref="BE62:BH63" si="152">BE63</f>
        <v>0</v>
      </c>
      <c r="BF62" s="11">
        <f t="shared" si="152"/>
        <v>0</v>
      </c>
      <c r="BG62" s="11">
        <f t="shared" si="152"/>
        <v>0</v>
      </c>
      <c r="BH62" s="11">
        <f t="shared" si="152"/>
        <v>0</v>
      </c>
      <c r="BI62" s="140">
        <f>BI63</f>
        <v>535</v>
      </c>
      <c r="BJ62" s="140">
        <f>BJ63</f>
        <v>0</v>
      </c>
      <c r="BK62" s="78">
        <f t="shared" ref="BK62:BN63" si="153">BK63</f>
        <v>0</v>
      </c>
      <c r="BL62" s="78">
        <f t="shared" si="153"/>
        <v>0</v>
      </c>
      <c r="BM62" s="78">
        <f t="shared" si="153"/>
        <v>0</v>
      </c>
      <c r="BN62" s="78">
        <f t="shared" si="153"/>
        <v>0</v>
      </c>
      <c r="BO62" s="82">
        <f>BO63</f>
        <v>535</v>
      </c>
      <c r="BP62" s="82">
        <f>BP63</f>
        <v>0</v>
      </c>
      <c r="BQ62" s="11">
        <f t="shared" ref="BQ62:BT63" si="154">BQ63</f>
        <v>0</v>
      </c>
      <c r="BR62" s="11">
        <f t="shared" si="154"/>
        <v>0</v>
      </c>
      <c r="BS62" s="11">
        <f t="shared" si="154"/>
        <v>0</v>
      </c>
      <c r="BT62" s="11">
        <f t="shared" si="154"/>
        <v>0</v>
      </c>
      <c r="BU62" s="15">
        <f>BU63</f>
        <v>535</v>
      </c>
      <c r="BV62" s="15">
        <f>BV63</f>
        <v>0</v>
      </c>
    </row>
    <row r="63" spans="1:74" ht="33" hidden="1">
      <c r="A63" s="57" t="s">
        <v>270</v>
      </c>
      <c r="B63" s="14">
        <f>B62</f>
        <v>900</v>
      </c>
      <c r="C63" s="14" t="s">
        <v>22</v>
      </c>
      <c r="D63" s="14" t="s">
        <v>64</v>
      </c>
      <c r="E63" s="14" t="s">
        <v>550</v>
      </c>
      <c r="F63" s="14" t="s">
        <v>33</v>
      </c>
      <c r="G63" s="11">
        <f>G64</f>
        <v>702</v>
      </c>
      <c r="H63" s="11">
        <f t="shared" si="145"/>
        <v>0</v>
      </c>
      <c r="I63" s="11">
        <f t="shared" si="145"/>
        <v>0</v>
      </c>
      <c r="J63" s="11">
        <f t="shared" si="145"/>
        <v>0</v>
      </c>
      <c r="K63" s="11">
        <f t="shared" si="145"/>
        <v>0</v>
      </c>
      <c r="L63" s="11">
        <f t="shared" si="145"/>
        <v>0</v>
      </c>
      <c r="M63" s="11">
        <f t="shared" si="145"/>
        <v>702</v>
      </c>
      <c r="N63" s="11">
        <f t="shared" si="145"/>
        <v>0</v>
      </c>
      <c r="O63" s="11">
        <f t="shared" si="145"/>
        <v>0</v>
      </c>
      <c r="P63" s="11">
        <f t="shared" si="145"/>
        <v>0</v>
      </c>
      <c r="Q63" s="11">
        <f t="shared" si="145"/>
        <v>0</v>
      </c>
      <c r="R63" s="11">
        <f t="shared" si="145"/>
        <v>0</v>
      </c>
      <c r="S63" s="11">
        <f>S64</f>
        <v>702</v>
      </c>
      <c r="T63" s="11">
        <f>T64</f>
        <v>0</v>
      </c>
      <c r="U63" s="11">
        <f t="shared" si="146"/>
        <v>0</v>
      </c>
      <c r="V63" s="11">
        <f t="shared" si="146"/>
        <v>0</v>
      </c>
      <c r="W63" s="11">
        <f t="shared" si="146"/>
        <v>0</v>
      </c>
      <c r="X63" s="11">
        <f t="shared" si="146"/>
        <v>0</v>
      </c>
      <c r="Y63" s="11">
        <f>Y64</f>
        <v>702</v>
      </c>
      <c r="Z63" s="11">
        <f>Z64</f>
        <v>0</v>
      </c>
      <c r="AA63" s="11">
        <f t="shared" si="147"/>
        <v>0</v>
      </c>
      <c r="AB63" s="11">
        <f t="shared" si="147"/>
        <v>0</v>
      </c>
      <c r="AC63" s="11">
        <f t="shared" si="147"/>
        <v>0</v>
      </c>
      <c r="AD63" s="11">
        <f t="shared" si="147"/>
        <v>0</v>
      </c>
      <c r="AE63" s="11">
        <f>AE64</f>
        <v>702</v>
      </c>
      <c r="AF63" s="11">
        <f>AF64</f>
        <v>0</v>
      </c>
      <c r="AG63" s="11">
        <f t="shared" si="148"/>
        <v>0</v>
      </c>
      <c r="AH63" s="11">
        <f t="shared" si="148"/>
        <v>0</v>
      </c>
      <c r="AI63" s="11">
        <f t="shared" si="148"/>
        <v>0</v>
      </c>
      <c r="AJ63" s="11">
        <f t="shared" si="148"/>
        <v>0</v>
      </c>
      <c r="AK63" s="78">
        <f>AK64</f>
        <v>702</v>
      </c>
      <c r="AL63" s="78">
        <f>AL64</f>
        <v>0</v>
      </c>
      <c r="AM63" s="11">
        <f t="shared" si="149"/>
        <v>0</v>
      </c>
      <c r="AN63" s="11">
        <f t="shared" si="149"/>
        <v>0</v>
      </c>
      <c r="AO63" s="11">
        <f t="shared" si="149"/>
        <v>0</v>
      </c>
      <c r="AP63" s="11">
        <f t="shared" si="149"/>
        <v>0</v>
      </c>
      <c r="AQ63" s="11">
        <f>AQ64</f>
        <v>702</v>
      </c>
      <c r="AR63" s="11">
        <f>AR64</f>
        <v>0</v>
      </c>
      <c r="AS63" s="11">
        <f t="shared" si="150"/>
        <v>0</v>
      </c>
      <c r="AT63" s="11">
        <f t="shared" si="150"/>
        <v>0</v>
      </c>
      <c r="AU63" s="11">
        <f t="shared" si="150"/>
        <v>0</v>
      </c>
      <c r="AV63" s="11">
        <f t="shared" si="150"/>
        <v>0</v>
      </c>
      <c r="AW63" s="11">
        <f>AW64</f>
        <v>702</v>
      </c>
      <c r="AX63" s="11">
        <f>AX64</f>
        <v>0</v>
      </c>
      <c r="AY63" s="78">
        <f t="shared" si="151"/>
        <v>-167</v>
      </c>
      <c r="AZ63" s="78">
        <f t="shared" si="151"/>
        <v>0</v>
      </c>
      <c r="BA63" s="78">
        <f t="shared" si="151"/>
        <v>0</v>
      </c>
      <c r="BB63" s="78">
        <f t="shared" si="151"/>
        <v>0</v>
      </c>
      <c r="BC63" s="78">
        <f>BC64</f>
        <v>535</v>
      </c>
      <c r="BD63" s="78">
        <f>BD64</f>
        <v>0</v>
      </c>
      <c r="BE63" s="11">
        <f t="shared" si="152"/>
        <v>0</v>
      </c>
      <c r="BF63" s="11">
        <f t="shared" si="152"/>
        <v>0</v>
      </c>
      <c r="BG63" s="11">
        <f t="shared" si="152"/>
        <v>0</v>
      </c>
      <c r="BH63" s="11">
        <f t="shared" si="152"/>
        <v>0</v>
      </c>
      <c r="BI63" s="141">
        <f>BI64</f>
        <v>535</v>
      </c>
      <c r="BJ63" s="141">
        <f>BJ64</f>
        <v>0</v>
      </c>
      <c r="BK63" s="78">
        <f t="shared" si="153"/>
        <v>0</v>
      </c>
      <c r="BL63" s="78">
        <f t="shared" si="153"/>
        <v>0</v>
      </c>
      <c r="BM63" s="78">
        <f t="shared" si="153"/>
        <v>0</v>
      </c>
      <c r="BN63" s="78">
        <f t="shared" si="153"/>
        <v>0</v>
      </c>
      <c r="BO63" s="78">
        <f>BO64</f>
        <v>535</v>
      </c>
      <c r="BP63" s="78">
        <f>BP64</f>
        <v>0</v>
      </c>
      <c r="BQ63" s="11">
        <f t="shared" si="154"/>
        <v>0</v>
      </c>
      <c r="BR63" s="11">
        <f t="shared" si="154"/>
        <v>0</v>
      </c>
      <c r="BS63" s="11">
        <f t="shared" si="154"/>
        <v>0</v>
      </c>
      <c r="BT63" s="11">
        <f t="shared" si="154"/>
        <v>0</v>
      </c>
      <c r="BU63" s="11">
        <f>BU64</f>
        <v>535</v>
      </c>
      <c r="BV63" s="11">
        <f>BV64</f>
        <v>0</v>
      </c>
    </row>
    <row r="64" spans="1:74" ht="33" hidden="1">
      <c r="A64" s="57" t="s">
        <v>39</v>
      </c>
      <c r="B64" s="14" t="s">
        <v>551</v>
      </c>
      <c r="C64" s="14" t="s">
        <v>22</v>
      </c>
      <c r="D64" s="14" t="s">
        <v>64</v>
      </c>
      <c r="E64" s="14" t="s">
        <v>550</v>
      </c>
      <c r="F64" s="14" t="s">
        <v>40</v>
      </c>
      <c r="G64" s="11">
        <v>702</v>
      </c>
      <c r="H64" s="16"/>
      <c r="I64" s="11"/>
      <c r="J64" s="11"/>
      <c r="K64" s="11"/>
      <c r="L64" s="11"/>
      <c r="M64" s="11">
        <f>G64+I64+J64+K64+L64</f>
        <v>702</v>
      </c>
      <c r="N64" s="16">
        <f>H64+J64</f>
        <v>0</v>
      </c>
      <c r="O64" s="11"/>
      <c r="P64" s="11"/>
      <c r="Q64" s="11"/>
      <c r="R64" s="11"/>
      <c r="S64" s="11">
        <f>M64+O64+P64+Q64+R64</f>
        <v>702</v>
      </c>
      <c r="T64" s="16">
        <f>N64+P64</f>
        <v>0</v>
      </c>
      <c r="U64" s="11"/>
      <c r="V64" s="11"/>
      <c r="W64" s="11"/>
      <c r="X64" s="11"/>
      <c r="Y64" s="11">
        <f>S64+U64+V64+W64+X64</f>
        <v>702</v>
      </c>
      <c r="Z64" s="16">
        <f>T64+V64</f>
        <v>0</v>
      </c>
      <c r="AA64" s="11"/>
      <c r="AB64" s="11"/>
      <c r="AC64" s="11"/>
      <c r="AD64" s="11"/>
      <c r="AE64" s="11">
        <f>Y64+AA64+AB64+AC64+AD64</f>
        <v>702</v>
      </c>
      <c r="AF64" s="16">
        <f>Z64+AB64</f>
        <v>0</v>
      </c>
      <c r="AG64" s="11"/>
      <c r="AH64" s="11"/>
      <c r="AI64" s="11"/>
      <c r="AJ64" s="11"/>
      <c r="AK64" s="78">
        <f>AE64+AG64+AH64+AI64+AJ64</f>
        <v>702</v>
      </c>
      <c r="AL64" s="83">
        <f>AF64+AH64</f>
        <v>0</v>
      </c>
      <c r="AM64" s="11"/>
      <c r="AN64" s="11"/>
      <c r="AO64" s="11"/>
      <c r="AP64" s="11"/>
      <c r="AQ64" s="11">
        <f>AK64+AM64+AN64+AO64+AP64</f>
        <v>702</v>
      </c>
      <c r="AR64" s="16">
        <f>AL64+AN64</f>
        <v>0</v>
      </c>
      <c r="AS64" s="11"/>
      <c r="AT64" s="11"/>
      <c r="AU64" s="11"/>
      <c r="AV64" s="11"/>
      <c r="AW64" s="11">
        <f>AQ64+AS64+AT64+AU64+AV64</f>
        <v>702</v>
      </c>
      <c r="AX64" s="16">
        <f>AR64+AT64</f>
        <v>0</v>
      </c>
      <c r="AY64" s="78">
        <v>-167</v>
      </c>
      <c r="AZ64" s="78"/>
      <c r="BA64" s="78"/>
      <c r="BB64" s="78"/>
      <c r="BC64" s="78">
        <f>AW64+AY64+AZ64+BA64+BB64</f>
        <v>535</v>
      </c>
      <c r="BD64" s="83">
        <f>AX64+AZ64</f>
        <v>0</v>
      </c>
      <c r="BE64" s="11"/>
      <c r="BF64" s="11"/>
      <c r="BG64" s="11"/>
      <c r="BH64" s="11"/>
      <c r="BI64" s="141">
        <f>BC64+BE64+BF64+BG64+BH64</f>
        <v>535</v>
      </c>
      <c r="BJ64" s="142">
        <f>BD64+BF64</f>
        <v>0</v>
      </c>
      <c r="BK64" s="78"/>
      <c r="BL64" s="78"/>
      <c r="BM64" s="78"/>
      <c r="BN64" s="78"/>
      <c r="BO64" s="78">
        <f>BI64+BK64+BL64+BM64+BN64</f>
        <v>535</v>
      </c>
      <c r="BP64" s="83">
        <f>BJ64+BL64</f>
        <v>0</v>
      </c>
      <c r="BQ64" s="11"/>
      <c r="BR64" s="11"/>
      <c r="BS64" s="11"/>
      <c r="BT64" s="11"/>
      <c r="BU64" s="11">
        <f>BO64+BQ64+BR64+BS64+BT64</f>
        <v>535</v>
      </c>
      <c r="BV64" s="16">
        <f>BP64+BR64</f>
        <v>0</v>
      </c>
    </row>
    <row r="65" spans="1:74" hidden="1">
      <c r="A65" s="57"/>
      <c r="B65" s="14"/>
      <c r="C65" s="14"/>
      <c r="D65" s="14"/>
      <c r="E65" s="14"/>
      <c r="F65" s="14"/>
      <c r="G65" s="11"/>
      <c r="H65" s="16"/>
      <c r="I65" s="11"/>
      <c r="J65" s="11"/>
      <c r="K65" s="11"/>
      <c r="L65" s="11"/>
      <c r="M65" s="11"/>
      <c r="N65" s="16"/>
      <c r="O65" s="11"/>
      <c r="P65" s="11"/>
      <c r="Q65" s="11"/>
      <c r="R65" s="11"/>
      <c r="S65" s="11"/>
      <c r="T65" s="16"/>
      <c r="U65" s="11"/>
      <c r="V65" s="11"/>
      <c r="W65" s="11"/>
      <c r="X65" s="11"/>
      <c r="Y65" s="11"/>
      <c r="Z65" s="16"/>
      <c r="AA65" s="11"/>
      <c r="AB65" s="11"/>
      <c r="AC65" s="11"/>
      <c r="AD65" s="11"/>
      <c r="AE65" s="11"/>
      <c r="AF65" s="16"/>
      <c r="AG65" s="11"/>
      <c r="AH65" s="11"/>
      <c r="AI65" s="11"/>
      <c r="AJ65" s="11"/>
      <c r="AK65" s="78"/>
      <c r="AL65" s="83"/>
      <c r="AM65" s="11"/>
      <c r="AN65" s="11"/>
      <c r="AO65" s="11"/>
      <c r="AP65" s="11"/>
      <c r="AQ65" s="11"/>
      <c r="AR65" s="16"/>
      <c r="AS65" s="11"/>
      <c r="AT65" s="11"/>
      <c r="AU65" s="11"/>
      <c r="AV65" s="11"/>
      <c r="AW65" s="11"/>
      <c r="AX65" s="16"/>
      <c r="AY65" s="78"/>
      <c r="AZ65" s="78"/>
      <c r="BA65" s="78"/>
      <c r="BB65" s="78"/>
      <c r="BC65" s="78"/>
      <c r="BD65" s="83"/>
      <c r="BE65" s="11"/>
      <c r="BF65" s="11"/>
      <c r="BG65" s="11"/>
      <c r="BH65" s="11"/>
      <c r="BI65" s="141"/>
      <c r="BJ65" s="142"/>
      <c r="BK65" s="78"/>
      <c r="BL65" s="78"/>
      <c r="BM65" s="78"/>
      <c r="BN65" s="78"/>
      <c r="BO65" s="78"/>
      <c r="BP65" s="83"/>
      <c r="BQ65" s="11"/>
      <c r="BR65" s="11"/>
      <c r="BS65" s="11"/>
      <c r="BT65" s="11"/>
      <c r="BU65" s="11"/>
      <c r="BV65" s="16"/>
    </row>
    <row r="66" spans="1:74" ht="20.25" hidden="1">
      <c r="A66" s="55" t="s">
        <v>661</v>
      </c>
      <c r="B66" s="19">
        <v>901</v>
      </c>
      <c r="C66" s="9"/>
      <c r="D66" s="9"/>
      <c r="E66" s="8"/>
      <c r="F66" s="8"/>
      <c r="G66" s="20">
        <f>G68+G76+G114</f>
        <v>471738</v>
      </c>
      <c r="H66" s="20">
        <f t="shared" ref="H66:N66" si="155">H68+H76+H114</f>
        <v>0</v>
      </c>
      <c r="I66" s="11">
        <f t="shared" si="155"/>
        <v>0</v>
      </c>
      <c r="J66" s="11">
        <f t="shared" si="155"/>
        <v>0</v>
      </c>
      <c r="K66" s="11">
        <f t="shared" si="155"/>
        <v>0</v>
      </c>
      <c r="L66" s="11">
        <f t="shared" si="155"/>
        <v>0</v>
      </c>
      <c r="M66" s="20">
        <f t="shared" si="155"/>
        <v>471738</v>
      </c>
      <c r="N66" s="20">
        <f t="shared" si="155"/>
        <v>0</v>
      </c>
      <c r="O66" s="20">
        <f t="shared" ref="O66:T66" si="156">O68+O76+O114</f>
        <v>0</v>
      </c>
      <c r="P66" s="20">
        <f t="shared" si="156"/>
        <v>47539</v>
      </c>
      <c r="Q66" s="20">
        <f t="shared" si="156"/>
        <v>0</v>
      </c>
      <c r="R66" s="20">
        <f t="shared" si="156"/>
        <v>0</v>
      </c>
      <c r="S66" s="20">
        <f t="shared" si="156"/>
        <v>519277</v>
      </c>
      <c r="T66" s="20">
        <f t="shared" si="156"/>
        <v>47539</v>
      </c>
      <c r="U66" s="20">
        <f t="shared" ref="U66:Z66" si="157">U68+U76+U114</f>
        <v>0</v>
      </c>
      <c r="V66" s="20">
        <f t="shared" si="157"/>
        <v>0</v>
      </c>
      <c r="W66" s="20">
        <f t="shared" si="157"/>
        <v>0</v>
      </c>
      <c r="X66" s="20">
        <f t="shared" si="157"/>
        <v>0</v>
      </c>
      <c r="Y66" s="20">
        <f t="shared" si="157"/>
        <v>519277</v>
      </c>
      <c r="Z66" s="20">
        <f t="shared" si="157"/>
        <v>47539</v>
      </c>
      <c r="AA66" s="20">
        <f t="shared" ref="AA66:AF66" si="158">AA68+AA76+AA114</f>
        <v>0</v>
      </c>
      <c r="AB66" s="20">
        <f t="shared" si="158"/>
        <v>0</v>
      </c>
      <c r="AC66" s="20">
        <f t="shared" si="158"/>
        <v>0</v>
      </c>
      <c r="AD66" s="20">
        <f t="shared" si="158"/>
        <v>0</v>
      </c>
      <c r="AE66" s="20">
        <f t="shared" si="158"/>
        <v>519277</v>
      </c>
      <c r="AF66" s="20">
        <f t="shared" si="158"/>
        <v>47539</v>
      </c>
      <c r="AG66" s="20">
        <f t="shared" ref="AG66:AL66" si="159">AG68+AG76+AG114</f>
        <v>0</v>
      </c>
      <c r="AH66" s="20">
        <f t="shared" si="159"/>
        <v>0</v>
      </c>
      <c r="AI66" s="20">
        <f t="shared" si="159"/>
        <v>0</v>
      </c>
      <c r="AJ66" s="20">
        <f t="shared" si="159"/>
        <v>0</v>
      </c>
      <c r="AK66" s="85">
        <f t="shared" si="159"/>
        <v>519277</v>
      </c>
      <c r="AL66" s="85">
        <f t="shared" si="159"/>
        <v>47539</v>
      </c>
      <c r="AM66" s="20">
        <f t="shared" ref="AM66:AR66" si="160">AM68+AM76+AM114</f>
        <v>0</v>
      </c>
      <c r="AN66" s="20">
        <f t="shared" si="160"/>
        <v>0</v>
      </c>
      <c r="AO66" s="20">
        <f t="shared" si="160"/>
        <v>0</v>
      </c>
      <c r="AP66" s="20">
        <f t="shared" si="160"/>
        <v>0</v>
      </c>
      <c r="AQ66" s="20">
        <f t="shared" si="160"/>
        <v>519277</v>
      </c>
      <c r="AR66" s="20">
        <f t="shared" si="160"/>
        <v>47539</v>
      </c>
      <c r="AS66" s="20">
        <f t="shared" ref="AS66:AX66" si="161">AS68+AS76+AS114</f>
        <v>0</v>
      </c>
      <c r="AT66" s="20">
        <f t="shared" si="161"/>
        <v>0</v>
      </c>
      <c r="AU66" s="20">
        <f t="shared" si="161"/>
        <v>826</v>
      </c>
      <c r="AV66" s="20">
        <f t="shared" si="161"/>
        <v>0</v>
      </c>
      <c r="AW66" s="20">
        <f t="shared" si="161"/>
        <v>520103</v>
      </c>
      <c r="AX66" s="20">
        <f t="shared" si="161"/>
        <v>47539</v>
      </c>
      <c r="AY66" s="85">
        <f t="shared" ref="AY66:BD66" si="162">AY68+AY76+AY114</f>
        <v>0</v>
      </c>
      <c r="AZ66" s="85">
        <f t="shared" si="162"/>
        <v>0</v>
      </c>
      <c r="BA66" s="85">
        <f t="shared" si="162"/>
        <v>0</v>
      </c>
      <c r="BB66" s="85">
        <f t="shared" si="162"/>
        <v>0</v>
      </c>
      <c r="BC66" s="85">
        <f t="shared" si="162"/>
        <v>520103</v>
      </c>
      <c r="BD66" s="85">
        <f t="shared" si="162"/>
        <v>47539</v>
      </c>
      <c r="BE66" s="20">
        <f t="shared" ref="BE66:BJ66" si="163">BE68+BE76+BE114</f>
        <v>0</v>
      </c>
      <c r="BF66" s="20">
        <f t="shared" si="163"/>
        <v>0</v>
      </c>
      <c r="BG66" s="20">
        <f t="shared" si="163"/>
        <v>0</v>
      </c>
      <c r="BH66" s="20">
        <f t="shared" si="163"/>
        <v>0</v>
      </c>
      <c r="BI66" s="144">
        <f t="shared" si="163"/>
        <v>520103</v>
      </c>
      <c r="BJ66" s="144">
        <f t="shared" si="163"/>
        <v>47539</v>
      </c>
      <c r="BK66" s="85">
        <f t="shared" ref="BK66:BP66" si="164">BK68+BK76+BK114</f>
        <v>0</v>
      </c>
      <c r="BL66" s="85">
        <f t="shared" si="164"/>
        <v>0</v>
      </c>
      <c r="BM66" s="85">
        <f t="shared" si="164"/>
        <v>0</v>
      </c>
      <c r="BN66" s="85">
        <f t="shared" si="164"/>
        <v>0</v>
      </c>
      <c r="BO66" s="85">
        <f t="shared" si="164"/>
        <v>520103</v>
      </c>
      <c r="BP66" s="85">
        <f t="shared" si="164"/>
        <v>47539</v>
      </c>
      <c r="BQ66" s="20">
        <f t="shared" ref="BQ66:BV66" si="165">BQ68+BQ76+BQ114</f>
        <v>0</v>
      </c>
      <c r="BR66" s="20">
        <f t="shared" si="165"/>
        <v>0</v>
      </c>
      <c r="BS66" s="20">
        <f t="shared" si="165"/>
        <v>0</v>
      </c>
      <c r="BT66" s="20">
        <f t="shared" si="165"/>
        <v>0</v>
      </c>
      <c r="BU66" s="20">
        <f t="shared" si="165"/>
        <v>520103</v>
      </c>
      <c r="BV66" s="20">
        <f t="shared" si="165"/>
        <v>47539</v>
      </c>
    </row>
    <row r="67" spans="1:74" ht="20.25" hidden="1">
      <c r="A67" s="55"/>
      <c r="B67" s="19"/>
      <c r="C67" s="9"/>
      <c r="D67" s="9"/>
      <c r="E67" s="8"/>
      <c r="F67" s="8"/>
      <c r="G67" s="20"/>
      <c r="H67" s="20"/>
      <c r="I67" s="11"/>
      <c r="J67" s="11"/>
      <c r="K67" s="11"/>
      <c r="L67" s="11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85"/>
      <c r="AL67" s="85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85"/>
      <c r="AZ67" s="85"/>
      <c r="BA67" s="85"/>
      <c r="BB67" s="85"/>
      <c r="BC67" s="85"/>
      <c r="BD67" s="85"/>
      <c r="BE67" s="20"/>
      <c r="BF67" s="20"/>
      <c r="BG67" s="20"/>
      <c r="BH67" s="20"/>
      <c r="BI67" s="144"/>
      <c r="BJ67" s="144"/>
      <c r="BK67" s="85"/>
      <c r="BL67" s="85"/>
      <c r="BM67" s="85"/>
      <c r="BN67" s="85"/>
      <c r="BO67" s="85"/>
      <c r="BP67" s="85"/>
      <c r="BQ67" s="20"/>
      <c r="BR67" s="20"/>
      <c r="BS67" s="20"/>
      <c r="BT67" s="20"/>
      <c r="BU67" s="20"/>
      <c r="BV67" s="20"/>
    </row>
    <row r="68" spans="1:74" ht="56.25" hidden="1">
      <c r="A68" s="56" t="s">
        <v>102</v>
      </c>
      <c r="B68" s="12">
        <f>B66</f>
        <v>901</v>
      </c>
      <c r="C68" s="12" t="s">
        <v>22</v>
      </c>
      <c r="D68" s="12" t="s">
        <v>8</v>
      </c>
      <c r="E68" s="12"/>
      <c r="F68" s="12"/>
      <c r="G68" s="21">
        <f t="shared" ref="G68:R73" si="166">G69</f>
        <v>1366</v>
      </c>
      <c r="H68" s="21">
        <f t="shared" si="166"/>
        <v>0</v>
      </c>
      <c r="I68" s="11">
        <f t="shared" si="166"/>
        <v>0</v>
      </c>
      <c r="J68" s="11">
        <f t="shared" si="166"/>
        <v>0</v>
      </c>
      <c r="K68" s="11">
        <f t="shared" si="166"/>
        <v>0</v>
      </c>
      <c r="L68" s="11">
        <f t="shared" si="166"/>
        <v>0</v>
      </c>
      <c r="M68" s="21">
        <f t="shared" si="166"/>
        <v>1366</v>
      </c>
      <c r="N68" s="21">
        <f t="shared" si="166"/>
        <v>0</v>
      </c>
      <c r="O68" s="21">
        <f t="shared" si="166"/>
        <v>0</v>
      </c>
      <c r="P68" s="21">
        <f t="shared" si="166"/>
        <v>0</v>
      </c>
      <c r="Q68" s="21">
        <f t="shared" si="166"/>
        <v>0</v>
      </c>
      <c r="R68" s="21">
        <f t="shared" si="166"/>
        <v>0</v>
      </c>
      <c r="S68" s="21">
        <f t="shared" ref="S68:AH73" si="167">S69</f>
        <v>1366</v>
      </c>
      <c r="T68" s="21">
        <f t="shared" si="167"/>
        <v>0</v>
      </c>
      <c r="U68" s="21">
        <f t="shared" si="167"/>
        <v>0</v>
      </c>
      <c r="V68" s="21">
        <f t="shared" si="167"/>
        <v>0</v>
      </c>
      <c r="W68" s="21">
        <f t="shared" si="167"/>
        <v>0</v>
      </c>
      <c r="X68" s="21">
        <f t="shared" si="167"/>
        <v>0</v>
      </c>
      <c r="Y68" s="21">
        <f t="shared" si="167"/>
        <v>1366</v>
      </c>
      <c r="Z68" s="21">
        <f t="shared" si="167"/>
        <v>0</v>
      </c>
      <c r="AA68" s="21">
        <f t="shared" si="167"/>
        <v>0</v>
      </c>
      <c r="AB68" s="21">
        <f t="shared" si="167"/>
        <v>0</v>
      </c>
      <c r="AC68" s="21">
        <f t="shared" si="167"/>
        <v>0</v>
      </c>
      <c r="AD68" s="21">
        <f t="shared" si="167"/>
        <v>0</v>
      </c>
      <c r="AE68" s="21">
        <f t="shared" si="167"/>
        <v>1366</v>
      </c>
      <c r="AF68" s="21">
        <f t="shared" si="167"/>
        <v>0</v>
      </c>
      <c r="AG68" s="21">
        <f t="shared" si="167"/>
        <v>0</v>
      </c>
      <c r="AH68" s="21">
        <f t="shared" si="167"/>
        <v>0</v>
      </c>
      <c r="AI68" s="21">
        <f t="shared" ref="AG68:AV73" si="168">AI69</f>
        <v>0</v>
      </c>
      <c r="AJ68" s="21">
        <f t="shared" si="168"/>
        <v>0</v>
      </c>
      <c r="AK68" s="86">
        <f t="shared" si="168"/>
        <v>1366</v>
      </c>
      <c r="AL68" s="86">
        <f t="shared" si="168"/>
        <v>0</v>
      </c>
      <c r="AM68" s="21">
        <f t="shared" si="168"/>
        <v>0</v>
      </c>
      <c r="AN68" s="21">
        <f t="shared" si="168"/>
        <v>0</v>
      </c>
      <c r="AO68" s="21">
        <f t="shared" si="168"/>
        <v>0</v>
      </c>
      <c r="AP68" s="21">
        <f t="shared" si="168"/>
        <v>0</v>
      </c>
      <c r="AQ68" s="21">
        <f t="shared" si="168"/>
        <v>1366</v>
      </c>
      <c r="AR68" s="21">
        <f t="shared" si="168"/>
        <v>0</v>
      </c>
      <c r="AS68" s="21">
        <f t="shared" si="168"/>
        <v>0</v>
      </c>
      <c r="AT68" s="21">
        <f t="shared" si="168"/>
        <v>0</v>
      </c>
      <c r="AU68" s="21">
        <f t="shared" si="168"/>
        <v>826</v>
      </c>
      <c r="AV68" s="21">
        <f t="shared" si="168"/>
        <v>0</v>
      </c>
      <c r="AW68" s="21">
        <f t="shared" ref="AS68:BH73" si="169">AW69</f>
        <v>2192</v>
      </c>
      <c r="AX68" s="21">
        <f t="shared" si="169"/>
        <v>0</v>
      </c>
      <c r="AY68" s="86">
        <f t="shared" si="169"/>
        <v>1517</v>
      </c>
      <c r="AZ68" s="86">
        <f t="shared" si="169"/>
        <v>0</v>
      </c>
      <c r="BA68" s="86">
        <f t="shared" si="169"/>
        <v>0</v>
      </c>
      <c r="BB68" s="86">
        <f t="shared" si="169"/>
        <v>0</v>
      </c>
      <c r="BC68" s="86">
        <f t="shared" si="169"/>
        <v>3709</v>
      </c>
      <c r="BD68" s="86">
        <f t="shared" si="169"/>
        <v>0</v>
      </c>
      <c r="BE68" s="21">
        <f t="shared" si="169"/>
        <v>0</v>
      </c>
      <c r="BF68" s="21">
        <f t="shared" si="169"/>
        <v>0</v>
      </c>
      <c r="BG68" s="21">
        <f t="shared" si="169"/>
        <v>0</v>
      </c>
      <c r="BH68" s="21">
        <f t="shared" si="169"/>
        <v>0</v>
      </c>
      <c r="BI68" s="145">
        <f t="shared" ref="BE68:BT73" si="170">BI69</f>
        <v>3709</v>
      </c>
      <c r="BJ68" s="145">
        <f t="shared" si="170"/>
        <v>0</v>
      </c>
      <c r="BK68" s="86">
        <f t="shared" si="170"/>
        <v>0</v>
      </c>
      <c r="BL68" s="86">
        <f t="shared" si="170"/>
        <v>0</v>
      </c>
      <c r="BM68" s="86">
        <f t="shared" si="170"/>
        <v>0</v>
      </c>
      <c r="BN68" s="86">
        <f t="shared" si="170"/>
        <v>0</v>
      </c>
      <c r="BO68" s="86">
        <f t="shared" si="170"/>
        <v>3709</v>
      </c>
      <c r="BP68" s="86">
        <f t="shared" si="170"/>
        <v>0</v>
      </c>
      <c r="BQ68" s="21">
        <f t="shared" si="170"/>
        <v>0</v>
      </c>
      <c r="BR68" s="21">
        <f t="shared" si="170"/>
        <v>0</v>
      </c>
      <c r="BS68" s="21">
        <f t="shared" si="170"/>
        <v>0</v>
      </c>
      <c r="BT68" s="21">
        <f t="shared" si="170"/>
        <v>0</v>
      </c>
      <c r="BU68" s="21">
        <f t="shared" ref="BQ68:BV73" si="171">BU69</f>
        <v>3709</v>
      </c>
      <c r="BV68" s="21">
        <f t="shared" si="171"/>
        <v>0</v>
      </c>
    </row>
    <row r="69" spans="1:74" ht="49.5" hidden="1">
      <c r="A69" s="53" t="s">
        <v>504</v>
      </c>
      <c r="B69" s="14">
        <f t="shared" ref="B69:B74" si="172">B68</f>
        <v>901</v>
      </c>
      <c r="C69" s="14" t="s">
        <v>22</v>
      </c>
      <c r="D69" s="14" t="s">
        <v>8</v>
      </c>
      <c r="E69" s="14" t="s">
        <v>78</v>
      </c>
      <c r="F69" s="14"/>
      <c r="G69" s="18">
        <f t="shared" si="166"/>
        <v>1366</v>
      </c>
      <c r="H69" s="18">
        <f t="shared" si="166"/>
        <v>0</v>
      </c>
      <c r="I69" s="11">
        <f t="shared" si="166"/>
        <v>0</v>
      </c>
      <c r="J69" s="11">
        <f t="shared" si="166"/>
        <v>0</v>
      </c>
      <c r="K69" s="11">
        <f t="shared" si="166"/>
        <v>0</v>
      </c>
      <c r="L69" s="11">
        <f t="shared" si="166"/>
        <v>0</v>
      </c>
      <c r="M69" s="18">
        <f t="shared" si="166"/>
        <v>1366</v>
      </c>
      <c r="N69" s="18">
        <f t="shared" si="166"/>
        <v>0</v>
      </c>
      <c r="O69" s="11">
        <f t="shared" si="166"/>
        <v>0</v>
      </c>
      <c r="P69" s="11">
        <f t="shared" si="166"/>
        <v>0</v>
      </c>
      <c r="Q69" s="11">
        <f t="shared" si="166"/>
        <v>0</v>
      </c>
      <c r="R69" s="11">
        <f t="shared" si="166"/>
        <v>0</v>
      </c>
      <c r="S69" s="18">
        <f t="shared" si="167"/>
        <v>1366</v>
      </c>
      <c r="T69" s="18">
        <f t="shared" si="167"/>
        <v>0</v>
      </c>
      <c r="U69" s="11">
        <f t="shared" si="167"/>
        <v>0</v>
      </c>
      <c r="V69" s="11">
        <f t="shared" si="167"/>
        <v>0</v>
      </c>
      <c r="W69" s="11">
        <f t="shared" si="167"/>
        <v>0</v>
      </c>
      <c r="X69" s="11">
        <f t="shared" si="167"/>
        <v>0</v>
      </c>
      <c r="Y69" s="18">
        <f t="shared" si="167"/>
        <v>1366</v>
      </c>
      <c r="Z69" s="18">
        <f t="shared" si="167"/>
        <v>0</v>
      </c>
      <c r="AA69" s="11">
        <f t="shared" si="167"/>
        <v>0</v>
      </c>
      <c r="AB69" s="11">
        <f t="shared" si="167"/>
        <v>0</v>
      </c>
      <c r="AC69" s="11">
        <f t="shared" si="167"/>
        <v>0</v>
      </c>
      <c r="AD69" s="11">
        <f t="shared" si="167"/>
        <v>0</v>
      </c>
      <c r="AE69" s="18">
        <f t="shared" si="167"/>
        <v>1366</v>
      </c>
      <c r="AF69" s="18">
        <f t="shared" si="167"/>
        <v>0</v>
      </c>
      <c r="AG69" s="11">
        <f t="shared" si="168"/>
        <v>0</v>
      </c>
      <c r="AH69" s="11">
        <f t="shared" si="168"/>
        <v>0</v>
      </c>
      <c r="AI69" s="11">
        <f t="shared" si="168"/>
        <v>0</v>
      </c>
      <c r="AJ69" s="11">
        <f t="shared" si="168"/>
        <v>0</v>
      </c>
      <c r="AK69" s="84">
        <f t="shared" si="168"/>
        <v>1366</v>
      </c>
      <c r="AL69" s="84">
        <f t="shared" si="168"/>
        <v>0</v>
      </c>
      <c r="AM69" s="11">
        <f t="shared" si="168"/>
        <v>0</v>
      </c>
      <c r="AN69" s="11">
        <f t="shared" si="168"/>
        <v>0</v>
      </c>
      <c r="AO69" s="11">
        <f t="shared" si="168"/>
        <v>0</v>
      </c>
      <c r="AP69" s="11">
        <f t="shared" si="168"/>
        <v>0</v>
      </c>
      <c r="AQ69" s="18">
        <f t="shared" si="168"/>
        <v>1366</v>
      </c>
      <c r="AR69" s="18">
        <f t="shared" si="168"/>
        <v>0</v>
      </c>
      <c r="AS69" s="11">
        <f t="shared" si="169"/>
        <v>0</v>
      </c>
      <c r="AT69" s="11">
        <f t="shared" si="169"/>
        <v>0</v>
      </c>
      <c r="AU69" s="11">
        <f t="shared" si="169"/>
        <v>826</v>
      </c>
      <c r="AV69" s="11">
        <f t="shared" si="169"/>
        <v>0</v>
      </c>
      <c r="AW69" s="18">
        <f t="shared" si="169"/>
        <v>2192</v>
      </c>
      <c r="AX69" s="18">
        <f t="shared" si="169"/>
        <v>0</v>
      </c>
      <c r="AY69" s="78">
        <f t="shared" si="169"/>
        <v>1517</v>
      </c>
      <c r="AZ69" s="78">
        <f t="shared" si="169"/>
        <v>0</v>
      </c>
      <c r="BA69" s="78">
        <f t="shared" si="169"/>
        <v>0</v>
      </c>
      <c r="BB69" s="78">
        <f t="shared" si="169"/>
        <v>0</v>
      </c>
      <c r="BC69" s="84">
        <f t="shared" si="169"/>
        <v>3709</v>
      </c>
      <c r="BD69" s="84">
        <f t="shared" si="169"/>
        <v>0</v>
      </c>
      <c r="BE69" s="11">
        <f t="shared" si="170"/>
        <v>0</v>
      </c>
      <c r="BF69" s="11">
        <f t="shared" si="170"/>
        <v>0</v>
      </c>
      <c r="BG69" s="11">
        <f t="shared" si="170"/>
        <v>0</v>
      </c>
      <c r="BH69" s="11">
        <f t="shared" si="170"/>
        <v>0</v>
      </c>
      <c r="BI69" s="143">
        <f t="shared" si="170"/>
        <v>3709</v>
      </c>
      <c r="BJ69" s="143">
        <f t="shared" si="170"/>
        <v>0</v>
      </c>
      <c r="BK69" s="78">
        <f t="shared" si="170"/>
        <v>0</v>
      </c>
      <c r="BL69" s="78">
        <f t="shared" si="170"/>
        <v>0</v>
      </c>
      <c r="BM69" s="78">
        <f t="shared" si="170"/>
        <v>0</v>
      </c>
      <c r="BN69" s="78">
        <f t="shared" si="170"/>
        <v>0</v>
      </c>
      <c r="BO69" s="84">
        <f t="shared" si="170"/>
        <v>3709</v>
      </c>
      <c r="BP69" s="84">
        <f t="shared" si="170"/>
        <v>0</v>
      </c>
      <c r="BQ69" s="11">
        <f t="shared" si="171"/>
        <v>0</v>
      </c>
      <c r="BR69" s="11">
        <f t="shared" si="171"/>
        <v>0</v>
      </c>
      <c r="BS69" s="11">
        <f t="shared" si="171"/>
        <v>0</v>
      </c>
      <c r="BT69" s="11">
        <f t="shared" si="171"/>
        <v>0</v>
      </c>
      <c r="BU69" s="18">
        <f t="shared" si="171"/>
        <v>3709</v>
      </c>
      <c r="BV69" s="18">
        <f t="shared" si="171"/>
        <v>0</v>
      </c>
    </row>
    <row r="70" spans="1:74" hidden="1">
      <c r="A70" s="57" t="s">
        <v>79</v>
      </c>
      <c r="B70" s="14">
        <f t="shared" si="172"/>
        <v>901</v>
      </c>
      <c r="C70" s="14" t="s">
        <v>22</v>
      </c>
      <c r="D70" s="14" t="s">
        <v>8</v>
      </c>
      <c r="E70" s="14" t="s">
        <v>103</v>
      </c>
      <c r="F70" s="14"/>
      <c r="G70" s="18">
        <f t="shared" si="166"/>
        <v>1366</v>
      </c>
      <c r="H70" s="18">
        <f t="shared" si="166"/>
        <v>0</v>
      </c>
      <c r="I70" s="11">
        <f t="shared" si="166"/>
        <v>0</v>
      </c>
      <c r="J70" s="11">
        <f t="shared" si="166"/>
        <v>0</v>
      </c>
      <c r="K70" s="11">
        <f t="shared" si="166"/>
        <v>0</v>
      </c>
      <c r="L70" s="11">
        <f t="shared" si="166"/>
        <v>0</v>
      </c>
      <c r="M70" s="18">
        <f t="shared" si="166"/>
        <v>1366</v>
      </c>
      <c r="N70" s="18">
        <f t="shared" si="166"/>
        <v>0</v>
      </c>
      <c r="O70" s="11">
        <f t="shared" si="166"/>
        <v>0</v>
      </c>
      <c r="P70" s="11">
        <f t="shared" si="166"/>
        <v>0</v>
      </c>
      <c r="Q70" s="11">
        <f t="shared" si="166"/>
        <v>0</v>
      </c>
      <c r="R70" s="11">
        <f t="shared" si="166"/>
        <v>0</v>
      </c>
      <c r="S70" s="18">
        <f t="shared" si="167"/>
        <v>1366</v>
      </c>
      <c r="T70" s="18">
        <f t="shared" si="167"/>
        <v>0</v>
      </c>
      <c r="U70" s="11">
        <f t="shared" si="167"/>
        <v>0</v>
      </c>
      <c r="V70" s="11">
        <f t="shared" si="167"/>
        <v>0</v>
      </c>
      <c r="W70" s="11">
        <f t="shared" si="167"/>
        <v>0</v>
      </c>
      <c r="X70" s="11">
        <f t="shared" si="167"/>
        <v>0</v>
      </c>
      <c r="Y70" s="18">
        <f t="shared" si="167"/>
        <v>1366</v>
      </c>
      <c r="Z70" s="18">
        <f t="shared" si="167"/>
        <v>0</v>
      </c>
      <c r="AA70" s="11">
        <f t="shared" si="167"/>
        <v>0</v>
      </c>
      <c r="AB70" s="11">
        <f t="shared" si="167"/>
        <v>0</v>
      </c>
      <c r="AC70" s="11">
        <f t="shared" si="167"/>
        <v>0</v>
      </c>
      <c r="AD70" s="11">
        <f t="shared" si="167"/>
        <v>0</v>
      </c>
      <c r="AE70" s="18">
        <f t="shared" si="167"/>
        <v>1366</v>
      </c>
      <c r="AF70" s="18">
        <f t="shared" si="167"/>
        <v>0</v>
      </c>
      <c r="AG70" s="11">
        <f t="shared" si="168"/>
        <v>0</v>
      </c>
      <c r="AH70" s="11">
        <f t="shared" si="168"/>
        <v>0</v>
      </c>
      <c r="AI70" s="11">
        <f t="shared" si="168"/>
        <v>0</v>
      </c>
      <c r="AJ70" s="11">
        <f t="shared" si="168"/>
        <v>0</v>
      </c>
      <c r="AK70" s="84">
        <f t="shared" si="168"/>
        <v>1366</v>
      </c>
      <c r="AL70" s="84">
        <f t="shared" si="168"/>
        <v>0</v>
      </c>
      <c r="AM70" s="11">
        <f t="shared" si="168"/>
        <v>0</v>
      </c>
      <c r="AN70" s="11">
        <f t="shared" si="168"/>
        <v>0</v>
      </c>
      <c r="AO70" s="11">
        <f t="shared" si="168"/>
        <v>0</v>
      </c>
      <c r="AP70" s="11">
        <f t="shared" si="168"/>
        <v>0</v>
      </c>
      <c r="AQ70" s="18">
        <f t="shared" si="168"/>
        <v>1366</v>
      </c>
      <c r="AR70" s="18">
        <f t="shared" si="168"/>
        <v>0</v>
      </c>
      <c r="AS70" s="11">
        <f t="shared" si="169"/>
        <v>0</v>
      </c>
      <c r="AT70" s="11">
        <f t="shared" si="169"/>
        <v>0</v>
      </c>
      <c r="AU70" s="11">
        <f t="shared" si="169"/>
        <v>826</v>
      </c>
      <c r="AV70" s="11">
        <f t="shared" si="169"/>
        <v>0</v>
      </c>
      <c r="AW70" s="18">
        <f t="shared" si="169"/>
        <v>2192</v>
      </c>
      <c r="AX70" s="18">
        <f t="shared" si="169"/>
        <v>0</v>
      </c>
      <c r="AY70" s="78">
        <f t="shared" si="169"/>
        <v>1517</v>
      </c>
      <c r="AZ70" s="78">
        <f t="shared" si="169"/>
        <v>0</v>
      </c>
      <c r="BA70" s="78">
        <f t="shared" si="169"/>
        <v>0</v>
      </c>
      <c r="BB70" s="78">
        <f t="shared" si="169"/>
        <v>0</v>
      </c>
      <c r="BC70" s="84">
        <f t="shared" si="169"/>
        <v>3709</v>
      </c>
      <c r="BD70" s="84">
        <f t="shared" si="169"/>
        <v>0</v>
      </c>
      <c r="BE70" s="11">
        <f t="shared" si="170"/>
        <v>0</v>
      </c>
      <c r="BF70" s="11">
        <f t="shared" si="170"/>
        <v>0</v>
      </c>
      <c r="BG70" s="11">
        <f t="shared" si="170"/>
        <v>0</v>
      </c>
      <c r="BH70" s="11">
        <f t="shared" si="170"/>
        <v>0</v>
      </c>
      <c r="BI70" s="143">
        <f t="shared" si="170"/>
        <v>3709</v>
      </c>
      <c r="BJ70" s="143">
        <f t="shared" si="170"/>
        <v>0</v>
      </c>
      <c r="BK70" s="78">
        <f t="shared" si="170"/>
        <v>0</v>
      </c>
      <c r="BL70" s="78">
        <f t="shared" si="170"/>
        <v>0</v>
      </c>
      <c r="BM70" s="78">
        <f t="shared" si="170"/>
        <v>0</v>
      </c>
      <c r="BN70" s="78">
        <f t="shared" si="170"/>
        <v>0</v>
      </c>
      <c r="BO70" s="84">
        <f t="shared" si="170"/>
        <v>3709</v>
      </c>
      <c r="BP70" s="84">
        <f t="shared" si="170"/>
        <v>0</v>
      </c>
      <c r="BQ70" s="11">
        <f t="shared" si="171"/>
        <v>0</v>
      </c>
      <c r="BR70" s="11">
        <f t="shared" si="171"/>
        <v>0</v>
      </c>
      <c r="BS70" s="11">
        <f t="shared" si="171"/>
        <v>0</v>
      </c>
      <c r="BT70" s="11">
        <f t="shared" si="171"/>
        <v>0</v>
      </c>
      <c r="BU70" s="18">
        <f t="shared" si="171"/>
        <v>3709</v>
      </c>
      <c r="BV70" s="18">
        <f t="shared" si="171"/>
        <v>0</v>
      </c>
    </row>
    <row r="71" spans="1:74" ht="33" hidden="1">
      <c r="A71" s="57" t="s">
        <v>88</v>
      </c>
      <c r="B71" s="14">
        <f t="shared" si="172"/>
        <v>901</v>
      </c>
      <c r="C71" s="14" t="s">
        <v>22</v>
      </c>
      <c r="D71" s="14" t="s">
        <v>8</v>
      </c>
      <c r="E71" s="14" t="s">
        <v>104</v>
      </c>
      <c r="F71" s="14"/>
      <c r="G71" s="18">
        <f t="shared" si="166"/>
        <v>1366</v>
      </c>
      <c r="H71" s="18">
        <f t="shared" si="166"/>
        <v>0</v>
      </c>
      <c r="I71" s="11">
        <f t="shared" si="166"/>
        <v>0</v>
      </c>
      <c r="J71" s="11">
        <f t="shared" si="166"/>
        <v>0</v>
      </c>
      <c r="K71" s="11">
        <f t="shared" si="166"/>
        <v>0</v>
      </c>
      <c r="L71" s="11">
        <f t="shared" si="166"/>
        <v>0</v>
      </c>
      <c r="M71" s="18">
        <f t="shared" si="166"/>
        <v>1366</v>
      </c>
      <c r="N71" s="18">
        <f t="shared" si="166"/>
        <v>0</v>
      </c>
      <c r="O71" s="11">
        <f t="shared" si="166"/>
        <v>0</v>
      </c>
      <c r="P71" s="11">
        <f t="shared" si="166"/>
        <v>0</v>
      </c>
      <c r="Q71" s="11">
        <f t="shared" si="166"/>
        <v>0</v>
      </c>
      <c r="R71" s="11">
        <f t="shared" si="166"/>
        <v>0</v>
      </c>
      <c r="S71" s="18">
        <f t="shared" si="167"/>
        <v>1366</v>
      </c>
      <c r="T71" s="18">
        <f t="shared" si="167"/>
        <v>0</v>
      </c>
      <c r="U71" s="11">
        <f t="shared" si="167"/>
        <v>0</v>
      </c>
      <c r="V71" s="11">
        <f t="shared" si="167"/>
        <v>0</v>
      </c>
      <c r="W71" s="11">
        <f t="shared" si="167"/>
        <v>0</v>
      </c>
      <c r="X71" s="11">
        <f t="shared" si="167"/>
        <v>0</v>
      </c>
      <c r="Y71" s="18">
        <f t="shared" si="167"/>
        <v>1366</v>
      </c>
      <c r="Z71" s="18">
        <f t="shared" si="167"/>
        <v>0</v>
      </c>
      <c r="AA71" s="11">
        <f t="shared" si="167"/>
        <v>0</v>
      </c>
      <c r="AB71" s="11">
        <f t="shared" si="167"/>
        <v>0</v>
      </c>
      <c r="AC71" s="11">
        <f t="shared" si="167"/>
        <v>0</v>
      </c>
      <c r="AD71" s="11">
        <f t="shared" si="167"/>
        <v>0</v>
      </c>
      <c r="AE71" s="18">
        <f t="shared" si="167"/>
        <v>1366</v>
      </c>
      <c r="AF71" s="18">
        <f t="shared" si="167"/>
        <v>0</v>
      </c>
      <c r="AG71" s="11">
        <f t="shared" si="168"/>
        <v>0</v>
      </c>
      <c r="AH71" s="11">
        <f t="shared" si="168"/>
        <v>0</v>
      </c>
      <c r="AI71" s="11">
        <f t="shared" si="168"/>
        <v>0</v>
      </c>
      <c r="AJ71" s="11">
        <f t="shared" si="168"/>
        <v>0</v>
      </c>
      <c r="AK71" s="84">
        <f t="shared" si="168"/>
        <v>1366</v>
      </c>
      <c r="AL71" s="84">
        <f t="shared" si="168"/>
        <v>0</v>
      </c>
      <c r="AM71" s="11">
        <f t="shared" si="168"/>
        <v>0</v>
      </c>
      <c r="AN71" s="11">
        <f t="shared" si="168"/>
        <v>0</v>
      </c>
      <c r="AO71" s="11">
        <f t="shared" si="168"/>
        <v>0</v>
      </c>
      <c r="AP71" s="11">
        <f t="shared" si="168"/>
        <v>0</v>
      </c>
      <c r="AQ71" s="18">
        <f t="shared" si="168"/>
        <v>1366</v>
      </c>
      <c r="AR71" s="18">
        <f t="shared" si="168"/>
        <v>0</v>
      </c>
      <c r="AS71" s="11">
        <f t="shared" si="169"/>
        <v>0</v>
      </c>
      <c r="AT71" s="11">
        <f t="shared" si="169"/>
        <v>0</v>
      </c>
      <c r="AU71" s="11">
        <f t="shared" si="169"/>
        <v>826</v>
      </c>
      <c r="AV71" s="11">
        <f t="shared" si="169"/>
        <v>0</v>
      </c>
      <c r="AW71" s="18">
        <f t="shared" si="169"/>
        <v>2192</v>
      </c>
      <c r="AX71" s="18">
        <f t="shared" si="169"/>
        <v>0</v>
      </c>
      <c r="AY71" s="78">
        <f t="shared" si="169"/>
        <v>1517</v>
      </c>
      <c r="AZ71" s="78">
        <f t="shared" si="169"/>
        <v>0</v>
      </c>
      <c r="BA71" s="78">
        <f t="shared" si="169"/>
        <v>0</v>
      </c>
      <c r="BB71" s="78">
        <f t="shared" si="169"/>
        <v>0</v>
      </c>
      <c r="BC71" s="84">
        <f t="shared" si="169"/>
        <v>3709</v>
      </c>
      <c r="BD71" s="84">
        <f t="shared" si="169"/>
        <v>0</v>
      </c>
      <c r="BE71" s="11">
        <f t="shared" si="170"/>
        <v>0</v>
      </c>
      <c r="BF71" s="11">
        <f t="shared" si="170"/>
        <v>0</v>
      </c>
      <c r="BG71" s="11">
        <f t="shared" si="170"/>
        <v>0</v>
      </c>
      <c r="BH71" s="11">
        <f t="shared" si="170"/>
        <v>0</v>
      </c>
      <c r="BI71" s="143">
        <f t="shared" si="170"/>
        <v>3709</v>
      </c>
      <c r="BJ71" s="143">
        <f t="shared" si="170"/>
        <v>0</v>
      </c>
      <c r="BK71" s="78">
        <f t="shared" si="170"/>
        <v>0</v>
      </c>
      <c r="BL71" s="78">
        <f t="shared" si="170"/>
        <v>0</v>
      </c>
      <c r="BM71" s="78">
        <f t="shared" si="170"/>
        <v>0</v>
      </c>
      <c r="BN71" s="78">
        <f t="shared" si="170"/>
        <v>0</v>
      </c>
      <c r="BO71" s="84">
        <f t="shared" si="170"/>
        <v>3709</v>
      </c>
      <c r="BP71" s="84">
        <f t="shared" si="170"/>
        <v>0</v>
      </c>
      <c r="BQ71" s="11">
        <f t="shared" si="171"/>
        <v>0</v>
      </c>
      <c r="BR71" s="11">
        <f t="shared" si="171"/>
        <v>0</v>
      </c>
      <c r="BS71" s="11">
        <f t="shared" si="171"/>
        <v>0</v>
      </c>
      <c r="BT71" s="11">
        <f t="shared" si="171"/>
        <v>0</v>
      </c>
      <c r="BU71" s="18">
        <f t="shared" si="171"/>
        <v>3709</v>
      </c>
      <c r="BV71" s="18">
        <f t="shared" si="171"/>
        <v>0</v>
      </c>
    </row>
    <row r="72" spans="1:74" hidden="1">
      <c r="A72" s="57" t="s">
        <v>105</v>
      </c>
      <c r="B72" s="14">
        <f t="shared" si="172"/>
        <v>901</v>
      </c>
      <c r="C72" s="14" t="s">
        <v>22</v>
      </c>
      <c r="D72" s="14" t="s">
        <v>8</v>
      </c>
      <c r="E72" s="14" t="s">
        <v>106</v>
      </c>
      <c r="F72" s="14"/>
      <c r="G72" s="18">
        <f t="shared" si="166"/>
        <v>1366</v>
      </c>
      <c r="H72" s="18">
        <f t="shared" si="166"/>
        <v>0</v>
      </c>
      <c r="I72" s="11">
        <f t="shared" si="166"/>
        <v>0</v>
      </c>
      <c r="J72" s="11">
        <f t="shared" si="166"/>
        <v>0</v>
      </c>
      <c r="K72" s="11">
        <f t="shared" si="166"/>
        <v>0</v>
      </c>
      <c r="L72" s="11">
        <f t="shared" si="166"/>
        <v>0</v>
      </c>
      <c r="M72" s="18">
        <f t="shared" si="166"/>
        <v>1366</v>
      </c>
      <c r="N72" s="18">
        <f t="shared" si="166"/>
        <v>0</v>
      </c>
      <c r="O72" s="11">
        <f t="shared" si="166"/>
        <v>0</v>
      </c>
      <c r="P72" s="11">
        <f t="shared" si="166"/>
        <v>0</v>
      </c>
      <c r="Q72" s="11">
        <f t="shared" si="166"/>
        <v>0</v>
      </c>
      <c r="R72" s="11">
        <f t="shared" si="166"/>
        <v>0</v>
      </c>
      <c r="S72" s="18">
        <f t="shared" si="167"/>
        <v>1366</v>
      </c>
      <c r="T72" s="18">
        <f t="shared" si="167"/>
        <v>0</v>
      </c>
      <c r="U72" s="11">
        <f t="shared" si="167"/>
        <v>0</v>
      </c>
      <c r="V72" s="11">
        <f t="shared" si="167"/>
        <v>0</v>
      </c>
      <c r="W72" s="11">
        <f t="shared" si="167"/>
        <v>0</v>
      </c>
      <c r="X72" s="11">
        <f t="shared" si="167"/>
        <v>0</v>
      </c>
      <c r="Y72" s="18">
        <f t="shared" si="167"/>
        <v>1366</v>
      </c>
      <c r="Z72" s="18">
        <f t="shared" si="167"/>
        <v>0</v>
      </c>
      <c r="AA72" s="11">
        <f t="shared" si="167"/>
        <v>0</v>
      </c>
      <c r="AB72" s="11">
        <f t="shared" si="167"/>
        <v>0</v>
      </c>
      <c r="AC72" s="11">
        <f t="shared" si="167"/>
        <v>0</v>
      </c>
      <c r="AD72" s="11">
        <f t="shared" si="167"/>
        <v>0</v>
      </c>
      <c r="AE72" s="18">
        <f t="shared" si="167"/>
        <v>1366</v>
      </c>
      <c r="AF72" s="18">
        <f t="shared" si="167"/>
        <v>0</v>
      </c>
      <c r="AG72" s="11">
        <f t="shared" si="168"/>
        <v>0</v>
      </c>
      <c r="AH72" s="11">
        <f t="shared" si="168"/>
        <v>0</v>
      </c>
      <c r="AI72" s="11">
        <f t="shared" si="168"/>
        <v>0</v>
      </c>
      <c r="AJ72" s="11">
        <f t="shared" si="168"/>
        <v>0</v>
      </c>
      <c r="AK72" s="84">
        <f t="shared" si="168"/>
        <v>1366</v>
      </c>
      <c r="AL72" s="84">
        <f t="shared" si="168"/>
        <v>0</v>
      </c>
      <c r="AM72" s="11">
        <f t="shared" si="168"/>
        <v>0</v>
      </c>
      <c r="AN72" s="11">
        <f t="shared" si="168"/>
        <v>0</v>
      </c>
      <c r="AO72" s="11">
        <f t="shared" si="168"/>
        <v>0</v>
      </c>
      <c r="AP72" s="11">
        <f t="shared" si="168"/>
        <v>0</v>
      </c>
      <c r="AQ72" s="18">
        <f t="shared" si="168"/>
        <v>1366</v>
      </c>
      <c r="AR72" s="18">
        <f t="shared" si="168"/>
        <v>0</v>
      </c>
      <c r="AS72" s="11">
        <f t="shared" si="169"/>
        <v>0</v>
      </c>
      <c r="AT72" s="11">
        <f t="shared" si="169"/>
        <v>0</v>
      </c>
      <c r="AU72" s="11">
        <f t="shared" si="169"/>
        <v>826</v>
      </c>
      <c r="AV72" s="11">
        <f t="shared" si="169"/>
        <v>0</v>
      </c>
      <c r="AW72" s="18">
        <f t="shared" si="169"/>
        <v>2192</v>
      </c>
      <c r="AX72" s="18">
        <f t="shared" si="169"/>
        <v>0</v>
      </c>
      <c r="AY72" s="78">
        <f t="shared" si="169"/>
        <v>1517</v>
      </c>
      <c r="AZ72" s="78">
        <f t="shared" si="169"/>
        <v>0</v>
      </c>
      <c r="BA72" s="78">
        <f t="shared" si="169"/>
        <v>0</v>
      </c>
      <c r="BB72" s="78">
        <f t="shared" si="169"/>
        <v>0</v>
      </c>
      <c r="BC72" s="84">
        <f t="shared" si="169"/>
        <v>3709</v>
      </c>
      <c r="BD72" s="84">
        <f t="shared" si="169"/>
        <v>0</v>
      </c>
      <c r="BE72" s="11">
        <f t="shared" si="170"/>
        <v>0</v>
      </c>
      <c r="BF72" s="11">
        <f t="shared" si="170"/>
        <v>0</v>
      </c>
      <c r="BG72" s="11">
        <f t="shared" si="170"/>
        <v>0</v>
      </c>
      <c r="BH72" s="11">
        <f t="shared" si="170"/>
        <v>0</v>
      </c>
      <c r="BI72" s="143">
        <f t="shared" si="170"/>
        <v>3709</v>
      </c>
      <c r="BJ72" s="143">
        <f t="shared" si="170"/>
        <v>0</v>
      </c>
      <c r="BK72" s="78">
        <f t="shared" si="170"/>
        <v>0</v>
      </c>
      <c r="BL72" s="78">
        <f t="shared" si="170"/>
        <v>0</v>
      </c>
      <c r="BM72" s="78">
        <f t="shared" si="170"/>
        <v>0</v>
      </c>
      <c r="BN72" s="78">
        <f t="shared" si="170"/>
        <v>0</v>
      </c>
      <c r="BO72" s="84">
        <f t="shared" si="170"/>
        <v>3709</v>
      </c>
      <c r="BP72" s="84">
        <f t="shared" si="170"/>
        <v>0</v>
      </c>
      <c r="BQ72" s="11">
        <f t="shared" si="171"/>
        <v>0</v>
      </c>
      <c r="BR72" s="11">
        <f t="shared" si="171"/>
        <v>0</v>
      </c>
      <c r="BS72" s="11">
        <f t="shared" si="171"/>
        <v>0</v>
      </c>
      <c r="BT72" s="11">
        <f t="shared" si="171"/>
        <v>0</v>
      </c>
      <c r="BU72" s="18">
        <f t="shared" si="171"/>
        <v>3709</v>
      </c>
      <c r="BV72" s="18">
        <f t="shared" si="171"/>
        <v>0</v>
      </c>
    </row>
    <row r="73" spans="1:74" ht="78" hidden="1" customHeight="1">
      <c r="A73" s="57" t="s">
        <v>541</v>
      </c>
      <c r="B73" s="14">
        <f t="shared" si="172"/>
        <v>901</v>
      </c>
      <c r="C73" s="14" t="s">
        <v>22</v>
      </c>
      <c r="D73" s="14" t="s">
        <v>8</v>
      </c>
      <c r="E73" s="14" t="s">
        <v>106</v>
      </c>
      <c r="F73" s="14" t="s">
        <v>92</v>
      </c>
      <c r="G73" s="11">
        <f t="shared" si="166"/>
        <v>1366</v>
      </c>
      <c r="H73" s="11">
        <f t="shared" si="166"/>
        <v>0</v>
      </c>
      <c r="I73" s="11">
        <f t="shared" si="166"/>
        <v>0</v>
      </c>
      <c r="J73" s="11">
        <f t="shared" si="166"/>
        <v>0</v>
      </c>
      <c r="K73" s="11">
        <f t="shared" si="166"/>
        <v>0</v>
      </c>
      <c r="L73" s="11">
        <f t="shared" si="166"/>
        <v>0</v>
      </c>
      <c r="M73" s="11">
        <f t="shared" si="166"/>
        <v>1366</v>
      </c>
      <c r="N73" s="11">
        <f t="shared" si="166"/>
        <v>0</v>
      </c>
      <c r="O73" s="11">
        <f t="shared" si="166"/>
        <v>0</v>
      </c>
      <c r="P73" s="11">
        <f t="shared" si="166"/>
        <v>0</v>
      </c>
      <c r="Q73" s="11">
        <f t="shared" si="166"/>
        <v>0</v>
      </c>
      <c r="R73" s="11">
        <f t="shared" si="166"/>
        <v>0</v>
      </c>
      <c r="S73" s="11">
        <f t="shared" si="167"/>
        <v>1366</v>
      </c>
      <c r="T73" s="11">
        <f t="shared" si="167"/>
        <v>0</v>
      </c>
      <c r="U73" s="11">
        <f t="shared" si="167"/>
        <v>0</v>
      </c>
      <c r="V73" s="11">
        <f t="shared" si="167"/>
        <v>0</v>
      </c>
      <c r="W73" s="11">
        <f t="shared" si="167"/>
        <v>0</v>
      </c>
      <c r="X73" s="11">
        <f t="shared" si="167"/>
        <v>0</v>
      </c>
      <c r="Y73" s="11">
        <f t="shared" si="167"/>
        <v>1366</v>
      </c>
      <c r="Z73" s="11">
        <f t="shared" si="167"/>
        <v>0</v>
      </c>
      <c r="AA73" s="11">
        <f t="shared" si="167"/>
        <v>0</v>
      </c>
      <c r="AB73" s="11">
        <f t="shared" si="167"/>
        <v>0</v>
      </c>
      <c r="AC73" s="11">
        <f t="shared" si="167"/>
        <v>0</v>
      </c>
      <c r="AD73" s="11">
        <f t="shared" si="167"/>
        <v>0</v>
      </c>
      <c r="AE73" s="11">
        <f t="shared" si="167"/>
        <v>1366</v>
      </c>
      <c r="AF73" s="11">
        <f t="shared" si="167"/>
        <v>0</v>
      </c>
      <c r="AG73" s="11">
        <f t="shared" si="168"/>
        <v>0</v>
      </c>
      <c r="AH73" s="11">
        <f t="shared" si="168"/>
        <v>0</v>
      </c>
      <c r="AI73" s="11">
        <f t="shared" si="168"/>
        <v>0</v>
      </c>
      <c r="AJ73" s="11">
        <f t="shared" si="168"/>
        <v>0</v>
      </c>
      <c r="AK73" s="78">
        <f t="shared" si="168"/>
        <v>1366</v>
      </c>
      <c r="AL73" s="78">
        <f t="shared" si="168"/>
        <v>0</v>
      </c>
      <c r="AM73" s="11">
        <f t="shared" si="168"/>
        <v>0</v>
      </c>
      <c r="AN73" s="11">
        <f t="shared" si="168"/>
        <v>0</v>
      </c>
      <c r="AO73" s="11">
        <f t="shared" si="168"/>
        <v>0</v>
      </c>
      <c r="AP73" s="11">
        <f t="shared" si="168"/>
        <v>0</v>
      </c>
      <c r="AQ73" s="11">
        <f t="shared" si="168"/>
        <v>1366</v>
      </c>
      <c r="AR73" s="11">
        <f t="shared" si="168"/>
        <v>0</v>
      </c>
      <c r="AS73" s="11">
        <f t="shared" si="169"/>
        <v>0</v>
      </c>
      <c r="AT73" s="11">
        <f t="shared" si="169"/>
        <v>0</v>
      </c>
      <c r="AU73" s="11">
        <f t="shared" si="169"/>
        <v>826</v>
      </c>
      <c r="AV73" s="11">
        <f t="shared" si="169"/>
        <v>0</v>
      </c>
      <c r="AW73" s="11">
        <f t="shared" si="169"/>
        <v>2192</v>
      </c>
      <c r="AX73" s="11">
        <f t="shared" si="169"/>
        <v>0</v>
      </c>
      <c r="AY73" s="78">
        <f t="shared" si="169"/>
        <v>1517</v>
      </c>
      <c r="AZ73" s="78">
        <f t="shared" si="169"/>
        <v>0</v>
      </c>
      <c r="BA73" s="78">
        <f t="shared" si="169"/>
        <v>0</v>
      </c>
      <c r="BB73" s="78">
        <f t="shared" si="169"/>
        <v>0</v>
      </c>
      <c r="BC73" s="78">
        <f t="shared" si="169"/>
        <v>3709</v>
      </c>
      <c r="BD73" s="78">
        <f t="shared" si="169"/>
        <v>0</v>
      </c>
      <c r="BE73" s="11">
        <f t="shared" si="170"/>
        <v>0</v>
      </c>
      <c r="BF73" s="11">
        <f t="shared" si="170"/>
        <v>0</v>
      </c>
      <c r="BG73" s="11">
        <f t="shared" si="170"/>
        <v>0</v>
      </c>
      <c r="BH73" s="11">
        <f t="shared" si="170"/>
        <v>0</v>
      </c>
      <c r="BI73" s="141">
        <f t="shared" si="170"/>
        <v>3709</v>
      </c>
      <c r="BJ73" s="141">
        <f t="shared" si="170"/>
        <v>0</v>
      </c>
      <c r="BK73" s="78">
        <f t="shared" si="170"/>
        <v>0</v>
      </c>
      <c r="BL73" s="78">
        <f t="shared" si="170"/>
        <v>0</v>
      </c>
      <c r="BM73" s="78">
        <f t="shared" si="170"/>
        <v>0</v>
      </c>
      <c r="BN73" s="78">
        <f t="shared" si="170"/>
        <v>0</v>
      </c>
      <c r="BO73" s="78">
        <f t="shared" si="170"/>
        <v>3709</v>
      </c>
      <c r="BP73" s="78">
        <f t="shared" si="170"/>
        <v>0</v>
      </c>
      <c r="BQ73" s="11">
        <f t="shared" si="171"/>
        <v>0</v>
      </c>
      <c r="BR73" s="11">
        <f t="shared" si="171"/>
        <v>0</v>
      </c>
      <c r="BS73" s="11">
        <f t="shared" si="171"/>
        <v>0</v>
      </c>
      <c r="BT73" s="11">
        <f t="shared" si="171"/>
        <v>0</v>
      </c>
      <c r="BU73" s="11">
        <f t="shared" si="171"/>
        <v>3709</v>
      </c>
      <c r="BV73" s="11">
        <f t="shared" si="171"/>
        <v>0</v>
      </c>
    </row>
    <row r="74" spans="1:74" ht="33" hidden="1">
      <c r="A74" s="57" t="s">
        <v>93</v>
      </c>
      <c r="B74" s="14">
        <f t="shared" si="172"/>
        <v>901</v>
      </c>
      <c r="C74" s="14" t="s">
        <v>22</v>
      </c>
      <c r="D74" s="14" t="s">
        <v>8</v>
      </c>
      <c r="E74" s="14" t="s">
        <v>106</v>
      </c>
      <c r="F74" s="14" t="s">
        <v>94</v>
      </c>
      <c r="G74" s="11">
        <v>1366</v>
      </c>
      <c r="H74" s="16"/>
      <c r="I74" s="11"/>
      <c r="J74" s="11"/>
      <c r="K74" s="11"/>
      <c r="L74" s="11"/>
      <c r="M74" s="11">
        <f>G74+I74+J74+K74+L74</f>
        <v>1366</v>
      </c>
      <c r="N74" s="16">
        <f>H74+J74</f>
        <v>0</v>
      </c>
      <c r="O74" s="11"/>
      <c r="P74" s="11"/>
      <c r="Q74" s="11"/>
      <c r="R74" s="11"/>
      <c r="S74" s="11">
        <f>M74+O74+P74+Q74+R74</f>
        <v>1366</v>
      </c>
      <c r="T74" s="16">
        <f>N74+P74</f>
        <v>0</v>
      </c>
      <c r="U74" s="11"/>
      <c r="V74" s="11"/>
      <c r="W74" s="11"/>
      <c r="X74" s="11"/>
      <c r="Y74" s="11">
        <f>S74+U74+V74+W74+X74</f>
        <v>1366</v>
      </c>
      <c r="Z74" s="16">
        <f>T74+V74</f>
        <v>0</v>
      </c>
      <c r="AA74" s="11"/>
      <c r="AB74" s="11"/>
      <c r="AC74" s="11"/>
      <c r="AD74" s="11"/>
      <c r="AE74" s="11">
        <f>Y74+AA74+AB74+AC74+AD74</f>
        <v>1366</v>
      </c>
      <c r="AF74" s="16">
        <f>Z74+AB74</f>
        <v>0</v>
      </c>
      <c r="AG74" s="11"/>
      <c r="AH74" s="11"/>
      <c r="AI74" s="11"/>
      <c r="AJ74" s="11"/>
      <c r="AK74" s="78">
        <f>AE74+AG74+AH74+AI74+AJ74</f>
        <v>1366</v>
      </c>
      <c r="AL74" s="83">
        <f>AF74+AH74</f>
        <v>0</v>
      </c>
      <c r="AM74" s="11"/>
      <c r="AN74" s="11"/>
      <c r="AO74" s="11"/>
      <c r="AP74" s="11"/>
      <c r="AQ74" s="11">
        <f>AK74+AM74+AN74+AO74+AP74</f>
        <v>1366</v>
      </c>
      <c r="AR74" s="16">
        <f>AL74+AN74</f>
        <v>0</v>
      </c>
      <c r="AS74" s="11"/>
      <c r="AT74" s="11"/>
      <c r="AU74" s="11">
        <v>826</v>
      </c>
      <c r="AV74" s="11"/>
      <c r="AW74" s="11">
        <f>AQ74+AS74+AT74+AU74+AV74</f>
        <v>2192</v>
      </c>
      <c r="AX74" s="16">
        <f>AR74+AT74</f>
        <v>0</v>
      </c>
      <c r="AY74" s="78">
        <v>1517</v>
      </c>
      <c r="AZ74" s="78"/>
      <c r="BA74" s="78"/>
      <c r="BB74" s="78"/>
      <c r="BC74" s="78">
        <f>AW74+AY74+AZ74+BA74+BB74</f>
        <v>3709</v>
      </c>
      <c r="BD74" s="83">
        <f>AX74+AZ74</f>
        <v>0</v>
      </c>
      <c r="BE74" s="11"/>
      <c r="BF74" s="11"/>
      <c r="BG74" s="11"/>
      <c r="BH74" s="11"/>
      <c r="BI74" s="141">
        <f>BC74+BE74+BF74+BG74+BH74</f>
        <v>3709</v>
      </c>
      <c r="BJ74" s="142">
        <f>BD74+BF74</f>
        <v>0</v>
      </c>
      <c r="BK74" s="78"/>
      <c r="BL74" s="78"/>
      <c r="BM74" s="78"/>
      <c r="BN74" s="78"/>
      <c r="BO74" s="78">
        <f>BI74+BK74+BL74+BM74+BN74</f>
        <v>3709</v>
      </c>
      <c r="BP74" s="83">
        <f>BJ74+BL74</f>
        <v>0</v>
      </c>
      <c r="BQ74" s="11"/>
      <c r="BR74" s="11"/>
      <c r="BS74" s="11"/>
      <c r="BT74" s="11"/>
      <c r="BU74" s="11">
        <f>BO74+BQ74+BR74+BS74+BT74</f>
        <v>3709</v>
      </c>
      <c r="BV74" s="16">
        <f>BP74+BR74</f>
        <v>0</v>
      </c>
    </row>
    <row r="75" spans="1:74" hidden="1">
      <c r="A75" s="57"/>
      <c r="B75" s="14"/>
      <c r="C75" s="14"/>
      <c r="D75" s="14"/>
      <c r="E75" s="14"/>
      <c r="F75" s="14"/>
      <c r="G75" s="11"/>
      <c r="H75" s="16"/>
      <c r="I75" s="11"/>
      <c r="J75" s="11"/>
      <c r="K75" s="11"/>
      <c r="L75" s="11"/>
      <c r="M75" s="11"/>
      <c r="N75" s="16"/>
      <c r="O75" s="11"/>
      <c r="P75" s="11"/>
      <c r="Q75" s="11"/>
      <c r="R75" s="11"/>
      <c r="S75" s="11"/>
      <c r="T75" s="16"/>
      <c r="U75" s="11"/>
      <c r="V75" s="11"/>
      <c r="W75" s="11"/>
      <c r="X75" s="11"/>
      <c r="Y75" s="11"/>
      <c r="Z75" s="16"/>
      <c r="AA75" s="11"/>
      <c r="AB75" s="11"/>
      <c r="AC75" s="11"/>
      <c r="AD75" s="11"/>
      <c r="AE75" s="11"/>
      <c r="AF75" s="16"/>
      <c r="AG75" s="11"/>
      <c r="AH75" s="11"/>
      <c r="AI75" s="11"/>
      <c r="AJ75" s="11"/>
      <c r="AK75" s="78"/>
      <c r="AL75" s="83"/>
      <c r="AM75" s="11"/>
      <c r="AN75" s="11"/>
      <c r="AO75" s="11"/>
      <c r="AP75" s="11"/>
      <c r="AQ75" s="11"/>
      <c r="AR75" s="16"/>
      <c r="AS75" s="11"/>
      <c r="AT75" s="11"/>
      <c r="AU75" s="11"/>
      <c r="AV75" s="11"/>
      <c r="AW75" s="11"/>
      <c r="AX75" s="16"/>
      <c r="AY75" s="78"/>
      <c r="AZ75" s="78"/>
      <c r="BA75" s="78"/>
      <c r="BB75" s="78"/>
      <c r="BC75" s="78"/>
      <c r="BD75" s="83"/>
      <c r="BE75" s="11"/>
      <c r="BF75" s="11"/>
      <c r="BG75" s="11"/>
      <c r="BH75" s="11"/>
      <c r="BI75" s="141"/>
      <c r="BJ75" s="142"/>
      <c r="BK75" s="78"/>
      <c r="BL75" s="78"/>
      <c r="BM75" s="78"/>
      <c r="BN75" s="78"/>
      <c r="BO75" s="78"/>
      <c r="BP75" s="83"/>
      <c r="BQ75" s="11"/>
      <c r="BR75" s="11"/>
      <c r="BS75" s="11"/>
      <c r="BT75" s="11"/>
      <c r="BU75" s="11"/>
      <c r="BV75" s="16"/>
    </row>
    <row r="76" spans="1:74" ht="75" hidden="1">
      <c r="A76" s="56" t="s">
        <v>107</v>
      </c>
      <c r="B76" s="12">
        <f>B73</f>
        <v>901</v>
      </c>
      <c r="C76" s="12" t="s">
        <v>22</v>
      </c>
      <c r="D76" s="12" t="s">
        <v>30</v>
      </c>
      <c r="E76" s="12"/>
      <c r="F76" s="12"/>
      <c r="G76" s="21">
        <f t="shared" ref="G76:R79" si="173">G77</f>
        <v>470172</v>
      </c>
      <c r="H76" s="21">
        <f t="shared" si="173"/>
        <v>0</v>
      </c>
      <c r="I76" s="11">
        <f t="shared" si="173"/>
        <v>0</v>
      </c>
      <c r="J76" s="11">
        <f t="shared" si="173"/>
        <v>0</v>
      </c>
      <c r="K76" s="11">
        <f t="shared" si="173"/>
        <v>0</v>
      </c>
      <c r="L76" s="11">
        <f t="shared" si="173"/>
        <v>0</v>
      </c>
      <c r="M76" s="21">
        <f t="shared" si="173"/>
        <v>470172</v>
      </c>
      <c r="N76" s="21">
        <f t="shared" si="173"/>
        <v>0</v>
      </c>
      <c r="O76" s="21">
        <f t="shared" si="173"/>
        <v>0</v>
      </c>
      <c r="P76" s="21">
        <f t="shared" si="173"/>
        <v>47539</v>
      </c>
      <c r="Q76" s="21">
        <f t="shared" si="173"/>
        <v>0</v>
      </c>
      <c r="R76" s="21">
        <f t="shared" si="173"/>
        <v>0</v>
      </c>
      <c r="S76" s="21">
        <f t="shared" ref="S76:AH79" si="174">S77</f>
        <v>517711</v>
      </c>
      <c r="T76" s="21">
        <f t="shared" si="174"/>
        <v>47539</v>
      </c>
      <c r="U76" s="21">
        <f t="shared" si="174"/>
        <v>0</v>
      </c>
      <c r="V76" s="21">
        <f t="shared" si="174"/>
        <v>0</v>
      </c>
      <c r="W76" s="21">
        <f t="shared" si="174"/>
        <v>0</v>
      </c>
      <c r="X76" s="21">
        <f t="shared" si="174"/>
        <v>0</v>
      </c>
      <c r="Y76" s="21">
        <f t="shared" si="174"/>
        <v>517711</v>
      </c>
      <c r="Z76" s="21">
        <f t="shared" si="174"/>
        <v>47539</v>
      </c>
      <c r="AA76" s="21">
        <f t="shared" si="174"/>
        <v>0</v>
      </c>
      <c r="AB76" s="21">
        <f t="shared" si="174"/>
        <v>0</v>
      </c>
      <c r="AC76" s="21">
        <f t="shared" si="174"/>
        <v>0</v>
      </c>
      <c r="AD76" s="21">
        <f t="shared" si="174"/>
        <v>0</v>
      </c>
      <c r="AE76" s="21">
        <f t="shared" si="174"/>
        <v>517711</v>
      </c>
      <c r="AF76" s="21">
        <f t="shared" si="174"/>
        <v>47539</v>
      </c>
      <c r="AG76" s="21">
        <f t="shared" si="174"/>
        <v>0</v>
      </c>
      <c r="AH76" s="21">
        <f t="shared" si="174"/>
        <v>0</v>
      </c>
      <c r="AI76" s="21">
        <f t="shared" ref="AG76:AV79" si="175">AI77</f>
        <v>0</v>
      </c>
      <c r="AJ76" s="21">
        <f t="shared" si="175"/>
        <v>0</v>
      </c>
      <c r="AK76" s="86">
        <f t="shared" si="175"/>
        <v>517711</v>
      </c>
      <c r="AL76" s="86">
        <f t="shared" si="175"/>
        <v>47539</v>
      </c>
      <c r="AM76" s="21">
        <f t="shared" si="175"/>
        <v>0</v>
      </c>
      <c r="AN76" s="21">
        <f t="shared" si="175"/>
        <v>0</v>
      </c>
      <c r="AO76" s="21">
        <f t="shared" si="175"/>
        <v>0</v>
      </c>
      <c r="AP76" s="21">
        <f t="shared" si="175"/>
        <v>0</v>
      </c>
      <c r="AQ76" s="21">
        <f t="shared" si="175"/>
        <v>517711</v>
      </c>
      <c r="AR76" s="21">
        <f t="shared" si="175"/>
        <v>47539</v>
      </c>
      <c r="AS76" s="21">
        <f t="shared" si="175"/>
        <v>0</v>
      </c>
      <c r="AT76" s="21">
        <f t="shared" si="175"/>
        <v>0</v>
      </c>
      <c r="AU76" s="21">
        <f t="shared" si="175"/>
        <v>0</v>
      </c>
      <c r="AV76" s="21">
        <f t="shared" si="175"/>
        <v>0</v>
      </c>
      <c r="AW76" s="21">
        <f t="shared" ref="AS76:BH79" si="176">AW77</f>
        <v>517711</v>
      </c>
      <c r="AX76" s="21">
        <f t="shared" si="176"/>
        <v>47539</v>
      </c>
      <c r="AY76" s="86">
        <f t="shared" si="176"/>
        <v>-1517</v>
      </c>
      <c r="AZ76" s="86">
        <f t="shared" si="176"/>
        <v>0</v>
      </c>
      <c r="BA76" s="86">
        <f t="shared" si="176"/>
        <v>0</v>
      </c>
      <c r="BB76" s="86">
        <f t="shared" si="176"/>
        <v>0</v>
      </c>
      <c r="BC76" s="86">
        <f t="shared" si="176"/>
        <v>516194</v>
      </c>
      <c r="BD76" s="86">
        <f t="shared" si="176"/>
        <v>47539</v>
      </c>
      <c r="BE76" s="21">
        <f t="shared" si="176"/>
        <v>0</v>
      </c>
      <c r="BF76" s="21">
        <f t="shared" si="176"/>
        <v>0</v>
      </c>
      <c r="BG76" s="21">
        <f t="shared" si="176"/>
        <v>0</v>
      </c>
      <c r="BH76" s="21">
        <f t="shared" si="176"/>
        <v>0</v>
      </c>
      <c r="BI76" s="145">
        <f t="shared" ref="BE76:BT79" si="177">BI77</f>
        <v>516194</v>
      </c>
      <c r="BJ76" s="145">
        <f t="shared" si="177"/>
        <v>47539</v>
      </c>
      <c r="BK76" s="86">
        <f t="shared" si="177"/>
        <v>0</v>
      </c>
      <c r="BL76" s="86">
        <f t="shared" si="177"/>
        <v>0</v>
      </c>
      <c r="BM76" s="86">
        <f t="shared" si="177"/>
        <v>0</v>
      </c>
      <c r="BN76" s="86">
        <f t="shared" si="177"/>
        <v>0</v>
      </c>
      <c r="BO76" s="86">
        <f t="shared" si="177"/>
        <v>516194</v>
      </c>
      <c r="BP76" s="86">
        <f t="shared" si="177"/>
        <v>47539</v>
      </c>
      <c r="BQ76" s="21">
        <f t="shared" si="177"/>
        <v>0</v>
      </c>
      <c r="BR76" s="21">
        <f t="shared" si="177"/>
        <v>0</v>
      </c>
      <c r="BS76" s="21">
        <f t="shared" si="177"/>
        <v>0</v>
      </c>
      <c r="BT76" s="21">
        <f t="shared" si="177"/>
        <v>0</v>
      </c>
      <c r="BU76" s="21">
        <f t="shared" ref="BQ76:BV79" si="178">BU77</f>
        <v>516194</v>
      </c>
      <c r="BV76" s="21">
        <f t="shared" si="178"/>
        <v>47539</v>
      </c>
    </row>
    <row r="77" spans="1:74" ht="49.5" hidden="1">
      <c r="A77" s="53" t="s">
        <v>504</v>
      </c>
      <c r="B77" s="14">
        <f t="shared" ref="B77:B82" si="179">B76</f>
        <v>901</v>
      </c>
      <c r="C77" s="14" t="s">
        <v>22</v>
      </c>
      <c r="D77" s="14" t="s">
        <v>30</v>
      </c>
      <c r="E77" s="14" t="s">
        <v>78</v>
      </c>
      <c r="F77" s="14"/>
      <c r="G77" s="18">
        <f t="shared" si="173"/>
        <v>470172</v>
      </c>
      <c r="H77" s="18">
        <f t="shared" si="173"/>
        <v>0</v>
      </c>
      <c r="I77" s="11">
        <f t="shared" si="173"/>
        <v>0</v>
      </c>
      <c r="J77" s="11">
        <f t="shared" si="173"/>
        <v>0</v>
      </c>
      <c r="K77" s="11">
        <f t="shared" si="173"/>
        <v>0</v>
      </c>
      <c r="L77" s="11">
        <f t="shared" si="173"/>
        <v>0</v>
      </c>
      <c r="M77" s="18">
        <f t="shared" si="173"/>
        <v>470172</v>
      </c>
      <c r="N77" s="18">
        <f t="shared" si="173"/>
        <v>0</v>
      </c>
      <c r="O77" s="11">
        <f t="shared" si="173"/>
        <v>0</v>
      </c>
      <c r="P77" s="11">
        <f t="shared" si="173"/>
        <v>47539</v>
      </c>
      <c r="Q77" s="11">
        <f t="shared" si="173"/>
        <v>0</v>
      </c>
      <c r="R77" s="11">
        <f t="shared" si="173"/>
        <v>0</v>
      </c>
      <c r="S77" s="18">
        <f t="shared" si="174"/>
        <v>517711</v>
      </c>
      <c r="T77" s="18">
        <f t="shared" si="174"/>
        <v>47539</v>
      </c>
      <c r="U77" s="11">
        <f t="shared" si="174"/>
        <v>0</v>
      </c>
      <c r="V77" s="11">
        <f t="shared" si="174"/>
        <v>0</v>
      </c>
      <c r="W77" s="11">
        <f t="shared" si="174"/>
        <v>0</v>
      </c>
      <c r="X77" s="11">
        <f t="shared" si="174"/>
        <v>0</v>
      </c>
      <c r="Y77" s="18">
        <f t="shared" si="174"/>
        <v>517711</v>
      </c>
      <c r="Z77" s="18">
        <f t="shared" si="174"/>
        <v>47539</v>
      </c>
      <c r="AA77" s="11">
        <f t="shared" si="174"/>
        <v>0</v>
      </c>
      <c r="AB77" s="11">
        <f t="shared" si="174"/>
        <v>0</v>
      </c>
      <c r="AC77" s="11">
        <f t="shared" si="174"/>
        <v>0</v>
      </c>
      <c r="AD77" s="11">
        <f t="shared" si="174"/>
        <v>0</v>
      </c>
      <c r="AE77" s="18">
        <f t="shared" si="174"/>
        <v>517711</v>
      </c>
      <c r="AF77" s="18">
        <f t="shared" si="174"/>
        <v>47539</v>
      </c>
      <c r="AG77" s="11">
        <f t="shared" si="175"/>
        <v>0</v>
      </c>
      <c r="AH77" s="11">
        <f t="shared" si="175"/>
        <v>0</v>
      </c>
      <c r="AI77" s="11">
        <f t="shared" si="175"/>
        <v>0</v>
      </c>
      <c r="AJ77" s="11">
        <f t="shared" si="175"/>
        <v>0</v>
      </c>
      <c r="AK77" s="84">
        <f t="shared" si="175"/>
        <v>517711</v>
      </c>
      <c r="AL77" s="84">
        <f t="shared" si="175"/>
        <v>47539</v>
      </c>
      <c r="AM77" s="11">
        <f t="shared" si="175"/>
        <v>0</v>
      </c>
      <c r="AN77" s="11">
        <f t="shared" si="175"/>
        <v>0</v>
      </c>
      <c r="AO77" s="11">
        <f t="shared" si="175"/>
        <v>0</v>
      </c>
      <c r="AP77" s="11">
        <f t="shared" si="175"/>
        <v>0</v>
      </c>
      <c r="AQ77" s="18">
        <f t="shared" si="175"/>
        <v>517711</v>
      </c>
      <c r="AR77" s="18">
        <f t="shared" si="175"/>
        <v>47539</v>
      </c>
      <c r="AS77" s="11">
        <f t="shared" si="176"/>
        <v>0</v>
      </c>
      <c r="AT77" s="11">
        <f t="shared" si="176"/>
        <v>0</v>
      </c>
      <c r="AU77" s="11">
        <f t="shared" si="176"/>
        <v>0</v>
      </c>
      <c r="AV77" s="11">
        <f t="shared" si="176"/>
        <v>0</v>
      </c>
      <c r="AW77" s="18">
        <f t="shared" si="176"/>
        <v>517711</v>
      </c>
      <c r="AX77" s="18">
        <f t="shared" si="176"/>
        <v>47539</v>
      </c>
      <c r="AY77" s="78">
        <f t="shared" si="176"/>
        <v>-1517</v>
      </c>
      <c r="AZ77" s="78">
        <f t="shared" si="176"/>
        <v>0</v>
      </c>
      <c r="BA77" s="78">
        <f t="shared" si="176"/>
        <v>0</v>
      </c>
      <c r="BB77" s="78">
        <f t="shared" si="176"/>
        <v>0</v>
      </c>
      <c r="BC77" s="84">
        <f t="shared" si="176"/>
        <v>516194</v>
      </c>
      <c r="BD77" s="84">
        <f t="shared" si="176"/>
        <v>47539</v>
      </c>
      <c r="BE77" s="11">
        <f t="shared" si="177"/>
        <v>0</v>
      </c>
      <c r="BF77" s="11">
        <f t="shared" si="177"/>
        <v>0</v>
      </c>
      <c r="BG77" s="11">
        <f t="shared" si="177"/>
        <v>0</v>
      </c>
      <c r="BH77" s="11">
        <f t="shared" si="177"/>
        <v>0</v>
      </c>
      <c r="BI77" s="143">
        <f t="shared" si="177"/>
        <v>516194</v>
      </c>
      <c r="BJ77" s="143">
        <f t="shared" si="177"/>
        <v>47539</v>
      </c>
      <c r="BK77" s="78">
        <f t="shared" si="177"/>
        <v>0</v>
      </c>
      <c r="BL77" s="78">
        <f t="shared" si="177"/>
        <v>0</v>
      </c>
      <c r="BM77" s="78">
        <f t="shared" si="177"/>
        <v>0</v>
      </c>
      <c r="BN77" s="78">
        <f t="shared" si="177"/>
        <v>0</v>
      </c>
      <c r="BO77" s="84">
        <f t="shared" si="177"/>
        <v>516194</v>
      </c>
      <c r="BP77" s="84">
        <f t="shared" si="177"/>
        <v>47539</v>
      </c>
      <c r="BQ77" s="11">
        <f t="shared" si="178"/>
        <v>0</v>
      </c>
      <c r="BR77" s="11">
        <f t="shared" si="178"/>
        <v>0</v>
      </c>
      <c r="BS77" s="11">
        <f t="shared" si="178"/>
        <v>0</v>
      </c>
      <c r="BT77" s="11">
        <f t="shared" si="178"/>
        <v>0</v>
      </c>
      <c r="BU77" s="18">
        <f t="shared" si="178"/>
        <v>516194</v>
      </c>
      <c r="BV77" s="18">
        <f t="shared" si="178"/>
        <v>47539</v>
      </c>
    </row>
    <row r="78" spans="1:74" hidden="1">
      <c r="A78" s="57" t="s">
        <v>79</v>
      </c>
      <c r="B78" s="14">
        <f t="shared" si="179"/>
        <v>901</v>
      </c>
      <c r="C78" s="14" t="s">
        <v>22</v>
      </c>
      <c r="D78" s="14" t="s">
        <v>30</v>
      </c>
      <c r="E78" s="14" t="s">
        <v>103</v>
      </c>
      <c r="F78" s="14"/>
      <c r="G78" s="11">
        <f>G79</f>
        <v>470172</v>
      </c>
      <c r="H78" s="11">
        <f t="shared" si="173"/>
        <v>0</v>
      </c>
      <c r="I78" s="11">
        <f t="shared" si="173"/>
        <v>0</v>
      </c>
      <c r="J78" s="11">
        <f t="shared" si="173"/>
        <v>0</v>
      </c>
      <c r="K78" s="11">
        <f t="shared" si="173"/>
        <v>0</v>
      </c>
      <c r="L78" s="11">
        <f t="shared" si="173"/>
        <v>0</v>
      </c>
      <c r="M78" s="11">
        <f t="shared" si="173"/>
        <v>470172</v>
      </c>
      <c r="N78" s="11">
        <f t="shared" si="173"/>
        <v>0</v>
      </c>
      <c r="O78" s="11">
        <f t="shared" ref="O78:T78" si="180">O79+O89</f>
        <v>0</v>
      </c>
      <c r="P78" s="11">
        <f t="shared" si="180"/>
        <v>47539</v>
      </c>
      <c r="Q78" s="11">
        <f t="shared" si="180"/>
        <v>0</v>
      </c>
      <c r="R78" s="11">
        <f t="shared" si="180"/>
        <v>0</v>
      </c>
      <c r="S78" s="11">
        <f t="shared" si="180"/>
        <v>517711</v>
      </c>
      <c r="T78" s="11">
        <f t="shared" si="180"/>
        <v>47539</v>
      </c>
      <c r="U78" s="11">
        <f t="shared" ref="U78:Z78" si="181">U79+U89</f>
        <v>0</v>
      </c>
      <c r="V78" s="11">
        <f t="shared" si="181"/>
        <v>0</v>
      </c>
      <c r="W78" s="11">
        <f t="shared" si="181"/>
        <v>0</v>
      </c>
      <c r="X78" s="11">
        <f t="shared" si="181"/>
        <v>0</v>
      </c>
      <c r="Y78" s="11">
        <f t="shared" si="181"/>
        <v>517711</v>
      </c>
      <c r="Z78" s="11">
        <f t="shared" si="181"/>
        <v>47539</v>
      </c>
      <c r="AA78" s="11">
        <f t="shared" ref="AA78:AF78" si="182">AA79+AA89</f>
        <v>0</v>
      </c>
      <c r="AB78" s="11">
        <f t="shared" si="182"/>
        <v>0</v>
      </c>
      <c r="AC78" s="11">
        <f t="shared" si="182"/>
        <v>0</v>
      </c>
      <c r="AD78" s="11">
        <f t="shared" si="182"/>
        <v>0</v>
      </c>
      <c r="AE78" s="11">
        <f t="shared" si="182"/>
        <v>517711</v>
      </c>
      <c r="AF78" s="11">
        <f t="shared" si="182"/>
        <v>47539</v>
      </c>
      <c r="AG78" s="11">
        <f t="shared" ref="AG78:AL78" si="183">AG79+AG89</f>
        <v>0</v>
      </c>
      <c r="AH78" s="11">
        <f t="shared" si="183"/>
        <v>0</v>
      </c>
      <c r="AI78" s="11">
        <f t="shared" si="183"/>
        <v>0</v>
      </c>
      <c r="AJ78" s="11">
        <f t="shared" si="183"/>
        <v>0</v>
      </c>
      <c r="AK78" s="78">
        <f t="shared" si="183"/>
        <v>517711</v>
      </c>
      <c r="AL78" s="78">
        <f t="shared" si="183"/>
        <v>47539</v>
      </c>
      <c r="AM78" s="11">
        <f t="shared" ref="AM78:AR78" si="184">AM79+AM89</f>
        <v>0</v>
      </c>
      <c r="AN78" s="11">
        <f t="shared" si="184"/>
        <v>0</v>
      </c>
      <c r="AO78" s="11">
        <f t="shared" si="184"/>
        <v>0</v>
      </c>
      <c r="AP78" s="11">
        <f t="shared" si="184"/>
        <v>0</v>
      </c>
      <c r="AQ78" s="11">
        <f t="shared" si="184"/>
        <v>517711</v>
      </c>
      <c r="AR78" s="11">
        <f t="shared" si="184"/>
        <v>47539</v>
      </c>
      <c r="AS78" s="11">
        <f t="shared" ref="AS78:AX78" si="185">AS79+AS89</f>
        <v>0</v>
      </c>
      <c r="AT78" s="11">
        <f t="shared" si="185"/>
        <v>0</v>
      </c>
      <c r="AU78" s="11">
        <f t="shared" si="185"/>
        <v>0</v>
      </c>
      <c r="AV78" s="11">
        <f t="shared" si="185"/>
        <v>0</v>
      </c>
      <c r="AW78" s="11">
        <f t="shared" si="185"/>
        <v>517711</v>
      </c>
      <c r="AX78" s="11">
        <f t="shared" si="185"/>
        <v>47539</v>
      </c>
      <c r="AY78" s="78">
        <f t="shared" ref="AY78:BD78" si="186">AY79+AY89</f>
        <v>-1517</v>
      </c>
      <c r="AZ78" s="78">
        <f t="shared" si="186"/>
        <v>0</v>
      </c>
      <c r="BA78" s="78">
        <f t="shared" si="186"/>
        <v>0</v>
      </c>
      <c r="BB78" s="78">
        <f t="shared" si="186"/>
        <v>0</v>
      </c>
      <c r="BC78" s="78">
        <f t="shared" si="186"/>
        <v>516194</v>
      </c>
      <c r="BD78" s="78">
        <f t="shared" si="186"/>
        <v>47539</v>
      </c>
      <c r="BE78" s="11">
        <f t="shared" ref="BE78:BJ78" si="187">BE79+BE89</f>
        <v>0</v>
      </c>
      <c r="BF78" s="11">
        <f t="shared" si="187"/>
        <v>0</v>
      </c>
      <c r="BG78" s="11">
        <f t="shared" si="187"/>
        <v>0</v>
      </c>
      <c r="BH78" s="11">
        <f t="shared" si="187"/>
        <v>0</v>
      </c>
      <c r="BI78" s="141">
        <f t="shared" si="187"/>
        <v>516194</v>
      </c>
      <c r="BJ78" s="141">
        <f t="shared" si="187"/>
        <v>47539</v>
      </c>
      <c r="BK78" s="78">
        <f t="shared" ref="BK78:BP78" si="188">BK79+BK89</f>
        <v>0</v>
      </c>
      <c r="BL78" s="78">
        <f t="shared" si="188"/>
        <v>0</v>
      </c>
      <c r="BM78" s="78">
        <f t="shared" si="188"/>
        <v>0</v>
      </c>
      <c r="BN78" s="78">
        <f t="shared" si="188"/>
        <v>0</v>
      </c>
      <c r="BO78" s="78">
        <f t="shared" si="188"/>
        <v>516194</v>
      </c>
      <c r="BP78" s="78">
        <f t="shared" si="188"/>
        <v>47539</v>
      </c>
      <c r="BQ78" s="11">
        <f t="shared" ref="BQ78:BV78" si="189">BQ79+BQ89</f>
        <v>0</v>
      </c>
      <c r="BR78" s="11">
        <f t="shared" si="189"/>
        <v>0</v>
      </c>
      <c r="BS78" s="11">
        <f t="shared" si="189"/>
        <v>0</v>
      </c>
      <c r="BT78" s="11">
        <f t="shared" si="189"/>
        <v>0</v>
      </c>
      <c r="BU78" s="11">
        <f t="shared" si="189"/>
        <v>516194</v>
      </c>
      <c r="BV78" s="11">
        <f t="shared" si="189"/>
        <v>47539</v>
      </c>
    </row>
    <row r="79" spans="1:74" ht="33" hidden="1">
      <c r="A79" s="57" t="s">
        <v>88</v>
      </c>
      <c r="B79" s="14">
        <f t="shared" si="179"/>
        <v>901</v>
      </c>
      <c r="C79" s="14" t="s">
        <v>22</v>
      </c>
      <c r="D79" s="14" t="s">
        <v>30</v>
      </c>
      <c r="E79" s="14" t="s">
        <v>104</v>
      </c>
      <c r="F79" s="14"/>
      <c r="G79" s="18">
        <f t="shared" si="173"/>
        <v>470172</v>
      </c>
      <c r="H79" s="18">
        <f t="shared" si="173"/>
        <v>0</v>
      </c>
      <c r="I79" s="11">
        <f t="shared" si="173"/>
        <v>0</v>
      </c>
      <c r="J79" s="11">
        <f t="shared" si="173"/>
        <v>0</v>
      </c>
      <c r="K79" s="11">
        <f t="shared" si="173"/>
        <v>0</v>
      </c>
      <c r="L79" s="11">
        <f t="shared" si="173"/>
        <v>0</v>
      </c>
      <c r="M79" s="18">
        <f t="shared" si="173"/>
        <v>470172</v>
      </c>
      <c r="N79" s="18">
        <f t="shared" si="173"/>
        <v>0</v>
      </c>
      <c r="O79" s="11">
        <f t="shared" si="173"/>
        <v>0</v>
      </c>
      <c r="P79" s="11">
        <f t="shared" si="173"/>
        <v>0</v>
      </c>
      <c r="Q79" s="11">
        <f t="shared" si="173"/>
        <v>0</v>
      </c>
      <c r="R79" s="11">
        <f t="shared" si="173"/>
        <v>0</v>
      </c>
      <c r="S79" s="18">
        <f t="shared" si="174"/>
        <v>470172</v>
      </c>
      <c r="T79" s="18">
        <f t="shared" si="174"/>
        <v>0</v>
      </c>
      <c r="U79" s="11">
        <f t="shared" si="174"/>
        <v>0</v>
      </c>
      <c r="V79" s="11">
        <f t="shared" si="174"/>
        <v>0</v>
      </c>
      <c r="W79" s="11">
        <f t="shared" si="174"/>
        <v>0</v>
      </c>
      <c r="X79" s="11">
        <f t="shared" si="174"/>
        <v>0</v>
      </c>
      <c r="Y79" s="18">
        <f t="shared" si="174"/>
        <v>470172</v>
      </c>
      <c r="Z79" s="18">
        <f t="shared" si="174"/>
        <v>0</v>
      </c>
      <c r="AA79" s="11">
        <f t="shared" si="174"/>
        <v>0</v>
      </c>
      <c r="AB79" s="11">
        <f t="shared" si="174"/>
        <v>0</v>
      </c>
      <c r="AC79" s="11">
        <f t="shared" si="174"/>
        <v>0</v>
      </c>
      <c r="AD79" s="11">
        <f t="shared" si="174"/>
        <v>0</v>
      </c>
      <c r="AE79" s="18">
        <f t="shared" si="174"/>
        <v>470172</v>
      </c>
      <c r="AF79" s="18">
        <f t="shared" si="174"/>
        <v>0</v>
      </c>
      <c r="AG79" s="11">
        <f t="shared" si="175"/>
        <v>0</v>
      </c>
      <c r="AH79" s="11">
        <f t="shared" si="175"/>
        <v>0</v>
      </c>
      <c r="AI79" s="11">
        <f t="shared" si="175"/>
        <v>0</v>
      </c>
      <c r="AJ79" s="11">
        <f t="shared" si="175"/>
        <v>0</v>
      </c>
      <c r="AK79" s="84">
        <f t="shared" si="175"/>
        <v>470172</v>
      </c>
      <c r="AL79" s="84">
        <f t="shared" si="175"/>
        <v>0</v>
      </c>
      <c r="AM79" s="11">
        <f t="shared" si="175"/>
        <v>0</v>
      </c>
      <c r="AN79" s="11">
        <f t="shared" si="175"/>
        <v>0</v>
      </c>
      <c r="AO79" s="11">
        <f t="shared" si="175"/>
        <v>0</v>
      </c>
      <c r="AP79" s="11">
        <f t="shared" si="175"/>
        <v>0</v>
      </c>
      <c r="AQ79" s="18">
        <f t="shared" si="175"/>
        <v>470172</v>
      </c>
      <c r="AR79" s="18">
        <f t="shared" si="175"/>
        <v>0</v>
      </c>
      <c r="AS79" s="11">
        <f t="shared" si="176"/>
        <v>0</v>
      </c>
      <c r="AT79" s="11">
        <f t="shared" si="176"/>
        <v>0</v>
      </c>
      <c r="AU79" s="11">
        <f t="shared" si="176"/>
        <v>0</v>
      </c>
      <c r="AV79" s="11">
        <f t="shared" si="176"/>
        <v>0</v>
      </c>
      <c r="AW79" s="18">
        <f t="shared" si="176"/>
        <v>470172</v>
      </c>
      <c r="AX79" s="18">
        <f t="shared" si="176"/>
        <v>0</v>
      </c>
      <c r="AY79" s="78">
        <f t="shared" si="176"/>
        <v>-1517</v>
      </c>
      <c r="AZ79" s="78">
        <f t="shared" si="176"/>
        <v>0</v>
      </c>
      <c r="BA79" s="78">
        <f t="shared" si="176"/>
        <v>0</v>
      </c>
      <c r="BB79" s="78">
        <f t="shared" si="176"/>
        <v>0</v>
      </c>
      <c r="BC79" s="84">
        <f t="shared" si="176"/>
        <v>468655</v>
      </c>
      <c r="BD79" s="84">
        <f t="shared" si="176"/>
        <v>0</v>
      </c>
      <c r="BE79" s="11">
        <f t="shared" si="177"/>
        <v>0</v>
      </c>
      <c r="BF79" s="11">
        <f t="shared" si="177"/>
        <v>0</v>
      </c>
      <c r="BG79" s="11">
        <f t="shared" si="177"/>
        <v>0</v>
      </c>
      <c r="BH79" s="11">
        <f t="shared" si="177"/>
        <v>0</v>
      </c>
      <c r="BI79" s="143">
        <f t="shared" si="177"/>
        <v>468655</v>
      </c>
      <c r="BJ79" s="143">
        <f t="shared" si="177"/>
        <v>0</v>
      </c>
      <c r="BK79" s="78">
        <f t="shared" si="177"/>
        <v>0</v>
      </c>
      <c r="BL79" s="78">
        <f t="shared" si="177"/>
        <v>0</v>
      </c>
      <c r="BM79" s="78">
        <f t="shared" si="177"/>
        <v>0</v>
      </c>
      <c r="BN79" s="78">
        <f t="shared" si="177"/>
        <v>0</v>
      </c>
      <c r="BO79" s="84">
        <f t="shared" si="177"/>
        <v>468655</v>
      </c>
      <c r="BP79" s="84">
        <f t="shared" si="177"/>
        <v>0</v>
      </c>
      <c r="BQ79" s="11">
        <f t="shared" si="178"/>
        <v>0</v>
      </c>
      <c r="BR79" s="11">
        <f t="shared" si="178"/>
        <v>0</v>
      </c>
      <c r="BS79" s="11">
        <f t="shared" si="178"/>
        <v>0</v>
      </c>
      <c r="BT79" s="11">
        <f t="shared" si="178"/>
        <v>0</v>
      </c>
      <c r="BU79" s="18">
        <f t="shared" si="178"/>
        <v>468655</v>
      </c>
      <c r="BV79" s="18">
        <f t="shared" si="178"/>
        <v>0</v>
      </c>
    </row>
    <row r="80" spans="1:74" hidden="1">
      <c r="A80" s="57" t="s">
        <v>97</v>
      </c>
      <c r="B80" s="14">
        <f t="shared" si="179"/>
        <v>901</v>
      </c>
      <c r="C80" s="14" t="s">
        <v>22</v>
      </c>
      <c r="D80" s="14" t="s">
        <v>30</v>
      </c>
      <c r="E80" s="14" t="s">
        <v>108</v>
      </c>
      <c r="F80" s="14"/>
      <c r="G80" s="18">
        <f>G81+G83</f>
        <v>470172</v>
      </c>
      <c r="H80" s="18">
        <f t="shared" ref="H80:N80" si="190">H81+H83</f>
        <v>0</v>
      </c>
      <c r="I80" s="11">
        <f t="shared" si="190"/>
        <v>0</v>
      </c>
      <c r="J80" s="11">
        <f t="shared" si="190"/>
        <v>0</v>
      </c>
      <c r="K80" s="11">
        <f t="shared" si="190"/>
        <v>0</v>
      </c>
      <c r="L80" s="11">
        <f t="shared" si="190"/>
        <v>0</v>
      </c>
      <c r="M80" s="18">
        <f t="shared" si="190"/>
        <v>470172</v>
      </c>
      <c r="N80" s="18">
        <f t="shared" si="190"/>
        <v>0</v>
      </c>
      <c r="O80" s="11">
        <f t="shared" ref="O80:T80" si="191">O81+O83+O85</f>
        <v>0</v>
      </c>
      <c r="P80" s="11">
        <f t="shared" si="191"/>
        <v>0</v>
      </c>
      <c r="Q80" s="11">
        <f t="shared" si="191"/>
        <v>0</v>
      </c>
      <c r="R80" s="11">
        <f t="shared" si="191"/>
        <v>0</v>
      </c>
      <c r="S80" s="11">
        <f t="shared" si="191"/>
        <v>470172</v>
      </c>
      <c r="T80" s="11">
        <f t="shared" si="191"/>
        <v>0</v>
      </c>
      <c r="U80" s="11">
        <f t="shared" ref="U80:Z80" si="192">U81+U83+U85</f>
        <v>0</v>
      </c>
      <c r="V80" s="11">
        <f t="shared" si="192"/>
        <v>0</v>
      </c>
      <c r="W80" s="11">
        <f t="shared" si="192"/>
        <v>0</v>
      </c>
      <c r="X80" s="11">
        <f t="shared" si="192"/>
        <v>0</v>
      </c>
      <c r="Y80" s="11">
        <f t="shared" si="192"/>
        <v>470172</v>
      </c>
      <c r="Z80" s="11">
        <f t="shared" si="192"/>
        <v>0</v>
      </c>
      <c r="AA80" s="11">
        <f t="shared" ref="AA80:AF80" si="193">AA81+AA83+AA85</f>
        <v>0</v>
      </c>
      <c r="AB80" s="11">
        <f t="shared" si="193"/>
        <v>0</v>
      </c>
      <c r="AC80" s="11">
        <f t="shared" si="193"/>
        <v>0</v>
      </c>
      <c r="AD80" s="11">
        <f t="shared" si="193"/>
        <v>0</v>
      </c>
      <c r="AE80" s="11">
        <f t="shared" si="193"/>
        <v>470172</v>
      </c>
      <c r="AF80" s="11">
        <f t="shared" si="193"/>
        <v>0</v>
      </c>
      <c r="AG80" s="11">
        <f t="shared" ref="AG80:AL80" si="194">AG81+AG83+AG85</f>
        <v>0</v>
      </c>
      <c r="AH80" s="11">
        <f t="shared" si="194"/>
        <v>0</v>
      </c>
      <c r="AI80" s="11">
        <f t="shared" si="194"/>
        <v>0</v>
      </c>
      <c r="AJ80" s="11">
        <f t="shared" si="194"/>
        <v>0</v>
      </c>
      <c r="AK80" s="78">
        <f t="shared" si="194"/>
        <v>470172</v>
      </c>
      <c r="AL80" s="78">
        <f t="shared" si="194"/>
        <v>0</v>
      </c>
      <c r="AM80" s="11">
        <f t="shared" ref="AM80:AR80" si="195">AM81+AM83+AM85</f>
        <v>0</v>
      </c>
      <c r="AN80" s="11">
        <f t="shared" si="195"/>
        <v>0</v>
      </c>
      <c r="AO80" s="11">
        <f t="shared" si="195"/>
        <v>0</v>
      </c>
      <c r="AP80" s="11">
        <f t="shared" si="195"/>
        <v>0</v>
      </c>
      <c r="AQ80" s="11">
        <f t="shared" si="195"/>
        <v>470172</v>
      </c>
      <c r="AR80" s="11">
        <f t="shared" si="195"/>
        <v>0</v>
      </c>
      <c r="AS80" s="11">
        <f>AS81+AS83+AS85+AS87</f>
        <v>0</v>
      </c>
      <c r="AT80" s="11">
        <f t="shared" ref="AT80:AX80" si="196">AT81+AT83+AT85+AT87</f>
        <v>0</v>
      </c>
      <c r="AU80" s="11">
        <f t="shared" si="196"/>
        <v>0</v>
      </c>
      <c r="AV80" s="11">
        <f t="shared" si="196"/>
        <v>0</v>
      </c>
      <c r="AW80" s="11">
        <f t="shared" si="196"/>
        <v>470172</v>
      </c>
      <c r="AX80" s="11">
        <f t="shared" si="196"/>
        <v>0</v>
      </c>
      <c r="AY80" s="78">
        <f>AY81+AY83+AY85+AY87</f>
        <v>-1517</v>
      </c>
      <c r="AZ80" s="78">
        <f t="shared" ref="AZ80:BD80" si="197">AZ81+AZ83+AZ85+AZ87</f>
        <v>0</v>
      </c>
      <c r="BA80" s="78">
        <f t="shared" si="197"/>
        <v>0</v>
      </c>
      <c r="BB80" s="78">
        <f t="shared" si="197"/>
        <v>0</v>
      </c>
      <c r="BC80" s="78">
        <f t="shared" si="197"/>
        <v>468655</v>
      </c>
      <c r="BD80" s="78">
        <f t="shared" si="197"/>
        <v>0</v>
      </c>
      <c r="BE80" s="11">
        <f>BE81+BE83+BE85+BE87</f>
        <v>0</v>
      </c>
      <c r="BF80" s="11">
        <f t="shared" ref="BF80:BJ80" si="198">BF81+BF83+BF85+BF87</f>
        <v>0</v>
      </c>
      <c r="BG80" s="11">
        <f t="shared" si="198"/>
        <v>0</v>
      </c>
      <c r="BH80" s="11">
        <f t="shared" si="198"/>
        <v>0</v>
      </c>
      <c r="BI80" s="141">
        <f t="shared" si="198"/>
        <v>468655</v>
      </c>
      <c r="BJ80" s="141">
        <f t="shared" si="198"/>
        <v>0</v>
      </c>
      <c r="BK80" s="78">
        <f>BK81+BK83+BK85+BK87</f>
        <v>0</v>
      </c>
      <c r="BL80" s="78">
        <f t="shared" ref="BL80:BP80" si="199">BL81+BL83+BL85+BL87</f>
        <v>0</v>
      </c>
      <c r="BM80" s="78">
        <f t="shared" si="199"/>
        <v>0</v>
      </c>
      <c r="BN80" s="78">
        <f t="shared" si="199"/>
        <v>0</v>
      </c>
      <c r="BO80" s="78">
        <f t="shared" si="199"/>
        <v>468655</v>
      </c>
      <c r="BP80" s="78">
        <f t="shared" si="199"/>
        <v>0</v>
      </c>
      <c r="BQ80" s="11">
        <f>BQ81+BQ83+BQ85+BQ87</f>
        <v>0</v>
      </c>
      <c r="BR80" s="11">
        <f t="shared" ref="BR80:BV80" si="200">BR81+BR83+BR85+BR87</f>
        <v>0</v>
      </c>
      <c r="BS80" s="11">
        <f t="shared" si="200"/>
        <v>0</v>
      </c>
      <c r="BT80" s="11">
        <f t="shared" si="200"/>
        <v>0</v>
      </c>
      <c r="BU80" s="11">
        <f t="shared" si="200"/>
        <v>468655</v>
      </c>
      <c r="BV80" s="11">
        <f t="shared" si="200"/>
        <v>0</v>
      </c>
    </row>
    <row r="81" spans="1:74" ht="76.5" hidden="1" customHeight="1">
      <c r="A81" s="57" t="s">
        <v>541</v>
      </c>
      <c r="B81" s="14">
        <f t="shared" si="179"/>
        <v>901</v>
      </c>
      <c r="C81" s="14" t="s">
        <v>22</v>
      </c>
      <c r="D81" s="14" t="s">
        <v>30</v>
      </c>
      <c r="E81" s="14" t="s">
        <v>108</v>
      </c>
      <c r="F81" s="14" t="s">
        <v>92</v>
      </c>
      <c r="G81" s="11">
        <f>G82</f>
        <v>470158</v>
      </c>
      <c r="H81" s="11">
        <f t="shared" ref="H81:R81" si="201">H82</f>
        <v>0</v>
      </c>
      <c r="I81" s="11">
        <f t="shared" si="201"/>
        <v>0</v>
      </c>
      <c r="J81" s="11">
        <f t="shared" si="201"/>
        <v>0</v>
      </c>
      <c r="K81" s="11">
        <f t="shared" si="201"/>
        <v>0</v>
      </c>
      <c r="L81" s="11">
        <f t="shared" si="201"/>
        <v>0</v>
      </c>
      <c r="M81" s="11">
        <f t="shared" si="201"/>
        <v>470158</v>
      </c>
      <c r="N81" s="11">
        <f t="shared" si="201"/>
        <v>0</v>
      </c>
      <c r="O81" s="11">
        <f t="shared" si="201"/>
        <v>-378</v>
      </c>
      <c r="P81" s="11">
        <f t="shared" si="201"/>
        <v>0</v>
      </c>
      <c r="Q81" s="11">
        <f t="shared" si="201"/>
        <v>0</v>
      </c>
      <c r="R81" s="11">
        <f t="shared" si="201"/>
        <v>0</v>
      </c>
      <c r="S81" s="11">
        <f t="shared" ref="S81:BV81" si="202">S82</f>
        <v>469780</v>
      </c>
      <c r="T81" s="11">
        <f t="shared" si="202"/>
        <v>0</v>
      </c>
      <c r="U81" s="11">
        <f t="shared" si="202"/>
        <v>0</v>
      </c>
      <c r="V81" s="11">
        <f t="shared" si="202"/>
        <v>0</v>
      </c>
      <c r="W81" s="11">
        <f t="shared" si="202"/>
        <v>0</v>
      </c>
      <c r="X81" s="11">
        <f t="shared" si="202"/>
        <v>0</v>
      </c>
      <c r="Y81" s="11">
        <f t="shared" si="202"/>
        <v>469780</v>
      </c>
      <c r="Z81" s="11">
        <f t="shared" si="202"/>
        <v>0</v>
      </c>
      <c r="AA81" s="11">
        <f t="shared" si="202"/>
        <v>0</v>
      </c>
      <c r="AB81" s="11">
        <f t="shared" si="202"/>
        <v>0</v>
      </c>
      <c r="AC81" s="11">
        <f t="shared" si="202"/>
        <v>0</v>
      </c>
      <c r="AD81" s="11">
        <f t="shared" si="202"/>
        <v>0</v>
      </c>
      <c r="AE81" s="11">
        <f t="shared" si="202"/>
        <v>469780</v>
      </c>
      <c r="AF81" s="11">
        <f t="shared" si="202"/>
        <v>0</v>
      </c>
      <c r="AG81" s="11">
        <f t="shared" si="202"/>
        <v>0</v>
      </c>
      <c r="AH81" s="11">
        <f t="shared" si="202"/>
        <v>0</v>
      </c>
      <c r="AI81" s="11">
        <f t="shared" si="202"/>
        <v>0</v>
      </c>
      <c r="AJ81" s="11">
        <f t="shared" si="202"/>
        <v>0</v>
      </c>
      <c r="AK81" s="78">
        <f t="shared" si="202"/>
        <v>469780</v>
      </c>
      <c r="AL81" s="78">
        <f t="shared" si="202"/>
        <v>0</v>
      </c>
      <c r="AM81" s="11">
        <f t="shared" si="202"/>
        <v>0</v>
      </c>
      <c r="AN81" s="11">
        <f t="shared" si="202"/>
        <v>0</v>
      </c>
      <c r="AO81" s="11">
        <f t="shared" si="202"/>
        <v>0</v>
      </c>
      <c r="AP81" s="11">
        <f t="shared" si="202"/>
        <v>0</v>
      </c>
      <c r="AQ81" s="11">
        <f t="shared" si="202"/>
        <v>469780</v>
      </c>
      <c r="AR81" s="11">
        <f t="shared" si="202"/>
        <v>0</v>
      </c>
      <c r="AS81" s="11">
        <f t="shared" si="202"/>
        <v>-20</v>
      </c>
      <c r="AT81" s="11">
        <f t="shared" si="202"/>
        <v>0</v>
      </c>
      <c r="AU81" s="11">
        <f t="shared" si="202"/>
        <v>0</v>
      </c>
      <c r="AV81" s="11">
        <f t="shared" si="202"/>
        <v>0</v>
      </c>
      <c r="AW81" s="11">
        <f t="shared" si="202"/>
        <v>469760</v>
      </c>
      <c r="AX81" s="11">
        <f t="shared" si="202"/>
        <v>0</v>
      </c>
      <c r="AY81" s="78">
        <f t="shared" si="202"/>
        <v>-1517</v>
      </c>
      <c r="AZ81" s="78">
        <f t="shared" si="202"/>
        <v>0</v>
      </c>
      <c r="BA81" s="78">
        <f t="shared" si="202"/>
        <v>0</v>
      </c>
      <c r="BB81" s="78">
        <f t="shared" si="202"/>
        <v>0</v>
      </c>
      <c r="BC81" s="78">
        <f t="shared" si="202"/>
        <v>468243</v>
      </c>
      <c r="BD81" s="78">
        <f t="shared" si="202"/>
        <v>0</v>
      </c>
      <c r="BE81" s="11">
        <f t="shared" si="202"/>
        <v>0</v>
      </c>
      <c r="BF81" s="11">
        <f t="shared" si="202"/>
        <v>0</v>
      </c>
      <c r="BG81" s="11">
        <f t="shared" si="202"/>
        <v>0</v>
      </c>
      <c r="BH81" s="11">
        <f t="shared" si="202"/>
        <v>0</v>
      </c>
      <c r="BI81" s="141">
        <f t="shared" si="202"/>
        <v>468243</v>
      </c>
      <c r="BJ81" s="141">
        <f t="shared" si="202"/>
        <v>0</v>
      </c>
      <c r="BK81" s="78">
        <f t="shared" si="202"/>
        <v>0</v>
      </c>
      <c r="BL81" s="78">
        <f t="shared" si="202"/>
        <v>0</v>
      </c>
      <c r="BM81" s="78">
        <f t="shared" si="202"/>
        <v>0</v>
      </c>
      <c r="BN81" s="78">
        <f t="shared" si="202"/>
        <v>0</v>
      </c>
      <c r="BO81" s="78">
        <f t="shared" si="202"/>
        <v>468243</v>
      </c>
      <c r="BP81" s="78">
        <f t="shared" si="202"/>
        <v>0</v>
      </c>
      <c r="BQ81" s="11">
        <f t="shared" si="202"/>
        <v>0</v>
      </c>
      <c r="BR81" s="11">
        <f t="shared" si="202"/>
        <v>0</v>
      </c>
      <c r="BS81" s="11">
        <f t="shared" si="202"/>
        <v>0</v>
      </c>
      <c r="BT81" s="11">
        <f t="shared" si="202"/>
        <v>0</v>
      </c>
      <c r="BU81" s="11">
        <f t="shared" si="202"/>
        <v>468243</v>
      </c>
      <c r="BV81" s="11">
        <f t="shared" si="202"/>
        <v>0</v>
      </c>
    </row>
    <row r="82" spans="1:74" ht="33" hidden="1">
      <c r="A82" s="57" t="s">
        <v>93</v>
      </c>
      <c r="B82" s="14">
        <f t="shared" si="179"/>
        <v>901</v>
      </c>
      <c r="C82" s="14" t="s">
        <v>22</v>
      </c>
      <c r="D82" s="14" t="s">
        <v>30</v>
      </c>
      <c r="E82" s="14" t="s">
        <v>108</v>
      </c>
      <c r="F82" s="14" t="s">
        <v>94</v>
      </c>
      <c r="G82" s="11">
        <v>470158</v>
      </c>
      <c r="H82" s="16"/>
      <c r="I82" s="11"/>
      <c r="J82" s="11"/>
      <c r="K82" s="11"/>
      <c r="L82" s="11"/>
      <c r="M82" s="11">
        <f>G82+I82+J82+K82+L82</f>
        <v>470158</v>
      </c>
      <c r="N82" s="16">
        <f>H82+J82</f>
        <v>0</v>
      </c>
      <c r="O82" s="11">
        <v>-378</v>
      </c>
      <c r="P82" s="11"/>
      <c r="Q82" s="11"/>
      <c r="R82" s="11"/>
      <c r="S82" s="11">
        <f>M82+O82+P82+Q82+R82</f>
        <v>469780</v>
      </c>
      <c r="T82" s="16">
        <f>N82+P82</f>
        <v>0</v>
      </c>
      <c r="U82" s="11"/>
      <c r="V82" s="11"/>
      <c r="W82" s="11"/>
      <c r="X82" s="11"/>
      <c r="Y82" s="11">
        <f>S82+U82+V82+W82+X82</f>
        <v>469780</v>
      </c>
      <c r="Z82" s="16">
        <f>T82+V82</f>
        <v>0</v>
      </c>
      <c r="AA82" s="11"/>
      <c r="AB82" s="11"/>
      <c r="AC82" s="11"/>
      <c r="AD82" s="11"/>
      <c r="AE82" s="11">
        <f>Y82+AA82+AB82+AC82+AD82</f>
        <v>469780</v>
      </c>
      <c r="AF82" s="16">
        <f>Z82+AB82</f>
        <v>0</v>
      </c>
      <c r="AG82" s="11"/>
      <c r="AH82" s="11"/>
      <c r="AI82" s="11"/>
      <c r="AJ82" s="11"/>
      <c r="AK82" s="78">
        <f>AE82+AG82+AH82+AI82+AJ82</f>
        <v>469780</v>
      </c>
      <c r="AL82" s="83">
        <f>AF82+AH82</f>
        <v>0</v>
      </c>
      <c r="AM82" s="11"/>
      <c r="AN82" s="11"/>
      <c r="AO82" s="11"/>
      <c r="AP82" s="11"/>
      <c r="AQ82" s="11">
        <f>AK82+AM82+AN82+AO82+AP82</f>
        <v>469780</v>
      </c>
      <c r="AR82" s="16">
        <f>AL82+AN82</f>
        <v>0</v>
      </c>
      <c r="AS82" s="11">
        <f>-5-15</f>
        <v>-20</v>
      </c>
      <c r="AT82" s="11"/>
      <c r="AU82" s="11"/>
      <c r="AV82" s="11"/>
      <c r="AW82" s="11">
        <f>AQ82+AS82+AT82+AU82+AV82</f>
        <v>469760</v>
      </c>
      <c r="AX82" s="16">
        <f>AR82+AT82</f>
        <v>0</v>
      </c>
      <c r="AY82" s="78">
        <v>-1517</v>
      </c>
      <c r="AZ82" s="78"/>
      <c r="BA82" s="78"/>
      <c r="BB82" s="78"/>
      <c r="BC82" s="78">
        <f>AW82+AY82+AZ82+BA82+BB82</f>
        <v>468243</v>
      </c>
      <c r="BD82" s="83">
        <f>AX82+AZ82</f>
        <v>0</v>
      </c>
      <c r="BE82" s="11"/>
      <c r="BF82" s="11"/>
      <c r="BG82" s="11"/>
      <c r="BH82" s="11"/>
      <c r="BI82" s="141">
        <f>BC82+BE82+BF82+BG82+BH82</f>
        <v>468243</v>
      </c>
      <c r="BJ82" s="142">
        <f>BD82+BF82</f>
        <v>0</v>
      </c>
      <c r="BK82" s="78"/>
      <c r="BL82" s="78"/>
      <c r="BM82" s="78"/>
      <c r="BN82" s="78"/>
      <c r="BO82" s="78">
        <f>BI82+BK82+BL82+BM82+BN82</f>
        <v>468243</v>
      </c>
      <c r="BP82" s="83">
        <f>BJ82+BL82</f>
        <v>0</v>
      </c>
      <c r="BQ82" s="11"/>
      <c r="BR82" s="11"/>
      <c r="BS82" s="11"/>
      <c r="BT82" s="11"/>
      <c r="BU82" s="11">
        <f>BO82+BQ82+BR82+BS82+BT82</f>
        <v>468243</v>
      </c>
      <c r="BV82" s="16">
        <f>BP82+BR82</f>
        <v>0</v>
      </c>
    </row>
    <row r="83" spans="1:74" ht="33" hidden="1">
      <c r="A83" s="57" t="s">
        <v>270</v>
      </c>
      <c r="B83" s="14">
        <f>B81</f>
        <v>901</v>
      </c>
      <c r="C83" s="14" t="s">
        <v>22</v>
      </c>
      <c r="D83" s="14" t="s">
        <v>30</v>
      </c>
      <c r="E83" s="14" t="s">
        <v>108</v>
      </c>
      <c r="F83" s="14" t="s">
        <v>33</v>
      </c>
      <c r="G83" s="11">
        <f>G84</f>
        <v>14</v>
      </c>
      <c r="H83" s="11">
        <f t="shared" ref="H83:R83" si="203">H84</f>
        <v>0</v>
      </c>
      <c r="I83" s="11">
        <f t="shared" si="203"/>
        <v>0</v>
      </c>
      <c r="J83" s="11">
        <f t="shared" si="203"/>
        <v>0</v>
      </c>
      <c r="K83" s="11">
        <f t="shared" si="203"/>
        <v>0</v>
      </c>
      <c r="L83" s="11">
        <f t="shared" si="203"/>
        <v>0</v>
      </c>
      <c r="M83" s="11">
        <f t="shared" si="203"/>
        <v>14</v>
      </c>
      <c r="N83" s="11">
        <f t="shared" si="203"/>
        <v>0</v>
      </c>
      <c r="O83" s="11">
        <f t="shared" si="203"/>
        <v>0</v>
      </c>
      <c r="P83" s="11">
        <f t="shared" si="203"/>
        <v>0</v>
      </c>
      <c r="Q83" s="11">
        <f t="shared" si="203"/>
        <v>0</v>
      </c>
      <c r="R83" s="11">
        <f t="shared" si="203"/>
        <v>0</v>
      </c>
      <c r="S83" s="11">
        <f t="shared" ref="S83:BV83" si="204">S84</f>
        <v>14</v>
      </c>
      <c r="T83" s="11">
        <f t="shared" si="204"/>
        <v>0</v>
      </c>
      <c r="U83" s="11">
        <f t="shared" si="204"/>
        <v>0</v>
      </c>
      <c r="V83" s="11">
        <f t="shared" si="204"/>
        <v>0</v>
      </c>
      <c r="W83" s="11">
        <f t="shared" si="204"/>
        <v>0</v>
      </c>
      <c r="X83" s="11">
        <f t="shared" si="204"/>
        <v>0</v>
      </c>
      <c r="Y83" s="11">
        <f t="shared" si="204"/>
        <v>14</v>
      </c>
      <c r="Z83" s="11">
        <f t="shared" si="204"/>
        <v>0</v>
      </c>
      <c r="AA83" s="11">
        <f t="shared" si="204"/>
        <v>0</v>
      </c>
      <c r="AB83" s="11">
        <f t="shared" si="204"/>
        <v>0</v>
      </c>
      <c r="AC83" s="11">
        <f t="shared" si="204"/>
        <v>0</v>
      </c>
      <c r="AD83" s="11">
        <f t="shared" si="204"/>
        <v>0</v>
      </c>
      <c r="AE83" s="11">
        <f t="shared" si="204"/>
        <v>14</v>
      </c>
      <c r="AF83" s="11">
        <f t="shared" si="204"/>
        <v>0</v>
      </c>
      <c r="AG83" s="11">
        <f t="shared" si="204"/>
        <v>0</v>
      </c>
      <c r="AH83" s="11">
        <f t="shared" si="204"/>
        <v>0</v>
      </c>
      <c r="AI83" s="11">
        <f t="shared" si="204"/>
        <v>0</v>
      </c>
      <c r="AJ83" s="11">
        <f t="shared" si="204"/>
        <v>0</v>
      </c>
      <c r="AK83" s="78">
        <f t="shared" si="204"/>
        <v>14</v>
      </c>
      <c r="AL83" s="78">
        <f t="shared" si="204"/>
        <v>0</v>
      </c>
      <c r="AM83" s="11">
        <f t="shared" si="204"/>
        <v>0</v>
      </c>
      <c r="AN83" s="11">
        <f t="shared" si="204"/>
        <v>0</v>
      </c>
      <c r="AO83" s="11">
        <f t="shared" si="204"/>
        <v>0</v>
      </c>
      <c r="AP83" s="11">
        <f t="shared" si="204"/>
        <v>0</v>
      </c>
      <c r="AQ83" s="11">
        <f t="shared" si="204"/>
        <v>14</v>
      </c>
      <c r="AR83" s="11">
        <f t="shared" si="204"/>
        <v>0</v>
      </c>
      <c r="AS83" s="11">
        <f t="shared" si="204"/>
        <v>5</v>
      </c>
      <c r="AT83" s="11">
        <f t="shared" si="204"/>
        <v>0</v>
      </c>
      <c r="AU83" s="11">
        <f t="shared" si="204"/>
        <v>0</v>
      </c>
      <c r="AV83" s="11">
        <f t="shared" si="204"/>
        <v>0</v>
      </c>
      <c r="AW83" s="11">
        <f t="shared" si="204"/>
        <v>19</v>
      </c>
      <c r="AX83" s="11">
        <f t="shared" si="204"/>
        <v>0</v>
      </c>
      <c r="AY83" s="78">
        <f t="shared" si="204"/>
        <v>0</v>
      </c>
      <c r="AZ83" s="78">
        <f t="shared" si="204"/>
        <v>0</v>
      </c>
      <c r="BA83" s="78">
        <f t="shared" si="204"/>
        <v>0</v>
      </c>
      <c r="BB83" s="78">
        <f t="shared" si="204"/>
        <v>0</v>
      </c>
      <c r="BC83" s="78">
        <f t="shared" si="204"/>
        <v>19</v>
      </c>
      <c r="BD83" s="78">
        <f t="shared" si="204"/>
        <v>0</v>
      </c>
      <c r="BE83" s="11">
        <f t="shared" si="204"/>
        <v>0</v>
      </c>
      <c r="BF83" s="11">
        <f t="shared" si="204"/>
        <v>0</v>
      </c>
      <c r="BG83" s="11">
        <f t="shared" si="204"/>
        <v>0</v>
      </c>
      <c r="BH83" s="11">
        <f t="shared" si="204"/>
        <v>0</v>
      </c>
      <c r="BI83" s="141">
        <f t="shared" si="204"/>
        <v>19</v>
      </c>
      <c r="BJ83" s="141">
        <f t="shared" si="204"/>
        <v>0</v>
      </c>
      <c r="BK83" s="78">
        <f t="shared" si="204"/>
        <v>0</v>
      </c>
      <c r="BL83" s="78">
        <f t="shared" si="204"/>
        <v>0</v>
      </c>
      <c r="BM83" s="78">
        <f t="shared" si="204"/>
        <v>0</v>
      </c>
      <c r="BN83" s="78">
        <f t="shared" si="204"/>
        <v>0</v>
      </c>
      <c r="BO83" s="78">
        <f t="shared" si="204"/>
        <v>19</v>
      </c>
      <c r="BP83" s="78">
        <f t="shared" si="204"/>
        <v>0</v>
      </c>
      <c r="BQ83" s="11">
        <f t="shared" si="204"/>
        <v>0</v>
      </c>
      <c r="BR83" s="11">
        <f t="shared" si="204"/>
        <v>0</v>
      </c>
      <c r="BS83" s="11">
        <f t="shared" si="204"/>
        <v>0</v>
      </c>
      <c r="BT83" s="11">
        <f t="shared" si="204"/>
        <v>0</v>
      </c>
      <c r="BU83" s="11">
        <f t="shared" si="204"/>
        <v>19</v>
      </c>
      <c r="BV83" s="11">
        <f t="shared" si="204"/>
        <v>0</v>
      </c>
    </row>
    <row r="84" spans="1:74" ht="33" hidden="1">
      <c r="A84" s="57" t="s">
        <v>39</v>
      </c>
      <c r="B84" s="14">
        <f>B82</f>
        <v>901</v>
      </c>
      <c r="C84" s="14" t="s">
        <v>22</v>
      </c>
      <c r="D84" s="14" t="s">
        <v>30</v>
      </c>
      <c r="E84" s="14" t="s">
        <v>108</v>
      </c>
      <c r="F84" s="14" t="s">
        <v>40</v>
      </c>
      <c r="G84" s="11">
        <v>14</v>
      </c>
      <c r="H84" s="16"/>
      <c r="I84" s="11"/>
      <c r="J84" s="11"/>
      <c r="K84" s="11"/>
      <c r="L84" s="11"/>
      <c r="M84" s="11">
        <f>G84+I84+J84+K84+L84</f>
        <v>14</v>
      </c>
      <c r="N84" s="16">
        <f>H84+J84</f>
        <v>0</v>
      </c>
      <c r="O84" s="11"/>
      <c r="P84" s="11"/>
      <c r="Q84" s="11"/>
      <c r="R84" s="11"/>
      <c r="S84" s="11">
        <f>M84+O84+P84+Q84+R84</f>
        <v>14</v>
      </c>
      <c r="T84" s="16">
        <f>N84+P84</f>
        <v>0</v>
      </c>
      <c r="U84" s="11"/>
      <c r="V84" s="11"/>
      <c r="W84" s="11"/>
      <c r="X84" s="11"/>
      <c r="Y84" s="11">
        <f>S84+U84+V84+W84+X84</f>
        <v>14</v>
      </c>
      <c r="Z84" s="16">
        <f>T84+V84</f>
        <v>0</v>
      </c>
      <c r="AA84" s="11"/>
      <c r="AB84" s="11"/>
      <c r="AC84" s="11"/>
      <c r="AD84" s="11"/>
      <c r="AE84" s="11">
        <f>Y84+AA84+AB84+AC84+AD84</f>
        <v>14</v>
      </c>
      <c r="AF84" s="16">
        <f>Z84+AB84</f>
        <v>0</v>
      </c>
      <c r="AG84" s="11"/>
      <c r="AH84" s="11"/>
      <c r="AI84" s="11"/>
      <c r="AJ84" s="11"/>
      <c r="AK84" s="78">
        <f>AE84+AG84+AH84+AI84+AJ84</f>
        <v>14</v>
      </c>
      <c r="AL84" s="83">
        <f>AF84+AH84</f>
        <v>0</v>
      </c>
      <c r="AM84" s="11"/>
      <c r="AN84" s="11"/>
      <c r="AO84" s="11"/>
      <c r="AP84" s="11"/>
      <c r="AQ84" s="11">
        <f>AK84+AM84+AN84+AO84+AP84</f>
        <v>14</v>
      </c>
      <c r="AR84" s="16">
        <f>AL84+AN84</f>
        <v>0</v>
      </c>
      <c r="AS84" s="11">
        <v>5</v>
      </c>
      <c r="AT84" s="11"/>
      <c r="AU84" s="11"/>
      <c r="AV84" s="11"/>
      <c r="AW84" s="11">
        <f>AQ84+AS84+AT84+AU84+AV84</f>
        <v>19</v>
      </c>
      <c r="AX84" s="16">
        <f>AR84+AT84</f>
        <v>0</v>
      </c>
      <c r="AY84" s="78"/>
      <c r="AZ84" s="78"/>
      <c r="BA84" s="78"/>
      <c r="BB84" s="78"/>
      <c r="BC84" s="78">
        <f>AW84+AY84+AZ84+BA84+BB84</f>
        <v>19</v>
      </c>
      <c r="BD84" s="83">
        <f>AX84+AZ84</f>
        <v>0</v>
      </c>
      <c r="BE84" s="11"/>
      <c r="BF84" s="11"/>
      <c r="BG84" s="11"/>
      <c r="BH84" s="11"/>
      <c r="BI84" s="141">
        <f>BC84+BE84+BF84+BG84+BH84</f>
        <v>19</v>
      </c>
      <c r="BJ84" s="142">
        <f>BD84+BF84</f>
        <v>0</v>
      </c>
      <c r="BK84" s="78"/>
      <c r="BL84" s="78"/>
      <c r="BM84" s="78"/>
      <c r="BN84" s="78"/>
      <c r="BO84" s="78">
        <f>BI84+BK84+BL84+BM84+BN84</f>
        <v>19</v>
      </c>
      <c r="BP84" s="83">
        <f>BJ84+BL84</f>
        <v>0</v>
      </c>
      <c r="BQ84" s="11"/>
      <c r="BR84" s="11"/>
      <c r="BS84" s="11"/>
      <c r="BT84" s="11"/>
      <c r="BU84" s="11">
        <f>BO84+BQ84+BR84+BS84+BT84</f>
        <v>19</v>
      </c>
      <c r="BV84" s="16">
        <f>BP84+BR84</f>
        <v>0</v>
      </c>
    </row>
    <row r="85" spans="1:74" hidden="1">
      <c r="A85" s="53" t="s">
        <v>112</v>
      </c>
      <c r="B85" s="14">
        <f>B83</f>
        <v>901</v>
      </c>
      <c r="C85" s="14" t="s">
        <v>22</v>
      </c>
      <c r="D85" s="14" t="s">
        <v>30</v>
      </c>
      <c r="E85" s="14" t="s">
        <v>108</v>
      </c>
      <c r="F85" s="14" t="s">
        <v>113</v>
      </c>
      <c r="G85" s="11"/>
      <c r="H85" s="16"/>
      <c r="I85" s="11"/>
      <c r="J85" s="11"/>
      <c r="K85" s="11"/>
      <c r="L85" s="11"/>
      <c r="M85" s="11"/>
      <c r="N85" s="16"/>
      <c r="O85" s="11">
        <f t="shared" ref="O85:BV85" si="205">O86</f>
        <v>378</v>
      </c>
      <c r="P85" s="11">
        <f t="shared" si="205"/>
        <v>0</v>
      </c>
      <c r="Q85" s="11">
        <f t="shared" si="205"/>
        <v>0</v>
      </c>
      <c r="R85" s="11">
        <f t="shared" si="205"/>
        <v>0</v>
      </c>
      <c r="S85" s="11">
        <f t="shared" si="205"/>
        <v>378</v>
      </c>
      <c r="T85" s="11">
        <f t="shared" si="205"/>
        <v>0</v>
      </c>
      <c r="U85" s="11">
        <f t="shared" si="205"/>
        <v>0</v>
      </c>
      <c r="V85" s="11">
        <f t="shared" si="205"/>
        <v>0</v>
      </c>
      <c r="W85" s="11">
        <f t="shared" si="205"/>
        <v>0</v>
      </c>
      <c r="X85" s="11">
        <f t="shared" si="205"/>
        <v>0</v>
      </c>
      <c r="Y85" s="11">
        <f t="shared" si="205"/>
        <v>378</v>
      </c>
      <c r="Z85" s="11">
        <f t="shared" si="205"/>
        <v>0</v>
      </c>
      <c r="AA85" s="11">
        <f t="shared" si="205"/>
        <v>0</v>
      </c>
      <c r="AB85" s="11">
        <f t="shared" si="205"/>
        <v>0</v>
      </c>
      <c r="AC85" s="11">
        <f t="shared" si="205"/>
        <v>0</v>
      </c>
      <c r="AD85" s="11">
        <f t="shared" si="205"/>
        <v>0</v>
      </c>
      <c r="AE85" s="11">
        <f t="shared" si="205"/>
        <v>378</v>
      </c>
      <c r="AF85" s="11">
        <f t="shared" si="205"/>
        <v>0</v>
      </c>
      <c r="AG85" s="11">
        <f t="shared" si="205"/>
        <v>0</v>
      </c>
      <c r="AH85" s="11">
        <f t="shared" si="205"/>
        <v>0</v>
      </c>
      <c r="AI85" s="11">
        <f t="shared" si="205"/>
        <v>0</v>
      </c>
      <c r="AJ85" s="11">
        <f t="shared" si="205"/>
        <v>0</v>
      </c>
      <c r="AK85" s="78">
        <f t="shared" si="205"/>
        <v>378</v>
      </c>
      <c r="AL85" s="78">
        <f t="shared" si="205"/>
        <v>0</v>
      </c>
      <c r="AM85" s="11">
        <f t="shared" si="205"/>
        <v>0</v>
      </c>
      <c r="AN85" s="11">
        <f t="shared" si="205"/>
        <v>0</v>
      </c>
      <c r="AO85" s="11">
        <f t="shared" si="205"/>
        <v>0</v>
      </c>
      <c r="AP85" s="11">
        <f t="shared" si="205"/>
        <v>0</v>
      </c>
      <c r="AQ85" s="11">
        <f t="shared" si="205"/>
        <v>378</v>
      </c>
      <c r="AR85" s="11">
        <f t="shared" si="205"/>
        <v>0</v>
      </c>
      <c r="AS85" s="11">
        <f t="shared" si="205"/>
        <v>0</v>
      </c>
      <c r="AT85" s="11">
        <f t="shared" si="205"/>
        <v>0</v>
      </c>
      <c r="AU85" s="11">
        <f t="shared" si="205"/>
        <v>0</v>
      </c>
      <c r="AV85" s="11">
        <f t="shared" si="205"/>
        <v>0</v>
      </c>
      <c r="AW85" s="11">
        <f t="shared" si="205"/>
        <v>378</v>
      </c>
      <c r="AX85" s="11">
        <f t="shared" si="205"/>
        <v>0</v>
      </c>
      <c r="AY85" s="78">
        <f t="shared" si="205"/>
        <v>0</v>
      </c>
      <c r="AZ85" s="78">
        <f t="shared" si="205"/>
        <v>0</v>
      </c>
      <c r="BA85" s="78">
        <f t="shared" si="205"/>
        <v>0</v>
      </c>
      <c r="BB85" s="78">
        <f t="shared" si="205"/>
        <v>0</v>
      </c>
      <c r="BC85" s="78">
        <f t="shared" si="205"/>
        <v>378</v>
      </c>
      <c r="BD85" s="78">
        <f t="shared" si="205"/>
        <v>0</v>
      </c>
      <c r="BE85" s="11">
        <f t="shared" si="205"/>
        <v>0</v>
      </c>
      <c r="BF85" s="11">
        <f t="shared" si="205"/>
        <v>0</v>
      </c>
      <c r="BG85" s="11">
        <f t="shared" si="205"/>
        <v>0</v>
      </c>
      <c r="BH85" s="11">
        <f t="shared" si="205"/>
        <v>0</v>
      </c>
      <c r="BI85" s="141">
        <f t="shared" si="205"/>
        <v>378</v>
      </c>
      <c r="BJ85" s="141">
        <f t="shared" si="205"/>
        <v>0</v>
      </c>
      <c r="BK85" s="78">
        <f t="shared" si="205"/>
        <v>0</v>
      </c>
      <c r="BL85" s="78">
        <f t="shared" si="205"/>
        <v>0</v>
      </c>
      <c r="BM85" s="78">
        <f t="shared" si="205"/>
        <v>0</v>
      </c>
      <c r="BN85" s="78">
        <f t="shared" si="205"/>
        <v>0</v>
      </c>
      <c r="BO85" s="78">
        <f t="shared" si="205"/>
        <v>378</v>
      </c>
      <c r="BP85" s="78">
        <f t="shared" si="205"/>
        <v>0</v>
      </c>
      <c r="BQ85" s="11">
        <f t="shared" si="205"/>
        <v>0</v>
      </c>
      <c r="BR85" s="11">
        <f t="shared" si="205"/>
        <v>0</v>
      </c>
      <c r="BS85" s="11">
        <f t="shared" si="205"/>
        <v>0</v>
      </c>
      <c r="BT85" s="11">
        <f t="shared" si="205"/>
        <v>0</v>
      </c>
      <c r="BU85" s="11">
        <f t="shared" si="205"/>
        <v>378</v>
      </c>
      <c r="BV85" s="11">
        <f t="shared" si="205"/>
        <v>0</v>
      </c>
    </row>
    <row r="86" spans="1:74" ht="40.5" hidden="1" customHeight="1">
      <c r="A86" s="53" t="s">
        <v>194</v>
      </c>
      <c r="B86" s="14">
        <f>B84</f>
        <v>901</v>
      </c>
      <c r="C86" s="14" t="s">
        <v>22</v>
      </c>
      <c r="D86" s="14" t="s">
        <v>30</v>
      </c>
      <c r="E86" s="14" t="s">
        <v>108</v>
      </c>
      <c r="F86" s="14" t="s">
        <v>195</v>
      </c>
      <c r="G86" s="11"/>
      <c r="H86" s="16"/>
      <c r="I86" s="11"/>
      <c r="J86" s="11"/>
      <c r="K86" s="11"/>
      <c r="L86" s="11"/>
      <c r="M86" s="11"/>
      <c r="N86" s="16"/>
      <c r="O86" s="11">
        <v>378</v>
      </c>
      <c r="P86" s="11"/>
      <c r="Q86" s="11"/>
      <c r="R86" s="11"/>
      <c r="S86" s="11">
        <f>M86+O86+P86+Q86+R86</f>
        <v>378</v>
      </c>
      <c r="T86" s="16">
        <f>N86+P86</f>
        <v>0</v>
      </c>
      <c r="U86" s="11"/>
      <c r="V86" s="11"/>
      <c r="W86" s="11"/>
      <c r="X86" s="11"/>
      <c r="Y86" s="11">
        <f>S86+U86+V86+W86+X86</f>
        <v>378</v>
      </c>
      <c r="Z86" s="16">
        <f>T86+V86</f>
        <v>0</v>
      </c>
      <c r="AA86" s="11"/>
      <c r="AB86" s="11"/>
      <c r="AC86" s="11"/>
      <c r="AD86" s="11"/>
      <c r="AE86" s="11">
        <f>Y86+AA86+AB86+AC86+AD86</f>
        <v>378</v>
      </c>
      <c r="AF86" s="16">
        <f>Z86+AB86</f>
        <v>0</v>
      </c>
      <c r="AG86" s="11"/>
      <c r="AH86" s="11"/>
      <c r="AI86" s="11"/>
      <c r="AJ86" s="11"/>
      <c r="AK86" s="78">
        <f>AE86+AG86+AH86+AI86+AJ86</f>
        <v>378</v>
      </c>
      <c r="AL86" s="83">
        <f>AF86+AH86</f>
        <v>0</v>
      </c>
      <c r="AM86" s="11"/>
      <c r="AN86" s="11"/>
      <c r="AO86" s="11"/>
      <c r="AP86" s="11"/>
      <c r="AQ86" s="11">
        <f>AK86+AM86+AN86+AO86+AP86</f>
        <v>378</v>
      </c>
      <c r="AR86" s="16">
        <f>AL86+AN86</f>
        <v>0</v>
      </c>
      <c r="AS86" s="11"/>
      <c r="AT86" s="11"/>
      <c r="AU86" s="11"/>
      <c r="AV86" s="11"/>
      <c r="AW86" s="11">
        <f>AQ86+AS86+AT86+AU86+AV86</f>
        <v>378</v>
      </c>
      <c r="AX86" s="16">
        <f>AR86+AT86</f>
        <v>0</v>
      </c>
      <c r="AY86" s="78"/>
      <c r="AZ86" s="78"/>
      <c r="BA86" s="78"/>
      <c r="BB86" s="78"/>
      <c r="BC86" s="78">
        <f>AW86+AY86+AZ86+BA86+BB86</f>
        <v>378</v>
      </c>
      <c r="BD86" s="83">
        <f>AX86+AZ86</f>
        <v>0</v>
      </c>
      <c r="BE86" s="11"/>
      <c r="BF86" s="11"/>
      <c r="BG86" s="11"/>
      <c r="BH86" s="11"/>
      <c r="BI86" s="141">
        <f>BC86+BE86+BF86+BG86+BH86</f>
        <v>378</v>
      </c>
      <c r="BJ86" s="142">
        <f>BD86+BF86</f>
        <v>0</v>
      </c>
      <c r="BK86" s="78"/>
      <c r="BL86" s="78"/>
      <c r="BM86" s="78"/>
      <c r="BN86" s="78"/>
      <c r="BO86" s="78">
        <f>BI86+BK86+BL86+BM86+BN86</f>
        <v>378</v>
      </c>
      <c r="BP86" s="83">
        <f>BJ86+BL86</f>
        <v>0</v>
      </c>
      <c r="BQ86" s="11"/>
      <c r="BR86" s="11"/>
      <c r="BS86" s="11"/>
      <c r="BT86" s="11"/>
      <c r="BU86" s="11">
        <f>BO86+BQ86+BR86+BS86+BT86</f>
        <v>378</v>
      </c>
      <c r="BV86" s="16">
        <f>BP86+BR86</f>
        <v>0</v>
      </c>
    </row>
    <row r="87" spans="1:74" ht="21.75" hidden="1" customHeight="1">
      <c r="A87" s="57" t="s">
        <v>70</v>
      </c>
      <c r="B87" s="14">
        <f t="shared" ref="B87:B88" si="206">B85</f>
        <v>901</v>
      </c>
      <c r="C87" s="22" t="s">
        <v>22</v>
      </c>
      <c r="D87" s="22" t="s">
        <v>30</v>
      </c>
      <c r="E87" s="22" t="s">
        <v>108</v>
      </c>
      <c r="F87" s="23">
        <v>800</v>
      </c>
      <c r="G87" s="11"/>
      <c r="H87" s="16"/>
      <c r="I87" s="11"/>
      <c r="J87" s="11"/>
      <c r="K87" s="11"/>
      <c r="L87" s="11"/>
      <c r="M87" s="11"/>
      <c r="N87" s="16"/>
      <c r="O87" s="11"/>
      <c r="P87" s="11"/>
      <c r="Q87" s="11"/>
      <c r="R87" s="11"/>
      <c r="S87" s="11"/>
      <c r="T87" s="16"/>
      <c r="U87" s="11"/>
      <c r="V87" s="11"/>
      <c r="W87" s="11"/>
      <c r="X87" s="11"/>
      <c r="Y87" s="11"/>
      <c r="Z87" s="16"/>
      <c r="AA87" s="11"/>
      <c r="AB87" s="11"/>
      <c r="AC87" s="11"/>
      <c r="AD87" s="11"/>
      <c r="AE87" s="11"/>
      <c r="AF87" s="16"/>
      <c r="AG87" s="11"/>
      <c r="AH87" s="11"/>
      <c r="AI87" s="11"/>
      <c r="AJ87" s="11"/>
      <c r="AK87" s="11"/>
      <c r="AL87" s="16"/>
      <c r="AM87" s="11"/>
      <c r="AN87" s="11"/>
      <c r="AO87" s="11"/>
      <c r="AP87" s="11"/>
      <c r="AQ87" s="11"/>
      <c r="AR87" s="16"/>
      <c r="AS87" s="11">
        <f>AS88</f>
        <v>15</v>
      </c>
      <c r="AT87" s="11">
        <f t="shared" ref="AT87:BV87" si="207">AT88</f>
        <v>0</v>
      </c>
      <c r="AU87" s="11">
        <f t="shared" si="207"/>
        <v>0</v>
      </c>
      <c r="AV87" s="11">
        <f t="shared" si="207"/>
        <v>0</v>
      </c>
      <c r="AW87" s="11">
        <f t="shared" si="207"/>
        <v>15</v>
      </c>
      <c r="AX87" s="11">
        <f t="shared" si="207"/>
        <v>0</v>
      </c>
      <c r="AY87" s="78">
        <f>AY88</f>
        <v>0</v>
      </c>
      <c r="AZ87" s="78">
        <f t="shared" si="207"/>
        <v>0</v>
      </c>
      <c r="BA87" s="78">
        <f t="shared" si="207"/>
        <v>0</v>
      </c>
      <c r="BB87" s="78">
        <f t="shared" si="207"/>
        <v>0</v>
      </c>
      <c r="BC87" s="78">
        <f t="shared" si="207"/>
        <v>15</v>
      </c>
      <c r="BD87" s="78">
        <f t="shared" si="207"/>
        <v>0</v>
      </c>
      <c r="BE87" s="11">
        <f>BE88</f>
        <v>0</v>
      </c>
      <c r="BF87" s="11">
        <f t="shared" si="207"/>
        <v>0</v>
      </c>
      <c r="BG87" s="11">
        <f t="shared" si="207"/>
        <v>0</v>
      </c>
      <c r="BH87" s="11">
        <f t="shared" si="207"/>
        <v>0</v>
      </c>
      <c r="BI87" s="141">
        <f t="shared" si="207"/>
        <v>15</v>
      </c>
      <c r="BJ87" s="141">
        <f t="shared" si="207"/>
        <v>0</v>
      </c>
      <c r="BK87" s="78">
        <f>BK88</f>
        <v>0</v>
      </c>
      <c r="BL87" s="78">
        <f t="shared" si="207"/>
        <v>0</v>
      </c>
      <c r="BM87" s="78">
        <f t="shared" si="207"/>
        <v>0</v>
      </c>
      <c r="BN87" s="78">
        <f t="shared" si="207"/>
        <v>0</v>
      </c>
      <c r="BO87" s="78">
        <f t="shared" si="207"/>
        <v>15</v>
      </c>
      <c r="BP87" s="78">
        <f t="shared" si="207"/>
        <v>0</v>
      </c>
      <c r="BQ87" s="11">
        <f>BQ88</f>
        <v>0</v>
      </c>
      <c r="BR87" s="11">
        <f t="shared" si="207"/>
        <v>0</v>
      </c>
      <c r="BS87" s="11">
        <f t="shared" si="207"/>
        <v>0</v>
      </c>
      <c r="BT87" s="11">
        <f t="shared" si="207"/>
        <v>0</v>
      </c>
      <c r="BU87" s="11">
        <f t="shared" si="207"/>
        <v>15</v>
      </c>
      <c r="BV87" s="11">
        <f t="shared" si="207"/>
        <v>0</v>
      </c>
    </row>
    <row r="88" spans="1:74" ht="19.5" hidden="1" customHeight="1">
      <c r="A88" s="57" t="s">
        <v>72</v>
      </c>
      <c r="B88" s="14">
        <f t="shared" si="206"/>
        <v>901</v>
      </c>
      <c r="C88" s="22" t="s">
        <v>22</v>
      </c>
      <c r="D88" s="22" t="s">
        <v>30</v>
      </c>
      <c r="E88" s="22" t="s">
        <v>108</v>
      </c>
      <c r="F88" s="23">
        <v>850</v>
      </c>
      <c r="G88" s="11"/>
      <c r="H88" s="16"/>
      <c r="I88" s="11"/>
      <c r="J88" s="11"/>
      <c r="K88" s="11"/>
      <c r="L88" s="11"/>
      <c r="M88" s="11"/>
      <c r="N88" s="16"/>
      <c r="O88" s="11"/>
      <c r="P88" s="11"/>
      <c r="Q88" s="11"/>
      <c r="R88" s="11"/>
      <c r="S88" s="11"/>
      <c r="T88" s="16"/>
      <c r="U88" s="11"/>
      <c r="V88" s="11"/>
      <c r="W88" s="11"/>
      <c r="X88" s="11"/>
      <c r="Y88" s="11"/>
      <c r="Z88" s="16"/>
      <c r="AA88" s="11"/>
      <c r="AB88" s="11"/>
      <c r="AC88" s="11"/>
      <c r="AD88" s="11"/>
      <c r="AE88" s="11"/>
      <c r="AF88" s="16"/>
      <c r="AG88" s="11"/>
      <c r="AH88" s="11"/>
      <c r="AI88" s="11"/>
      <c r="AJ88" s="11"/>
      <c r="AK88" s="11"/>
      <c r="AL88" s="16"/>
      <c r="AM88" s="11"/>
      <c r="AN88" s="11"/>
      <c r="AO88" s="11"/>
      <c r="AP88" s="11"/>
      <c r="AQ88" s="11"/>
      <c r="AR88" s="16"/>
      <c r="AS88" s="11">
        <v>15</v>
      </c>
      <c r="AT88" s="11"/>
      <c r="AU88" s="11"/>
      <c r="AV88" s="11"/>
      <c r="AW88" s="11">
        <f>AQ88+AS88+AT88+AU88+AV88</f>
        <v>15</v>
      </c>
      <c r="AX88" s="16">
        <f>AR88+AT88</f>
        <v>0</v>
      </c>
      <c r="AY88" s="78"/>
      <c r="AZ88" s="78"/>
      <c r="BA88" s="78"/>
      <c r="BB88" s="78"/>
      <c r="BC88" s="78">
        <f>AW88+AY88+AZ88+BA88+BB88</f>
        <v>15</v>
      </c>
      <c r="BD88" s="83">
        <f>AX88+AZ88</f>
        <v>0</v>
      </c>
      <c r="BE88" s="11"/>
      <c r="BF88" s="11"/>
      <c r="BG88" s="11"/>
      <c r="BH88" s="11"/>
      <c r="BI88" s="141">
        <f>BC88+BE88+BF88+BG88+BH88</f>
        <v>15</v>
      </c>
      <c r="BJ88" s="142">
        <f>BD88+BF88</f>
        <v>0</v>
      </c>
      <c r="BK88" s="78"/>
      <c r="BL88" s="78"/>
      <c r="BM88" s="78"/>
      <c r="BN88" s="78"/>
      <c r="BO88" s="78">
        <f>BI88+BK88+BL88+BM88+BN88</f>
        <v>15</v>
      </c>
      <c r="BP88" s="83">
        <f>BJ88+BL88</f>
        <v>0</v>
      </c>
      <c r="BQ88" s="11"/>
      <c r="BR88" s="11"/>
      <c r="BS88" s="11"/>
      <c r="BT88" s="11"/>
      <c r="BU88" s="11">
        <f>BO88+BQ88+BR88+BS88+BT88</f>
        <v>15</v>
      </c>
      <c r="BV88" s="16">
        <f>BP88+BR88</f>
        <v>0</v>
      </c>
    </row>
    <row r="89" spans="1:74" hidden="1">
      <c r="A89" s="57" t="s">
        <v>587</v>
      </c>
      <c r="B89" s="14">
        <f>B83</f>
        <v>901</v>
      </c>
      <c r="C89" s="14" t="s">
        <v>22</v>
      </c>
      <c r="D89" s="14" t="s">
        <v>30</v>
      </c>
      <c r="E89" s="14" t="s">
        <v>579</v>
      </c>
      <c r="F89" s="14"/>
      <c r="G89" s="11"/>
      <c r="H89" s="16"/>
      <c r="I89" s="11"/>
      <c r="J89" s="11"/>
      <c r="K89" s="11"/>
      <c r="L89" s="11"/>
      <c r="M89" s="11"/>
      <c r="N89" s="16"/>
      <c r="O89" s="11">
        <f t="shared" ref="O89:T89" si="208">O90+O93+O96+O99+O102+O107+O110</f>
        <v>0</v>
      </c>
      <c r="P89" s="11">
        <f t="shared" si="208"/>
        <v>47539</v>
      </c>
      <c r="Q89" s="11">
        <f t="shared" si="208"/>
        <v>0</v>
      </c>
      <c r="R89" s="11">
        <f t="shared" si="208"/>
        <v>0</v>
      </c>
      <c r="S89" s="11">
        <f t="shared" si="208"/>
        <v>47539</v>
      </c>
      <c r="T89" s="11">
        <f t="shared" si="208"/>
        <v>47539</v>
      </c>
      <c r="U89" s="11">
        <f t="shared" ref="U89:Z89" si="209">U90+U93+U96+U99+U102+U107+U110</f>
        <v>0</v>
      </c>
      <c r="V89" s="11">
        <f t="shared" si="209"/>
        <v>0</v>
      </c>
      <c r="W89" s="11">
        <f t="shared" si="209"/>
        <v>0</v>
      </c>
      <c r="X89" s="11">
        <f t="shared" si="209"/>
        <v>0</v>
      </c>
      <c r="Y89" s="11">
        <f t="shared" si="209"/>
        <v>47539</v>
      </c>
      <c r="Z89" s="11">
        <f t="shared" si="209"/>
        <v>47539</v>
      </c>
      <c r="AA89" s="11">
        <f t="shared" ref="AA89:AF89" si="210">AA90+AA93+AA96+AA99+AA102+AA107+AA110</f>
        <v>0</v>
      </c>
      <c r="AB89" s="11">
        <f t="shared" si="210"/>
        <v>0</v>
      </c>
      <c r="AC89" s="11">
        <f t="shared" si="210"/>
        <v>0</v>
      </c>
      <c r="AD89" s="11">
        <f t="shared" si="210"/>
        <v>0</v>
      </c>
      <c r="AE89" s="11">
        <f t="shared" si="210"/>
        <v>47539</v>
      </c>
      <c r="AF89" s="11">
        <f t="shared" si="210"/>
        <v>47539</v>
      </c>
      <c r="AG89" s="11">
        <f t="shared" ref="AG89:AL89" si="211">AG90+AG93+AG96+AG99+AG102+AG107+AG110</f>
        <v>0</v>
      </c>
      <c r="AH89" s="11">
        <f t="shared" si="211"/>
        <v>0</v>
      </c>
      <c r="AI89" s="11">
        <f t="shared" si="211"/>
        <v>0</v>
      </c>
      <c r="AJ89" s="11">
        <f t="shared" si="211"/>
        <v>0</v>
      </c>
      <c r="AK89" s="78">
        <f t="shared" si="211"/>
        <v>47539</v>
      </c>
      <c r="AL89" s="78">
        <f t="shared" si="211"/>
        <v>47539</v>
      </c>
      <c r="AM89" s="11">
        <f t="shared" ref="AM89:AR89" si="212">AM90+AM93+AM96+AM99+AM102+AM107+AM110</f>
        <v>0</v>
      </c>
      <c r="AN89" s="11">
        <f t="shared" si="212"/>
        <v>0</v>
      </c>
      <c r="AO89" s="11">
        <f t="shared" si="212"/>
        <v>0</v>
      </c>
      <c r="AP89" s="11">
        <f t="shared" si="212"/>
        <v>0</v>
      </c>
      <c r="AQ89" s="11">
        <f t="shared" si="212"/>
        <v>47539</v>
      </c>
      <c r="AR89" s="11">
        <f t="shared" si="212"/>
        <v>47539</v>
      </c>
      <c r="AS89" s="11">
        <f t="shared" ref="AS89:AX89" si="213">AS90+AS93+AS96+AS99+AS102+AS107+AS110</f>
        <v>0</v>
      </c>
      <c r="AT89" s="11">
        <f t="shared" si="213"/>
        <v>0</v>
      </c>
      <c r="AU89" s="11">
        <f t="shared" si="213"/>
        <v>0</v>
      </c>
      <c r="AV89" s="11">
        <f t="shared" si="213"/>
        <v>0</v>
      </c>
      <c r="AW89" s="11">
        <f t="shared" si="213"/>
        <v>47539</v>
      </c>
      <c r="AX89" s="11">
        <f t="shared" si="213"/>
        <v>47539</v>
      </c>
      <c r="AY89" s="78">
        <f t="shared" ref="AY89:BD89" si="214">AY90+AY93+AY96+AY99+AY102+AY107+AY110</f>
        <v>0</v>
      </c>
      <c r="AZ89" s="78">
        <f t="shared" si="214"/>
        <v>0</v>
      </c>
      <c r="BA89" s="78">
        <f t="shared" si="214"/>
        <v>0</v>
      </c>
      <c r="BB89" s="78">
        <f t="shared" si="214"/>
        <v>0</v>
      </c>
      <c r="BC89" s="78">
        <f t="shared" si="214"/>
        <v>47539</v>
      </c>
      <c r="BD89" s="78">
        <f t="shared" si="214"/>
        <v>47539</v>
      </c>
      <c r="BE89" s="11">
        <f t="shared" ref="BE89:BJ89" si="215">BE90+BE93+BE96+BE99+BE102+BE107+BE110</f>
        <v>0</v>
      </c>
      <c r="BF89" s="11">
        <f t="shared" si="215"/>
        <v>0</v>
      </c>
      <c r="BG89" s="11">
        <f t="shared" si="215"/>
        <v>0</v>
      </c>
      <c r="BH89" s="11">
        <f t="shared" si="215"/>
        <v>0</v>
      </c>
      <c r="BI89" s="141">
        <f t="shared" si="215"/>
        <v>47539</v>
      </c>
      <c r="BJ89" s="141">
        <f t="shared" si="215"/>
        <v>47539</v>
      </c>
      <c r="BK89" s="78">
        <f t="shared" ref="BK89:BP89" si="216">BK90+BK93+BK96+BK99+BK102+BK107+BK110</f>
        <v>0</v>
      </c>
      <c r="BL89" s="78">
        <f t="shared" si="216"/>
        <v>0</v>
      </c>
      <c r="BM89" s="78">
        <f t="shared" si="216"/>
        <v>0</v>
      </c>
      <c r="BN89" s="78">
        <f t="shared" si="216"/>
        <v>0</v>
      </c>
      <c r="BO89" s="78">
        <f t="shared" si="216"/>
        <v>47539</v>
      </c>
      <c r="BP89" s="78">
        <f t="shared" si="216"/>
        <v>47539</v>
      </c>
      <c r="BQ89" s="11">
        <f t="shared" ref="BQ89:BV89" si="217">BQ90+BQ93+BQ96+BQ99+BQ102+BQ107+BQ110</f>
        <v>0</v>
      </c>
      <c r="BR89" s="11">
        <f t="shared" si="217"/>
        <v>0</v>
      </c>
      <c r="BS89" s="11">
        <f t="shared" si="217"/>
        <v>0</v>
      </c>
      <c r="BT89" s="11">
        <f t="shared" si="217"/>
        <v>0</v>
      </c>
      <c r="BU89" s="11">
        <f t="shared" si="217"/>
        <v>47539</v>
      </c>
      <c r="BV89" s="11">
        <f t="shared" si="217"/>
        <v>47539</v>
      </c>
    </row>
    <row r="90" spans="1:74" ht="33" hidden="1">
      <c r="A90" s="57" t="s">
        <v>588</v>
      </c>
      <c r="B90" s="14">
        <f>B84</f>
        <v>901</v>
      </c>
      <c r="C90" s="14" t="s">
        <v>22</v>
      </c>
      <c r="D90" s="14" t="s">
        <v>30</v>
      </c>
      <c r="E90" s="14" t="s">
        <v>580</v>
      </c>
      <c r="F90" s="14"/>
      <c r="G90" s="11"/>
      <c r="H90" s="16"/>
      <c r="I90" s="11"/>
      <c r="J90" s="11"/>
      <c r="K90" s="11"/>
      <c r="L90" s="11"/>
      <c r="M90" s="11"/>
      <c r="N90" s="16"/>
      <c r="O90" s="11">
        <f>O91</f>
        <v>0</v>
      </c>
      <c r="P90" s="11">
        <f t="shared" ref="P90:AG91" si="218">P91</f>
        <v>450</v>
      </c>
      <c r="Q90" s="11">
        <f t="shared" si="218"/>
        <v>0</v>
      </c>
      <c r="R90" s="11">
        <f t="shared" si="218"/>
        <v>0</v>
      </c>
      <c r="S90" s="11">
        <f t="shared" si="218"/>
        <v>450</v>
      </c>
      <c r="T90" s="11">
        <f t="shared" si="218"/>
        <v>450</v>
      </c>
      <c r="U90" s="11">
        <f t="shared" si="218"/>
        <v>0</v>
      </c>
      <c r="V90" s="11">
        <f t="shared" si="218"/>
        <v>0</v>
      </c>
      <c r="W90" s="11">
        <f t="shared" si="218"/>
        <v>0</v>
      </c>
      <c r="X90" s="11">
        <f t="shared" si="218"/>
        <v>0</v>
      </c>
      <c r="Y90" s="11">
        <f t="shared" si="218"/>
        <v>450</v>
      </c>
      <c r="Z90" s="11">
        <f t="shared" si="218"/>
        <v>450</v>
      </c>
      <c r="AA90" s="11">
        <f t="shared" si="218"/>
        <v>0</v>
      </c>
      <c r="AB90" s="11">
        <f t="shared" si="218"/>
        <v>0</v>
      </c>
      <c r="AC90" s="11">
        <f t="shared" si="218"/>
        <v>0</v>
      </c>
      <c r="AD90" s="11">
        <f t="shared" si="218"/>
        <v>0</v>
      </c>
      <c r="AE90" s="11">
        <f t="shared" si="218"/>
        <v>450</v>
      </c>
      <c r="AF90" s="11">
        <f t="shared" ref="AA90:AF91" si="219">AF91</f>
        <v>450</v>
      </c>
      <c r="AG90" s="11">
        <f t="shared" si="218"/>
        <v>0</v>
      </c>
      <c r="AH90" s="11">
        <f t="shared" ref="AG90:AV91" si="220">AH91</f>
        <v>0</v>
      </c>
      <c r="AI90" s="11">
        <f t="shared" si="220"/>
        <v>0</v>
      </c>
      <c r="AJ90" s="11">
        <f t="shared" si="220"/>
        <v>0</v>
      </c>
      <c r="AK90" s="78">
        <f t="shared" si="220"/>
        <v>450</v>
      </c>
      <c r="AL90" s="78">
        <f t="shared" si="220"/>
        <v>450</v>
      </c>
      <c r="AM90" s="11">
        <f t="shared" si="220"/>
        <v>0</v>
      </c>
      <c r="AN90" s="11">
        <f t="shared" si="220"/>
        <v>0</v>
      </c>
      <c r="AO90" s="11">
        <f t="shared" si="220"/>
        <v>0</v>
      </c>
      <c r="AP90" s="11">
        <f t="shared" si="220"/>
        <v>0</v>
      </c>
      <c r="AQ90" s="11">
        <f t="shared" si="220"/>
        <v>450</v>
      </c>
      <c r="AR90" s="11">
        <f t="shared" si="220"/>
        <v>450</v>
      </c>
      <c r="AS90" s="11">
        <f t="shared" si="220"/>
        <v>0</v>
      </c>
      <c r="AT90" s="11">
        <f t="shared" si="220"/>
        <v>0</v>
      </c>
      <c r="AU90" s="11">
        <f t="shared" si="220"/>
        <v>0</v>
      </c>
      <c r="AV90" s="11">
        <f t="shared" si="220"/>
        <v>0</v>
      </c>
      <c r="AW90" s="11">
        <f t="shared" ref="AS90:BH91" si="221">AW91</f>
        <v>450</v>
      </c>
      <c r="AX90" s="11">
        <f t="shared" si="221"/>
        <v>450</v>
      </c>
      <c r="AY90" s="78">
        <f t="shared" si="221"/>
        <v>0</v>
      </c>
      <c r="AZ90" s="78">
        <f t="shared" si="221"/>
        <v>0</v>
      </c>
      <c r="BA90" s="78">
        <f t="shared" si="221"/>
        <v>0</v>
      </c>
      <c r="BB90" s="78">
        <f t="shared" si="221"/>
        <v>0</v>
      </c>
      <c r="BC90" s="78">
        <f t="shared" si="221"/>
        <v>450</v>
      </c>
      <c r="BD90" s="78">
        <f t="shared" si="221"/>
        <v>450</v>
      </c>
      <c r="BE90" s="11">
        <f t="shared" si="221"/>
        <v>0</v>
      </c>
      <c r="BF90" s="11">
        <f t="shared" si="221"/>
        <v>0</v>
      </c>
      <c r="BG90" s="11">
        <f t="shared" si="221"/>
        <v>0</v>
      </c>
      <c r="BH90" s="11">
        <f t="shared" si="221"/>
        <v>0</v>
      </c>
      <c r="BI90" s="141">
        <f t="shared" ref="BE90:BT91" si="222">BI91</f>
        <v>450</v>
      </c>
      <c r="BJ90" s="141">
        <f t="shared" si="222"/>
        <v>450</v>
      </c>
      <c r="BK90" s="78">
        <f t="shared" si="222"/>
        <v>0</v>
      </c>
      <c r="BL90" s="78">
        <f t="shared" si="222"/>
        <v>0</v>
      </c>
      <c r="BM90" s="78">
        <f t="shared" si="222"/>
        <v>0</v>
      </c>
      <c r="BN90" s="78">
        <f t="shared" si="222"/>
        <v>0</v>
      </c>
      <c r="BO90" s="78">
        <f t="shared" si="222"/>
        <v>450</v>
      </c>
      <c r="BP90" s="78">
        <f t="shared" si="222"/>
        <v>450</v>
      </c>
      <c r="BQ90" s="11">
        <f t="shared" si="222"/>
        <v>0</v>
      </c>
      <c r="BR90" s="11">
        <f t="shared" si="222"/>
        <v>0</v>
      </c>
      <c r="BS90" s="11">
        <f t="shared" si="222"/>
        <v>0</v>
      </c>
      <c r="BT90" s="11">
        <f t="shared" si="222"/>
        <v>0</v>
      </c>
      <c r="BU90" s="11">
        <f t="shared" ref="BQ90:BV91" si="223">BU91</f>
        <v>450</v>
      </c>
      <c r="BV90" s="11">
        <f t="shared" si="223"/>
        <v>450</v>
      </c>
    </row>
    <row r="91" spans="1:74" ht="73.5" hidden="1" customHeight="1">
      <c r="A91" s="57" t="s">
        <v>541</v>
      </c>
      <c r="B91" s="14">
        <f t="shared" ref="B91:B112" si="224">B89</f>
        <v>901</v>
      </c>
      <c r="C91" s="14" t="s">
        <v>22</v>
      </c>
      <c r="D91" s="14" t="s">
        <v>30</v>
      </c>
      <c r="E91" s="14" t="s">
        <v>580</v>
      </c>
      <c r="F91" s="14" t="s">
        <v>92</v>
      </c>
      <c r="G91" s="11"/>
      <c r="H91" s="16"/>
      <c r="I91" s="11"/>
      <c r="J91" s="11"/>
      <c r="K91" s="11"/>
      <c r="L91" s="11"/>
      <c r="M91" s="11"/>
      <c r="N91" s="16"/>
      <c r="O91" s="11">
        <f>O92</f>
        <v>0</v>
      </c>
      <c r="P91" s="11">
        <f t="shared" si="218"/>
        <v>450</v>
      </c>
      <c r="Q91" s="11">
        <f t="shared" si="218"/>
        <v>0</v>
      </c>
      <c r="R91" s="11">
        <f t="shared" si="218"/>
        <v>0</v>
      </c>
      <c r="S91" s="11">
        <f t="shared" si="218"/>
        <v>450</v>
      </c>
      <c r="T91" s="11">
        <f t="shared" si="218"/>
        <v>450</v>
      </c>
      <c r="U91" s="11">
        <f t="shared" si="218"/>
        <v>0</v>
      </c>
      <c r="V91" s="11">
        <f t="shared" si="218"/>
        <v>0</v>
      </c>
      <c r="W91" s="11">
        <f t="shared" si="218"/>
        <v>0</v>
      </c>
      <c r="X91" s="11">
        <f t="shared" si="218"/>
        <v>0</v>
      </c>
      <c r="Y91" s="11">
        <f t="shared" si="218"/>
        <v>450</v>
      </c>
      <c r="Z91" s="11">
        <f t="shared" si="218"/>
        <v>450</v>
      </c>
      <c r="AA91" s="11">
        <f t="shared" si="219"/>
        <v>0</v>
      </c>
      <c r="AB91" s="11">
        <f t="shared" si="219"/>
        <v>0</v>
      </c>
      <c r="AC91" s="11">
        <f t="shared" si="219"/>
        <v>0</v>
      </c>
      <c r="AD91" s="11">
        <f t="shared" si="219"/>
        <v>0</v>
      </c>
      <c r="AE91" s="11">
        <f t="shared" si="219"/>
        <v>450</v>
      </c>
      <c r="AF91" s="11">
        <f t="shared" si="219"/>
        <v>450</v>
      </c>
      <c r="AG91" s="11">
        <f t="shared" si="220"/>
        <v>0</v>
      </c>
      <c r="AH91" s="11">
        <f t="shared" si="220"/>
        <v>0</v>
      </c>
      <c r="AI91" s="11">
        <f t="shared" si="220"/>
        <v>0</v>
      </c>
      <c r="AJ91" s="11">
        <f t="shared" si="220"/>
        <v>0</v>
      </c>
      <c r="AK91" s="78">
        <f t="shared" si="220"/>
        <v>450</v>
      </c>
      <c r="AL91" s="78">
        <f t="shared" si="220"/>
        <v>450</v>
      </c>
      <c r="AM91" s="11">
        <f t="shared" si="220"/>
        <v>0</v>
      </c>
      <c r="AN91" s="11">
        <f t="shared" si="220"/>
        <v>0</v>
      </c>
      <c r="AO91" s="11">
        <f t="shared" si="220"/>
        <v>0</v>
      </c>
      <c r="AP91" s="11">
        <f t="shared" si="220"/>
        <v>0</v>
      </c>
      <c r="AQ91" s="11">
        <f t="shared" si="220"/>
        <v>450</v>
      </c>
      <c r="AR91" s="11">
        <f t="shared" si="220"/>
        <v>450</v>
      </c>
      <c r="AS91" s="11">
        <f t="shared" si="221"/>
        <v>0</v>
      </c>
      <c r="AT91" s="11">
        <f t="shared" si="221"/>
        <v>0</v>
      </c>
      <c r="AU91" s="11">
        <f t="shared" si="221"/>
        <v>0</v>
      </c>
      <c r="AV91" s="11">
        <f t="shared" si="221"/>
        <v>0</v>
      </c>
      <c r="AW91" s="11">
        <f t="shared" si="221"/>
        <v>450</v>
      </c>
      <c r="AX91" s="11">
        <f t="shared" si="221"/>
        <v>450</v>
      </c>
      <c r="AY91" s="78">
        <f t="shared" si="221"/>
        <v>0</v>
      </c>
      <c r="AZ91" s="78">
        <f t="shared" si="221"/>
        <v>0</v>
      </c>
      <c r="BA91" s="78">
        <f t="shared" si="221"/>
        <v>0</v>
      </c>
      <c r="BB91" s="78">
        <f t="shared" si="221"/>
        <v>0</v>
      </c>
      <c r="BC91" s="78">
        <f t="shared" si="221"/>
        <v>450</v>
      </c>
      <c r="BD91" s="78">
        <f t="shared" si="221"/>
        <v>450</v>
      </c>
      <c r="BE91" s="11">
        <f t="shared" si="222"/>
        <v>0</v>
      </c>
      <c r="BF91" s="11">
        <f t="shared" si="222"/>
        <v>0</v>
      </c>
      <c r="BG91" s="11">
        <f t="shared" si="222"/>
        <v>0</v>
      </c>
      <c r="BH91" s="11">
        <f t="shared" si="222"/>
        <v>0</v>
      </c>
      <c r="BI91" s="141">
        <f t="shared" si="222"/>
        <v>450</v>
      </c>
      <c r="BJ91" s="141">
        <f t="shared" si="222"/>
        <v>450</v>
      </c>
      <c r="BK91" s="78">
        <f t="shared" si="222"/>
        <v>0</v>
      </c>
      <c r="BL91" s="78">
        <f t="shared" si="222"/>
        <v>0</v>
      </c>
      <c r="BM91" s="78">
        <f t="shared" si="222"/>
        <v>0</v>
      </c>
      <c r="BN91" s="78">
        <f t="shared" si="222"/>
        <v>0</v>
      </c>
      <c r="BO91" s="78">
        <f t="shared" si="222"/>
        <v>450</v>
      </c>
      <c r="BP91" s="78">
        <f t="shared" si="222"/>
        <v>450</v>
      </c>
      <c r="BQ91" s="11">
        <f t="shared" si="223"/>
        <v>0</v>
      </c>
      <c r="BR91" s="11">
        <f t="shared" si="223"/>
        <v>0</v>
      </c>
      <c r="BS91" s="11">
        <f t="shared" si="223"/>
        <v>0</v>
      </c>
      <c r="BT91" s="11">
        <f t="shared" si="223"/>
        <v>0</v>
      </c>
      <c r="BU91" s="11">
        <f t="shared" si="223"/>
        <v>450</v>
      </c>
      <c r="BV91" s="11">
        <f t="shared" si="223"/>
        <v>450</v>
      </c>
    </row>
    <row r="92" spans="1:74" ht="36" hidden="1" customHeight="1">
      <c r="A92" s="57" t="s">
        <v>93</v>
      </c>
      <c r="B92" s="14">
        <f t="shared" si="224"/>
        <v>901</v>
      </c>
      <c r="C92" s="14" t="s">
        <v>22</v>
      </c>
      <c r="D92" s="14" t="s">
        <v>30</v>
      </c>
      <c r="E92" s="14" t="s">
        <v>580</v>
      </c>
      <c r="F92" s="14" t="s">
        <v>94</v>
      </c>
      <c r="G92" s="11"/>
      <c r="H92" s="16"/>
      <c r="I92" s="11"/>
      <c r="J92" s="11"/>
      <c r="K92" s="11"/>
      <c r="L92" s="11"/>
      <c r="M92" s="11"/>
      <c r="N92" s="16"/>
      <c r="O92" s="11"/>
      <c r="P92" s="11">
        <v>450</v>
      </c>
      <c r="Q92" s="11"/>
      <c r="R92" s="11"/>
      <c r="S92" s="11">
        <f>M92+O92+P92+Q92+R92</f>
        <v>450</v>
      </c>
      <c r="T92" s="11">
        <f>N92+P92</f>
        <v>450</v>
      </c>
      <c r="U92" s="11"/>
      <c r="V92" s="11"/>
      <c r="W92" s="11"/>
      <c r="X92" s="11"/>
      <c r="Y92" s="11">
        <f>S92+U92+V92+W92+X92</f>
        <v>450</v>
      </c>
      <c r="Z92" s="11">
        <f>T92+V92</f>
        <v>450</v>
      </c>
      <c r="AA92" s="11"/>
      <c r="AB92" s="11"/>
      <c r="AC92" s="11"/>
      <c r="AD92" s="11"/>
      <c r="AE92" s="11">
        <f>Y92+AA92+AB92+AC92+AD92</f>
        <v>450</v>
      </c>
      <c r="AF92" s="11">
        <f>Z92+AB92</f>
        <v>450</v>
      </c>
      <c r="AG92" s="11"/>
      <c r="AH92" s="11"/>
      <c r="AI92" s="11"/>
      <c r="AJ92" s="11"/>
      <c r="AK92" s="78">
        <f>AE92+AG92+AH92+AI92+AJ92</f>
        <v>450</v>
      </c>
      <c r="AL92" s="78">
        <f>AF92+AH92</f>
        <v>450</v>
      </c>
      <c r="AM92" s="11"/>
      <c r="AN92" s="11"/>
      <c r="AO92" s="11"/>
      <c r="AP92" s="11"/>
      <c r="AQ92" s="11">
        <f>AK92+AM92+AN92+AO92+AP92</f>
        <v>450</v>
      </c>
      <c r="AR92" s="11">
        <f>AL92+AN92</f>
        <v>450</v>
      </c>
      <c r="AS92" s="11"/>
      <c r="AT92" s="11"/>
      <c r="AU92" s="11"/>
      <c r="AV92" s="11"/>
      <c r="AW92" s="11">
        <f>AQ92+AS92+AT92+AU92+AV92</f>
        <v>450</v>
      </c>
      <c r="AX92" s="11">
        <f>AR92+AT92</f>
        <v>450</v>
      </c>
      <c r="AY92" s="78"/>
      <c r="AZ92" s="78"/>
      <c r="BA92" s="78"/>
      <c r="BB92" s="78"/>
      <c r="BC92" s="78">
        <f>AW92+AY92+AZ92+BA92+BB92</f>
        <v>450</v>
      </c>
      <c r="BD92" s="78">
        <f>AX92+AZ92</f>
        <v>450</v>
      </c>
      <c r="BE92" s="11"/>
      <c r="BF92" s="11"/>
      <c r="BG92" s="11"/>
      <c r="BH92" s="11"/>
      <c r="BI92" s="141">
        <f>BC92+BE92+BF92+BG92+BH92</f>
        <v>450</v>
      </c>
      <c r="BJ92" s="141">
        <f>BD92+BF92</f>
        <v>450</v>
      </c>
      <c r="BK92" s="78"/>
      <c r="BL92" s="78"/>
      <c r="BM92" s="78"/>
      <c r="BN92" s="78"/>
      <c r="BO92" s="78">
        <f>BI92+BK92+BL92+BM92+BN92</f>
        <v>450</v>
      </c>
      <c r="BP92" s="78">
        <f>BJ92+BL92</f>
        <v>450</v>
      </c>
      <c r="BQ92" s="11"/>
      <c r="BR92" s="11"/>
      <c r="BS92" s="11"/>
      <c r="BT92" s="11"/>
      <c r="BU92" s="11">
        <f>BO92+BQ92+BR92+BS92+BT92</f>
        <v>450</v>
      </c>
      <c r="BV92" s="11">
        <f>BP92+BR92</f>
        <v>450</v>
      </c>
    </row>
    <row r="93" spans="1:74" ht="38.25" hidden="1" customHeight="1">
      <c r="A93" s="57" t="s">
        <v>589</v>
      </c>
      <c r="B93" s="14">
        <f t="shared" si="224"/>
        <v>901</v>
      </c>
      <c r="C93" s="14" t="s">
        <v>22</v>
      </c>
      <c r="D93" s="14" t="s">
        <v>30</v>
      </c>
      <c r="E93" s="14" t="s">
        <v>581</v>
      </c>
      <c r="F93" s="14"/>
      <c r="G93" s="11"/>
      <c r="H93" s="16"/>
      <c r="I93" s="11"/>
      <c r="J93" s="11"/>
      <c r="K93" s="11"/>
      <c r="L93" s="11"/>
      <c r="M93" s="11"/>
      <c r="N93" s="16"/>
      <c r="O93" s="11">
        <f>O94</f>
        <v>0</v>
      </c>
      <c r="P93" s="11">
        <f t="shared" ref="P93:AG94" si="225">P94</f>
        <v>2668</v>
      </c>
      <c r="Q93" s="11">
        <f t="shared" si="225"/>
        <v>0</v>
      </c>
      <c r="R93" s="11">
        <f t="shared" si="225"/>
        <v>0</v>
      </c>
      <c r="S93" s="11">
        <f t="shared" si="225"/>
        <v>2668</v>
      </c>
      <c r="T93" s="11">
        <f t="shared" si="225"/>
        <v>2668</v>
      </c>
      <c r="U93" s="11">
        <f t="shared" si="225"/>
        <v>0</v>
      </c>
      <c r="V93" s="11">
        <f t="shared" si="225"/>
        <v>0</v>
      </c>
      <c r="W93" s="11">
        <f t="shared" si="225"/>
        <v>0</v>
      </c>
      <c r="X93" s="11">
        <f t="shared" si="225"/>
        <v>0</v>
      </c>
      <c r="Y93" s="11">
        <f t="shared" si="225"/>
        <v>2668</v>
      </c>
      <c r="Z93" s="11">
        <f t="shared" si="225"/>
        <v>2668</v>
      </c>
      <c r="AA93" s="11">
        <f t="shared" si="225"/>
        <v>0</v>
      </c>
      <c r="AB93" s="11">
        <f t="shared" si="225"/>
        <v>0</v>
      </c>
      <c r="AC93" s="11">
        <f t="shared" si="225"/>
        <v>0</v>
      </c>
      <c r="AD93" s="11">
        <f t="shared" si="225"/>
        <v>0</v>
      </c>
      <c r="AE93" s="11">
        <f t="shared" si="225"/>
        <v>2668</v>
      </c>
      <c r="AF93" s="11">
        <f t="shared" ref="AA93:AF94" si="226">AF94</f>
        <v>2668</v>
      </c>
      <c r="AG93" s="11">
        <f t="shared" si="225"/>
        <v>0</v>
      </c>
      <c r="AH93" s="11">
        <f t="shared" ref="AG93:AV94" si="227">AH94</f>
        <v>0</v>
      </c>
      <c r="AI93" s="11">
        <f t="shared" si="227"/>
        <v>0</v>
      </c>
      <c r="AJ93" s="11">
        <f t="shared" si="227"/>
        <v>0</v>
      </c>
      <c r="AK93" s="78">
        <f t="shared" si="227"/>
        <v>2668</v>
      </c>
      <c r="AL93" s="78">
        <f t="shared" si="227"/>
        <v>2668</v>
      </c>
      <c r="AM93" s="11">
        <f t="shared" si="227"/>
        <v>0</v>
      </c>
      <c r="AN93" s="11">
        <f t="shared" si="227"/>
        <v>0</v>
      </c>
      <c r="AO93" s="11">
        <f t="shared" si="227"/>
        <v>0</v>
      </c>
      <c r="AP93" s="11">
        <f t="shared" si="227"/>
        <v>0</v>
      </c>
      <c r="AQ93" s="11">
        <f t="shared" si="227"/>
        <v>2668</v>
      </c>
      <c r="AR93" s="11">
        <f t="shared" si="227"/>
        <v>2668</v>
      </c>
      <c r="AS93" s="11">
        <f t="shared" si="227"/>
        <v>0</v>
      </c>
      <c r="AT93" s="11">
        <f t="shared" si="227"/>
        <v>0</v>
      </c>
      <c r="AU93" s="11">
        <f t="shared" si="227"/>
        <v>0</v>
      </c>
      <c r="AV93" s="11">
        <f t="shared" si="227"/>
        <v>0</v>
      </c>
      <c r="AW93" s="11">
        <f t="shared" ref="AS93:BH94" si="228">AW94</f>
        <v>2668</v>
      </c>
      <c r="AX93" s="11">
        <f t="shared" si="228"/>
        <v>2668</v>
      </c>
      <c r="AY93" s="78">
        <f t="shared" si="228"/>
        <v>0</v>
      </c>
      <c r="AZ93" s="78">
        <f t="shared" si="228"/>
        <v>0</v>
      </c>
      <c r="BA93" s="78">
        <f t="shared" si="228"/>
        <v>0</v>
      </c>
      <c r="BB93" s="78">
        <f t="shared" si="228"/>
        <v>0</v>
      </c>
      <c r="BC93" s="78">
        <f t="shared" si="228"/>
        <v>2668</v>
      </c>
      <c r="BD93" s="78">
        <f t="shared" si="228"/>
        <v>2668</v>
      </c>
      <c r="BE93" s="11">
        <f t="shared" si="228"/>
        <v>0</v>
      </c>
      <c r="BF93" s="11">
        <f t="shared" si="228"/>
        <v>0</v>
      </c>
      <c r="BG93" s="11">
        <f t="shared" si="228"/>
        <v>0</v>
      </c>
      <c r="BH93" s="11">
        <f t="shared" si="228"/>
        <v>0</v>
      </c>
      <c r="BI93" s="141">
        <f t="shared" ref="BE93:BT94" si="229">BI94</f>
        <v>2668</v>
      </c>
      <c r="BJ93" s="141">
        <f t="shared" si="229"/>
        <v>2668</v>
      </c>
      <c r="BK93" s="78">
        <f t="shared" si="229"/>
        <v>0</v>
      </c>
      <c r="BL93" s="78">
        <f t="shared" si="229"/>
        <v>0</v>
      </c>
      <c r="BM93" s="78">
        <f t="shared" si="229"/>
        <v>0</v>
      </c>
      <c r="BN93" s="78">
        <f t="shared" si="229"/>
        <v>0</v>
      </c>
      <c r="BO93" s="78">
        <f t="shared" si="229"/>
        <v>2668</v>
      </c>
      <c r="BP93" s="78">
        <f t="shared" si="229"/>
        <v>2668</v>
      </c>
      <c r="BQ93" s="11">
        <f t="shared" si="229"/>
        <v>0</v>
      </c>
      <c r="BR93" s="11">
        <f t="shared" si="229"/>
        <v>0</v>
      </c>
      <c r="BS93" s="11">
        <f t="shared" si="229"/>
        <v>0</v>
      </c>
      <c r="BT93" s="11">
        <f t="shared" si="229"/>
        <v>0</v>
      </c>
      <c r="BU93" s="11">
        <f t="shared" ref="BQ93:BV94" si="230">BU94</f>
        <v>2668</v>
      </c>
      <c r="BV93" s="11">
        <f t="shared" si="230"/>
        <v>2668</v>
      </c>
    </row>
    <row r="94" spans="1:74" ht="76.5" hidden="1" customHeight="1">
      <c r="A94" s="57" t="s">
        <v>541</v>
      </c>
      <c r="B94" s="14">
        <f t="shared" si="224"/>
        <v>901</v>
      </c>
      <c r="C94" s="14" t="s">
        <v>22</v>
      </c>
      <c r="D94" s="14" t="s">
        <v>30</v>
      </c>
      <c r="E94" s="14" t="s">
        <v>581</v>
      </c>
      <c r="F94" s="14" t="s">
        <v>92</v>
      </c>
      <c r="G94" s="11"/>
      <c r="H94" s="16"/>
      <c r="I94" s="11"/>
      <c r="J94" s="11"/>
      <c r="K94" s="11"/>
      <c r="L94" s="11"/>
      <c r="M94" s="11"/>
      <c r="N94" s="16"/>
      <c r="O94" s="11">
        <f>O95</f>
        <v>0</v>
      </c>
      <c r="P94" s="11">
        <f t="shared" si="225"/>
        <v>2668</v>
      </c>
      <c r="Q94" s="11">
        <f t="shared" si="225"/>
        <v>0</v>
      </c>
      <c r="R94" s="11">
        <f t="shared" si="225"/>
        <v>0</v>
      </c>
      <c r="S94" s="11">
        <f t="shared" si="225"/>
        <v>2668</v>
      </c>
      <c r="T94" s="11">
        <f t="shared" si="225"/>
        <v>2668</v>
      </c>
      <c r="U94" s="11">
        <f t="shared" si="225"/>
        <v>0</v>
      </c>
      <c r="V94" s="11">
        <f t="shared" si="225"/>
        <v>0</v>
      </c>
      <c r="W94" s="11">
        <f t="shared" si="225"/>
        <v>0</v>
      </c>
      <c r="X94" s="11">
        <f t="shared" si="225"/>
        <v>0</v>
      </c>
      <c r="Y94" s="11">
        <f t="shared" si="225"/>
        <v>2668</v>
      </c>
      <c r="Z94" s="11">
        <f t="shared" si="225"/>
        <v>2668</v>
      </c>
      <c r="AA94" s="11">
        <f t="shared" si="226"/>
        <v>0</v>
      </c>
      <c r="AB94" s="11">
        <f t="shared" si="226"/>
        <v>0</v>
      </c>
      <c r="AC94" s="11">
        <f t="shared" si="226"/>
        <v>0</v>
      </c>
      <c r="AD94" s="11">
        <f t="shared" si="226"/>
        <v>0</v>
      </c>
      <c r="AE94" s="11">
        <f t="shared" si="226"/>
        <v>2668</v>
      </c>
      <c r="AF94" s="11">
        <f t="shared" si="226"/>
        <v>2668</v>
      </c>
      <c r="AG94" s="11">
        <f t="shared" si="227"/>
        <v>0</v>
      </c>
      <c r="AH94" s="11">
        <f t="shared" si="227"/>
        <v>0</v>
      </c>
      <c r="AI94" s="11">
        <f t="shared" si="227"/>
        <v>0</v>
      </c>
      <c r="AJ94" s="11">
        <f t="shared" si="227"/>
        <v>0</v>
      </c>
      <c r="AK94" s="78">
        <f t="shared" si="227"/>
        <v>2668</v>
      </c>
      <c r="AL94" s="78">
        <f t="shared" si="227"/>
        <v>2668</v>
      </c>
      <c r="AM94" s="11">
        <f t="shared" si="227"/>
        <v>0</v>
      </c>
      <c r="AN94" s="11">
        <f t="shared" si="227"/>
        <v>0</v>
      </c>
      <c r="AO94" s="11">
        <f t="shared" si="227"/>
        <v>0</v>
      </c>
      <c r="AP94" s="11">
        <f t="shared" si="227"/>
        <v>0</v>
      </c>
      <c r="AQ94" s="11">
        <f t="shared" si="227"/>
        <v>2668</v>
      </c>
      <c r="AR94" s="11">
        <f t="shared" si="227"/>
        <v>2668</v>
      </c>
      <c r="AS94" s="11">
        <f t="shared" si="228"/>
        <v>0</v>
      </c>
      <c r="AT94" s="11">
        <f t="shared" si="228"/>
        <v>0</v>
      </c>
      <c r="AU94" s="11">
        <f t="shared" si="228"/>
        <v>0</v>
      </c>
      <c r="AV94" s="11">
        <f t="shared" si="228"/>
        <v>0</v>
      </c>
      <c r="AW94" s="11">
        <f t="shared" si="228"/>
        <v>2668</v>
      </c>
      <c r="AX94" s="11">
        <f t="shared" si="228"/>
        <v>2668</v>
      </c>
      <c r="AY94" s="78">
        <f t="shared" si="228"/>
        <v>0</v>
      </c>
      <c r="AZ94" s="78">
        <f t="shared" si="228"/>
        <v>0</v>
      </c>
      <c r="BA94" s="78">
        <f t="shared" si="228"/>
        <v>0</v>
      </c>
      <c r="BB94" s="78">
        <f t="shared" si="228"/>
        <v>0</v>
      </c>
      <c r="BC94" s="78">
        <f t="shared" si="228"/>
        <v>2668</v>
      </c>
      <c r="BD94" s="78">
        <f t="shared" si="228"/>
        <v>2668</v>
      </c>
      <c r="BE94" s="11">
        <f t="shared" si="229"/>
        <v>0</v>
      </c>
      <c r="BF94" s="11">
        <f t="shared" si="229"/>
        <v>0</v>
      </c>
      <c r="BG94" s="11">
        <f t="shared" si="229"/>
        <v>0</v>
      </c>
      <c r="BH94" s="11">
        <f t="shared" si="229"/>
        <v>0</v>
      </c>
      <c r="BI94" s="141">
        <f t="shared" si="229"/>
        <v>2668</v>
      </c>
      <c r="BJ94" s="141">
        <f t="shared" si="229"/>
        <v>2668</v>
      </c>
      <c r="BK94" s="78">
        <f t="shared" si="229"/>
        <v>0</v>
      </c>
      <c r="BL94" s="78">
        <f t="shared" si="229"/>
        <v>0</v>
      </c>
      <c r="BM94" s="78">
        <f t="shared" si="229"/>
        <v>0</v>
      </c>
      <c r="BN94" s="78">
        <f t="shared" si="229"/>
        <v>0</v>
      </c>
      <c r="BO94" s="78">
        <f t="shared" si="229"/>
        <v>2668</v>
      </c>
      <c r="BP94" s="78">
        <f t="shared" si="229"/>
        <v>2668</v>
      </c>
      <c r="BQ94" s="11">
        <f t="shared" si="230"/>
        <v>0</v>
      </c>
      <c r="BR94" s="11">
        <f t="shared" si="230"/>
        <v>0</v>
      </c>
      <c r="BS94" s="11">
        <f t="shared" si="230"/>
        <v>0</v>
      </c>
      <c r="BT94" s="11">
        <f t="shared" si="230"/>
        <v>0</v>
      </c>
      <c r="BU94" s="11">
        <f t="shared" si="230"/>
        <v>2668</v>
      </c>
      <c r="BV94" s="11">
        <f t="shared" si="230"/>
        <v>2668</v>
      </c>
    </row>
    <row r="95" spans="1:74" ht="33" hidden="1">
      <c r="A95" s="57" t="s">
        <v>93</v>
      </c>
      <c r="B95" s="14">
        <f t="shared" si="224"/>
        <v>901</v>
      </c>
      <c r="C95" s="14" t="s">
        <v>22</v>
      </c>
      <c r="D95" s="14" t="s">
        <v>30</v>
      </c>
      <c r="E95" s="14" t="s">
        <v>581</v>
      </c>
      <c r="F95" s="14" t="s">
        <v>94</v>
      </c>
      <c r="G95" s="11"/>
      <c r="H95" s="16"/>
      <c r="I95" s="11"/>
      <c r="J95" s="11"/>
      <c r="K95" s="11"/>
      <c r="L95" s="11"/>
      <c r="M95" s="11"/>
      <c r="N95" s="16"/>
      <c r="O95" s="11"/>
      <c r="P95" s="11">
        <v>2668</v>
      </c>
      <c r="Q95" s="11"/>
      <c r="R95" s="11"/>
      <c r="S95" s="11">
        <f>M95+O95+P95+Q95+R95</f>
        <v>2668</v>
      </c>
      <c r="T95" s="11">
        <f>N95+P95</f>
        <v>2668</v>
      </c>
      <c r="U95" s="11"/>
      <c r="V95" s="11"/>
      <c r="W95" s="11"/>
      <c r="X95" s="11"/>
      <c r="Y95" s="11">
        <f>S95+U95+V95+W95+X95</f>
        <v>2668</v>
      </c>
      <c r="Z95" s="11">
        <f>T95+V95</f>
        <v>2668</v>
      </c>
      <c r="AA95" s="11"/>
      <c r="AB95" s="11"/>
      <c r="AC95" s="11"/>
      <c r="AD95" s="11"/>
      <c r="AE95" s="11">
        <f>Y95+AA95+AB95+AC95+AD95</f>
        <v>2668</v>
      </c>
      <c r="AF95" s="11">
        <f>Z95+AB95</f>
        <v>2668</v>
      </c>
      <c r="AG95" s="11"/>
      <c r="AH95" s="11"/>
      <c r="AI95" s="11"/>
      <c r="AJ95" s="11"/>
      <c r="AK95" s="78">
        <f>AE95+AG95+AH95+AI95+AJ95</f>
        <v>2668</v>
      </c>
      <c r="AL95" s="78">
        <f>AF95+AH95</f>
        <v>2668</v>
      </c>
      <c r="AM95" s="11"/>
      <c r="AN95" s="11"/>
      <c r="AO95" s="11"/>
      <c r="AP95" s="11"/>
      <c r="AQ95" s="11">
        <f>AK95+AM95+AN95+AO95+AP95</f>
        <v>2668</v>
      </c>
      <c r="AR95" s="11">
        <f>AL95+AN95</f>
        <v>2668</v>
      </c>
      <c r="AS95" s="11"/>
      <c r="AT95" s="11"/>
      <c r="AU95" s="11"/>
      <c r="AV95" s="11"/>
      <c r="AW95" s="11">
        <f>AQ95+AS95+AT95+AU95+AV95</f>
        <v>2668</v>
      </c>
      <c r="AX95" s="11">
        <f>AR95+AT95</f>
        <v>2668</v>
      </c>
      <c r="AY95" s="78"/>
      <c r="AZ95" s="78"/>
      <c r="BA95" s="78"/>
      <c r="BB95" s="78"/>
      <c r="BC95" s="78">
        <f>AW95+AY95+AZ95+BA95+BB95</f>
        <v>2668</v>
      </c>
      <c r="BD95" s="78">
        <f>AX95+AZ95</f>
        <v>2668</v>
      </c>
      <c r="BE95" s="11"/>
      <c r="BF95" s="11"/>
      <c r="BG95" s="11"/>
      <c r="BH95" s="11"/>
      <c r="BI95" s="141">
        <f>BC95+BE95+BF95+BG95+BH95</f>
        <v>2668</v>
      </c>
      <c r="BJ95" s="141">
        <f>BD95+BF95</f>
        <v>2668</v>
      </c>
      <c r="BK95" s="78"/>
      <c r="BL95" s="78"/>
      <c r="BM95" s="78"/>
      <c r="BN95" s="78"/>
      <c r="BO95" s="78">
        <f>BI95+BK95+BL95+BM95+BN95</f>
        <v>2668</v>
      </c>
      <c r="BP95" s="78">
        <f>BJ95+BL95</f>
        <v>2668</v>
      </c>
      <c r="BQ95" s="11"/>
      <c r="BR95" s="11"/>
      <c r="BS95" s="11"/>
      <c r="BT95" s="11"/>
      <c r="BU95" s="11">
        <f>BO95+BQ95+BR95+BS95+BT95</f>
        <v>2668</v>
      </c>
      <c r="BV95" s="11">
        <f>BP95+BR95</f>
        <v>2668</v>
      </c>
    </row>
    <row r="96" spans="1:74" ht="33" hidden="1">
      <c r="A96" s="57" t="s">
        <v>590</v>
      </c>
      <c r="B96" s="14">
        <f t="shared" si="224"/>
        <v>901</v>
      </c>
      <c r="C96" s="14" t="s">
        <v>22</v>
      </c>
      <c r="D96" s="14" t="s">
        <v>30</v>
      </c>
      <c r="E96" s="14" t="s">
        <v>582</v>
      </c>
      <c r="F96" s="14"/>
      <c r="G96" s="11"/>
      <c r="H96" s="16"/>
      <c r="I96" s="11"/>
      <c r="J96" s="11"/>
      <c r="K96" s="11"/>
      <c r="L96" s="11"/>
      <c r="M96" s="11"/>
      <c r="N96" s="16"/>
      <c r="O96" s="11">
        <f>O97</f>
        <v>0</v>
      </c>
      <c r="P96" s="11">
        <f t="shared" ref="P96:AG97" si="231">P97</f>
        <v>255</v>
      </c>
      <c r="Q96" s="11">
        <f t="shared" si="231"/>
        <v>0</v>
      </c>
      <c r="R96" s="11">
        <f t="shared" si="231"/>
        <v>0</v>
      </c>
      <c r="S96" s="11">
        <f t="shared" si="231"/>
        <v>255</v>
      </c>
      <c r="T96" s="11">
        <f t="shared" si="231"/>
        <v>255</v>
      </c>
      <c r="U96" s="11">
        <f t="shared" si="231"/>
        <v>0</v>
      </c>
      <c r="V96" s="11">
        <f t="shared" si="231"/>
        <v>0</v>
      </c>
      <c r="W96" s="11">
        <f t="shared" si="231"/>
        <v>0</v>
      </c>
      <c r="X96" s="11">
        <f t="shared" si="231"/>
        <v>0</v>
      </c>
      <c r="Y96" s="11">
        <f t="shared" si="231"/>
        <v>255</v>
      </c>
      <c r="Z96" s="11">
        <f t="shared" si="231"/>
        <v>255</v>
      </c>
      <c r="AA96" s="11">
        <f t="shared" si="231"/>
        <v>0</v>
      </c>
      <c r="AB96" s="11">
        <f t="shared" si="231"/>
        <v>0</v>
      </c>
      <c r="AC96" s="11">
        <f t="shared" si="231"/>
        <v>0</v>
      </c>
      <c r="AD96" s="11">
        <f t="shared" si="231"/>
        <v>0</v>
      </c>
      <c r="AE96" s="11">
        <f t="shared" si="231"/>
        <v>255</v>
      </c>
      <c r="AF96" s="11">
        <f t="shared" ref="AA96:AF97" si="232">AF97</f>
        <v>255</v>
      </c>
      <c r="AG96" s="11">
        <f t="shared" si="231"/>
        <v>0</v>
      </c>
      <c r="AH96" s="11">
        <f t="shared" ref="AG96:AV97" si="233">AH97</f>
        <v>0</v>
      </c>
      <c r="AI96" s="11">
        <f t="shared" si="233"/>
        <v>0</v>
      </c>
      <c r="AJ96" s="11">
        <f t="shared" si="233"/>
        <v>0</v>
      </c>
      <c r="AK96" s="78">
        <f t="shared" si="233"/>
        <v>255</v>
      </c>
      <c r="AL96" s="78">
        <f t="shared" si="233"/>
        <v>255</v>
      </c>
      <c r="AM96" s="11">
        <f t="shared" si="233"/>
        <v>0</v>
      </c>
      <c r="AN96" s="11">
        <f t="shared" si="233"/>
        <v>0</v>
      </c>
      <c r="AO96" s="11">
        <f t="shared" si="233"/>
        <v>0</v>
      </c>
      <c r="AP96" s="11">
        <f t="shared" si="233"/>
        <v>0</v>
      </c>
      <c r="AQ96" s="11">
        <f t="shared" si="233"/>
        <v>255</v>
      </c>
      <c r="AR96" s="11">
        <f t="shared" si="233"/>
        <v>255</v>
      </c>
      <c r="AS96" s="11">
        <f t="shared" si="233"/>
        <v>0</v>
      </c>
      <c r="AT96" s="11">
        <f t="shared" si="233"/>
        <v>0</v>
      </c>
      <c r="AU96" s="11">
        <f t="shared" si="233"/>
        <v>0</v>
      </c>
      <c r="AV96" s="11">
        <f t="shared" si="233"/>
        <v>0</v>
      </c>
      <c r="AW96" s="11">
        <f t="shared" ref="AS96:BH97" si="234">AW97</f>
        <v>255</v>
      </c>
      <c r="AX96" s="11">
        <f t="shared" si="234"/>
        <v>255</v>
      </c>
      <c r="AY96" s="78">
        <f t="shared" si="234"/>
        <v>0</v>
      </c>
      <c r="AZ96" s="78">
        <f t="shared" si="234"/>
        <v>0</v>
      </c>
      <c r="BA96" s="78">
        <f t="shared" si="234"/>
        <v>0</v>
      </c>
      <c r="BB96" s="78">
        <f t="shared" si="234"/>
        <v>0</v>
      </c>
      <c r="BC96" s="78">
        <f t="shared" si="234"/>
        <v>255</v>
      </c>
      <c r="BD96" s="78">
        <f t="shared" si="234"/>
        <v>255</v>
      </c>
      <c r="BE96" s="11">
        <f t="shared" si="234"/>
        <v>0</v>
      </c>
      <c r="BF96" s="11">
        <f t="shared" si="234"/>
        <v>0</v>
      </c>
      <c r="BG96" s="11">
        <f t="shared" si="234"/>
        <v>0</v>
      </c>
      <c r="BH96" s="11">
        <f t="shared" si="234"/>
        <v>0</v>
      </c>
      <c r="BI96" s="141">
        <f t="shared" ref="BE96:BT97" si="235">BI97</f>
        <v>255</v>
      </c>
      <c r="BJ96" s="141">
        <f t="shared" si="235"/>
        <v>255</v>
      </c>
      <c r="BK96" s="78">
        <f t="shared" si="235"/>
        <v>0</v>
      </c>
      <c r="BL96" s="78">
        <f t="shared" si="235"/>
        <v>0</v>
      </c>
      <c r="BM96" s="78">
        <f t="shared" si="235"/>
        <v>0</v>
      </c>
      <c r="BN96" s="78">
        <f t="shared" si="235"/>
        <v>0</v>
      </c>
      <c r="BO96" s="78">
        <f t="shared" si="235"/>
        <v>255</v>
      </c>
      <c r="BP96" s="78">
        <f t="shared" si="235"/>
        <v>255</v>
      </c>
      <c r="BQ96" s="11">
        <f t="shared" si="235"/>
        <v>0</v>
      </c>
      <c r="BR96" s="11">
        <f t="shared" si="235"/>
        <v>0</v>
      </c>
      <c r="BS96" s="11">
        <f t="shared" si="235"/>
        <v>0</v>
      </c>
      <c r="BT96" s="11">
        <f t="shared" si="235"/>
        <v>0</v>
      </c>
      <c r="BU96" s="11">
        <f t="shared" ref="BQ96:BV97" si="236">BU97</f>
        <v>255</v>
      </c>
      <c r="BV96" s="11">
        <f t="shared" si="236"/>
        <v>255</v>
      </c>
    </row>
    <row r="97" spans="1:74" ht="66.75" hidden="1" customHeight="1">
      <c r="A97" s="57" t="s">
        <v>541</v>
      </c>
      <c r="B97" s="14">
        <f t="shared" si="224"/>
        <v>901</v>
      </c>
      <c r="C97" s="14" t="s">
        <v>22</v>
      </c>
      <c r="D97" s="14" t="s">
        <v>30</v>
      </c>
      <c r="E97" s="14" t="s">
        <v>582</v>
      </c>
      <c r="F97" s="14" t="s">
        <v>92</v>
      </c>
      <c r="G97" s="11"/>
      <c r="H97" s="16"/>
      <c r="I97" s="11"/>
      <c r="J97" s="11"/>
      <c r="K97" s="11"/>
      <c r="L97" s="11"/>
      <c r="M97" s="11"/>
      <c r="N97" s="16"/>
      <c r="O97" s="11">
        <f>O98</f>
        <v>0</v>
      </c>
      <c r="P97" s="11">
        <f t="shared" si="231"/>
        <v>255</v>
      </c>
      <c r="Q97" s="11">
        <f t="shared" si="231"/>
        <v>0</v>
      </c>
      <c r="R97" s="11">
        <f t="shared" si="231"/>
        <v>0</v>
      </c>
      <c r="S97" s="11">
        <f t="shared" si="231"/>
        <v>255</v>
      </c>
      <c r="T97" s="11">
        <f t="shared" si="231"/>
        <v>255</v>
      </c>
      <c r="U97" s="11">
        <f t="shared" si="231"/>
        <v>0</v>
      </c>
      <c r="V97" s="11">
        <f t="shared" si="231"/>
        <v>0</v>
      </c>
      <c r="W97" s="11">
        <f t="shared" si="231"/>
        <v>0</v>
      </c>
      <c r="X97" s="11">
        <f t="shared" si="231"/>
        <v>0</v>
      </c>
      <c r="Y97" s="11">
        <f t="shared" si="231"/>
        <v>255</v>
      </c>
      <c r="Z97" s="11">
        <f t="shared" si="231"/>
        <v>255</v>
      </c>
      <c r="AA97" s="11">
        <f t="shared" si="232"/>
        <v>0</v>
      </c>
      <c r="AB97" s="11">
        <f t="shared" si="232"/>
        <v>0</v>
      </c>
      <c r="AC97" s="11">
        <f t="shared" si="232"/>
        <v>0</v>
      </c>
      <c r="AD97" s="11">
        <f t="shared" si="232"/>
        <v>0</v>
      </c>
      <c r="AE97" s="11">
        <f t="shared" si="232"/>
        <v>255</v>
      </c>
      <c r="AF97" s="11">
        <f t="shared" si="232"/>
        <v>255</v>
      </c>
      <c r="AG97" s="11">
        <f t="shared" si="233"/>
        <v>0</v>
      </c>
      <c r="AH97" s="11">
        <f t="shared" si="233"/>
        <v>0</v>
      </c>
      <c r="AI97" s="11">
        <f t="shared" si="233"/>
        <v>0</v>
      </c>
      <c r="AJ97" s="11">
        <f t="shared" si="233"/>
        <v>0</v>
      </c>
      <c r="AK97" s="78">
        <f t="shared" si="233"/>
        <v>255</v>
      </c>
      <c r="AL97" s="78">
        <f t="shared" si="233"/>
        <v>255</v>
      </c>
      <c r="AM97" s="11">
        <f t="shared" si="233"/>
        <v>0</v>
      </c>
      <c r="AN97" s="11">
        <f t="shared" si="233"/>
        <v>0</v>
      </c>
      <c r="AO97" s="11">
        <f t="shared" si="233"/>
        <v>0</v>
      </c>
      <c r="AP97" s="11">
        <f t="shared" si="233"/>
        <v>0</v>
      </c>
      <c r="AQ97" s="11">
        <f t="shared" si="233"/>
        <v>255</v>
      </c>
      <c r="AR97" s="11">
        <f t="shared" si="233"/>
        <v>255</v>
      </c>
      <c r="AS97" s="11">
        <f t="shared" si="234"/>
        <v>0</v>
      </c>
      <c r="AT97" s="11">
        <f t="shared" si="234"/>
        <v>0</v>
      </c>
      <c r="AU97" s="11">
        <f t="shared" si="234"/>
        <v>0</v>
      </c>
      <c r="AV97" s="11">
        <f t="shared" si="234"/>
        <v>0</v>
      </c>
      <c r="AW97" s="11">
        <f t="shared" si="234"/>
        <v>255</v>
      </c>
      <c r="AX97" s="11">
        <f t="shared" si="234"/>
        <v>255</v>
      </c>
      <c r="AY97" s="78">
        <f t="shared" si="234"/>
        <v>0</v>
      </c>
      <c r="AZ97" s="78">
        <f t="shared" si="234"/>
        <v>0</v>
      </c>
      <c r="BA97" s="78">
        <f t="shared" si="234"/>
        <v>0</v>
      </c>
      <c r="BB97" s="78">
        <f t="shared" si="234"/>
        <v>0</v>
      </c>
      <c r="BC97" s="78">
        <f t="shared" si="234"/>
        <v>255</v>
      </c>
      <c r="BD97" s="78">
        <f t="shared" si="234"/>
        <v>255</v>
      </c>
      <c r="BE97" s="11">
        <f t="shared" si="235"/>
        <v>0</v>
      </c>
      <c r="BF97" s="11">
        <f t="shared" si="235"/>
        <v>0</v>
      </c>
      <c r="BG97" s="11">
        <f t="shared" si="235"/>
        <v>0</v>
      </c>
      <c r="BH97" s="11">
        <f t="shared" si="235"/>
        <v>0</v>
      </c>
      <c r="BI97" s="141">
        <f t="shared" si="235"/>
        <v>255</v>
      </c>
      <c r="BJ97" s="141">
        <f t="shared" si="235"/>
        <v>255</v>
      </c>
      <c r="BK97" s="78">
        <f t="shared" si="235"/>
        <v>0</v>
      </c>
      <c r="BL97" s="78">
        <f t="shared" si="235"/>
        <v>0</v>
      </c>
      <c r="BM97" s="78">
        <f t="shared" si="235"/>
        <v>0</v>
      </c>
      <c r="BN97" s="78">
        <f t="shared" si="235"/>
        <v>0</v>
      </c>
      <c r="BO97" s="78">
        <f t="shared" si="235"/>
        <v>255</v>
      </c>
      <c r="BP97" s="78">
        <f t="shared" si="235"/>
        <v>255</v>
      </c>
      <c r="BQ97" s="11">
        <f t="shared" si="236"/>
        <v>0</v>
      </c>
      <c r="BR97" s="11">
        <f t="shared" si="236"/>
        <v>0</v>
      </c>
      <c r="BS97" s="11">
        <f t="shared" si="236"/>
        <v>0</v>
      </c>
      <c r="BT97" s="11">
        <f t="shared" si="236"/>
        <v>0</v>
      </c>
      <c r="BU97" s="11">
        <f t="shared" si="236"/>
        <v>255</v>
      </c>
      <c r="BV97" s="11">
        <f t="shared" si="236"/>
        <v>255</v>
      </c>
    </row>
    <row r="98" spans="1:74" ht="33" hidden="1">
      <c r="A98" s="57" t="s">
        <v>93</v>
      </c>
      <c r="B98" s="14">
        <f t="shared" si="224"/>
        <v>901</v>
      </c>
      <c r="C98" s="14" t="s">
        <v>22</v>
      </c>
      <c r="D98" s="14" t="s">
        <v>30</v>
      </c>
      <c r="E98" s="14" t="s">
        <v>582</v>
      </c>
      <c r="F98" s="14" t="s">
        <v>94</v>
      </c>
      <c r="G98" s="11"/>
      <c r="H98" s="16"/>
      <c r="I98" s="11"/>
      <c r="J98" s="11"/>
      <c r="K98" s="11"/>
      <c r="L98" s="11"/>
      <c r="M98" s="11"/>
      <c r="N98" s="16"/>
      <c r="O98" s="11"/>
      <c r="P98" s="11">
        <v>255</v>
      </c>
      <c r="Q98" s="11"/>
      <c r="R98" s="11"/>
      <c r="S98" s="11">
        <f>M98+O98+P98+Q98+R98</f>
        <v>255</v>
      </c>
      <c r="T98" s="11">
        <f>N98+P98</f>
        <v>255</v>
      </c>
      <c r="U98" s="11"/>
      <c r="V98" s="11"/>
      <c r="W98" s="11"/>
      <c r="X98" s="11"/>
      <c r="Y98" s="11">
        <f>S98+U98+V98+W98+X98</f>
        <v>255</v>
      </c>
      <c r="Z98" s="11">
        <f>T98+V98</f>
        <v>255</v>
      </c>
      <c r="AA98" s="11"/>
      <c r="AB98" s="11"/>
      <c r="AC98" s="11"/>
      <c r="AD98" s="11"/>
      <c r="AE98" s="11">
        <f>Y98+AA98+AB98+AC98+AD98</f>
        <v>255</v>
      </c>
      <c r="AF98" s="11">
        <f>Z98+AB98</f>
        <v>255</v>
      </c>
      <c r="AG98" s="11"/>
      <c r="AH98" s="11"/>
      <c r="AI98" s="11"/>
      <c r="AJ98" s="11"/>
      <c r="AK98" s="78">
        <f>AE98+AG98+AH98+AI98+AJ98</f>
        <v>255</v>
      </c>
      <c r="AL98" s="78">
        <f>AF98+AH98</f>
        <v>255</v>
      </c>
      <c r="AM98" s="11"/>
      <c r="AN98" s="11"/>
      <c r="AO98" s="11"/>
      <c r="AP98" s="11"/>
      <c r="AQ98" s="11">
        <f>AK98+AM98+AN98+AO98+AP98</f>
        <v>255</v>
      </c>
      <c r="AR98" s="11">
        <f>AL98+AN98</f>
        <v>255</v>
      </c>
      <c r="AS98" s="11"/>
      <c r="AT98" s="11"/>
      <c r="AU98" s="11"/>
      <c r="AV98" s="11"/>
      <c r="AW98" s="11">
        <f>AQ98+AS98+AT98+AU98+AV98</f>
        <v>255</v>
      </c>
      <c r="AX98" s="11">
        <f>AR98+AT98</f>
        <v>255</v>
      </c>
      <c r="AY98" s="78"/>
      <c r="AZ98" s="78"/>
      <c r="BA98" s="78"/>
      <c r="BB98" s="78"/>
      <c r="BC98" s="78">
        <f>AW98+AY98+AZ98+BA98+BB98</f>
        <v>255</v>
      </c>
      <c r="BD98" s="78">
        <f>AX98+AZ98</f>
        <v>255</v>
      </c>
      <c r="BE98" s="11"/>
      <c r="BF98" s="11"/>
      <c r="BG98" s="11"/>
      <c r="BH98" s="11"/>
      <c r="BI98" s="141">
        <f>BC98+BE98+BF98+BG98+BH98</f>
        <v>255</v>
      </c>
      <c r="BJ98" s="141">
        <f>BD98+BF98</f>
        <v>255</v>
      </c>
      <c r="BK98" s="78"/>
      <c r="BL98" s="78"/>
      <c r="BM98" s="78"/>
      <c r="BN98" s="78"/>
      <c r="BO98" s="78">
        <f>BI98+BK98+BL98+BM98+BN98</f>
        <v>255</v>
      </c>
      <c r="BP98" s="78">
        <f>BJ98+BL98</f>
        <v>255</v>
      </c>
      <c r="BQ98" s="11"/>
      <c r="BR98" s="11"/>
      <c r="BS98" s="11"/>
      <c r="BT98" s="11"/>
      <c r="BU98" s="11">
        <f>BO98+BQ98+BR98+BS98+BT98</f>
        <v>255</v>
      </c>
      <c r="BV98" s="11">
        <f>BP98+BR98</f>
        <v>255</v>
      </c>
    </row>
    <row r="99" spans="1:74" ht="21" hidden="1" customHeight="1">
      <c r="A99" s="57" t="s">
        <v>591</v>
      </c>
      <c r="B99" s="14">
        <f t="shared" si="224"/>
        <v>901</v>
      </c>
      <c r="C99" s="14" t="s">
        <v>22</v>
      </c>
      <c r="D99" s="14" t="s">
        <v>30</v>
      </c>
      <c r="E99" s="14" t="s">
        <v>583</v>
      </c>
      <c r="F99" s="14"/>
      <c r="G99" s="11"/>
      <c r="H99" s="16"/>
      <c r="I99" s="11"/>
      <c r="J99" s="11"/>
      <c r="K99" s="11"/>
      <c r="L99" s="11"/>
      <c r="M99" s="11"/>
      <c r="N99" s="16"/>
      <c r="O99" s="11">
        <f>O100</f>
        <v>0</v>
      </c>
      <c r="P99" s="11">
        <f t="shared" ref="P99:AG100" si="237">P100</f>
        <v>7057</v>
      </c>
      <c r="Q99" s="11">
        <f t="shared" si="237"/>
        <v>0</v>
      </c>
      <c r="R99" s="11">
        <f t="shared" si="237"/>
        <v>0</v>
      </c>
      <c r="S99" s="11">
        <f t="shared" si="237"/>
        <v>7057</v>
      </c>
      <c r="T99" s="11">
        <f t="shared" si="237"/>
        <v>7057</v>
      </c>
      <c r="U99" s="11">
        <f t="shared" si="237"/>
        <v>0</v>
      </c>
      <c r="V99" s="11">
        <f t="shared" si="237"/>
        <v>0</v>
      </c>
      <c r="W99" s="11">
        <f t="shared" si="237"/>
        <v>0</v>
      </c>
      <c r="X99" s="11">
        <f t="shared" si="237"/>
        <v>0</v>
      </c>
      <c r="Y99" s="11">
        <f t="shared" si="237"/>
        <v>7057</v>
      </c>
      <c r="Z99" s="11">
        <f t="shared" si="237"/>
        <v>7057</v>
      </c>
      <c r="AA99" s="11">
        <f t="shared" si="237"/>
        <v>0</v>
      </c>
      <c r="AB99" s="11">
        <f t="shared" si="237"/>
        <v>0</v>
      </c>
      <c r="AC99" s="11">
        <f t="shared" si="237"/>
        <v>0</v>
      </c>
      <c r="AD99" s="11">
        <f t="shared" si="237"/>
        <v>0</v>
      </c>
      <c r="AE99" s="11">
        <f t="shared" si="237"/>
        <v>7057</v>
      </c>
      <c r="AF99" s="11">
        <f t="shared" ref="AA99:AF100" si="238">AF100</f>
        <v>7057</v>
      </c>
      <c r="AG99" s="11">
        <f t="shared" si="237"/>
        <v>0</v>
      </c>
      <c r="AH99" s="11">
        <f t="shared" ref="AG99:AV100" si="239">AH100</f>
        <v>0</v>
      </c>
      <c r="AI99" s="11">
        <f t="shared" si="239"/>
        <v>0</v>
      </c>
      <c r="AJ99" s="11">
        <f t="shared" si="239"/>
        <v>0</v>
      </c>
      <c r="AK99" s="78">
        <f t="shared" si="239"/>
        <v>7057</v>
      </c>
      <c r="AL99" s="78">
        <f t="shared" si="239"/>
        <v>7057</v>
      </c>
      <c r="AM99" s="11">
        <f t="shared" si="239"/>
        <v>0</v>
      </c>
      <c r="AN99" s="11">
        <f t="shared" si="239"/>
        <v>0</v>
      </c>
      <c r="AO99" s="11">
        <f t="shared" si="239"/>
        <v>0</v>
      </c>
      <c r="AP99" s="11">
        <f t="shared" si="239"/>
        <v>0</v>
      </c>
      <c r="AQ99" s="11">
        <f t="shared" si="239"/>
        <v>7057</v>
      </c>
      <c r="AR99" s="11">
        <f t="shared" si="239"/>
        <v>7057</v>
      </c>
      <c r="AS99" s="11">
        <f t="shared" si="239"/>
        <v>0</v>
      </c>
      <c r="AT99" s="11">
        <f t="shared" si="239"/>
        <v>0</v>
      </c>
      <c r="AU99" s="11">
        <f t="shared" si="239"/>
        <v>0</v>
      </c>
      <c r="AV99" s="11">
        <f t="shared" si="239"/>
        <v>0</v>
      </c>
      <c r="AW99" s="11">
        <f t="shared" ref="AS99:BH100" si="240">AW100</f>
        <v>7057</v>
      </c>
      <c r="AX99" s="11">
        <f t="shared" si="240"/>
        <v>7057</v>
      </c>
      <c r="AY99" s="78">
        <f t="shared" si="240"/>
        <v>0</v>
      </c>
      <c r="AZ99" s="78">
        <f t="shared" si="240"/>
        <v>0</v>
      </c>
      <c r="BA99" s="78">
        <f t="shared" si="240"/>
        <v>0</v>
      </c>
      <c r="BB99" s="78">
        <f t="shared" si="240"/>
        <v>0</v>
      </c>
      <c r="BC99" s="78">
        <f t="shared" si="240"/>
        <v>7057</v>
      </c>
      <c r="BD99" s="78">
        <f t="shared" si="240"/>
        <v>7057</v>
      </c>
      <c r="BE99" s="11">
        <f t="shared" si="240"/>
        <v>0</v>
      </c>
      <c r="BF99" s="11">
        <f t="shared" si="240"/>
        <v>0</v>
      </c>
      <c r="BG99" s="11">
        <f t="shared" si="240"/>
        <v>0</v>
      </c>
      <c r="BH99" s="11">
        <f t="shared" si="240"/>
        <v>0</v>
      </c>
      <c r="BI99" s="141">
        <f t="shared" ref="BE99:BT100" si="241">BI100</f>
        <v>7057</v>
      </c>
      <c r="BJ99" s="141">
        <f t="shared" si="241"/>
        <v>7057</v>
      </c>
      <c r="BK99" s="78">
        <f t="shared" si="241"/>
        <v>0</v>
      </c>
      <c r="BL99" s="78">
        <f t="shared" si="241"/>
        <v>0</v>
      </c>
      <c r="BM99" s="78">
        <f t="shared" si="241"/>
        <v>0</v>
      </c>
      <c r="BN99" s="78">
        <f t="shared" si="241"/>
        <v>0</v>
      </c>
      <c r="BO99" s="78">
        <f t="shared" si="241"/>
        <v>7057</v>
      </c>
      <c r="BP99" s="78">
        <f t="shared" si="241"/>
        <v>7057</v>
      </c>
      <c r="BQ99" s="11">
        <f t="shared" si="241"/>
        <v>0</v>
      </c>
      <c r="BR99" s="11">
        <f t="shared" si="241"/>
        <v>0</v>
      </c>
      <c r="BS99" s="11">
        <f t="shared" si="241"/>
        <v>0</v>
      </c>
      <c r="BT99" s="11">
        <f t="shared" si="241"/>
        <v>0</v>
      </c>
      <c r="BU99" s="11">
        <f t="shared" ref="BQ99:BV100" si="242">BU100</f>
        <v>7057</v>
      </c>
      <c r="BV99" s="11">
        <f t="shared" si="242"/>
        <v>7057</v>
      </c>
    </row>
    <row r="100" spans="1:74" ht="70.5" hidden="1" customHeight="1">
      <c r="A100" s="57" t="s">
        <v>541</v>
      </c>
      <c r="B100" s="14">
        <f t="shared" si="224"/>
        <v>901</v>
      </c>
      <c r="C100" s="14" t="s">
        <v>22</v>
      </c>
      <c r="D100" s="14" t="s">
        <v>30</v>
      </c>
      <c r="E100" s="14" t="s">
        <v>583</v>
      </c>
      <c r="F100" s="14" t="s">
        <v>584</v>
      </c>
      <c r="G100" s="11"/>
      <c r="H100" s="16"/>
      <c r="I100" s="11"/>
      <c r="J100" s="11"/>
      <c r="K100" s="11"/>
      <c r="L100" s="11"/>
      <c r="M100" s="11"/>
      <c r="N100" s="16"/>
      <c r="O100" s="11">
        <f>O101</f>
        <v>0</v>
      </c>
      <c r="P100" s="11">
        <f t="shared" si="237"/>
        <v>7057</v>
      </c>
      <c r="Q100" s="11">
        <f t="shared" si="237"/>
        <v>0</v>
      </c>
      <c r="R100" s="11">
        <f t="shared" si="237"/>
        <v>0</v>
      </c>
      <c r="S100" s="11">
        <f t="shared" si="237"/>
        <v>7057</v>
      </c>
      <c r="T100" s="11">
        <f t="shared" si="237"/>
        <v>7057</v>
      </c>
      <c r="U100" s="11">
        <f t="shared" si="237"/>
        <v>0</v>
      </c>
      <c r="V100" s="11">
        <f t="shared" si="237"/>
        <v>0</v>
      </c>
      <c r="W100" s="11">
        <f t="shared" si="237"/>
        <v>0</v>
      </c>
      <c r="X100" s="11">
        <f t="shared" si="237"/>
        <v>0</v>
      </c>
      <c r="Y100" s="11">
        <f t="shared" si="237"/>
        <v>7057</v>
      </c>
      <c r="Z100" s="11">
        <f t="shared" si="237"/>
        <v>7057</v>
      </c>
      <c r="AA100" s="11">
        <f t="shared" si="238"/>
        <v>0</v>
      </c>
      <c r="AB100" s="11">
        <f t="shared" si="238"/>
        <v>0</v>
      </c>
      <c r="AC100" s="11">
        <f t="shared" si="238"/>
        <v>0</v>
      </c>
      <c r="AD100" s="11">
        <f t="shared" si="238"/>
        <v>0</v>
      </c>
      <c r="AE100" s="11">
        <f t="shared" si="238"/>
        <v>7057</v>
      </c>
      <c r="AF100" s="11">
        <f t="shared" si="238"/>
        <v>7057</v>
      </c>
      <c r="AG100" s="11">
        <f t="shared" si="239"/>
        <v>0</v>
      </c>
      <c r="AH100" s="11">
        <f t="shared" si="239"/>
        <v>0</v>
      </c>
      <c r="AI100" s="11">
        <f t="shared" si="239"/>
        <v>0</v>
      </c>
      <c r="AJ100" s="11">
        <f t="shared" si="239"/>
        <v>0</v>
      </c>
      <c r="AK100" s="78">
        <f t="shared" si="239"/>
        <v>7057</v>
      </c>
      <c r="AL100" s="78">
        <f t="shared" si="239"/>
        <v>7057</v>
      </c>
      <c r="AM100" s="11">
        <f t="shared" si="239"/>
        <v>0</v>
      </c>
      <c r="AN100" s="11">
        <f t="shared" si="239"/>
        <v>0</v>
      </c>
      <c r="AO100" s="11">
        <f t="shared" si="239"/>
        <v>0</v>
      </c>
      <c r="AP100" s="11">
        <f t="shared" si="239"/>
        <v>0</v>
      </c>
      <c r="AQ100" s="11">
        <f t="shared" si="239"/>
        <v>7057</v>
      </c>
      <c r="AR100" s="11">
        <f t="shared" si="239"/>
        <v>7057</v>
      </c>
      <c r="AS100" s="11">
        <f t="shared" si="240"/>
        <v>0</v>
      </c>
      <c r="AT100" s="11">
        <f t="shared" si="240"/>
        <v>0</v>
      </c>
      <c r="AU100" s="11">
        <f t="shared" si="240"/>
        <v>0</v>
      </c>
      <c r="AV100" s="11">
        <f t="shared" si="240"/>
        <v>0</v>
      </c>
      <c r="AW100" s="11">
        <f t="shared" si="240"/>
        <v>7057</v>
      </c>
      <c r="AX100" s="11">
        <f t="shared" si="240"/>
        <v>7057</v>
      </c>
      <c r="AY100" s="78">
        <f t="shared" si="240"/>
        <v>0</v>
      </c>
      <c r="AZ100" s="78">
        <f t="shared" si="240"/>
        <v>0</v>
      </c>
      <c r="BA100" s="78">
        <f t="shared" si="240"/>
        <v>0</v>
      </c>
      <c r="BB100" s="78">
        <f t="shared" si="240"/>
        <v>0</v>
      </c>
      <c r="BC100" s="78">
        <f t="shared" si="240"/>
        <v>7057</v>
      </c>
      <c r="BD100" s="78">
        <f t="shared" si="240"/>
        <v>7057</v>
      </c>
      <c r="BE100" s="11">
        <f t="shared" si="241"/>
        <v>0</v>
      </c>
      <c r="BF100" s="11">
        <f t="shared" si="241"/>
        <v>0</v>
      </c>
      <c r="BG100" s="11">
        <f t="shared" si="241"/>
        <v>0</v>
      </c>
      <c r="BH100" s="11">
        <f t="shared" si="241"/>
        <v>0</v>
      </c>
      <c r="BI100" s="141">
        <f t="shared" si="241"/>
        <v>7057</v>
      </c>
      <c r="BJ100" s="141">
        <f t="shared" si="241"/>
        <v>7057</v>
      </c>
      <c r="BK100" s="78">
        <f t="shared" si="241"/>
        <v>0</v>
      </c>
      <c r="BL100" s="78">
        <f t="shared" si="241"/>
        <v>0</v>
      </c>
      <c r="BM100" s="78">
        <f t="shared" si="241"/>
        <v>0</v>
      </c>
      <c r="BN100" s="78">
        <f t="shared" si="241"/>
        <v>0</v>
      </c>
      <c r="BO100" s="78">
        <f t="shared" si="241"/>
        <v>7057</v>
      </c>
      <c r="BP100" s="78">
        <f t="shared" si="241"/>
        <v>7057</v>
      </c>
      <c r="BQ100" s="11">
        <f t="shared" si="242"/>
        <v>0</v>
      </c>
      <c r="BR100" s="11">
        <f t="shared" si="242"/>
        <v>0</v>
      </c>
      <c r="BS100" s="11">
        <f t="shared" si="242"/>
        <v>0</v>
      </c>
      <c r="BT100" s="11">
        <f t="shared" si="242"/>
        <v>0</v>
      </c>
      <c r="BU100" s="11">
        <f t="shared" si="242"/>
        <v>7057</v>
      </c>
      <c r="BV100" s="11">
        <f t="shared" si="242"/>
        <v>7057</v>
      </c>
    </row>
    <row r="101" spans="1:74" ht="33" hidden="1">
      <c r="A101" s="57" t="s">
        <v>93</v>
      </c>
      <c r="B101" s="14">
        <f t="shared" si="224"/>
        <v>901</v>
      </c>
      <c r="C101" s="14" t="s">
        <v>22</v>
      </c>
      <c r="D101" s="14" t="s">
        <v>30</v>
      </c>
      <c r="E101" s="14" t="s">
        <v>583</v>
      </c>
      <c r="F101" s="14" t="s">
        <v>94</v>
      </c>
      <c r="G101" s="11"/>
      <c r="H101" s="16"/>
      <c r="I101" s="11"/>
      <c r="J101" s="11"/>
      <c r="K101" s="11"/>
      <c r="L101" s="11"/>
      <c r="M101" s="11"/>
      <c r="N101" s="16"/>
      <c r="O101" s="11"/>
      <c r="P101" s="11">
        <v>7057</v>
      </c>
      <c r="Q101" s="11"/>
      <c r="R101" s="11"/>
      <c r="S101" s="11">
        <f>M101+O101+P101+Q101+R101</f>
        <v>7057</v>
      </c>
      <c r="T101" s="11">
        <f>N101+P101</f>
        <v>7057</v>
      </c>
      <c r="U101" s="11"/>
      <c r="V101" s="11"/>
      <c r="W101" s="11"/>
      <c r="X101" s="11"/>
      <c r="Y101" s="11">
        <f>S101+U101+V101+W101+X101</f>
        <v>7057</v>
      </c>
      <c r="Z101" s="11">
        <f>T101+V101</f>
        <v>7057</v>
      </c>
      <c r="AA101" s="11"/>
      <c r="AB101" s="11"/>
      <c r="AC101" s="11"/>
      <c r="AD101" s="11"/>
      <c r="AE101" s="11">
        <f>Y101+AA101+AB101+AC101+AD101</f>
        <v>7057</v>
      </c>
      <c r="AF101" s="11">
        <f>Z101+AB101</f>
        <v>7057</v>
      </c>
      <c r="AG101" s="11"/>
      <c r="AH101" s="11"/>
      <c r="AI101" s="11"/>
      <c r="AJ101" s="11"/>
      <c r="AK101" s="78">
        <f>AE101+AG101+AH101+AI101+AJ101</f>
        <v>7057</v>
      </c>
      <c r="AL101" s="78">
        <f>AF101+AH101</f>
        <v>7057</v>
      </c>
      <c r="AM101" s="11"/>
      <c r="AN101" s="11"/>
      <c r="AO101" s="11"/>
      <c r="AP101" s="11"/>
      <c r="AQ101" s="11">
        <f>AK101+AM101+AN101+AO101+AP101</f>
        <v>7057</v>
      </c>
      <c r="AR101" s="11">
        <f>AL101+AN101</f>
        <v>7057</v>
      </c>
      <c r="AS101" s="11"/>
      <c r="AT101" s="11"/>
      <c r="AU101" s="11"/>
      <c r="AV101" s="11"/>
      <c r="AW101" s="11">
        <f>AQ101+AS101+AT101+AU101+AV101</f>
        <v>7057</v>
      </c>
      <c r="AX101" s="11">
        <f>AR101+AT101</f>
        <v>7057</v>
      </c>
      <c r="AY101" s="78"/>
      <c r="AZ101" s="78"/>
      <c r="BA101" s="78"/>
      <c r="BB101" s="78"/>
      <c r="BC101" s="78">
        <f>AW101+AY101+AZ101+BA101+BB101</f>
        <v>7057</v>
      </c>
      <c r="BD101" s="78">
        <f>AX101+AZ101</f>
        <v>7057</v>
      </c>
      <c r="BE101" s="11"/>
      <c r="BF101" s="11"/>
      <c r="BG101" s="11"/>
      <c r="BH101" s="11"/>
      <c r="BI101" s="141">
        <f>BC101+BE101+BF101+BG101+BH101</f>
        <v>7057</v>
      </c>
      <c r="BJ101" s="141">
        <f>BD101+BF101</f>
        <v>7057</v>
      </c>
      <c r="BK101" s="78"/>
      <c r="BL101" s="78"/>
      <c r="BM101" s="78"/>
      <c r="BN101" s="78"/>
      <c r="BO101" s="78">
        <f>BI101+BK101+BL101+BM101+BN101</f>
        <v>7057</v>
      </c>
      <c r="BP101" s="78">
        <f>BJ101+BL101</f>
        <v>7057</v>
      </c>
      <c r="BQ101" s="11"/>
      <c r="BR101" s="11"/>
      <c r="BS101" s="11"/>
      <c r="BT101" s="11"/>
      <c r="BU101" s="11">
        <f>BO101+BQ101+BR101+BS101+BT101</f>
        <v>7057</v>
      </c>
      <c r="BV101" s="11">
        <f>BP101+BR101</f>
        <v>7057</v>
      </c>
    </row>
    <row r="102" spans="1:74" ht="57.75" hidden="1" customHeight="1">
      <c r="A102" s="57" t="s">
        <v>592</v>
      </c>
      <c r="B102" s="14">
        <f t="shared" si="224"/>
        <v>901</v>
      </c>
      <c r="C102" s="14" t="s">
        <v>22</v>
      </c>
      <c r="D102" s="14" t="s">
        <v>30</v>
      </c>
      <c r="E102" s="14" t="s">
        <v>585</v>
      </c>
      <c r="F102" s="14"/>
      <c r="G102" s="11"/>
      <c r="H102" s="16"/>
      <c r="I102" s="11"/>
      <c r="J102" s="11"/>
      <c r="K102" s="11"/>
      <c r="L102" s="11"/>
      <c r="M102" s="11"/>
      <c r="N102" s="16"/>
      <c r="O102" s="11">
        <f t="shared" ref="O102:T102" si="243">O103+O105</f>
        <v>0</v>
      </c>
      <c r="P102" s="11">
        <f t="shared" si="243"/>
        <v>30847</v>
      </c>
      <c r="Q102" s="11">
        <f t="shared" si="243"/>
        <v>0</v>
      </c>
      <c r="R102" s="11">
        <f t="shared" si="243"/>
        <v>0</v>
      </c>
      <c r="S102" s="11">
        <f t="shared" si="243"/>
        <v>30847</v>
      </c>
      <c r="T102" s="11">
        <f t="shared" si="243"/>
        <v>30847</v>
      </c>
      <c r="U102" s="11">
        <f t="shared" ref="U102:Z102" si="244">U103+U105</f>
        <v>0</v>
      </c>
      <c r="V102" s="11">
        <f t="shared" si="244"/>
        <v>0</v>
      </c>
      <c r="W102" s="11">
        <f t="shared" si="244"/>
        <v>0</v>
      </c>
      <c r="X102" s="11">
        <f t="shared" si="244"/>
        <v>0</v>
      </c>
      <c r="Y102" s="11">
        <f t="shared" si="244"/>
        <v>30847</v>
      </c>
      <c r="Z102" s="11">
        <f t="shared" si="244"/>
        <v>30847</v>
      </c>
      <c r="AA102" s="11">
        <f t="shared" ref="AA102:AF102" si="245">AA103+AA105</f>
        <v>0</v>
      </c>
      <c r="AB102" s="11">
        <f t="shared" si="245"/>
        <v>0</v>
      </c>
      <c r="AC102" s="11">
        <f t="shared" si="245"/>
        <v>0</v>
      </c>
      <c r="AD102" s="11">
        <f t="shared" si="245"/>
        <v>0</v>
      </c>
      <c r="AE102" s="11">
        <f t="shared" si="245"/>
        <v>30847</v>
      </c>
      <c r="AF102" s="11">
        <f t="shared" si="245"/>
        <v>30847</v>
      </c>
      <c r="AG102" s="11">
        <f t="shared" ref="AG102:AL102" si="246">AG103+AG105</f>
        <v>0</v>
      </c>
      <c r="AH102" s="11">
        <f t="shared" si="246"/>
        <v>0</v>
      </c>
      <c r="AI102" s="11">
        <f t="shared" si="246"/>
        <v>0</v>
      </c>
      <c r="AJ102" s="11">
        <f t="shared" si="246"/>
        <v>0</v>
      </c>
      <c r="AK102" s="78">
        <f t="shared" si="246"/>
        <v>30847</v>
      </c>
      <c r="AL102" s="78">
        <f t="shared" si="246"/>
        <v>30847</v>
      </c>
      <c r="AM102" s="11">
        <f t="shared" ref="AM102:AR102" si="247">AM103+AM105</f>
        <v>0</v>
      </c>
      <c r="AN102" s="11">
        <f t="shared" si="247"/>
        <v>0</v>
      </c>
      <c r="AO102" s="11">
        <f t="shared" si="247"/>
        <v>0</v>
      </c>
      <c r="AP102" s="11">
        <f t="shared" si="247"/>
        <v>0</v>
      </c>
      <c r="AQ102" s="11">
        <f t="shared" si="247"/>
        <v>30847</v>
      </c>
      <c r="AR102" s="11">
        <f t="shared" si="247"/>
        <v>30847</v>
      </c>
      <c r="AS102" s="11">
        <f t="shared" ref="AS102:AX102" si="248">AS103+AS105</f>
        <v>0</v>
      </c>
      <c r="AT102" s="11">
        <f t="shared" si="248"/>
        <v>0</v>
      </c>
      <c r="AU102" s="11">
        <f t="shared" si="248"/>
        <v>0</v>
      </c>
      <c r="AV102" s="11">
        <f t="shared" si="248"/>
        <v>0</v>
      </c>
      <c r="AW102" s="11">
        <f t="shared" si="248"/>
        <v>30847</v>
      </c>
      <c r="AX102" s="11">
        <f t="shared" si="248"/>
        <v>30847</v>
      </c>
      <c r="AY102" s="78">
        <f t="shared" ref="AY102:BD102" si="249">AY103+AY105</f>
        <v>0</v>
      </c>
      <c r="AZ102" s="78">
        <f t="shared" si="249"/>
        <v>0</v>
      </c>
      <c r="BA102" s="78">
        <f t="shared" si="249"/>
        <v>0</v>
      </c>
      <c r="BB102" s="78">
        <f t="shared" si="249"/>
        <v>0</v>
      </c>
      <c r="BC102" s="78">
        <f t="shared" si="249"/>
        <v>30847</v>
      </c>
      <c r="BD102" s="78">
        <f t="shared" si="249"/>
        <v>30847</v>
      </c>
      <c r="BE102" s="11">
        <f t="shared" ref="BE102:BJ102" si="250">BE103+BE105</f>
        <v>0</v>
      </c>
      <c r="BF102" s="11">
        <f t="shared" si="250"/>
        <v>0</v>
      </c>
      <c r="BG102" s="11">
        <f t="shared" si="250"/>
        <v>0</v>
      </c>
      <c r="BH102" s="11">
        <f t="shared" si="250"/>
        <v>0</v>
      </c>
      <c r="BI102" s="141">
        <f t="shared" si="250"/>
        <v>30847</v>
      </c>
      <c r="BJ102" s="141">
        <f t="shared" si="250"/>
        <v>30847</v>
      </c>
      <c r="BK102" s="78">
        <f t="shared" ref="BK102:BP102" si="251">BK103+BK105</f>
        <v>0</v>
      </c>
      <c r="BL102" s="78">
        <f t="shared" si="251"/>
        <v>0</v>
      </c>
      <c r="BM102" s="78">
        <f t="shared" si="251"/>
        <v>0</v>
      </c>
      <c r="BN102" s="78">
        <f t="shared" si="251"/>
        <v>0</v>
      </c>
      <c r="BO102" s="78">
        <f t="shared" si="251"/>
        <v>30847</v>
      </c>
      <c r="BP102" s="78">
        <f t="shared" si="251"/>
        <v>30847</v>
      </c>
      <c r="BQ102" s="11">
        <f t="shared" ref="BQ102:BV102" si="252">BQ103+BQ105</f>
        <v>0</v>
      </c>
      <c r="BR102" s="11">
        <f t="shared" si="252"/>
        <v>0</v>
      </c>
      <c r="BS102" s="11">
        <f t="shared" si="252"/>
        <v>0</v>
      </c>
      <c r="BT102" s="11">
        <f t="shared" si="252"/>
        <v>0</v>
      </c>
      <c r="BU102" s="11">
        <f t="shared" si="252"/>
        <v>30847</v>
      </c>
      <c r="BV102" s="11">
        <f t="shared" si="252"/>
        <v>30847</v>
      </c>
    </row>
    <row r="103" spans="1:74" ht="76.5" hidden="1" customHeight="1">
      <c r="A103" s="57" t="s">
        <v>541</v>
      </c>
      <c r="B103" s="14">
        <f t="shared" si="224"/>
        <v>901</v>
      </c>
      <c r="C103" s="14" t="s">
        <v>22</v>
      </c>
      <c r="D103" s="14" t="s">
        <v>30</v>
      </c>
      <c r="E103" s="14" t="s">
        <v>585</v>
      </c>
      <c r="F103" s="14" t="s">
        <v>92</v>
      </c>
      <c r="G103" s="11"/>
      <c r="H103" s="16"/>
      <c r="I103" s="11"/>
      <c r="J103" s="11"/>
      <c r="K103" s="11"/>
      <c r="L103" s="11"/>
      <c r="M103" s="11"/>
      <c r="N103" s="16"/>
      <c r="O103" s="11">
        <f t="shared" ref="O103:BV103" si="253">O104</f>
        <v>0</v>
      </c>
      <c r="P103" s="11">
        <f t="shared" si="253"/>
        <v>30820</v>
      </c>
      <c r="Q103" s="11">
        <f t="shared" si="253"/>
        <v>0</v>
      </c>
      <c r="R103" s="11">
        <f t="shared" si="253"/>
        <v>0</v>
      </c>
      <c r="S103" s="11">
        <f t="shared" si="253"/>
        <v>30820</v>
      </c>
      <c r="T103" s="11">
        <f t="shared" si="253"/>
        <v>30820</v>
      </c>
      <c r="U103" s="11">
        <f t="shared" si="253"/>
        <v>0</v>
      </c>
      <c r="V103" s="11">
        <f t="shared" si="253"/>
        <v>0</v>
      </c>
      <c r="W103" s="11">
        <f t="shared" si="253"/>
        <v>0</v>
      </c>
      <c r="X103" s="11">
        <f t="shared" si="253"/>
        <v>0</v>
      </c>
      <c r="Y103" s="11">
        <f t="shared" si="253"/>
        <v>30820</v>
      </c>
      <c r="Z103" s="11">
        <f t="shared" si="253"/>
        <v>30820</v>
      </c>
      <c r="AA103" s="11">
        <f t="shared" si="253"/>
        <v>0</v>
      </c>
      <c r="AB103" s="11">
        <f t="shared" si="253"/>
        <v>0</v>
      </c>
      <c r="AC103" s="11">
        <f t="shared" si="253"/>
        <v>0</v>
      </c>
      <c r="AD103" s="11">
        <f t="shared" si="253"/>
        <v>0</v>
      </c>
      <c r="AE103" s="11">
        <f t="shared" si="253"/>
        <v>30820</v>
      </c>
      <c r="AF103" s="11">
        <f t="shared" si="253"/>
        <v>30820</v>
      </c>
      <c r="AG103" s="11">
        <f t="shared" si="253"/>
        <v>0</v>
      </c>
      <c r="AH103" s="11">
        <f t="shared" si="253"/>
        <v>0</v>
      </c>
      <c r="AI103" s="11">
        <f t="shared" si="253"/>
        <v>0</v>
      </c>
      <c r="AJ103" s="11">
        <f t="shared" si="253"/>
        <v>0</v>
      </c>
      <c r="AK103" s="78">
        <f t="shared" si="253"/>
        <v>30820</v>
      </c>
      <c r="AL103" s="78">
        <f t="shared" si="253"/>
        <v>30820</v>
      </c>
      <c r="AM103" s="11">
        <f t="shared" si="253"/>
        <v>0</v>
      </c>
      <c r="AN103" s="11">
        <f t="shared" si="253"/>
        <v>0</v>
      </c>
      <c r="AO103" s="11">
        <f t="shared" si="253"/>
        <v>0</v>
      </c>
      <c r="AP103" s="11">
        <f t="shared" si="253"/>
        <v>0</v>
      </c>
      <c r="AQ103" s="11">
        <f t="shared" si="253"/>
        <v>30820</v>
      </c>
      <c r="AR103" s="11">
        <f t="shared" si="253"/>
        <v>30820</v>
      </c>
      <c r="AS103" s="11">
        <f t="shared" si="253"/>
        <v>0</v>
      </c>
      <c r="AT103" s="11">
        <f t="shared" si="253"/>
        <v>0</v>
      </c>
      <c r="AU103" s="11">
        <f t="shared" si="253"/>
        <v>0</v>
      </c>
      <c r="AV103" s="11">
        <f t="shared" si="253"/>
        <v>0</v>
      </c>
      <c r="AW103" s="11">
        <f t="shared" si="253"/>
        <v>30820</v>
      </c>
      <c r="AX103" s="11">
        <f t="shared" si="253"/>
        <v>30820</v>
      </c>
      <c r="AY103" s="78">
        <f t="shared" si="253"/>
        <v>0</v>
      </c>
      <c r="AZ103" s="78">
        <f t="shared" si="253"/>
        <v>0</v>
      </c>
      <c r="BA103" s="78">
        <f t="shared" si="253"/>
        <v>0</v>
      </c>
      <c r="BB103" s="78">
        <f t="shared" si="253"/>
        <v>0</v>
      </c>
      <c r="BC103" s="78">
        <f t="shared" si="253"/>
        <v>30820</v>
      </c>
      <c r="BD103" s="78">
        <f t="shared" si="253"/>
        <v>30820</v>
      </c>
      <c r="BE103" s="11">
        <f t="shared" si="253"/>
        <v>0</v>
      </c>
      <c r="BF103" s="11">
        <f t="shared" si="253"/>
        <v>0</v>
      </c>
      <c r="BG103" s="11">
        <f t="shared" si="253"/>
        <v>0</v>
      </c>
      <c r="BH103" s="11">
        <f t="shared" si="253"/>
        <v>0</v>
      </c>
      <c r="BI103" s="141">
        <f t="shared" si="253"/>
        <v>30820</v>
      </c>
      <c r="BJ103" s="141">
        <f t="shared" si="253"/>
        <v>30820</v>
      </c>
      <c r="BK103" s="78">
        <f t="shared" si="253"/>
        <v>0</v>
      </c>
      <c r="BL103" s="78">
        <f t="shared" si="253"/>
        <v>0</v>
      </c>
      <c r="BM103" s="78">
        <f t="shared" si="253"/>
        <v>0</v>
      </c>
      <c r="BN103" s="78">
        <f t="shared" si="253"/>
        <v>0</v>
      </c>
      <c r="BO103" s="78">
        <f t="shared" si="253"/>
        <v>30820</v>
      </c>
      <c r="BP103" s="78">
        <f t="shared" si="253"/>
        <v>30820</v>
      </c>
      <c r="BQ103" s="11">
        <f t="shared" si="253"/>
        <v>0</v>
      </c>
      <c r="BR103" s="11">
        <f t="shared" si="253"/>
        <v>0</v>
      </c>
      <c r="BS103" s="11">
        <f t="shared" si="253"/>
        <v>0</v>
      </c>
      <c r="BT103" s="11">
        <f t="shared" si="253"/>
        <v>0</v>
      </c>
      <c r="BU103" s="11">
        <f t="shared" si="253"/>
        <v>30820</v>
      </c>
      <c r="BV103" s="11">
        <f t="shared" si="253"/>
        <v>30820</v>
      </c>
    </row>
    <row r="104" spans="1:74" ht="33" hidden="1">
      <c r="A104" s="57" t="s">
        <v>93</v>
      </c>
      <c r="B104" s="14">
        <f t="shared" si="224"/>
        <v>901</v>
      </c>
      <c r="C104" s="14" t="s">
        <v>22</v>
      </c>
      <c r="D104" s="14" t="s">
        <v>30</v>
      </c>
      <c r="E104" s="14" t="s">
        <v>585</v>
      </c>
      <c r="F104" s="14" t="s">
        <v>94</v>
      </c>
      <c r="G104" s="11"/>
      <c r="H104" s="16"/>
      <c r="I104" s="11"/>
      <c r="J104" s="11"/>
      <c r="K104" s="11"/>
      <c r="L104" s="11"/>
      <c r="M104" s="11"/>
      <c r="N104" s="16"/>
      <c r="O104" s="11"/>
      <c r="P104" s="11">
        <f>30847-27</f>
        <v>30820</v>
      </c>
      <c r="Q104" s="11"/>
      <c r="R104" s="11"/>
      <c r="S104" s="11">
        <f>M104+O104+P104+Q104+R104</f>
        <v>30820</v>
      </c>
      <c r="T104" s="11">
        <f>N104+P104</f>
        <v>30820</v>
      </c>
      <c r="U104" s="11"/>
      <c r="V104" s="11"/>
      <c r="W104" s="11"/>
      <c r="X104" s="11"/>
      <c r="Y104" s="11">
        <f>S104+U104+V104+W104+X104</f>
        <v>30820</v>
      </c>
      <c r="Z104" s="11">
        <f>T104+V104</f>
        <v>30820</v>
      </c>
      <c r="AA104" s="11"/>
      <c r="AB104" s="11"/>
      <c r="AC104" s="11"/>
      <c r="AD104" s="11"/>
      <c r="AE104" s="11">
        <f>Y104+AA104+AB104+AC104+AD104</f>
        <v>30820</v>
      </c>
      <c r="AF104" s="11">
        <f>Z104+AB104</f>
        <v>30820</v>
      </c>
      <c r="AG104" s="11"/>
      <c r="AH104" s="11"/>
      <c r="AI104" s="11"/>
      <c r="AJ104" s="11"/>
      <c r="AK104" s="78">
        <f>AE104+AG104+AH104+AI104+AJ104</f>
        <v>30820</v>
      </c>
      <c r="AL104" s="78">
        <f>AF104+AH104</f>
        <v>30820</v>
      </c>
      <c r="AM104" s="11"/>
      <c r="AN104" s="11"/>
      <c r="AO104" s="11"/>
      <c r="AP104" s="11"/>
      <c r="AQ104" s="11">
        <f>AK104+AM104+AN104+AO104+AP104</f>
        <v>30820</v>
      </c>
      <c r="AR104" s="11">
        <f>AL104+AN104</f>
        <v>30820</v>
      </c>
      <c r="AS104" s="11"/>
      <c r="AT104" s="11"/>
      <c r="AU104" s="11"/>
      <c r="AV104" s="11"/>
      <c r="AW104" s="11">
        <f>AQ104+AS104+AT104+AU104+AV104</f>
        <v>30820</v>
      </c>
      <c r="AX104" s="11">
        <f>AR104+AT104</f>
        <v>30820</v>
      </c>
      <c r="AY104" s="78"/>
      <c r="AZ104" s="78"/>
      <c r="BA104" s="78"/>
      <c r="BB104" s="78"/>
      <c r="BC104" s="78">
        <f>AW104+AY104+AZ104+BA104+BB104</f>
        <v>30820</v>
      </c>
      <c r="BD104" s="78">
        <f>AX104+AZ104</f>
        <v>30820</v>
      </c>
      <c r="BE104" s="11"/>
      <c r="BF104" s="11"/>
      <c r="BG104" s="11"/>
      <c r="BH104" s="11"/>
      <c r="BI104" s="141">
        <f>BC104+BE104+BF104+BG104+BH104</f>
        <v>30820</v>
      </c>
      <c r="BJ104" s="141">
        <f>BD104+BF104</f>
        <v>30820</v>
      </c>
      <c r="BK104" s="78"/>
      <c r="BL104" s="78"/>
      <c r="BM104" s="78"/>
      <c r="BN104" s="78"/>
      <c r="BO104" s="78">
        <f>BI104+BK104+BL104+BM104+BN104</f>
        <v>30820</v>
      </c>
      <c r="BP104" s="78">
        <f>BJ104+BL104</f>
        <v>30820</v>
      </c>
      <c r="BQ104" s="11"/>
      <c r="BR104" s="11"/>
      <c r="BS104" s="11"/>
      <c r="BT104" s="11"/>
      <c r="BU104" s="11">
        <f>BO104+BQ104+BR104+BS104+BT104</f>
        <v>30820</v>
      </c>
      <c r="BV104" s="11">
        <f>BP104+BR104</f>
        <v>30820</v>
      </c>
    </row>
    <row r="105" spans="1:74" hidden="1">
      <c r="A105" s="53" t="s">
        <v>112</v>
      </c>
      <c r="B105" s="14">
        <f t="shared" si="224"/>
        <v>901</v>
      </c>
      <c r="C105" s="14" t="s">
        <v>22</v>
      </c>
      <c r="D105" s="14" t="s">
        <v>30</v>
      </c>
      <c r="E105" s="14" t="s">
        <v>585</v>
      </c>
      <c r="F105" s="14" t="s">
        <v>113</v>
      </c>
      <c r="G105" s="11"/>
      <c r="H105" s="16"/>
      <c r="I105" s="11"/>
      <c r="J105" s="11"/>
      <c r="K105" s="11"/>
      <c r="L105" s="11"/>
      <c r="M105" s="11"/>
      <c r="N105" s="16"/>
      <c r="O105" s="11">
        <f t="shared" ref="O105:BV105" si="254">O106</f>
        <v>0</v>
      </c>
      <c r="P105" s="11">
        <f t="shared" si="254"/>
        <v>27</v>
      </c>
      <c r="Q105" s="11">
        <f t="shared" si="254"/>
        <v>0</v>
      </c>
      <c r="R105" s="11">
        <f t="shared" si="254"/>
        <v>0</v>
      </c>
      <c r="S105" s="11">
        <f t="shared" si="254"/>
        <v>27</v>
      </c>
      <c r="T105" s="11">
        <f t="shared" si="254"/>
        <v>27</v>
      </c>
      <c r="U105" s="11">
        <f t="shared" si="254"/>
        <v>0</v>
      </c>
      <c r="V105" s="11">
        <f t="shared" si="254"/>
        <v>0</v>
      </c>
      <c r="W105" s="11">
        <f t="shared" si="254"/>
        <v>0</v>
      </c>
      <c r="X105" s="11">
        <f t="shared" si="254"/>
        <v>0</v>
      </c>
      <c r="Y105" s="11">
        <f t="shared" si="254"/>
        <v>27</v>
      </c>
      <c r="Z105" s="11">
        <f t="shared" si="254"/>
        <v>27</v>
      </c>
      <c r="AA105" s="11">
        <f t="shared" si="254"/>
        <v>0</v>
      </c>
      <c r="AB105" s="11">
        <f t="shared" si="254"/>
        <v>0</v>
      </c>
      <c r="AC105" s="11">
        <f t="shared" si="254"/>
        <v>0</v>
      </c>
      <c r="AD105" s="11">
        <f t="shared" si="254"/>
        <v>0</v>
      </c>
      <c r="AE105" s="11">
        <f t="shared" si="254"/>
        <v>27</v>
      </c>
      <c r="AF105" s="11">
        <f t="shared" si="254"/>
        <v>27</v>
      </c>
      <c r="AG105" s="11">
        <f t="shared" si="254"/>
        <v>0</v>
      </c>
      <c r="AH105" s="11">
        <f t="shared" si="254"/>
        <v>0</v>
      </c>
      <c r="AI105" s="11">
        <f t="shared" si="254"/>
        <v>0</v>
      </c>
      <c r="AJ105" s="11">
        <f t="shared" si="254"/>
        <v>0</v>
      </c>
      <c r="AK105" s="78">
        <f t="shared" si="254"/>
        <v>27</v>
      </c>
      <c r="AL105" s="78">
        <f t="shared" si="254"/>
        <v>27</v>
      </c>
      <c r="AM105" s="11">
        <f t="shared" si="254"/>
        <v>0</v>
      </c>
      <c r="AN105" s="11">
        <f t="shared" si="254"/>
        <v>0</v>
      </c>
      <c r="AO105" s="11">
        <f t="shared" si="254"/>
        <v>0</v>
      </c>
      <c r="AP105" s="11">
        <f t="shared" si="254"/>
        <v>0</v>
      </c>
      <c r="AQ105" s="11">
        <f t="shared" si="254"/>
        <v>27</v>
      </c>
      <c r="AR105" s="11">
        <f t="shared" si="254"/>
        <v>27</v>
      </c>
      <c r="AS105" s="11">
        <f t="shared" si="254"/>
        <v>0</v>
      </c>
      <c r="AT105" s="11">
        <f t="shared" si="254"/>
        <v>0</v>
      </c>
      <c r="AU105" s="11">
        <f t="shared" si="254"/>
        <v>0</v>
      </c>
      <c r="AV105" s="11">
        <f t="shared" si="254"/>
        <v>0</v>
      </c>
      <c r="AW105" s="11">
        <f t="shared" si="254"/>
        <v>27</v>
      </c>
      <c r="AX105" s="11">
        <f t="shared" si="254"/>
        <v>27</v>
      </c>
      <c r="AY105" s="78">
        <f t="shared" si="254"/>
        <v>0</v>
      </c>
      <c r="AZ105" s="78">
        <f t="shared" si="254"/>
        <v>0</v>
      </c>
      <c r="BA105" s="78">
        <f t="shared" si="254"/>
        <v>0</v>
      </c>
      <c r="BB105" s="78">
        <f t="shared" si="254"/>
        <v>0</v>
      </c>
      <c r="BC105" s="78">
        <f t="shared" si="254"/>
        <v>27</v>
      </c>
      <c r="BD105" s="78">
        <f t="shared" si="254"/>
        <v>27</v>
      </c>
      <c r="BE105" s="11">
        <f t="shared" si="254"/>
        <v>0</v>
      </c>
      <c r="BF105" s="11">
        <f t="shared" si="254"/>
        <v>0</v>
      </c>
      <c r="BG105" s="11">
        <f t="shared" si="254"/>
        <v>0</v>
      </c>
      <c r="BH105" s="11">
        <f t="shared" si="254"/>
        <v>0</v>
      </c>
      <c r="BI105" s="141">
        <f t="shared" si="254"/>
        <v>27</v>
      </c>
      <c r="BJ105" s="141">
        <f t="shared" si="254"/>
        <v>27</v>
      </c>
      <c r="BK105" s="78">
        <f t="shared" si="254"/>
        <v>0</v>
      </c>
      <c r="BL105" s="78">
        <f t="shared" si="254"/>
        <v>0</v>
      </c>
      <c r="BM105" s="78">
        <f t="shared" si="254"/>
        <v>0</v>
      </c>
      <c r="BN105" s="78">
        <f t="shared" si="254"/>
        <v>0</v>
      </c>
      <c r="BO105" s="78">
        <f t="shared" si="254"/>
        <v>27</v>
      </c>
      <c r="BP105" s="78">
        <f t="shared" si="254"/>
        <v>27</v>
      </c>
      <c r="BQ105" s="11">
        <f t="shared" si="254"/>
        <v>0</v>
      </c>
      <c r="BR105" s="11">
        <f t="shared" si="254"/>
        <v>0</v>
      </c>
      <c r="BS105" s="11">
        <f t="shared" si="254"/>
        <v>0</v>
      </c>
      <c r="BT105" s="11">
        <f t="shared" si="254"/>
        <v>0</v>
      </c>
      <c r="BU105" s="11">
        <f t="shared" si="254"/>
        <v>27</v>
      </c>
      <c r="BV105" s="11">
        <f t="shared" si="254"/>
        <v>27</v>
      </c>
    </row>
    <row r="106" spans="1:74" ht="33" hidden="1">
      <c r="A106" s="53" t="s">
        <v>194</v>
      </c>
      <c r="B106" s="14">
        <f t="shared" si="224"/>
        <v>901</v>
      </c>
      <c r="C106" s="14" t="s">
        <v>22</v>
      </c>
      <c r="D106" s="14" t="s">
        <v>30</v>
      </c>
      <c r="E106" s="14" t="s">
        <v>585</v>
      </c>
      <c r="F106" s="14" t="s">
        <v>195</v>
      </c>
      <c r="G106" s="11"/>
      <c r="H106" s="16"/>
      <c r="I106" s="11"/>
      <c r="J106" s="11"/>
      <c r="K106" s="11"/>
      <c r="L106" s="11"/>
      <c r="M106" s="11"/>
      <c r="N106" s="16"/>
      <c r="O106" s="11"/>
      <c r="P106" s="11">
        <v>27</v>
      </c>
      <c r="Q106" s="11"/>
      <c r="R106" s="11"/>
      <c r="S106" s="11">
        <f>M106+O106+P106+Q106+R106</f>
        <v>27</v>
      </c>
      <c r="T106" s="11">
        <f>N106+P106</f>
        <v>27</v>
      </c>
      <c r="U106" s="11"/>
      <c r="V106" s="11"/>
      <c r="W106" s="11"/>
      <c r="X106" s="11"/>
      <c r="Y106" s="11">
        <f>S106+U106+V106+W106+X106</f>
        <v>27</v>
      </c>
      <c r="Z106" s="11">
        <f>T106+V106</f>
        <v>27</v>
      </c>
      <c r="AA106" s="11"/>
      <c r="AB106" s="11"/>
      <c r="AC106" s="11"/>
      <c r="AD106" s="11"/>
      <c r="AE106" s="11">
        <f>Y106+AA106+AB106+AC106+AD106</f>
        <v>27</v>
      </c>
      <c r="AF106" s="11">
        <f>Z106+AB106</f>
        <v>27</v>
      </c>
      <c r="AG106" s="11"/>
      <c r="AH106" s="11"/>
      <c r="AI106" s="11"/>
      <c r="AJ106" s="11"/>
      <c r="AK106" s="78">
        <f>AE106+AG106+AH106+AI106+AJ106</f>
        <v>27</v>
      </c>
      <c r="AL106" s="78">
        <f>AF106+AH106</f>
        <v>27</v>
      </c>
      <c r="AM106" s="11"/>
      <c r="AN106" s="11"/>
      <c r="AO106" s="11"/>
      <c r="AP106" s="11"/>
      <c r="AQ106" s="11">
        <f>AK106+AM106+AN106+AO106+AP106</f>
        <v>27</v>
      </c>
      <c r="AR106" s="11">
        <f>AL106+AN106</f>
        <v>27</v>
      </c>
      <c r="AS106" s="11"/>
      <c r="AT106" s="11"/>
      <c r="AU106" s="11"/>
      <c r="AV106" s="11"/>
      <c r="AW106" s="11">
        <f>AQ106+AS106+AT106+AU106+AV106</f>
        <v>27</v>
      </c>
      <c r="AX106" s="11">
        <f>AR106+AT106</f>
        <v>27</v>
      </c>
      <c r="AY106" s="78"/>
      <c r="AZ106" s="78"/>
      <c r="BA106" s="78"/>
      <c r="BB106" s="78"/>
      <c r="BC106" s="78">
        <f>AW106+AY106+AZ106+BA106+BB106</f>
        <v>27</v>
      </c>
      <c r="BD106" s="78">
        <f>AX106+AZ106</f>
        <v>27</v>
      </c>
      <c r="BE106" s="11"/>
      <c r="BF106" s="11"/>
      <c r="BG106" s="11"/>
      <c r="BH106" s="11"/>
      <c r="BI106" s="141">
        <f>BC106+BE106+BF106+BG106+BH106</f>
        <v>27</v>
      </c>
      <c r="BJ106" s="141">
        <f>BD106+BF106</f>
        <v>27</v>
      </c>
      <c r="BK106" s="78"/>
      <c r="BL106" s="78"/>
      <c r="BM106" s="78"/>
      <c r="BN106" s="78"/>
      <c r="BO106" s="78">
        <f>BI106+BK106+BL106+BM106+BN106</f>
        <v>27</v>
      </c>
      <c r="BP106" s="78">
        <f>BJ106+BL106</f>
        <v>27</v>
      </c>
      <c r="BQ106" s="11"/>
      <c r="BR106" s="11"/>
      <c r="BS106" s="11"/>
      <c r="BT106" s="11"/>
      <c r="BU106" s="11">
        <f>BO106+BQ106+BR106+BS106+BT106</f>
        <v>27</v>
      </c>
      <c r="BV106" s="11">
        <f>BP106+BR106</f>
        <v>27</v>
      </c>
    </row>
    <row r="107" spans="1:74" ht="33" hidden="1">
      <c r="A107" s="57" t="s">
        <v>593</v>
      </c>
      <c r="B107" s="14">
        <f>B103</f>
        <v>901</v>
      </c>
      <c r="C107" s="14" t="s">
        <v>22</v>
      </c>
      <c r="D107" s="14" t="s">
        <v>30</v>
      </c>
      <c r="E107" s="14" t="s">
        <v>586</v>
      </c>
      <c r="F107" s="14"/>
      <c r="G107" s="11"/>
      <c r="H107" s="16"/>
      <c r="I107" s="11"/>
      <c r="J107" s="11"/>
      <c r="K107" s="11"/>
      <c r="L107" s="11"/>
      <c r="M107" s="11"/>
      <c r="N107" s="16"/>
      <c r="O107" s="11">
        <f>O108</f>
        <v>0</v>
      </c>
      <c r="P107" s="11">
        <f t="shared" ref="P107:AG108" si="255">P108</f>
        <v>4651</v>
      </c>
      <c r="Q107" s="11">
        <f t="shared" si="255"/>
        <v>0</v>
      </c>
      <c r="R107" s="11">
        <f t="shared" si="255"/>
        <v>0</v>
      </c>
      <c r="S107" s="11">
        <f t="shared" si="255"/>
        <v>4651</v>
      </c>
      <c r="T107" s="11">
        <f t="shared" si="255"/>
        <v>4651</v>
      </c>
      <c r="U107" s="11">
        <f t="shared" si="255"/>
        <v>0</v>
      </c>
      <c r="V107" s="11">
        <f t="shared" si="255"/>
        <v>0</v>
      </c>
      <c r="W107" s="11">
        <f t="shared" si="255"/>
        <v>0</v>
      </c>
      <c r="X107" s="11">
        <f t="shared" si="255"/>
        <v>0</v>
      </c>
      <c r="Y107" s="11">
        <f t="shared" si="255"/>
        <v>4651</v>
      </c>
      <c r="Z107" s="11">
        <f t="shared" si="255"/>
        <v>4651</v>
      </c>
      <c r="AA107" s="11">
        <f t="shared" si="255"/>
        <v>0</v>
      </c>
      <c r="AB107" s="11">
        <f t="shared" si="255"/>
        <v>0</v>
      </c>
      <c r="AC107" s="11">
        <f t="shared" si="255"/>
        <v>0</v>
      </c>
      <c r="AD107" s="11">
        <f t="shared" si="255"/>
        <v>0</v>
      </c>
      <c r="AE107" s="11">
        <f t="shared" si="255"/>
        <v>4651</v>
      </c>
      <c r="AF107" s="11">
        <f t="shared" ref="AA107:AF108" si="256">AF108</f>
        <v>4651</v>
      </c>
      <c r="AG107" s="11">
        <f t="shared" si="255"/>
        <v>0</v>
      </c>
      <c r="AH107" s="11">
        <f t="shared" ref="AG107:AV108" si="257">AH108</f>
        <v>0</v>
      </c>
      <c r="AI107" s="11">
        <f t="shared" si="257"/>
        <v>0</v>
      </c>
      <c r="AJ107" s="11">
        <f t="shared" si="257"/>
        <v>0</v>
      </c>
      <c r="AK107" s="78">
        <f t="shared" si="257"/>
        <v>4651</v>
      </c>
      <c r="AL107" s="78">
        <f t="shared" si="257"/>
        <v>4651</v>
      </c>
      <c r="AM107" s="11">
        <f t="shared" si="257"/>
        <v>0</v>
      </c>
      <c r="AN107" s="11">
        <f t="shared" si="257"/>
        <v>0</v>
      </c>
      <c r="AO107" s="11">
        <f t="shared" si="257"/>
        <v>0</v>
      </c>
      <c r="AP107" s="11">
        <f t="shared" si="257"/>
        <v>0</v>
      </c>
      <c r="AQ107" s="11">
        <f t="shared" si="257"/>
        <v>4651</v>
      </c>
      <c r="AR107" s="11">
        <f t="shared" si="257"/>
        <v>4651</v>
      </c>
      <c r="AS107" s="11">
        <f t="shared" si="257"/>
        <v>0</v>
      </c>
      <c r="AT107" s="11">
        <f t="shared" si="257"/>
        <v>0</v>
      </c>
      <c r="AU107" s="11">
        <f t="shared" si="257"/>
        <v>0</v>
      </c>
      <c r="AV107" s="11">
        <f t="shared" si="257"/>
        <v>0</v>
      </c>
      <c r="AW107" s="11">
        <f t="shared" ref="AS107:BH108" si="258">AW108</f>
        <v>4651</v>
      </c>
      <c r="AX107" s="11">
        <f t="shared" si="258"/>
        <v>4651</v>
      </c>
      <c r="AY107" s="78">
        <f t="shared" si="258"/>
        <v>0</v>
      </c>
      <c r="AZ107" s="78">
        <f t="shared" si="258"/>
        <v>0</v>
      </c>
      <c r="BA107" s="78">
        <f t="shared" si="258"/>
        <v>0</v>
      </c>
      <c r="BB107" s="78">
        <f t="shared" si="258"/>
        <v>0</v>
      </c>
      <c r="BC107" s="78">
        <f t="shared" si="258"/>
        <v>4651</v>
      </c>
      <c r="BD107" s="78">
        <f t="shared" si="258"/>
        <v>4651</v>
      </c>
      <c r="BE107" s="11">
        <f t="shared" si="258"/>
        <v>0</v>
      </c>
      <c r="BF107" s="11">
        <f t="shared" si="258"/>
        <v>0</v>
      </c>
      <c r="BG107" s="11">
        <f t="shared" si="258"/>
        <v>0</v>
      </c>
      <c r="BH107" s="11">
        <f t="shared" si="258"/>
        <v>0</v>
      </c>
      <c r="BI107" s="141">
        <f t="shared" ref="BE107:BT108" si="259">BI108</f>
        <v>4651</v>
      </c>
      <c r="BJ107" s="141">
        <f t="shared" si="259"/>
        <v>4651</v>
      </c>
      <c r="BK107" s="78">
        <f t="shared" si="259"/>
        <v>0</v>
      </c>
      <c r="BL107" s="78">
        <f t="shared" si="259"/>
        <v>0</v>
      </c>
      <c r="BM107" s="78">
        <f t="shared" si="259"/>
        <v>0</v>
      </c>
      <c r="BN107" s="78">
        <f t="shared" si="259"/>
        <v>0</v>
      </c>
      <c r="BO107" s="78">
        <f t="shared" si="259"/>
        <v>4651</v>
      </c>
      <c r="BP107" s="78">
        <f t="shared" si="259"/>
        <v>4651</v>
      </c>
      <c r="BQ107" s="11">
        <f t="shared" si="259"/>
        <v>0</v>
      </c>
      <c r="BR107" s="11">
        <f t="shared" si="259"/>
        <v>0</v>
      </c>
      <c r="BS107" s="11">
        <f t="shared" si="259"/>
        <v>0</v>
      </c>
      <c r="BT107" s="11">
        <f t="shared" si="259"/>
        <v>0</v>
      </c>
      <c r="BU107" s="11">
        <f t="shared" ref="BQ107:BV108" si="260">BU108</f>
        <v>4651</v>
      </c>
      <c r="BV107" s="11">
        <f t="shared" si="260"/>
        <v>4651</v>
      </c>
    </row>
    <row r="108" spans="1:74" ht="76.5" hidden="1" customHeight="1">
      <c r="A108" s="57" t="s">
        <v>541</v>
      </c>
      <c r="B108" s="14">
        <f>B104</f>
        <v>901</v>
      </c>
      <c r="C108" s="14" t="s">
        <v>22</v>
      </c>
      <c r="D108" s="14" t="s">
        <v>30</v>
      </c>
      <c r="E108" s="14" t="s">
        <v>586</v>
      </c>
      <c r="F108" s="14" t="s">
        <v>92</v>
      </c>
      <c r="G108" s="11"/>
      <c r="H108" s="16"/>
      <c r="I108" s="11"/>
      <c r="J108" s="11"/>
      <c r="K108" s="11"/>
      <c r="L108" s="11"/>
      <c r="M108" s="11"/>
      <c r="N108" s="16"/>
      <c r="O108" s="11">
        <f>O109</f>
        <v>0</v>
      </c>
      <c r="P108" s="11">
        <f t="shared" si="255"/>
        <v>4651</v>
      </c>
      <c r="Q108" s="11">
        <f t="shared" si="255"/>
        <v>0</v>
      </c>
      <c r="R108" s="11">
        <f t="shared" si="255"/>
        <v>0</v>
      </c>
      <c r="S108" s="11">
        <f t="shared" si="255"/>
        <v>4651</v>
      </c>
      <c r="T108" s="11">
        <f t="shared" si="255"/>
        <v>4651</v>
      </c>
      <c r="U108" s="11">
        <f t="shared" si="255"/>
        <v>0</v>
      </c>
      <c r="V108" s="11">
        <f t="shared" si="255"/>
        <v>0</v>
      </c>
      <c r="W108" s="11">
        <f t="shared" si="255"/>
        <v>0</v>
      </c>
      <c r="X108" s="11">
        <f t="shared" si="255"/>
        <v>0</v>
      </c>
      <c r="Y108" s="11">
        <f t="shared" si="255"/>
        <v>4651</v>
      </c>
      <c r="Z108" s="11">
        <f t="shared" si="255"/>
        <v>4651</v>
      </c>
      <c r="AA108" s="11">
        <f t="shared" si="256"/>
        <v>0</v>
      </c>
      <c r="AB108" s="11">
        <f t="shared" si="256"/>
        <v>0</v>
      </c>
      <c r="AC108" s="11">
        <f t="shared" si="256"/>
        <v>0</v>
      </c>
      <c r="AD108" s="11">
        <f t="shared" si="256"/>
        <v>0</v>
      </c>
      <c r="AE108" s="11">
        <f t="shared" si="256"/>
        <v>4651</v>
      </c>
      <c r="AF108" s="11">
        <f t="shared" si="256"/>
        <v>4651</v>
      </c>
      <c r="AG108" s="11">
        <f t="shared" si="257"/>
        <v>0</v>
      </c>
      <c r="AH108" s="11">
        <f t="shared" si="257"/>
        <v>0</v>
      </c>
      <c r="AI108" s="11">
        <f t="shared" si="257"/>
        <v>0</v>
      </c>
      <c r="AJ108" s="11">
        <f t="shared" si="257"/>
        <v>0</v>
      </c>
      <c r="AK108" s="78">
        <f t="shared" si="257"/>
        <v>4651</v>
      </c>
      <c r="AL108" s="78">
        <f t="shared" si="257"/>
        <v>4651</v>
      </c>
      <c r="AM108" s="11">
        <f t="shared" si="257"/>
        <v>0</v>
      </c>
      <c r="AN108" s="11">
        <f t="shared" si="257"/>
        <v>0</v>
      </c>
      <c r="AO108" s="11">
        <f t="shared" si="257"/>
        <v>0</v>
      </c>
      <c r="AP108" s="11">
        <f t="shared" si="257"/>
        <v>0</v>
      </c>
      <c r="AQ108" s="11">
        <f t="shared" si="257"/>
        <v>4651</v>
      </c>
      <c r="AR108" s="11">
        <f t="shared" si="257"/>
        <v>4651</v>
      </c>
      <c r="AS108" s="11">
        <f t="shared" si="258"/>
        <v>0</v>
      </c>
      <c r="AT108" s="11">
        <f t="shared" si="258"/>
        <v>0</v>
      </c>
      <c r="AU108" s="11">
        <f t="shared" si="258"/>
        <v>0</v>
      </c>
      <c r="AV108" s="11">
        <f t="shared" si="258"/>
        <v>0</v>
      </c>
      <c r="AW108" s="11">
        <f t="shared" si="258"/>
        <v>4651</v>
      </c>
      <c r="AX108" s="11">
        <f t="shared" si="258"/>
        <v>4651</v>
      </c>
      <c r="AY108" s="78">
        <f t="shared" si="258"/>
        <v>0</v>
      </c>
      <c r="AZ108" s="78">
        <f t="shared" si="258"/>
        <v>0</v>
      </c>
      <c r="BA108" s="78">
        <f t="shared" si="258"/>
        <v>0</v>
      </c>
      <c r="BB108" s="78">
        <f t="shared" si="258"/>
        <v>0</v>
      </c>
      <c r="BC108" s="78">
        <f t="shared" si="258"/>
        <v>4651</v>
      </c>
      <c r="BD108" s="78">
        <f t="shared" si="258"/>
        <v>4651</v>
      </c>
      <c r="BE108" s="11">
        <f t="shared" si="259"/>
        <v>0</v>
      </c>
      <c r="BF108" s="11">
        <f t="shared" si="259"/>
        <v>0</v>
      </c>
      <c r="BG108" s="11">
        <f t="shared" si="259"/>
        <v>0</v>
      </c>
      <c r="BH108" s="11">
        <f t="shared" si="259"/>
        <v>0</v>
      </c>
      <c r="BI108" s="141">
        <f t="shared" si="259"/>
        <v>4651</v>
      </c>
      <c r="BJ108" s="141">
        <f t="shared" si="259"/>
        <v>4651</v>
      </c>
      <c r="BK108" s="78">
        <f t="shared" si="259"/>
        <v>0</v>
      </c>
      <c r="BL108" s="78">
        <f t="shared" si="259"/>
        <v>0</v>
      </c>
      <c r="BM108" s="78">
        <f t="shared" si="259"/>
        <v>0</v>
      </c>
      <c r="BN108" s="78">
        <f t="shared" si="259"/>
        <v>0</v>
      </c>
      <c r="BO108" s="78">
        <f t="shared" si="259"/>
        <v>4651</v>
      </c>
      <c r="BP108" s="78">
        <f t="shared" si="259"/>
        <v>4651</v>
      </c>
      <c r="BQ108" s="11">
        <f t="shared" si="260"/>
        <v>0</v>
      </c>
      <c r="BR108" s="11">
        <f t="shared" si="260"/>
        <v>0</v>
      </c>
      <c r="BS108" s="11">
        <f t="shared" si="260"/>
        <v>0</v>
      </c>
      <c r="BT108" s="11">
        <f t="shared" si="260"/>
        <v>0</v>
      </c>
      <c r="BU108" s="11">
        <f t="shared" si="260"/>
        <v>4651</v>
      </c>
      <c r="BV108" s="11">
        <f t="shared" si="260"/>
        <v>4651</v>
      </c>
    </row>
    <row r="109" spans="1:74" ht="33" hidden="1">
      <c r="A109" s="57" t="s">
        <v>93</v>
      </c>
      <c r="B109" s="14">
        <f t="shared" si="224"/>
        <v>901</v>
      </c>
      <c r="C109" s="14" t="s">
        <v>22</v>
      </c>
      <c r="D109" s="14" t="s">
        <v>30</v>
      </c>
      <c r="E109" s="14" t="s">
        <v>586</v>
      </c>
      <c r="F109" s="14" t="s">
        <v>94</v>
      </c>
      <c r="G109" s="11"/>
      <c r="H109" s="16"/>
      <c r="I109" s="11"/>
      <c r="J109" s="11"/>
      <c r="K109" s="11"/>
      <c r="L109" s="11"/>
      <c r="M109" s="11"/>
      <c r="N109" s="16"/>
      <c r="O109" s="11"/>
      <c r="P109" s="11">
        <v>4651</v>
      </c>
      <c r="Q109" s="11"/>
      <c r="R109" s="11"/>
      <c r="S109" s="11">
        <f>M109+O109+P109+Q109+R109</f>
        <v>4651</v>
      </c>
      <c r="T109" s="11">
        <f>N109+P109</f>
        <v>4651</v>
      </c>
      <c r="U109" s="11"/>
      <c r="V109" s="11"/>
      <c r="W109" s="11"/>
      <c r="X109" s="11"/>
      <c r="Y109" s="11">
        <f>S109+U109+V109+W109+X109</f>
        <v>4651</v>
      </c>
      <c r="Z109" s="11">
        <f>T109+V109</f>
        <v>4651</v>
      </c>
      <c r="AA109" s="11"/>
      <c r="AB109" s="11"/>
      <c r="AC109" s="11"/>
      <c r="AD109" s="11"/>
      <c r="AE109" s="11">
        <f>Y109+AA109+AB109+AC109+AD109</f>
        <v>4651</v>
      </c>
      <c r="AF109" s="11">
        <f>Z109+AB109</f>
        <v>4651</v>
      </c>
      <c r="AG109" s="11"/>
      <c r="AH109" s="11"/>
      <c r="AI109" s="11"/>
      <c r="AJ109" s="11"/>
      <c r="AK109" s="78">
        <f>AE109+AG109+AH109+AI109+AJ109</f>
        <v>4651</v>
      </c>
      <c r="AL109" s="78">
        <f>AF109+AH109</f>
        <v>4651</v>
      </c>
      <c r="AM109" s="11"/>
      <c r="AN109" s="11"/>
      <c r="AO109" s="11"/>
      <c r="AP109" s="11"/>
      <c r="AQ109" s="11">
        <f>AK109+AM109+AN109+AO109+AP109</f>
        <v>4651</v>
      </c>
      <c r="AR109" s="11">
        <f>AL109+AN109</f>
        <v>4651</v>
      </c>
      <c r="AS109" s="11"/>
      <c r="AT109" s="11"/>
      <c r="AU109" s="11"/>
      <c r="AV109" s="11"/>
      <c r="AW109" s="11">
        <f>AQ109+AS109+AT109+AU109+AV109</f>
        <v>4651</v>
      </c>
      <c r="AX109" s="11">
        <f>AR109+AT109</f>
        <v>4651</v>
      </c>
      <c r="AY109" s="78"/>
      <c r="AZ109" s="78"/>
      <c r="BA109" s="78"/>
      <c r="BB109" s="78"/>
      <c r="BC109" s="78">
        <f>AW109+AY109+AZ109+BA109+BB109</f>
        <v>4651</v>
      </c>
      <c r="BD109" s="78">
        <f>AX109+AZ109</f>
        <v>4651</v>
      </c>
      <c r="BE109" s="11"/>
      <c r="BF109" s="11"/>
      <c r="BG109" s="11"/>
      <c r="BH109" s="11"/>
      <c r="BI109" s="141">
        <f>BC109+BE109+BF109+BG109+BH109</f>
        <v>4651</v>
      </c>
      <c r="BJ109" s="141">
        <f>BD109+BF109</f>
        <v>4651</v>
      </c>
      <c r="BK109" s="78"/>
      <c r="BL109" s="78"/>
      <c r="BM109" s="78"/>
      <c r="BN109" s="78"/>
      <c r="BO109" s="78">
        <f>BI109+BK109+BL109+BM109+BN109</f>
        <v>4651</v>
      </c>
      <c r="BP109" s="78">
        <f>BJ109+BL109</f>
        <v>4651</v>
      </c>
      <c r="BQ109" s="11"/>
      <c r="BR109" s="11"/>
      <c r="BS109" s="11"/>
      <c r="BT109" s="11"/>
      <c r="BU109" s="11">
        <f>BO109+BQ109+BR109+BS109+BT109</f>
        <v>4651</v>
      </c>
      <c r="BV109" s="11">
        <f>BP109+BR109</f>
        <v>4651</v>
      </c>
    </row>
    <row r="110" spans="1:74" hidden="1">
      <c r="A110" s="57" t="s">
        <v>594</v>
      </c>
      <c r="B110" s="14">
        <f t="shared" si="224"/>
        <v>901</v>
      </c>
      <c r="C110" s="14" t="s">
        <v>22</v>
      </c>
      <c r="D110" s="14" t="s">
        <v>30</v>
      </c>
      <c r="E110" s="14" t="s">
        <v>578</v>
      </c>
      <c r="F110" s="14"/>
      <c r="G110" s="11"/>
      <c r="H110" s="16"/>
      <c r="I110" s="11"/>
      <c r="J110" s="11"/>
      <c r="K110" s="11"/>
      <c r="L110" s="11"/>
      <c r="M110" s="11"/>
      <c r="N110" s="16"/>
      <c r="O110" s="11">
        <f>O111</f>
        <v>0</v>
      </c>
      <c r="P110" s="11">
        <f t="shared" ref="P110:AG111" si="261">P111</f>
        <v>1611</v>
      </c>
      <c r="Q110" s="11">
        <f t="shared" si="261"/>
        <v>0</v>
      </c>
      <c r="R110" s="11">
        <f t="shared" si="261"/>
        <v>0</v>
      </c>
      <c r="S110" s="11">
        <f t="shared" si="261"/>
        <v>1611</v>
      </c>
      <c r="T110" s="11">
        <f t="shared" si="261"/>
        <v>1611</v>
      </c>
      <c r="U110" s="11">
        <f t="shared" si="261"/>
        <v>0</v>
      </c>
      <c r="V110" s="11">
        <f t="shared" si="261"/>
        <v>0</v>
      </c>
      <c r="W110" s="11">
        <f t="shared" si="261"/>
        <v>0</v>
      </c>
      <c r="X110" s="11">
        <f t="shared" si="261"/>
        <v>0</v>
      </c>
      <c r="Y110" s="11">
        <f t="shared" si="261"/>
        <v>1611</v>
      </c>
      <c r="Z110" s="11">
        <f t="shared" si="261"/>
        <v>1611</v>
      </c>
      <c r="AA110" s="11">
        <f t="shared" si="261"/>
        <v>0</v>
      </c>
      <c r="AB110" s="11">
        <f t="shared" si="261"/>
        <v>0</v>
      </c>
      <c r="AC110" s="11">
        <f t="shared" si="261"/>
        <v>0</v>
      </c>
      <c r="AD110" s="11">
        <f t="shared" si="261"/>
        <v>0</v>
      </c>
      <c r="AE110" s="11">
        <f t="shared" si="261"/>
        <v>1611</v>
      </c>
      <c r="AF110" s="11">
        <f t="shared" ref="AA110:AF111" si="262">AF111</f>
        <v>1611</v>
      </c>
      <c r="AG110" s="11">
        <f t="shared" si="261"/>
        <v>0</v>
      </c>
      <c r="AH110" s="11">
        <f t="shared" ref="AG110:AV111" si="263">AH111</f>
        <v>0</v>
      </c>
      <c r="AI110" s="11">
        <f t="shared" si="263"/>
        <v>0</v>
      </c>
      <c r="AJ110" s="11">
        <f t="shared" si="263"/>
        <v>0</v>
      </c>
      <c r="AK110" s="78">
        <f t="shared" si="263"/>
        <v>1611</v>
      </c>
      <c r="AL110" s="78">
        <f t="shared" si="263"/>
        <v>1611</v>
      </c>
      <c r="AM110" s="11">
        <f t="shared" si="263"/>
        <v>0</v>
      </c>
      <c r="AN110" s="11">
        <f t="shared" si="263"/>
        <v>0</v>
      </c>
      <c r="AO110" s="11">
        <f t="shared" si="263"/>
        <v>0</v>
      </c>
      <c r="AP110" s="11">
        <f t="shared" si="263"/>
        <v>0</v>
      </c>
      <c r="AQ110" s="11">
        <f t="shared" si="263"/>
        <v>1611</v>
      </c>
      <c r="AR110" s="11">
        <f t="shared" si="263"/>
        <v>1611</v>
      </c>
      <c r="AS110" s="11">
        <f t="shared" si="263"/>
        <v>0</v>
      </c>
      <c r="AT110" s="11">
        <f t="shared" si="263"/>
        <v>0</v>
      </c>
      <c r="AU110" s="11">
        <f t="shared" si="263"/>
        <v>0</v>
      </c>
      <c r="AV110" s="11">
        <f t="shared" si="263"/>
        <v>0</v>
      </c>
      <c r="AW110" s="11">
        <f t="shared" ref="AS110:BH111" si="264">AW111</f>
        <v>1611</v>
      </c>
      <c r="AX110" s="11">
        <f t="shared" si="264"/>
        <v>1611</v>
      </c>
      <c r="AY110" s="78">
        <f t="shared" si="264"/>
        <v>0</v>
      </c>
      <c r="AZ110" s="78">
        <f t="shared" si="264"/>
        <v>0</v>
      </c>
      <c r="BA110" s="78">
        <f t="shared" si="264"/>
        <v>0</v>
      </c>
      <c r="BB110" s="78">
        <f t="shared" si="264"/>
        <v>0</v>
      </c>
      <c r="BC110" s="78">
        <f t="shared" si="264"/>
        <v>1611</v>
      </c>
      <c r="BD110" s="78">
        <f t="shared" si="264"/>
        <v>1611</v>
      </c>
      <c r="BE110" s="11">
        <f t="shared" si="264"/>
        <v>0</v>
      </c>
      <c r="BF110" s="11">
        <f t="shared" si="264"/>
        <v>0</v>
      </c>
      <c r="BG110" s="11">
        <f t="shared" si="264"/>
        <v>0</v>
      </c>
      <c r="BH110" s="11">
        <f t="shared" si="264"/>
        <v>0</v>
      </c>
      <c r="BI110" s="141">
        <f t="shared" ref="BE110:BT111" si="265">BI111</f>
        <v>1611</v>
      </c>
      <c r="BJ110" s="141">
        <f t="shared" si="265"/>
        <v>1611</v>
      </c>
      <c r="BK110" s="78">
        <f t="shared" si="265"/>
        <v>0</v>
      </c>
      <c r="BL110" s="78">
        <f t="shared" si="265"/>
        <v>0</v>
      </c>
      <c r="BM110" s="78">
        <f t="shared" si="265"/>
        <v>0</v>
      </c>
      <c r="BN110" s="78">
        <f t="shared" si="265"/>
        <v>0</v>
      </c>
      <c r="BO110" s="78">
        <f t="shared" si="265"/>
        <v>1611</v>
      </c>
      <c r="BP110" s="78">
        <f t="shared" si="265"/>
        <v>1611</v>
      </c>
      <c r="BQ110" s="11">
        <f t="shared" si="265"/>
        <v>0</v>
      </c>
      <c r="BR110" s="11">
        <f t="shared" si="265"/>
        <v>0</v>
      </c>
      <c r="BS110" s="11">
        <f t="shared" si="265"/>
        <v>0</v>
      </c>
      <c r="BT110" s="11">
        <f t="shared" si="265"/>
        <v>0</v>
      </c>
      <c r="BU110" s="11">
        <f t="shared" ref="BQ110:BV111" si="266">BU111</f>
        <v>1611</v>
      </c>
      <c r="BV110" s="11">
        <f t="shared" si="266"/>
        <v>1611</v>
      </c>
    </row>
    <row r="111" spans="1:74" ht="84.75" hidden="1" customHeight="1">
      <c r="A111" s="57" t="s">
        <v>541</v>
      </c>
      <c r="B111" s="14">
        <f t="shared" si="224"/>
        <v>901</v>
      </c>
      <c r="C111" s="14" t="s">
        <v>22</v>
      </c>
      <c r="D111" s="14" t="s">
        <v>30</v>
      </c>
      <c r="E111" s="14" t="s">
        <v>578</v>
      </c>
      <c r="F111" s="14" t="s">
        <v>92</v>
      </c>
      <c r="G111" s="11"/>
      <c r="H111" s="16"/>
      <c r="I111" s="11"/>
      <c r="J111" s="11"/>
      <c r="K111" s="11"/>
      <c r="L111" s="11"/>
      <c r="M111" s="11"/>
      <c r="N111" s="16"/>
      <c r="O111" s="11">
        <f>O112</f>
        <v>0</v>
      </c>
      <c r="P111" s="11">
        <f t="shared" si="261"/>
        <v>1611</v>
      </c>
      <c r="Q111" s="11">
        <f t="shared" si="261"/>
        <v>0</v>
      </c>
      <c r="R111" s="11">
        <f t="shared" si="261"/>
        <v>0</v>
      </c>
      <c r="S111" s="11">
        <f t="shared" si="261"/>
        <v>1611</v>
      </c>
      <c r="T111" s="11">
        <f t="shared" si="261"/>
        <v>1611</v>
      </c>
      <c r="U111" s="11">
        <f t="shared" si="261"/>
        <v>0</v>
      </c>
      <c r="V111" s="11">
        <f t="shared" si="261"/>
        <v>0</v>
      </c>
      <c r="W111" s="11">
        <f t="shared" si="261"/>
        <v>0</v>
      </c>
      <c r="X111" s="11">
        <f t="shared" si="261"/>
        <v>0</v>
      </c>
      <c r="Y111" s="11">
        <f t="shared" si="261"/>
        <v>1611</v>
      </c>
      <c r="Z111" s="11">
        <f t="shared" si="261"/>
        <v>1611</v>
      </c>
      <c r="AA111" s="11">
        <f t="shared" si="262"/>
        <v>0</v>
      </c>
      <c r="AB111" s="11">
        <f t="shared" si="262"/>
        <v>0</v>
      </c>
      <c r="AC111" s="11">
        <f t="shared" si="262"/>
        <v>0</v>
      </c>
      <c r="AD111" s="11">
        <f t="shared" si="262"/>
        <v>0</v>
      </c>
      <c r="AE111" s="11">
        <f t="shared" si="262"/>
        <v>1611</v>
      </c>
      <c r="AF111" s="11">
        <f t="shared" si="262"/>
        <v>1611</v>
      </c>
      <c r="AG111" s="11">
        <f t="shared" si="263"/>
        <v>0</v>
      </c>
      <c r="AH111" s="11">
        <f t="shared" si="263"/>
        <v>0</v>
      </c>
      <c r="AI111" s="11">
        <f t="shared" si="263"/>
        <v>0</v>
      </c>
      <c r="AJ111" s="11">
        <f t="shared" si="263"/>
        <v>0</v>
      </c>
      <c r="AK111" s="78">
        <f t="shared" si="263"/>
        <v>1611</v>
      </c>
      <c r="AL111" s="78">
        <f t="shared" si="263"/>
        <v>1611</v>
      </c>
      <c r="AM111" s="11">
        <f t="shared" si="263"/>
        <v>0</v>
      </c>
      <c r="AN111" s="11">
        <f t="shared" si="263"/>
        <v>0</v>
      </c>
      <c r="AO111" s="11">
        <f t="shared" si="263"/>
        <v>0</v>
      </c>
      <c r="AP111" s="11">
        <f t="shared" si="263"/>
        <v>0</v>
      </c>
      <c r="AQ111" s="11">
        <f t="shared" si="263"/>
        <v>1611</v>
      </c>
      <c r="AR111" s="11">
        <f t="shared" si="263"/>
        <v>1611</v>
      </c>
      <c r="AS111" s="11">
        <f t="shared" si="264"/>
        <v>0</v>
      </c>
      <c r="AT111" s="11">
        <f t="shared" si="264"/>
        <v>0</v>
      </c>
      <c r="AU111" s="11">
        <f t="shared" si="264"/>
        <v>0</v>
      </c>
      <c r="AV111" s="11">
        <f t="shared" si="264"/>
        <v>0</v>
      </c>
      <c r="AW111" s="11">
        <f t="shared" si="264"/>
        <v>1611</v>
      </c>
      <c r="AX111" s="11">
        <f t="shared" si="264"/>
        <v>1611</v>
      </c>
      <c r="AY111" s="78">
        <f t="shared" si="264"/>
        <v>0</v>
      </c>
      <c r="AZ111" s="78">
        <f t="shared" si="264"/>
        <v>0</v>
      </c>
      <c r="BA111" s="78">
        <f t="shared" si="264"/>
        <v>0</v>
      </c>
      <c r="BB111" s="78">
        <f t="shared" si="264"/>
        <v>0</v>
      </c>
      <c r="BC111" s="78">
        <f t="shared" si="264"/>
        <v>1611</v>
      </c>
      <c r="BD111" s="78">
        <f t="shared" si="264"/>
        <v>1611</v>
      </c>
      <c r="BE111" s="11">
        <f t="shared" si="265"/>
        <v>0</v>
      </c>
      <c r="BF111" s="11">
        <f t="shared" si="265"/>
        <v>0</v>
      </c>
      <c r="BG111" s="11">
        <f t="shared" si="265"/>
        <v>0</v>
      </c>
      <c r="BH111" s="11">
        <f t="shared" si="265"/>
        <v>0</v>
      </c>
      <c r="BI111" s="141">
        <f t="shared" si="265"/>
        <v>1611</v>
      </c>
      <c r="BJ111" s="141">
        <f t="shared" si="265"/>
        <v>1611</v>
      </c>
      <c r="BK111" s="78">
        <f t="shared" si="265"/>
        <v>0</v>
      </c>
      <c r="BL111" s="78">
        <f t="shared" si="265"/>
        <v>0</v>
      </c>
      <c r="BM111" s="78">
        <f t="shared" si="265"/>
        <v>0</v>
      </c>
      <c r="BN111" s="78">
        <f t="shared" si="265"/>
        <v>0</v>
      </c>
      <c r="BO111" s="78">
        <f t="shared" si="265"/>
        <v>1611</v>
      </c>
      <c r="BP111" s="78">
        <f t="shared" si="265"/>
        <v>1611</v>
      </c>
      <c r="BQ111" s="11">
        <f t="shared" si="266"/>
        <v>0</v>
      </c>
      <c r="BR111" s="11">
        <f t="shared" si="266"/>
        <v>0</v>
      </c>
      <c r="BS111" s="11">
        <f t="shared" si="266"/>
        <v>0</v>
      </c>
      <c r="BT111" s="11">
        <f t="shared" si="266"/>
        <v>0</v>
      </c>
      <c r="BU111" s="11">
        <f t="shared" si="266"/>
        <v>1611</v>
      </c>
      <c r="BV111" s="11">
        <f t="shared" si="266"/>
        <v>1611</v>
      </c>
    </row>
    <row r="112" spans="1:74" ht="40.5" hidden="1" customHeight="1">
      <c r="A112" s="57" t="s">
        <v>93</v>
      </c>
      <c r="B112" s="14">
        <f t="shared" si="224"/>
        <v>901</v>
      </c>
      <c r="C112" s="14" t="s">
        <v>22</v>
      </c>
      <c r="D112" s="14" t="s">
        <v>30</v>
      </c>
      <c r="E112" s="14" t="s">
        <v>578</v>
      </c>
      <c r="F112" s="14" t="s">
        <v>94</v>
      </c>
      <c r="G112" s="11"/>
      <c r="H112" s="16"/>
      <c r="I112" s="11"/>
      <c r="J112" s="11"/>
      <c r="K112" s="11"/>
      <c r="L112" s="11"/>
      <c r="M112" s="11"/>
      <c r="N112" s="16"/>
      <c r="O112" s="11"/>
      <c r="P112" s="11">
        <v>1611</v>
      </c>
      <c r="Q112" s="11"/>
      <c r="R112" s="11"/>
      <c r="S112" s="11">
        <f>M112+O112+P112+Q112+R112</f>
        <v>1611</v>
      </c>
      <c r="T112" s="11">
        <f>N112+P112</f>
        <v>1611</v>
      </c>
      <c r="U112" s="11"/>
      <c r="V112" s="11"/>
      <c r="W112" s="11"/>
      <c r="X112" s="11"/>
      <c r="Y112" s="11">
        <f>S112+U112+V112+W112+X112</f>
        <v>1611</v>
      </c>
      <c r="Z112" s="11">
        <f>T112+V112</f>
        <v>1611</v>
      </c>
      <c r="AA112" s="11"/>
      <c r="AB112" s="11"/>
      <c r="AC112" s="11"/>
      <c r="AD112" s="11"/>
      <c r="AE112" s="11">
        <f>Y112+AA112+AB112+AC112+AD112</f>
        <v>1611</v>
      </c>
      <c r="AF112" s="11">
        <f>Z112+AB112</f>
        <v>1611</v>
      </c>
      <c r="AG112" s="11"/>
      <c r="AH112" s="11"/>
      <c r="AI112" s="11"/>
      <c r="AJ112" s="11"/>
      <c r="AK112" s="78">
        <f>AE112+AG112+AH112+AI112+AJ112</f>
        <v>1611</v>
      </c>
      <c r="AL112" s="78">
        <f>AF112+AH112</f>
        <v>1611</v>
      </c>
      <c r="AM112" s="11"/>
      <c r="AN112" s="11"/>
      <c r="AO112" s="11"/>
      <c r="AP112" s="11"/>
      <c r="AQ112" s="11">
        <f>AK112+AM112+AN112+AO112+AP112</f>
        <v>1611</v>
      </c>
      <c r="AR112" s="11">
        <f>AL112+AN112</f>
        <v>1611</v>
      </c>
      <c r="AS112" s="11"/>
      <c r="AT112" s="11"/>
      <c r="AU112" s="11"/>
      <c r="AV112" s="11"/>
      <c r="AW112" s="11">
        <f>AQ112+AS112+AT112+AU112+AV112</f>
        <v>1611</v>
      </c>
      <c r="AX112" s="11">
        <f>AR112+AT112</f>
        <v>1611</v>
      </c>
      <c r="AY112" s="78"/>
      <c r="AZ112" s="78"/>
      <c r="BA112" s="78"/>
      <c r="BB112" s="78"/>
      <c r="BC112" s="78">
        <f>AW112+AY112+AZ112+BA112+BB112</f>
        <v>1611</v>
      </c>
      <c r="BD112" s="78">
        <f>AX112+AZ112</f>
        <v>1611</v>
      </c>
      <c r="BE112" s="11"/>
      <c r="BF112" s="11"/>
      <c r="BG112" s="11"/>
      <c r="BH112" s="11"/>
      <c r="BI112" s="141">
        <f>BC112+BE112+BF112+BG112+BH112</f>
        <v>1611</v>
      </c>
      <c r="BJ112" s="141">
        <f>BD112+BF112</f>
        <v>1611</v>
      </c>
      <c r="BK112" s="78"/>
      <c r="BL112" s="78"/>
      <c r="BM112" s="78"/>
      <c r="BN112" s="78"/>
      <c r="BO112" s="78">
        <f>BI112+BK112+BL112+BM112+BN112</f>
        <v>1611</v>
      </c>
      <c r="BP112" s="78">
        <f>BJ112+BL112</f>
        <v>1611</v>
      </c>
      <c r="BQ112" s="11"/>
      <c r="BR112" s="11"/>
      <c r="BS112" s="11"/>
      <c r="BT112" s="11"/>
      <c r="BU112" s="11">
        <f>BO112+BQ112+BR112+BS112+BT112</f>
        <v>1611</v>
      </c>
      <c r="BV112" s="11">
        <f>BP112+BR112</f>
        <v>1611</v>
      </c>
    </row>
    <row r="113" spans="1:74" hidden="1">
      <c r="A113" s="57"/>
      <c r="B113" s="14"/>
      <c r="C113" s="14"/>
      <c r="D113" s="14"/>
      <c r="E113" s="14"/>
      <c r="F113" s="14"/>
      <c r="G113" s="11"/>
      <c r="H113" s="16"/>
      <c r="I113" s="11"/>
      <c r="J113" s="11"/>
      <c r="K113" s="11"/>
      <c r="L113" s="11"/>
      <c r="M113" s="11"/>
      <c r="N113" s="16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78"/>
      <c r="AL113" s="78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78"/>
      <c r="AZ113" s="78"/>
      <c r="BA113" s="78"/>
      <c r="BB113" s="78"/>
      <c r="BC113" s="78"/>
      <c r="BD113" s="78"/>
      <c r="BE113" s="11"/>
      <c r="BF113" s="11"/>
      <c r="BG113" s="11"/>
      <c r="BH113" s="11"/>
      <c r="BI113" s="141"/>
      <c r="BJ113" s="141"/>
      <c r="BK113" s="78"/>
      <c r="BL113" s="78"/>
      <c r="BM113" s="78"/>
      <c r="BN113" s="78"/>
      <c r="BO113" s="78"/>
      <c r="BP113" s="78"/>
      <c r="BQ113" s="11"/>
      <c r="BR113" s="11"/>
      <c r="BS113" s="11"/>
      <c r="BT113" s="11"/>
      <c r="BU113" s="11"/>
      <c r="BV113" s="11"/>
    </row>
    <row r="114" spans="1:74" ht="22.5" hidden="1" customHeight="1">
      <c r="A114" s="56" t="s">
        <v>63</v>
      </c>
      <c r="B114" s="12" t="s">
        <v>523</v>
      </c>
      <c r="C114" s="12" t="s">
        <v>22</v>
      </c>
      <c r="D114" s="12" t="s">
        <v>64</v>
      </c>
      <c r="E114" s="12"/>
      <c r="F114" s="12"/>
      <c r="G114" s="21">
        <f t="shared" ref="G114:R119" si="267">G115</f>
        <v>200</v>
      </c>
      <c r="H114" s="21">
        <f t="shared" si="267"/>
        <v>0</v>
      </c>
      <c r="I114" s="11">
        <f t="shared" si="267"/>
        <v>0</v>
      </c>
      <c r="J114" s="11">
        <f t="shared" si="267"/>
        <v>0</v>
      </c>
      <c r="K114" s="11">
        <f t="shared" si="267"/>
        <v>0</v>
      </c>
      <c r="L114" s="11">
        <f t="shared" si="267"/>
        <v>0</v>
      </c>
      <c r="M114" s="21">
        <f t="shared" si="267"/>
        <v>200</v>
      </c>
      <c r="N114" s="21">
        <f t="shared" si="267"/>
        <v>0</v>
      </c>
      <c r="O114" s="11">
        <f t="shared" si="267"/>
        <v>0</v>
      </c>
      <c r="P114" s="11">
        <f t="shared" si="267"/>
        <v>0</v>
      </c>
      <c r="Q114" s="11">
        <f t="shared" si="267"/>
        <v>0</v>
      </c>
      <c r="R114" s="11">
        <f t="shared" si="267"/>
        <v>0</v>
      </c>
      <c r="S114" s="21">
        <f t="shared" ref="S114:AH119" si="268">S115</f>
        <v>200</v>
      </c>
      <c r="T114" s="21">
        <f t="shared" si="268"/>
        <v>0</v>
      </c>
      <c r="U114" s="11">
        <f t="shared" si="268"/>
        <v>0</v>
      </c>
      <c r="V114" s="11">
        <f t="shared" si="268"/>
        <v>0</v>
      </c>
      <c r="W114" s="11">
        <f t="shared" si="268"/>
        <v>0</v>
      </c>
      <c r="X114" s="11">
        <f t="shared" si="268"/>
        <v>0</v>
      </c>
      <c r="Y114" s="21">
        <f t="shared" si="268"/>
        <v>200</v>
      </c>
      <c r="Z114" s="21">
        <f t="shared" si="268"/>
        <v>0</v>
      </c>
      <c r="AA114" s="11">
        <f t="shared" si="268"/>
        <v>0</v>
      </c>
      <c r="AB114" s="11">
        <f t="shared" si="268"/>
        <v>0</v>
      </c>
      <c r="AC114" s="11">
        <f t="shared" si="268"/>
        <v>0</v>
      </c>
      <c r="AD114" s="11">
        <f t="shared" si="268"/>
        <v>0</v>
      </c>
      <c r="AE114" s="21">
        <f t="shared" si="268"/>
        <v>200</v>
      </c>
      <c r="AF114" s="21">
        <f t="shared" si="268"/>
        <v>0</v>
      </c>
      <c r="AG114" s="11">
        <f t="shared" si="268"/>
        <v>0</v>
      </c>
      <c r="AH114" s="11">
        <f t="shared" si="268"/>
        <v>0</v>
      </c>
      <c r="AI114" s="11">
        <f t="shared" ref="AG114:AV119" si="269">AI115</f>
        <v>0</v>
      </c>
      <c r="AJ114" s="11">
        <f t="shared" si="269"/>
        <v>0</v>
      </c>
      <c r="AK114" s="86">
        <f t="shared" si="269"/>
        <v>200</v>
      </c>
      <c r="AL114" s="86">
        <f t="shared" si="269"/>
        <v>0</v>
      </c>
      <c r="AM114" s="11">
        <f t="shared" si="269"/>
        <v>0</v>
      </c>
      <c r="AN114" s="11">
        <f t="shared" si="269"/>
        <v>0</v>
      </c>
      <c r="AO114" s="11">
        <f t="shared" si="269"/>
        <v>0</v>
      </c>
      <c r="AP114" s="11">
        <f t="shared" si="269"/>
        <v>0</v>
      </c>
      <c r="AQ114" s="21">
        <f t="shared" si="269"/>
        <v>200</v>
      </c>
      <c r="AR114" s="21">
        <f t="shared" si="269"/>
        <v>0</v>
      </c>
      <c r="AS114" s="11">
        <f t="shared" si="269"/>
        <v>0</v>
      </c>
      <c r="AT114" s="11">
        <f t="shared" si="269"/>
        <v>0</v>
      </c>
      <c r="AU114" s="11">
        <f t="shared" si="269"/>
        <v>0</v>
      </c>
      <c r="AV114" s="11">
        <f t="shared" si="269"/>
        <v>0</v>
      </c>
      <c r="AW114" s="21">
        <f t="shared" ref="AS114:BH119" si="270">AW115</f>
        <v>200</v>
      </c>
      <c r="AX114" s="21">
        <f t="shared" si="270"/>
        <v>0</v>
      </c>
      <c r="AY114" s="78">
        <f t="shared" si="270"/>
        <v>0</v>
      </c>
      <c r="AZ114" s="78">
        <f t="shared" si="270"/>
        <v>0</v>
      </c>
      <c r="BA114" s="78">
        <f t="shared" si="270"/>
        <v>0</v>
      </c>
      <c r="BB114" s="78">
        <f t="shared" si="270"/>
        <v>0</v>
      </c>
      <c r="BC114" s="86">
        <f t="shared" si="270"/>
        <v>200</v>
      </c>
      <c r="BD114" s="86">
        <f t="shared" si="270"/>
        <v>0</v>
      </c>
      <c r="BE114" s="11">
        <f t="shared" si="270"/>
        <v>0</v>
      </c>
      <c r="BF114" s="11">
        <f t="shared" si="270"/>
        <v>0</v>
      </c>
      <c r="BG114" s="11">
        <f t="shared" si="270"/>
        <v>0</v>
      </c>
      <c r="BH114" s="11">
        <f t="shared" si="270"/>
        <v>0</v>
      </c>
      <c r="BI114" s="145">
        <f t="shared" ref="BE114:BT119" si="271">BI115</f>
        <v>200</v>
      </c>
      <c r="BJ114" s="145">
        <f t="shared" si="271"/>
        <v>0</v>
      </c>
      <c r="BK114" s="78">
        <f t="shared" si="271"/>
        <v>0</v>
      </c>
      <c r="BL114" s="78">
        <f t="shared" si="271"/>
        <v>0</v>
      </c>
      <c r="BM114" s="78">
        <f t="shared" si="271"/>
        <v>0</v>
      </c>
      <c r="BN114" s="78">
        <f t="shared" si="271"/>
        <v>0</v>
      </c>
      <c r="BO114" s="86">
        <f t="shared" si="271"/>
        <v>200</v>
      </c>
      <c r="BP114" s="86">
        <f t="shared" si="271"/>
        <v>0</v>
      </c>
      <c r="BQ114" s="11">
        <f t="shared" si="271"/>
        <v>0</v>
      </c>
      <c r="BR114" s="11">
        <f t="shared" si="271"/>
        <v>0</v>
      </c>
      <c r="BS114" s="11">
        <f t="shared" si="271"/>
        <v>0</v>
      </c>
      <c r="BT114" s="11">
        <f t="shared" si="271"/>
        <v>0</v>
      </c>
      <c r="BU114" s="21">
        <f t="shared" ref="BQ114:BV119" si="272">BU115</f>
        <v>200</v>
      </c>
      <c r="BV114" s="21">
        <f t="shared" si="272"/>
        <v>0</v>
      </c>
    </row>
    <row r="115" spans="1:74" ht="49.5" hidden="1">
      <c r="A115" s="53" t="s">
        <v>504</v>
      </c>
      <c r="B115" s="14">
        <v>901</v>
      </c>
      <c r="C115" s="14" t="s">
        <v>22</v>
      </c>
      <c r="D115" s="14" t="s">
        <v>64</v>
      </c>
      <c r="E115" s="14" t="s">
        <v>78</v>
      </c>
      <c r="F115" s="14"/>
      <c r="G115" s="18">
        <f t="shared" ref="G115:R117" si="273">G116</f>
        <v>200</v>
      </c>
      <c r="H115" s="18">
        <f t="shared" si="273"/>
        <v>0</v>
      </c>
      <c r="I115" s="11">
        <f t="shared" si="273"/>
        <v>0</v>
      </c>
      <c r="J115" s="11">
        <f t="shared" si="273"/>
        <v>0</v>
      </c>
      <c r="K115" s="11">
        <f t="shared" si="273"/>
        <v>0</v>
      </c>
      <c r="L115" s="11">
        <f t="shared" si="273"/>
        <v>0</v>
      </c>
      <c r="M115" s="18">
        <f t="shared" si="273"/>
        <v>200</v>
      </c>
      <c r="N115" s="18">
        <f t="shared" si="273"/>
        <v>0</v>
      </c>
      <c r="O115" s="11">
        <f t="shared" si="273"/>
        <v>0</v>
      </c>
      <c r="P115" s="11">
        <f t="shared" si="273"/>
        <v>0</v>
      </c>
      <c r="Q115" s="11">
        <f t="shared" si="273"/>
        <v>0</v>
      </c>
      <c r="R115" s="11">
        <f t="shared" si="273"/>
        <v>0</v>
      </c>
      <c r="S115" s="18">
        <f t="shared" si="268"/>
        <v>200</v>
      </c>
      <c r="T115" s="18">
        <f t="shared" si="268"/>
        <v>0</v>
      </c>
      <c r="U115" s="11">
        <f t="shared" si="268"/>
        <v>0</v>
      </c>
      <c r="V115" s="11">
        <f t="shared" si="268"/>
        <v>0</v>
      </c>
      <c r="W115" s="11">
        <f t="shared" si="268"/>
        <v>0</v>
      </c>
      <c r="X115" s="11">
        <f t="shared" si="268"/>
        <v>0</v>
      </c>
      <c r="Y115" s="18">
        <f t="shared" si="268"/>
        <v>200</v>
      </c>
      <c r="Z115" s="18">
        <f t="shared" si="268"/>
        <v>0</v>
      </c>
      <c r="AA115" s="11">
        <f t="shared" si="268"/>
        <v>0</v>
      </c>
      <c r="AB115" s="11">
        <f t="shared" si="268"/>
        <v>0</v>
      </c>
      <c r="AC115" s="11">
        <f t="shared" si="268"/>
        <v>0</v>
      </c>
      <c r="AD115" s="11">
        <f t="shared" si="268"/>
        <v>0</v>
      </c>
      <c r="AE115" s="18">
        <f t="shared" si="268"/>
        <v>200</v>
      </c>
      <c r="AF115" s="18">
        <f t="shared" si="268"/>
        <v>0</v>
      </c>
      <c r="AG115" s="11">
        <f t="shared" si="269"/>
        <v>0</v>
      </c>
      <c r="AH115" s="11">
        <f t="shared" si="269"/>
        <v>0</v>
      </c>
      <c r="AI115" s="11">
        <f t="shared" si="269"/>
        <v>0</v>
      </c>
      <c r="AJ115" s="11">
        <f t="shared" si="269"/>
        <v>0</v>
      </c>
      <c r="AK115" s="84">
        <f t="shared" si="269"/>
        <v>200</v>
      </c>
      <c r="AL115" s="84">
        <f t="shared" si="269"/>
        <v>0</v>
      </c>
      <c r="AM115" s="11">
        <f t="shared" si="269"/>
        <v>0</v>
      </c>
      <c r="AN115" s="11">
        <f t="shared" si="269"/>
        <v>0</v>
      </c>
      <c r="AO115" s="11">
        <f t="shared" si="269"/>
        <v>0</v>
      </c>
      <c r="AP115" s="11">
        <f t="shared" si="269"/>
        <v>0</v>
      </c>
      <c r="AQ115" s="18">
        <f t="shared" si="269"/>
        <v>200</v>
      </c>
      <c r="AR115" s="18">
        <f t="shared" si="269"/>
        <v>0</v>
      </c>
      <c r="AS115" s="11">
        <f t="shared" si="270"/>
        <v>0</v>
      </c>
      <c r="AT115" s="11">
        <f t="shared" si="270"/>
        <v>0</v>
      </c>
      <c r="AU115" s="11">
        <f t="shared" si="270"/>
        <v>0</v>
      </c>
      <c r="AV115" s="11">
        <f t="shared" si="270"/>
        <v>0</v>
      </c>
      <c r="AW115" s="18">
        <f t="shared" si="270"/>
        <v>200</v>
      </c>
      <c r="AX115" s="18">
        <f t="shared" si="270"/>
        <v>0</v>
      </c>
      <c r="AY115" s="78">
        <f t="shared" si="270"/>
        <v>0</v>
      </c>
      <c r="AZ115" s="78">
        <f t="shared" si="270"/>
        <v>0</v>
      </c>
      <c r="BA115" s="78">
        <f t="shared" si="270"/>
        <v>0</v>
      </c>
      <c r="BB115" s="78">
        <f t="shared" si="270"/>
        <v>0</v>
      </c>
      <c r="BC115" s="84">
        <f t="shared" si="270"/>
        <v>200</v>
      </c>
      <c r="BD115" s="84">
        <f t="shared" si="270"/>
        <v>0</v>
      </c>
      <c r="BE115" s="11">
        <f t="shared" si="271"/>
        <v>0</v>
      </c>
      <c r="BF115" s="11">
        <f t="shared" si="271"/>
        <v>0</v>
      </c>
      <c r="BG115" s="11">
        <f t="shared" si="271"/>
        <v>0</v>
      </c>
      <c r="BH115" s="11">
        <f t="shared" si="271"/>
        <v>0</v>
      </c>
      <c r="BI115" s="143">
        <f t="shared" si="271"/>
        <v>200</v>
      </c>
      <c r="BJ115" s="143">
        <f t="shared" si="271"/>
        <v>0</v>
      </c>
      <c r="BK115" s="78">
        <f t="shared" si="271"/>
        <v>0</v>
      </c>
      <c r="BL115" s="78">
        <f t="shared" si="271"/>
        <v>0</v>
      </c>
      <c r="BM115" s="78">
        <f t="shared" si="271"/>
        <v>0</v>
      </c>
      <c r="BN115" s="78">
        <f t="shared" si="271"/>
        <v>0</v>
      </c>
      <c r="BO115" s="84">
        <f t="shared" si="271"/>
        <v>200</v>
      </c>
      <c r="BP115" s="84">
        <f t="shared" si="271"/>
        <v>0</v>
      </c>
      <c r="BQ115" s="11">
        <f t="shared" si="272"/>
        <v>0</v>
      </c>
      <c r="BR115" s="11">
        <f t="shared" si="272"/>
        <v>0</v>
      </c>
      <c r="BS115" s="11">
        <f t="shared" si="272"/>
        <v>0</v>
      </c>
      <c r="BT115" s="11">
        <f t="shared" si="272"/>
        <v>0</v>
      </c>
      <c r="BU115" s="18">
        <f t="shared" si="272"/>
        <v>200</v>
      </c>
      <c r="BV115" s="18">
        <f t="shared" si="272"/>
        <v>0</v>
      </c>
    </row>
    <row r="116" spans="1:74" ht="33" hidden="1">
      <c r="A116" s="57" t="s">
        <v>538</v>
      </c>
      <c r="B116" s="14">
        <v>901</v>
      </c>
      <c r="C116" s="14" t="s">
        <v>22</v>
      </c>
      <c r="D116" s="14" t="s">
        <v>64</v>
      </c>
      <c r="E116" s="14" t="s">
        <v>526</v>
      </c>
      <c r="F116" s="14"/>
      <c r="G116" s="18">
        <f t="shared" si="273"/>
        <v>200</v>
      </c>
      <c r="H116" s="18">
        <f t="shared" si="273"/>
        <v>0</v>
      </c>
      <c r="I116" s="11">
        <f t="shared" si="273"/>
        <v>0</v>
      </c>
      <c r="J116" s="11">
        <f t="shared" si="273"/>
        <v>0</v>
      </c>
      <c r="K116" s="11">
        <f t="shared" si="273"/>
        <v>0</v>
      </c>
      <c r="L116" s="11">
        <f t="shared" si="273"/>
        <v>0</v>
      </c>
      <c r="M116" s="18">
        <f t="shared" si="273"/>
        <v>200</v>
      </c>
      <c r="N116" s="18">
        <f t="shared" si="273"/>
        <v>0</v>
      </c>
      <c r="O116" s="11">
        <f t="shared" si="273"/>
        <v>0</v>
      </c>
      <c r="P116" s="11">
        <f t="shared" si="273"/>
        <v>0</v>
      </c>
      <c r="Q116" s="11">
        <f t="shared" si="273"/>
        <v>0</v>
      </c>
      <c r="R116" s="11">
        <f t="shared" si="273"/>
        <v>0</v>
      </c>
      <c r="S116" s="18">
        <f t="shared" si="268"/>
        <v>200</v>
      </c>
      <c r="T116" s="18">
        <f t="shared" si="268"/>
        <v>0</v>
      </c>
      <c r="U116" s="11">
        <f t="shared" si="268"/>
        <v>0</v>
      </c>
      <c r="V116" s="11">
        <f t="shared" si="268"/>
        <v>0</v>
      </c>
      <c r="W116" s="11">
        <f t="shared" si="268"/>
        <v>0</v>
      </c>
      <c r="X116" s="11">
        <f t="shared" si="268"/>
        <v>0</v>
      </c>
      <c r="Y116" s="18">
        <f t="shared" si="268"/>
        <v>200</v>
      </c>
      <c r="Z116" s="18">
        <f t="shared" si="268"/>
        <v>0</v>
      </c>
      <c r="AA116" s="11">
        <f t="shared" si="268"/>
        <v>0</v>
      </c>
      <c r="AB116" s="11">
        <f t="shared" si="268"/>
        <v>0</v>
      </c>
      <c r="AC116" s="11">
        <f t="shared" si="268"/>
        <v>0</v>
      </c>
      <c r="AD116" s="11">
        <f t="shared" si="268"/>
        <v>0</v>
      </c>
      <c r="AE116" s="18">
        <f t="shared" si="268"/>
        <v>200</v>
      </c>
      <c r="AF116" s="18">
        <f t="shared" si="268"/>
        <v>0</v>
      </c>
      <c r="AG116" s="11">
        <f t="shared" si="269"/>
        <v>0</v>
      </c>
      <c r="AH116" s="11">
        <f t="shared" si="269"/>
        <v>0</v>
      </c>
      <c r="AI116" s="11">
        <f t="shared" si="269"/>
        <v>0</v>
      </c>
      <c r="AJ116" s="11">
        <f t="shared" si="269"/>
        <v>0</v>
      </c>
      <c r="AK116" s="84">
        <f t="shared" si="269"/>
        <v>200</v>
      </c>
      <c r="AL116" s="84">
        <f t="shared" si="269"/>
        <v>0</v>
      </c>
      <c r="AM116" s="11">
        <f t="shared" si="269"/>
        <v>0</v>
      </c>
      <c r="AN116" s="11">
        <f t="shared" si="269"/>
        <v>0</v>
      </c>
      <c r="AO116" s="11">
        <f t="shared" si="269"/>
        <v>0</v>
      </c>
      <c r="AP116" s="11">
        <f t="shared" si="269"/>
        <v>0</v>
      </c>
      <c r="AQ116" s="18">
        <f t="shared" si="269"/>
        <v>200</v>
      </c>
      <c r="AR116" s="18">
        <f t="shared" si="269"/>
        <v>0</v>
      </c>
      <c r="AS116" s="11">
        <f t="shared" si="270"/>
        <v>0</v>
      </c>
      <c r="AT116" s="11">
        <f t="shared" si="270"/>
        <v>0</v>
      </c>
      <c r="AU116" s="11">
        <f t="shared" si="270"/>
        <v>0</v>
      </c>
      <c r="AV116" s="11">
        <f t="shared" si="270"/>
        <v>0</v>
      </c>
      <c r="AW116" s="18">
        <f t="shared" si="270"/>
        <v>200</v>
      </c>
      <c r="AX116" s="18">
        <f t="shared" si="270"/>
        <v>0</v>
      </c>
      <c r="AY116" s="78">
        <f t="shared" si="270"/>
        <v>0</v>
      </c>
      <c r="AZ116" s="78">
        <f t="shared" si="270"/>
        <v>0</v>
      </c>
      <c r="BA116" s="78">
        <f t="shared" si="270"/>
        <v>0</v>
      </c>
      <c r="BB116" s="78">
        <f t="shared" si="270"/>
        <v>0</v>
      </c>
      <c r="BC116" s="84">
        <f t="shared" si="270"/>
        <v>200</v>
      </c>
      <c r="BD116" s="84">
        <f t="shared" si="270"/>
        <v>0</v>
      </c>
      <c r="BE116" s="11">
        <f t="shared" si="271"/>
        <v>0</v>
      </c>
      <c r="BF116" s="11">
        <f t="shared" si="271"/>
        <v>0</v>
      </c>
      <c r="BG116" s="11">
        <f t="shared" si="271"/>
        <v>0</v>
      </c>
      <c r="BH116" s="11">
        <f t="shared" si="271"/>
        <v>0</v>
      </c>
      <c r="BI116" s="143">
        <f t="shared" si="271"/>
        <v>200</v>
      </c>
      <c r="BJ116" s="143">
        <f t="shared" si="271"/>
        <v>0</v>
      </c>
      <c r="BK116" s="78">
        <f t="shared" si="271"/>
        <v>0</v>
      </c>
      <c r="BL116" s="78">
        <f t="shared" si="271"/>
        <v>0</v>
      </c>
      <c r="BM116" s="78">
        <f t="shared" si="271"/>
        <v>0</v>
      </c>
      <c r="BN116" s="78">
        <f t="shared" si="271"/>
        <v>0</v>
      </c>
      <c r="BO116" s="84">
        <f t="shared" si="271"/>
        <v>200</v>
      </c>
      <c r="BP116" s="84">
        <f t="shared" si="271"/>
        <v>0</v>
      </c>
      <c r="BQ116" s="11">
        <f t="shared" si="272"/>
        <v>0</v>
      </c>
      <c r="BR116" s="11">
        <f t="shared" si="272"/>
        <v>0</v>
      </c>
      <c r="BS116" s="11">
        <f t="shared" si="272"/>
        <v>0</v>
      </c>
      <c r="BT116" s="11">
        <f t="shared" si="272"/>
        <v>0</v>
      </c>
      <c r="BU116" s="18">
        <f t="shared" si="272"/>
        <v>200</v>
      </c>
      <c r="BV116" s="18">
        <f t="shared" si="272"/>
        <v>0</v>
      </c>
    </row>
    <row r="117" spans="1:74" hidden="1">
      <c r="A117" s="57" t="s">
        <v>15</v>
      </c>
      <c r="B117" s="14">
        <v>901</v>
      </c>
      <c r="C117" s="14" t="s">
        <v>22</v>
      </c>
      <c r="D117" s="14" t="s">
        <v>64</v>
      </c>
      <c r="E117" s="14" t="s">
        <v>524</v>
      </c>
      <c r="F117" s="14"/>
      <c r="G117" s="18">
        <f t="shared" si="273"/>
        <v>200</v>
      </c>
      <c r="H117" s="18">
        <f t="shared" si="273"/>
        <v>0</v>
      </c>
      <c r="I117" s="11">
        <f t="shared" si="273"/>
        <v>0</v>
      </c>
      <c r="J117" s="11">
        <f t="shared" si="273"/>
        <v>0</v>
      </c>
      <c r="K117" s="11">
        <f t="shared" si="273"/>
        <v>0</v>
      </c>
      <c r="L117" s="11">
        <f t="shared" si="273"/>
        <v>0</v>
      </c>
      <c r="M117" s="18">
        <f t="shared" si="273"/>
        <v>200</v>
      </c>
      <c r="N117" s="18">
        <f t="shared" si="273"/>
        <v>0</v>
      </c>
      <c r="O117" s="11">
        <f t="shared" si="273"/>
        <v>0</v>
      </c>
      <c r="P117" s="11">
        <f t="shared" si="273"/>
        <v>0</v>
      </c>
      <c r="Q117" s="11">
        <f t="shared" si="273"/>
        <v>0</v>
      </c>
      <c r="R117" s="11">
        <f t="shared" si="273"/>
        <v>0</v>
      </c>
      <c r="S117" s="18">
        <f t="shared" si="268"/>
        <v>200</v>
      </c>
      <c r="T117" s="18">
        <f t="shared" si="268"/>
        <v>0</v>
      </c>
      <c r="U117" s="11">
        <f t="shared" si="268"/>
        <v>0</v>
      </c>
      <c r="V117" s="11">
        <f t="shared" si="268"/>
        <v>0</v>
      </c>
      <c r="W117" s="11">
        <f t="shared" si="268"/>
        <v>0</v>
      </c>
      <c r="X117" s="11">
        <f t="shared" si="268"/>
        <v>0</v>
      </c>
      <c r="Y117" s="18">
        <f t="shared" si="268"/>
        <v>200</v>
      </c>
      <c r="Z117" s="18">
        <f t="shared" si="268"/>
        <v>0</v>
      </c>
      <c r="AA117" s="11">
        <f t="shared" si="268"/>
        <v>0</v>
      </c>
      <c r="AB117" s="11">
        <f t="shared" si="268"/>
        <v>0</v>
      </c>
      <c r="AC117" s="11">
        <f t="shared" si="268"/>
        <v>0</v>
      </c>
      <c r="AD117" s="11">
        <f t="shared" si="268"/>
        <v>0</v>
      </c>
      <c r="AE117" s="18">
        <f t="shared" si="268"/>
        <v>200</v>
      </c>
      <c r="AF117" s="18">
        <f t="shared" si="268"/>
        <v>0</v>
      </c>
      <c r="AG117" s="11">
        <f t="shared" si="269"/>
        <v>0</v>
      </c>
      <c r="AH117" s="11">
        <f t="shared" si="269"/>
        <v>0</v>
      </c>
      <c r="AI117" s="11">
        <f t="shared" si="269"/>
        <v>0</v>
      </c>
      <c r="AJ117" s="11">
        <f t="shared" si="269"/>
        <v>0</v>
      </c>
      <c r="AK117" s="84">
        <f t="shared" si="269"/>
        <v>200</v>
      </c>
      <c r="AL117" s="84">
        <f t="shared" si="269"/>
        <v>0</v>
      </c>
      <c r="AM117" s="11">
        <f t="shared" si="269"/>
        <v>0</v>
      </c>
      <c r="AN117" s="11">
        <f t="shared" si="269"/>
        <v>0</v>
      </c>
      <c r="AO117" s="11">
        <f t="shared" si="269"/>
        <v>0</v>
      </c>
      <c r="AP117" s="11">
        <f t="shared" si="269"/>
        <v>0</v>
      </c>
      <c r="AQ117" s="18">
        <f t="shared" si="269"/>
        <v>200</v>
      </c>
      <c r="AR117" s="18">
        <f t="shared" si="269"/>
        <v>0</v>
      </c>
      <c r="AS117" s="11">
        <f t="shared" si="270"/>
        <v>0</v>
      </c>
      <c r="AT117" s="11">
        <f t="shared" si="270"/>
        <v>0</v>
      </c>
      <c r="AU117" s="11">
        <f t="shared" si="270"/>
        <v>0</v>
      </c>
      <c r="AV117" s="11">
        <f t="shared" si="270"/>
        <v>0</v>
      </c>
      <c r="AW117" s="18">
        <f t="shared" si="270"/>
        <v>200</v>
      </c>
      <c r="AX117" s="18">
        <f t="shared" si="270"/>
        <v>0</v>
      </c>
      <c r="AY117" s="78">
        <f t="shared" si="270"/>
        <v>0</v>
      </c>
      <c r="AZ117" s="78">
        <f t="shared" si="270"/>
        <v>0</v>
      </c>
      <c r="BA117" s="78">
        <f t="shared" si="270"/>
        <v>0</v>
      </c>
      <c r="BB117" s="78">
        <f t="shared" si="270"/>
        <v>0</v>
      </c>
      <c r="BC117" s="84">
        <f t="shared" si="270"/>
        <v>200</v>
      </c>
      <c r="BD117" s="84">
        <f t="shared" si="270"/>
        <v>0</v>
      </c>
      <c r="BE117" s="11">
        <f t="shared" si="271"/>
        <v>0</v>
      </c>
      <c r="BF117" s="11">
        <f t="shared" si="271"/>
        <v>0</v>
      </c>
      <c r="BG117" s="11">
        <f t="shared" si="271"/>
        <v>0</v>
      </c>
      <c r="BH117" s="11">
        <f t="shared" si="271"/>
        <v>0</v>
      </c>
      <c r="BI117" s="143">
        <f t="shared" si="271"/>
        <v>200</v>
      </c>
      <c r="BJ117" s="143">
        <f t="shared" si="271"/>
        <v>0</v>
      </c>
      <c r="BK117" s="78">
        <f t="shared" si="271"/>
        <v>0</v>
      </c>
      <c r="BL117" s="78">
        <f t="shared" si="271"/>
        <v>0</v>
      </c>
      <c r="BM117" s="78">
        <f t="shared" si="271"/>
        <v>0</v>
      </c>
      <c r="BN117" s="78">
        <f t="shared" si="271"/>
        <v>0</v>
      </c>
      <c r="BO117" s="84">
        <f t="shared" si="271"/>
        <v>200</v>
      </c>
      <c r="BP117" s="84">
        <f t="shared" si="271"/>
        <v>0</v>
      </c>
      <c r="BQ117" s="11">
        <f t="shared" si="272"/>
        <v>0</v>
      </c>
      <c r="BR117" s="11">
        <f t="shared" si="272"/>
        <v>0</v>
      </c>
      <c r="BS117" s="11">
        <f t="shared" si="272"/>
        <v>0</v>
      </c>
      <c r="BT117" s="11">
        <f t="shared" si="272"/>
        <v>0</v>
      </c>
      <c r="BU117" s="18">
        <f t="shared" si="272"/>
        <v>200</v>
      </c>
      <c r="BV117" s="18">
        <f t="shared" si="272"/>
        <v>0</v>
      </c>
    </row>
    <row r="118" spans="1:74" ht="33" hidden="1">
      <c r="A118" s="57" t="s">
        <v>101</v>
      </c>
      <c r="B118" s="14">
        <v>901</v>
      </c>
      <c r="C118" s="14" t="s">
        <v>22</v>
      </c>
      <c r="D118" s="14" t="s">
        <v>64</v>
      </c>
      <c r="E118" s="14" t="s">
        <v>525</v>
      </c>
      <c r="F118" s="14"/>
      <c r="G118" s="18">
        <f t="shared" si="267"/>
        <v>200</v>
      </c>
      <c r="H118" s="18">
        <f t="shared" si="267"/>
        <v>0</v>
      </c>
      <c r="I118" s="11">
        <f t="shared" si="267"/>
        <v>0</v>
      </c>
      <c r="J118" s="11">
        <f t="shared" si="267"/>
        <v>0</v>
      </c>
      <c r="K118" s="11">
        <f t="shared" si="267"/>
        <v>0</v>
      </c>
      <c r="L118" s="11">
        <f t="shared" si="267"/>
        <v>0</v>
      </c>
      <c r="M118" s="18">
        <f t="shared" si="267"/>
        <v>200</v>
      </c>
      <c r="N118" s="18">
        <f t="shared" si="267"/>
        <v>0</v>
      </c>
      <c r="O118" s="11">
        <f t="shared" si="267"/>
        <v>0</v>
      </c>
      <c r="P118" s="11">
        <f t="shared" si="267"/>
        <v>0</v>
      </c>
      <c r="Q118" s="11">
        <f t="shared" si="267"/>
        <v>0</v>
      </c>
      <c r="R118" s="11">
        <f t="shared" si="267"/>
        <v>0</v>
      </c>
      <c r="S118" s="18">
        <f t="shared" si="268"/>
        <v>200</v>
      </c>
      <c r="T118" s="18">
        <f t="shared" si="268"/>
        <v>0</v>
      </c>
      <c r="U118" s="11">
        <f t="shared" si="268"/>
        <v>0</v>
      </c>
      <c r="V118" s="11">
        <f t="shared" si="268"/>
        <v>0</v>
      </c>
      <c r="W118" s="11">
        <f t="shared" si="268"/>
        <v>0</v>
      </c>
      <c r="X118" s="11">
        <f t="shared" si="268"/>
        <v>0</v>
      </c>
      <c r="Y118" s="18">
        <f t="shared" si="268"/>
        <v>200</v>
      </c>
      <c r="Z118" s="18">
        <f t="shared" si="268"/>
        <v>0</v>
      </c>
      <c r="AA118" s="11">
        <f t="shared" si="268"/>
        <v>0</v>
      </c>
      <c r="AB118" s="11">
        <f t="shared" si="268"/>
        <v>0</v>
      </c>
      <c r="AC118" s="11">
        <f t="shared" si="268"/>
        <v>0</v>
      </c>
      <c r="AD118" s="11">
        <f t="shared" si="268"/>
        <v>0</v>
      </c>
      <c r="AE118" s="18">
        <f t="shared" si="268"/>
        <v>200</v>
      </c>
      <c r="AF118" s="18">
        <f t="shared" si="268"/>
        <v>0</v>
      </c>
      <c r="AG118" s="11">
        <f t="shared" si="269"/>
        <v>0</v>
      </c>
      <c r="AH118" s="11">
        <f t="shared" si="269"/>
        <v>0</v>
      </c>
      <c r="AI118" s="11">
        <f t="shared" si="269"/>
        <v>0</v>
      </c>
      <c r="AJ118" s="11">
        <f t="shared" si="269"/>
        <v>0</v>
      </c>
      <c r="AK118" s="84">
        <f t="shared" si="269"/>
        <v>200</v>
      </c>
      <c r="AL118" s="84">
        <f t="shared" si="269"/>
        <v>0</v>
      </c>
      <c r="AM118" s="11">
        <f t="shared" si="269"/>
        <v>0</v>
      </c>
      <c r="AN118" s="11">
        <f t="shared" si="269"/>
        <v>0</v>
      </c>
      <c r="AO118" s="11">
        <f t="shared" si="269"/>
        <v>0</v>
      </c>
      <c r="AP118" s="11">
        <f t="shared" si="269"/>
        <v>0</v>
      </c>
      <c r="AQ118" s="18">
        <f t="shared" si="269"/>
        <v>200</v>
      </c>
      <c r="AR118" s="18">
        <f t="shared" si="269"/>
        <v>0</v>
      </c>
      <c r="AS118" s="11">
        <f t="shared" si="270"/>
        <v>0</v>
      </c>
      <c r="AT118" s="11">
        <f t="shared" si="270"/>
        <v>0</v>
      </c>
      <c r="AU118" s="11">
        <f t="shared" si="270"/>
        <v>0</v>
      </c>
      <c r="AV118" s="11">
        <f t="shared" si="270"/>
        <v>0</v>
      </c>
      <c r="AW118" s="18">
        <f t="shared" si="270"/>
        <v>200</v>
      </c>
      <c r="AX118" s="18">
        <f t="shared" si="270"/>
        <v>0</v>
      </c>
      <c r="AY118" s="78">
        <f t="shared" si="270"/>
        <v>0</v>
      </c>
      <c r="AZ118" s="78">
        <f t="shared" si="270"/>
        <v>0</v>
      </c>
      <c r="BA118" s="78">
        <f t="shared" si="270"/>
        <v>0</v>
      </c>
      <c r="BB118" s="78">
        <f t="shared" si="270"/>
        <v>0</v>
      </c>
      <c r="BC118" s="84">
        <f t="shared" si="270"/>
        <v>200</v>
      </c>
      <c r="BD118" s="84">
        <f t="shared" si="270"/>
        <v>0</v>
      </c>
      <c r="BE118" s="11">
        <f t="shared" si="271"/>
        <v>0</v>
      </c>
      <c r="BF118" s="11">
        <f t="shared" si="271"/>
        <v>0</v>
      </c>
      <c r="BG118" s="11">
        <f t="shared" si="271"/>
        <v>0</v>
      </c>
      <c r="BH118" s="11">
        <f t="shared" si="271"/>
        <v>0</v>
      </c>
      <c r="BI118" s="143">
        <f t="shared" si="271"/>
        <v>200</v>
      </c>
      <c r="BJ118" s="143">
        <f t="shared" si="271"/>
        <v>0</v>
      </c>
      <c r="BK118" s="78">
        <f t="shared" si="271"/>
        <v>0</v>
      </c>
      <c r="BL118" s="78">
        <f t="shared" si="271"/>
        <v>0</v>
      </c>
      <c r="BM118" s="78">
        <f t="shared" si="271"/>
        <v>0</v>
      </c>
      <c r="BN118" s="78">
        <f t="shared" si="271"/>
        <v>0</v>
      </c>
      <c r="BO118" s="84">
        <f t="shared" si="271"/>
        <v>200</v>
      </c>
      <c r="BP118" s="84">
        <f t="shared" si="271"/>
        <v>0</v>
      </c>
      <c r="BQ118" s="11">
        <f t="shared" si="272"/>
        <v>0</v>
      </c>
      <c r="BR118" s="11">
        <f t="shared" si="272"/>
        <v>0</v>
      </c>
      <c r="BS118" s="11">
        <f t="shared" si="272"/>
        <v>0</v>
      </c>
      <c r="BT118" s="11">
        <f t="shared" si="272"/>
        <v>0</v>
      </c>
      <c r="BU118" s="18">
        <f t="shared" si="272"/>
        <v>200</v>
      </c>
      <c r="BV118" s="18">
        <f t="shared" si="272"/>
        <v>0</v>
      </c>
    </row>
    <row r="119" spans="1:74" ht="72.75" hidden="1" customHeight="1">
      <c r="A119" s="57" t="s">
        <v>541</v>
      </c>
      <c r="B119" s="14">
        <v>901</v>
      </c>
      <c r="C119" s="14" t="s">
        <v>22</v>
      </c>
      <c r="D119" s="14" t="s">
        <v>64</v>
      </c>
      <c r="E119" s="14" t="s">
        <v>525</v>
      </c>
      <c r="F119" s="14" t="s">
        <v>92</v>
      </c>
      <c r="G119" s="11">
        <f t="shared" si="267"/>
        <v>200</v>
      </c>
      <c r="H119" s="11">
        <f t="shared" si="267"/>
        <v>0</v>
      </c>
      <c r="I119" s="11">
        <f t="shared" si="267"/>
        <v>0</v>
      </c>
      <c r="J119" s="11">
        <f t="shared" si="267"/>
        <v>0</v>
      </c>
      <c r="K119" s="11">
        <f t="shared" si="267"/>
        <v>0</v>
      </c>
      <c r="L119" s="11">
        <f t="shared" si="267"/>
        <v>0</v>
      </c>
      <c r="M119" s="11">
        <f t="shared" si="267"/>
        <v>200</v>
      </c>
      <c r="N119" s="11">
        <f t="shared" si="267"/>
        <v>0</v>
      </c>
      <c r="O119" s="11">
        <f t="shared" si="267"/>
        <v>0</v>
      </c>
      <c r="P119" s="11">
        <f t="shared" si="267"/>
        <v>0</v>
      </c>
      <c r="Q119" s="11">
        <f t="shared" si="267"/>
        <v>0</v>
      </c>
      <c r="R119" s="11">
        <f t="shared" si="267"/>
        <v>0</v>
      </c>
      <c r="S119" s="11">
        <f t="shared" si="268"/>
        <v>200</v>
      </c>
      <c r="T119" s="11">
        <f t="shared" si="268"/>
        <v>0</v>
      </c>
      <c r="U119" s="11">
        <f t="shared" si="268"/>
        <v>0</v>
      </c>
      <c r="V119" s="11">
        <f t="shared" si="268"/>
        <v>0</v>
      </c>
      <c r="W119" s="11">
        <f t="shared" si="268"/>
        <v>0</v>
      </c>
      <c r="X119" s="11">
        <f t="shared" si="268"/>
        <v>0</v>
      </c>
      <c r="Y119" s="11">
        <f t="shared" si="268"/>
        <v>200</v>
      </c>
      <c r="Z119" s="11">
        <f t="shared" si="268"/>
        <v>0</v>
      </c>
      <c r="AA119" s="11">
        <f t="shared" si="268"/>
        <v>0</v>
      </c>
      <c r="AB119" s="11">
        <f t="shared" si="268"/>
        <v>0</v>
      </c>
      <c r="AC119" s="11">
        <f t="shared" si="268"/>
        <v>0</v>
      </c>
      <c r="AD119" s="11">
        <f t="shared" si="268"/>
        <v>0</v>
      </c>
      <c r="AE119" s="11">
        <f t="shared" si="268"/>
        <v>200</v>
      </c>
      <c r="AF119" s="11">
        <f t="shared" si="268"/>
        <v>0</v>
      </c>
      <c r="AG119" s="11">
        <f t="shared" si="269"/>
        <v>0</v>
      </c>
      <c r="AH119" s="11">
        <f t="shared" si="269"/>
        <v>0</v>
      </c>
      <c r="AI119" s="11">
        <f t="shared" si="269"/>
        <v>0</v>
      </c>
      <c r="AJ119" s="11">
        <f t="shared" si="269"/>
        <v>0</v>
      </c>
      <c r="AK119" s="78">
        <f t="shared" si="269"/>
        <v>200</v>
      </c>
      <c r="AL119" s="78">
        <f t="shared" si="269"/>
        <v>0</v>
      </c>
      <c r="AM119" s="11">
        <f t="shared" si="269"/>
        <v>0</v>
      </c>
      <c r="AN119" s="11">
        <f t="shared" si="269"/>
        <v>0</v>
      </c>
      <c r="AO119" s="11">
        <f t="shared" si="269"/>
        <v>0</v>
      </c>
      <c r="AP119" s="11">
        <f t="shared" si="269"/>
        <v>0</v>
      </c>
      <c r="AQ119" s="11">
        <f t="shared" si="269"/>
        <v>200</v>
      </c>
      <c r="AR119" s="11">
        <f t="shared" si="269"/>
        <v>0</v>
      </c>
      <c r="AS119" s="11">
        <f t="shared" si="270"/>
        <v>0</v>
      </c>
      <c r="AT119" s="11">
        <f t="shared" si="270"/>
        <v>0</v>
      </c>
      <c r="AU119" s="11">
        <f t="shared" si="270"/>
        <v>0</v>
      </c>
      <c r="AV119" s="11">
        <f t="shared" si="270"/>
        <v>0</v>
      </c>
      <c r="AW119" s="11">
        <f t="shared" si="270"/>
        <v>200</v>
      </c>
      <c r="AX119" s="11">
        <f t="shared" si="270"/>
        <v>0</v>
      </c>
      <c r="AY119" s="78">
        <f t="shared" si="270"/>
        <v>0</v>
      </c>
      <c r="AZ119" s="78">
        <f t="shared" si="270"/>
        <v>0</v>
      </c>
      <c r="BA119" s="78">
        <f t="shared" si="270"/>
        <v>0</v>
      </c>
      <c r="BB119" s="78">
        <f t="shared" si="270"/>
        <v>0</v>
      </c>
      <c r="BC119" s="78">
        <f t="shared" si="270"/>
        <v>200</v>
      </c>
      <c r="BD119" s="78">
        <f t="shared" si="270"/>
        <v>0</v>
      </c>
      <c r="BE119" s="11">
        <f t="shared" si="271"/>
        <v>0</v>
      </c>
      <c r="BF119" s="11">
        <f t="shared" si="271"/>
        <v>0</v>
      </c>
      <c r="BG119" s="11">
        <f t="shared" si="271"/>
        <v>0</v>
      </c>
      <c r="BH119" s="11">
        <f t="shared" si="271"/>
        <v>0</v>
      </c>
      <c r="BI119" s="141">
        <f t="shared" si="271"/>
        <v>200</v>
      </c>
      <c r="BJ119" s="141">
        <f t="shared" si="271"/>
        <v>0</v>
      </c>
      <c r="BK119" s="78">
        <f t="shared" si="271"/>
        <v>0</v>
      </c>
      <c r="BL119" s="78">
        <f t="shared" si="271"/>
        <v>0</v>
      </c>
      <c r="BM119" s="78">
        <f t="shared" si="271"/>
        <v>0</v>
      </c>
      <c r="BN119" s="78">
        <f t="shared" si="271"/>
        <v>0</v>
      </c>
      <c r="BO119" s="78">
        <f t="shared" si="271"/>
        <v>200</v>
      </c>
      <c r="BP119" s="78">
        <f t="shared" si="271"/>
        <v>0</v>
      </c>
      <c r="BQ119" s="11">
        <f t="shared" si="272"/>
        <v>0</v>
      </c>
      <c r="BR119" s="11">
        <f t="shared" si="272"/>
        <v>0</v>
      </c>
      <c r="BS119" s="11">
        <f t="shared" si="272"/>
        <v>0</v>
      </c>
      <c r="BT119" s="11">
        <f t="shared" si="272"/>
        <v>0</v>
      </c>
      <c r="BU119" s="11">
        <f t="shared" si="272"/>
        <v>200</v>
      </c>
      <c r="BV119" s="11">
        <f t="shared" si="272"/>
        <v>0</v>
      </c>
    </row>
    <row r="120" spans="1:74" ht="33" hidden="1">
      <c r="A120" s="57" t="s">
        <v>93</v>
      </c>
      <c r="B120" s="14">
        <v>901</v>
      </c>
      <c r="C120" s="14" t="s">
        <v>22</v>
      </c>
      <c r="D120" s="14" t="s">
        <v>64</v>
      </c>
      <c r="E120" s="14" t="s">
        <v>525</v>
      </c>
      <c r="F120" s="14" t="s">
        <v>94</v>
      </c>
      <c r="G120" s="11">
        <v>200</v>
      </c>
      <c r="H120" s="16"/>
      <c r="I120" s="11"/>
      <c r="J120" s="11"/>
      <c r="K120" s="11"/>
      <c r="L120" s="11"/>
      <c r="M120" s="11">
        <f>G120+I120+J120+K120+L120</f>
        <v>200</v>
      </c>
      <c r="N120" s="16">
        <f>H120+J120</f>
        <v>0</v>
      </c>
      <c r="O120" s="11"/>
      <c r="P120" s="11"/>
      <c r="Q120" s="11"/>
      <c r="R120" s="11"/>
      <c r="S120" s="11">
        <f>M120+O120+P120+Q120+R120</f>
        <v>200</v>
      </c>
      <c r="T120" s="16">
        <f>N120+P120</f>
        <v>0</v>
      </c>
      <c r="U120" s="11"/>
      <c r="V120" s="11"/>
      <c r="W120" s="11"/>
      <c r="X120" s="11"/>
      <c r="Y120" s="11">
        <f>S120+U120+V120+W120+X120</f>
        <v>200</v>
      </c>
      <c r="Z120" s="16">
        <f>T120+V120</f>
        <v>0</v>
      </c>
      <c r="AA120" s="11"/>
      <c r="AB120" s="11"/>
      <c r="AC120" s="11"/>
      <c r="AD120" s="11"/>
      <c r="AE120" s="11">
        <f>Y120+AA120+AB120+AC120+AD120</f>
        <v>200</v>
      </c>
      <c r="AF120" s="16">
        <f>Z120+AB120</f>
        <v>0</v>
      </c>
      <c r="AG120" s="11"/>
      <c r="AH120" s="11"/>
      <c r="AI120" s="11"/>
      <c r="AJ120" s="11"/>
      <c r="AK120" s="78">
        <f>AE120+AG120+AH120+AI120+AJ120</f>
        <v>200</v>
      </c>
      <c r="AL120" s="83">
        <f>AF120+AH120</f>
        <v>0</v>
      </c>
      <c r="AM120" s="11"/>
      <c r="AN120" s="11"/>
      <c r="AO120" s="11"/>
      <c r="AP120" s="11"/>
      <c r="AQ120" s="11">
        <f>AK120+AM120+AN120+AO120+AP120</f>
        <v>200</v>
      </c>
      <c r="AR120" s="16">
        <f>AL120+AN120</f>
        <v>0</v>
      </c>
      <c r="AS120" s="11"/>
      <c r="AT120" s="11"/>
      <c r="AU120" s="11"/>
      <c r="AV120" s="11"/>
      <c r="AW120" s="11">
        <f>AQ120+AS120+AT120+AU120+AV120</f>
        <v>200</v>
      </c>
      <c r="AX120" s="16">
        <f>AR120+AT120</f>
        <v>0</v>
      </c>
      <c r="AY120" s="78"/>
      <c r="AZ120" s="78"/>
      <c r="BA120" s="78"/>
      <c r="BB120" s="78"/>
      <c r="BC120" s="78">
        <f>AW120+AY120+AZ120+BA120+BB120</f>
        <v>200</v>
      </c>
      <c r="BD120" s="83">
        <f>AX120+AZ120</f>
        <v>0</v>
      </c>
      <c r="BE120" s="11"/>
      <c r="BF120" s="11"/>
      <c r="BG120" s="11"/>
      <c r="BH120" s="11"/>
      <c r="BI120" s="141">
        <f>BC120+BE120+BF120+BG120+BH120</f>
        <v>200</v>
      </c>
      <c r="BJ120" s="142">
        <f>BD120+BF120</f>
        <v>0</v>
      </c>
      <c r="BK120" s="78"/>
      <c r="BL120" s="78"/>
      <c r="BM120" s="78"/>
      <c r="BN120" s="78"/>
      <c r="BO120" s="78">
        <f>BI120+BK120+BL120+BM120+BN120</f>
        <v>200</v>
      </c>
      <c r="BP120" s="83">
        <f>BJ120+BL120</f>
        <v>0</v>
      </c>
      <c r="BQ120" s="11"/>
      <c r="BR120" s="11"/>
      <c r="BS120" s="11"/>
      <c r="BT120" s="11"/>
      <c r="BU120" s="11">
        <f>BO120+BQ120+BR120+BS120+BT120</f>
        <v>200</v>
      </c>
      <c r="BV120" s="16">
        <f>BP120+BR120</f>
        <v>0</v>
      </c>
    </row>
    <row r="121" spans="1:74" hidden="1">
      <c r="A121" s="57"/>
      <c r="B121" s="14"/>
      <c r="C121" s="14"/>
      <c r="D121" s="14"/>
      <c r="E121" s="14"/>
      <c r="F121" s="14"/>
      <c r="G121" s="11"/>
      <c r="H121" s="16"/>
      <c r="I121" s="11"/>
      <c r="J121" s="11"/>
      <c r="K121" s="11"/>
      <c r="L121" s="11"/>
      <c r="M121" s="11"/>
      <c r="N121" s="16"/>
      <c r="O121" s="11"/>
      <c r="P121" s="11"/>
      <c r="Q121" s="11"/>
      <c r="R121" s="11"/>
      <c r="S121" s="11"/>
      <c r="T121" s="16"/>
      <c r="U121" s="11"/>
      <c r="V121" s="11"/>
      <c r="W121" s="11"/>
      <c r="X121" s="11"/>
      <c r="Y121" s="11"/>
      <c r="Z121" s="16"/>
      <c r="AA121" s="11"/>
      <c r="AB121" s="11"/>
      <c r="AC121" s="11"/>
      <c r="AD121" s="11"/>
      <c r="AE121" s="11"/>
      <c r="AF121" s="16"/>
      <c r="AG121" s="11"/>
      <c r="AH121" s="11"/>
      <c r="AI121" s="11"/>
      <c r="AJ121" s="11"/>
      <c r="AK121" s="78"/>
      <c r="AL121" s="83"/>
      <c r="AM121" s="11"/>
      <c r="AN121" s="11"/>
      <c r="AO121" s="11"/>
      <c r="AP121" s="11"/>
      <c r="AQ121" s="11"/>
      <c r="AR121" s="16"/>
      <c r="AS121" s="11"/>
      <c r="AT121" s="11"/>
      <c r="AU121" s="11"/>
      <c r="AV121" s="11"/>
      <c r="AW121" s="11"/>
      <c r="AX121" s="16"/>
      <c r="AY121" s="78"/>
      <c r="AZ121" s="78"/>
      <c r="BA121" s="78"/>
      <c r="BB121" s="78"/>
      <c r="BC121" s="78"/>
      <c r="BD121" s="83"/>
      <c r="BE121" s="11"/>
      <c r="BF121" s="11"/>
      <c r="BG121" s="11"/>
      <c r="BH121" s="11"/>
      <c r="BI121" s="141"/>
      <c r="BJ121" s="142"/>
      <c r="BK121" s="78"/>
      <c r="BL121" s="78"/>
      <c r="BM121" s="78"/>
      <c r="BN121" s="78"/>
      <c r="BO121" s="78"/>
      <c r="BP121" s="83"/>
      <c r="BQ121" s="11"/>
      <c r="BR121" s="11"/>
      <c r="BS121" s="11"/>
      <c r="BT121" s="11"/>
      <c r="BU121" s="11"/>
      <c r="BV121" s="16"/>
    </row>
    <row r="122" spans="1:74" ht="40.5" hidden="1">
      <c r="A122" s="58" t="s">
        <v>726</v>
      </c>
      <c r="B122" s="8" t="s">
        <v>172</v>
      </c>
      <c r="C122" s="8"/>
      <c r="D122" s="8"/>
      <c r="E122" s="8"/>
      <c r="F122" s="8"/>
      <c r="G122" s="20">
        <f t="shared" ref="G122:AL122" si="274">G124+G145+G162+G138</f>
        <v>1145281</v>
      </c>
      <c r="H122" s="20">
        <f t="shared" si="274"/>
        <v>50722</v>
      </c>
      <c r="I122" s="11">
        <f t="shared" si="274"/>
        <v>0</v>
      </c>
      <c r="J122" s="11">
        <f t="shared" si="274"/>
        <v>0</v>
      </c>
      <c r="K122" s="11">
        <f t="shared" si="274"/>
        <v>0</v>
      </c>
      <c r="L122" s="11">
        <f t="shared" si="274"/>
        <v>0</v>
      </c>
      <c r="M122" s="20">
        <f t="shared" si="274"/>
        <v>1145281</v>
      </c>
      <c r="N122" s="20">
        <f t="shared" si="274"/>
        <v>50722</v>
      </c>
      <c r="O122" s="11">
        <f t="shared" si="274"/>
        <v>-22658</v>
      </c>
      <c r="P122" s="11">
        <f t="shared" si="274"/>
        <v>0</v>
      </c>
      <c r="Q122" s="11">
        <f t="shared" si="274"/>
        <v>0</v>
      </c>
      <c r="R122" s="11">
        <f t="shared" si="274"/>
        <v>0</v>
      </c>
      <c r="S122" s="20">
        <f t="shared" si="274"/>
        <v>1122623</v>
      </c>
      <c r="T122" s="20">
        <f t="shared" si="274"/>
        <v>50722</v>
      </c>
      <c r="U122" s="11">
        <f t="shared" si="274"/>
        <v>-3098</v>
      </c>
      <c r="V122" s="11">
        <f t="shared" si="274"/>
        <v>0</v>
      </c>
      <c r="W122" s="11">
        <f t="shared" si="274"/>
        <v>0</v>
      </c>
      <c r="X122" s="11">
        <f t="shared" si="274"/>
        <v>0</v>
      </c>
      <c r="Y122" s="20">
        <f t="shared" si="274"/>
        <v>1119525</v>
      </c>
      <c r="Z122" s="20">
        <f t="shared" si="274"/>
        <v>50722</v>
      </c>
      <c r="AA122" s="10">
        <f t="shared" si="274"/>
        <v>-55683</v>
      </c>
      <c r="AB122" s="11">
        <f t="shared" si="274"/>
        <v>0</v>
      </c>
      <c r="AC122" s="11">
        <f t="shared" si="274"/>
        <v>0</v>
      </c>
      <c r="AD122" s="11">
        <f t="shared" si="274"/>
        <v>0</v>
      </c>
      <c r="AE122" s="20">
        <f t="shared" si="274"/>
        <v>1063842</v>
      </c>
      <c r="AF122" s="20">
        <f t="shared" si="274"/>
        <v>50722</v>
      </c>
      <c r="AG122" s="10">
        <f t="shared" si="274"/>
        <v>-101474</v>
      </c>
      <c r="AH122" s="11">
        <f t="shared" si="274"/>
        <v>0</v>
      </c>
      <c r="AI122" s="11">
        <f t="shared" si="274"/>
        <v>500</v>
      </c>
      <c r="AJ122" s="11">
        <f t="shared" si="274"/>
        <v>0</v>
      </c>
      <c r="AK122" s="85">
        <f t="shared" si="274"/>
        <v>962868</v>
      </c>
      <c r="AL122" s="85">
        <f t="shared" si="274"/>
        <v>50722</v>
      </c>
      <c r="AM122" s="10">
        <f t="shared" ref="AM122:AR122" si="275">AM124+AM145+AM162+AM138</f>
        <v>-20509</v>
      </c>
      <c r="AN122" s="11">
        <f t="shared" si="275"/>
        <v>0</v>
      </c>
      <c r="AO122" s="30">
        <f t="shared" si="275"/>
        <v>2180</v>
      </c>
      <c r="AP122" s="11">
        <f t="shared" si="275"/>
        <v>0</v>
      </c>
      <c r="AQ122" s="20">
        <f t="shared" si="275"/>
        <v>944539</v>
      </c>
      <c r="AR122" s="20">
        <f t="shared" si="275"/>
        <v>50722</v>
      </c>
      <c r="AS122" s="10">
        <f t="shared" ref="AS122:AX122" si="276">AS124+AS145+AS162+AS138</f>
        <v>-106870</v>
      </c>
      <c r="AT122" s="11">
        <f t="shared" si="276"/>
        <v>0</v>
      </c>
      <c r="AU122" s="10">
        <f t="shared" si="276"/>
        <v>3274</v>
      </c>
      <c r="AV122" s="10">
        <f t="shared" si="276"/>
        <v>-1381</v>
      </c>
      <c r="AW122" s="10">
        <f t="shared" si="276"/>
        <v>839562</v>
      </c>
      <c r="AX122" s="20">
        <f t="shared" si="276"/>
        <v>50722</v>
      </c>
      <c r="AY122" s="80">
        <f t="shared" ref="AY122:BD122" si="277">AY124+AY145+AY162+AY138</f>
        <v>-12162</v>
      </c>
      <c r="AZ122" s="78">
        <f t="shared" si="277"/>
        <v>0</v>
      </c>
      <c r="BA122" s="80">
        <f t="shared" si="277"/>
        <v>20322</v>
      </c>
      <c r="BB122" s="80">
        <f t="shared" si="277"/>
        <v>0</v>
      </c>
      <c r="BC122" s="80">
        <f t="shared" si="277"/>
        <v>847722</v>
      </c>
      <c r="BD122" s="85">
        <f t="shared" si="277"/>
        <v>50722</v>
      </c>
      <c r="BE122" s="10">
        <f t="shared" ref="BE122:BJ122" si="278">BE124+BE145+BE162+BE138</f>
        <v>-27599</v>
      </c>
      <c r="BF122" s="11">
        <f t="shared" si="278"/>
        <v>0</v>
      </c>
      <c r="BG122" s="10">
        <f t="shared" si="278"/>
        <v>563</v>
      </c>
      <c r="BH122" s="10">
        <f t="shared" si="278"/>
        <v>0</v>
      </c>
      <c r="BI122" s="138">
        <f t="shared" si="278"/>
        <v>820686</v>
      </c>
      <c r="BJ122" s="144">
        <f t="shared" si="278"/>
        <v>50722</v>
      </c>
      <c r="BK122" s="80">
        <f t="shared" ref="BK122:BP122" si="279">BK124+BK145+BK162+BK138</f>
        <v>-52139</v>
      </c>
      <c r="BL122" s="78">
        <f t="shared" si="279"/>
        <v>0</v>
      </c>
      <c r="BM122" s="80">
        <f t="shared" si="279"/>
        <v>3415</v>
      </c>
      <c r="BN122" s="80">
        <f t="shared" si="279"/>
        <v>0</v>
      </c>
      <c r="BO122" s="80">
        <f t="shared" si="279"/>
        <v>771962</v>
      </c>
      <c r="BP122" s="85">
        <f t="shared" si="279"/>
        <v>50722</v>
      </c>
      <c r="BQ122" s="10">
        <f t="shared" ref="BQ122:BV122" si="280">BQ124+BQ145+BQ162+BQ138</f>
        <v>-11723</v>
      </c>
      <c r="BR122" s="11">
        <f t="shared" si="280"/>
        <v>0</v>
      </c>
      <c r="BS122" s="10">
        <f t="shared" si="280"/>
        <v>0</v>
      </c>
      <c r="BT122" s="10">
        <f t="shared" si="280"/>
        <v>0</v>
      </c>
      <c r="BU122" s="10">
        <f t="shared" si="280"/>
        <v>760239</v>
      </c>
      <c r="BV122" s="20">
        <f t="shared" si="280"/>
        <v>50722</v>
      </c>
    </row>
    <row r="123" spans="1:74" ht="20.25" hidden="1">
      <c r="A123" s="58"/>
      <c r="B123" s="8"/>
      <c r="C123" s="8"/>
      <c r="D123" s="8"/>
      <c r="E123" s="8"/>
      <c r="F123" s="8"/>
      <c r="G123" s="20"/>
      <c r="H123" s="20"/>
      <c r="I123" s="11"/>
      <c r="J123" s="11"/>
      <c r="K123" s="11"/>
      <c r="L123" s="11"/>
      <c r="M123" s="20"/>
      <c r="N123" s="20"/>
      <c r="O123" s="11"/>
      <c r="P123" s="11"/>
      <c r="Q123" s="11"/>
      <c r="R123" s="11"/>
      <c r="S123" s="20"/>
      <c r="T123" s="20"/>
      <c r="U123" s="11"/>
      <c r="V123" s="11"/>
      <c r="W123" s="11"/>
      <c r="X123" s="11"/>
      <c r="Y123" s="20"/>
      <c r="Z123" s="20"/>
      <c r="AA123" s="10"/>
      <c r="AB123" s="11"/>
      <c r="AC123" s="11"/>
      <c r="AD123" s="11"/>
      <c r="AE123" s="20"/>
      <c r="AF123" s="20"/>
      <c r="AG123" s="10"/>
      <c r="AH123" s="11"/>
      <c r="AI123" s="11"/>
      <c r="AJ123" s="11"/>
      <c r="AK123" s="85"/>
      <c r="AL123" s="85"/>
      <c r="AM123" s="10"/>
      <c r="AN123" s="11"/>
      <c r="AO123" s="11"/>
      <c r="AP123" s="11"/>
      <c r="AQ123" s="20"/>
      <c r="AR123" s="20"/>
      <c r="AS123" s="10"/>
      <c r="AT123" s="11"/>
      <c r="AU123" s="11"/>
      <c r="AV123" s="11"/>
      <c r="AW123" s="20"/>
      <c r="AX123" s="20"/>
      <c r="AY123" s="80"/>
      <c r="AZ123" s="78"/>
      <c r="BA123" s="78"/>
      <c r="BB123" s="78"/>
      <c r="BC123" s="85"/>
      <c r="BD123" s="85"/>
      <c r="BE123" s="10"/>
      <c r="BF123" s="11"/>
      <c r="BG123" s="11"/>
      <c r="BH123" s="11"/>
      <c r="BI123" s="144"/>
      <c r="BJ123" s="144"/>
      <c r="BK123" s="80"/>
      <c r="BL123" s="78"/>
      <c r="BM123" s="78"/>
      <c r="BN123" s="78"/>
      <c r="BO123" s="85"/>
      <c r="BP123" s="85"/>
      <c r="BQ123" s="10"/>
      <c r="BR123" s="11"/>
      <c r="BS123" s="11"/>
      <c r="BT123" s="11"/>
      <c r="BU123" s="20"/>
      <c r="BV123" s="20"/>
    </row>
    <row r="124" spans="1:74" ht="75" hidden="1">
      <c r="A124" s="59" t="s">
        <v>107</v>
      </c>
      <c r="B124" s="12" t="s">
        <v>172</v>
      </c>
      <c r="C124" s="12" t="s">
        <v>22</v>
      </c>
      <c r="D124" s="12" t="s">
        <v>30</v>
      </c>
      <c r="E124" s="12"/>
      <c r="F124" s="12"/>
      <c r="G124" s="21">
        <f>G125</f>
        <v>64543</v>
      </c>
      <c r="H124" s="21">
        <f t="shared" ref="H124:R124" si="281">H125</f>
        <v>0</v>
      </c>
      <c r="I124" s="11">
        <f t="shared" si="281"/>
        <v>0</v>
      </c>
      <c r="J124" s="11">
        <f t="shared" si="281"/>
        <v>0</v>
      </c>
      <c r="K124" s="11">
        <f t="shared" si="281"/>
        <v>0</v>
      </c>
      <c r="L124" s="11">
        <f t="shared" si="281"/>
        <v>0</v>
      </c>
      <c r="M124" s="21">
        <f t="shared" si="281"/>
        <v>64543</v>
      </c>
      <c r="N124" s="21">
        <f t="shared" si="281"/>
        <v>0</v>
      </c>
      <c r="O124" s="11">
        <f t="shared" si="281"/>
        <v>0</v>
      </c>
      <c r="P124" s="11">
        <f t="shared" si="281"/>
        <v>0</v>
      </c>
      <c r="Q124" s="11">
        <f t="shared" si="281"/>
        <v>0</v>
      </c>
      <c r="R124" s="11">
        <f t="shared" si="281"/>
        <v>0</v>
      </c>
      <c r="S124" s="21">
        <f t="shared" ref="S124:BV124" si="282">S125</f>
        <v>64543</v>
      </c>
      <c r="T124" s="21">
        <f t="shared" si="282"/>
        <v>0</v>
      </c>
      <c r="U124" s="11">
        <f t="shared" si="282"/>
        <v>0</v>
      </c>
      <c r="V124" s="11">
        <f t="shared" si="282"/>
        <v>0</v>
      </c>
      <c r="W124" s="11">
        <f t="shared" si="282"/>
        <v>0</v>
      </c>
      <c r="X124" s="11">
        <f t="shared" si="282"/>
        <v>0</v>
      </c>
      <c r="Y124" s="21">
        <f t="shared" si="282"/>
        <v>64543</v>
      </c>
      <c r="Z124" s="21">
        <f t="shared" si="282"/>
        <v>0</v>
      </c>
      <c r="AA124" s="11">
        <f t="shared" si="282"/>
        <v>0</v>
      </c>
      <c r="AB124" s="11">
        <f t="shared" si="282"/>
        <v>0</v>
      </c>
      <c r="AC124" s="11">
        <f t="shared" si="282"/>
        <v>0</v>
      </c>
      <c r="AD124" s="11">
        <f t="shared" si="282"/>
        <v>0</v>
      </c>
      <c r="AE124" s="21">
        <f t="shared" si="282"/>
        <v>64543</v>
      </c>
      <c r="AF124" s="21">
        <f t="shared" si="282"/>
        <v>0</v>
      </c>
      <c r="AG124" s="11">
        <f t="shared" si="282"/>
        <v>0</v>
      </c>
      <c r="AH124" s="11">
        <f t="shared" si="282"/>
        <v>0</v>
      </c>
      <c r="AI124" s="11">
        <f t="shared" si="282"/>
        <v>0</v>
      </c>
      <c r="AJ124" s="11">
        <f t="shared" si="282"/>
        <v>0</v>
      </c>
      <c r="AK124" s="86">
        <f t="shared" si="282"/>
        <v>64543</v>
      </c>
      <c r="AL124" s="86">
        <f t="shared" si="282"/>
        <v>0</v>
      </c>
      <c r="AM124" s="11">
        <f t="shared" si="282"/>
        <v>0</v>
      </c>
      <c r="AN124" s="11">
        <f t="shared" si="282"/>
        <v>0</v>
      </c>
      <c r="AO124" s="11">
        <f t="shared" si="282"/>
        <v>0</v>
      </c>
      <c r="AP124" s="11">
        <f t="shared" si="282"/>
        <v>0</v>
      </c>
      <c r="AQ124" s="21">
        <f t="shared" si="282"/>
        <v>64543</v>
      </c>
      <c r="AR124" s="21">
        <f t="shared" si="282"/>
        <v>0</v>
      </c>
      <c r="AS124" s="11">
        <f t="shared" si="282"/>
        <v>0</v>
      </c>
      <c r="AT124" s="11">
        <f t="shared" si="282"/>
        <v>0</v>
      </c>
      <c r="AU124" s="11">
        <f t="shared" si="282"/>
        <v>0</v>
      </c>
      <c r="AV124" s="21">
        <f t="shared" si="282"/>
        <v>-4</v>
      </c>
      <c r="AW124" s="21">
        <f t="shared" si="282"/>
        <v>64539</v>
      </c>
      <c r="AX124" s="21">
        <f t="shared" si="282"/>
        <v>0</v>
      </c>
      <c r="AY124" s="78">
        <f t="shared" si="282"/>
        <v>0</v>
      </c>
      <c r="AZ124" s="78">
        <f t="shared" si="282"/>
        <v>0</v>
      </c>
      <c r="BA124" s="78">
        <f t="shared" si="282"/>
        <v>0</v>
      </c>
      <c r="BB124" s="86">
        <f t="shared" si="282"/>
        <v>0</v>
      </c>
      <c r="BC124" s="86">
        <f t="shared" si="282"/>
        <v>64539</v>
      </c>
      <c r="BD124" s="86">
        <f t="shared" si="282"/>
        <v>0</v>
      </c>
      <c r="BE124" s="11">
        <f t="shared" si="282"/>
        <v>0</v>
      </c>
      <c r="BF124" s="11">
        <f t="shared" si="282"/>
        <v>0</v>
      </c>
      <c r="BG124" s="11">
        <f t="shared" si="282"/>
        <v>0</v>
      </c>
      <c r="BH124" s="21">
        <f t="shared" si="282"/>
        <v>0</v>
      </c>
      <c r="BI124" s="145">
        <f t="shared" si="282"/>
        <v>64539</v>
      </c>
      <c r="BJ124" s="145">
        <f t="shared" si="282"/>
        <v>0</v>
      </c>
      <c r="BK124" s="78">
        <f t="shared" si="282"/>
        <v>0</v>
      </c>
      <c r="BL124" s="78">
        <f t="shared" si="282"/>
        <v>0</v>
      </c>
      <c r="BM124" s="78">
        <f t="shared" si="282"/>
        <v>0</v>
      </c>
      <c r="BN124" s="86">
        <f t="shared" si="282"/>
        <v>0</v>
      </c>
      <c r="BO124" s="86">
        <f t="shared" si="282"/>
        <v>64539</v>
      </c>
      <c r="BP124" s="86">
        <f t="shared" si="282"/>
        <v>0</v>
      </c>
      <c r="BQ124" s="11">
        <f t="shared" si="282"/>
        <v>0</v>
      </c>
      <c r="BR124" s="11">
        <f t="shared" si="282"/>
        <v>0</v>
      </c>
      <c r="BS124" s="11">
        <f t="shared" si="282"/>
        <v>0</v>
      </c>
      <c r="BT124" s="21">
        <f t="shared" si="282"/>
        <v>0</v>
      </c>
      <c r="BU124" s="21">
        <f t="shared" si="282"/>
        <v>64539</v>
      </c>
      <c r="BV124" s="21">
        <f t="shared" si="282"/>
        <v>0</v>
      </c>
    </row>
    <row r="125" spans="1:74" ht="49.5" hidden="1">
      <c r="A125" s="53" t="s">
        <v>504</v>
      </c>
      <c r="B125" s="22">
        <v>902</v>
      </c>
      <c r="C125" s="22" t="s">
        <v>22</v>
      </c>
      <c r="D125" s="22" t="s">
        <v>30</v>
      </c>
      <c r="E125" s="22" t="s">
        <v>78</v>
      </c>
      <c r="F125" s="23"/>
      <c r="G125" s="18">
        <f>G128</f>
        <v>64543</v>
      </c>
      <c r="H125" s="18">
        <f t="shared" ref="H125:N125" si="283">H128</f>
        <v>0</v>
      </c>
      <c r="I125" s="11">
        <f t="shared" si="283"/>
        <v>0</v>
      </c>
      <c r="J125" s="11">
        <f t="shared" si="283"/>
        <v>0</v>
      </c>
      <c r="K125" s="11">
        <f t="shared" si="283"/>
        <v>0</v>
      </c>
      <c r="L125" s="11">
        <f t="shared" si="283"/>
        <v>0</v>
      </c>
      <c r="M125" s="18">
        <f t="shared" si="283"/>
        <v>64543</v>
      </c>
      <c r="N125" s="18">
        <f t="shared" si="283"/>
        <v>0</v>
      </c>
      <c r="O125" s="11">
        <f t="shared" ref="O125:T125" si="284">O128</f>
        <v>0</v>
      </c>
      <c r="P125" s="11">
        <f t="shared" si="284"/>
        <v>0</v>
      </c>
      <c r="Q125" s="11">
        <f t="shared" si="284"/>
        <v>0</v>
      </c>
      <c r="R125" s="11">
        <f t="shared" si="284"/>
        <v>0</v>
      </c>
      <c r="S125" s="18">
        <f t="shared" si="284"/>
        <v>64543</v>
      </c>
      <c r="T125" s="18">
        <f t="shared" si="284"/>
        <v>0</v>
      </c>
      <c r="U125" s="11">
        <f t="shared" ref="U125:Z125" si="285">U128</f>
        <v>0</v>
      </c>
      <c r="V125" s="11">
        <f t="shared" si="285"/>
        <v>0</v>
      </c>
      <c r="W125" s="11">
        <f t="shared" si="285"/>
        <v>0</v>
      </c>
      <c r="X125" s="11">
        <f t="shared" si="285"/>
        <v>0</v>
      </c>
      <c r="Y125" s="18">
        <f t="shared" si="285"/>
        <v>64543</v>
      </c>
      <c r="Z125" s="18">
        <f t="shared" si="285"/>
        <v>0</v>
      </c>
      <c r="AA125" s="11">
        <f t="shared" ref="AA125:AF125" si="286">AA128</f>
        <v>0</v>
      </c>
      <c r="AB125" s="11">
        <f t="shared" si="286"/>
        <v>0</v>
      </c>
      <c r="AC125" s="11">
        <f t="shared" si="286"/>
        <v>0</v>
      </c>
      <c r="AD125" s="11">
        <f t="shared" si="286"/>
        <v>0</v>
      </c>
      <c r="AE125" s="18">
        <f t="shared" si="286"/>
        <v>64543</v>
      </c>
      <c r="AF125" s="18">
        <f t="shared" si="286"/>
        <v>0</v>
      </c>
      <c r="AG125" s="11">
        <f t="shared" ref="AG125:AL125" si="287">AG128</f>
        <v>0</v>
      </c>
      <c r="AH125" s="11">
        <f t="shared" si="287"/>
        <v>0</v>
      </c>
      <c r="AI125" s="11">
        <f t="shared" si="287"/>
        <v>0</v>
      </c>
      <c r="AJ125" s="11">
        <f t="shared" si="287"/>
        <v>0</v>
      </c>
      <c r="AK125" s="84">
        <f t="shared" si="287"/>
        <v>64543</v>
      </c>
      <c r="AL125" s="84">
        <f t="shared" si="287"/>
        <v>0</v>
      </c>
      <c r="AM125" s="11">
        <f t="shared" ref="AM125:AR125" si="288">AM128</f>
        <v>0</v>
      </c>
      <c r="AN125" s="11">
        <f t="shared" si="288"/>
        <v>0</v>
      </c>
      <c r="AO125" s="11">
        <f t="shared" si="288"/>
        <v>0</v>
      </c>
      <c r="AP125" s="11">
        <f t="shared" si="288"/>
        <v>0</v>
      </c>
      <c r="AQ125" s="18">
        <f t="shared" si="288"/>
        <v>64543</v>
      </c>
      <c r="AR125" s="18">
        <f t="shared" si="288"/>
        <v>0</v>
      </c>
      <c r="AS125" s="11">
        <f t="shared" ref="AS125:AX125" si="289">AS128</f>
        <v>0</v>
      </c>
      <c r="AT125" s="11">
        <f t="shared" si="289"/>
        <v>0</v>
      </c>
      <c r="AU125" s="11">
        <f t="shared" si="289"/>
        <v>0</v>
      </c>
      <c r="AV125" s="11">
        <f t="shared" si="289"/>
        <v>-4</v>
      </c>
      <c r="AW125" s="18">
        <f t="shared" si="289"/>
        <v>64539</v>
      </c>
      <c r="AX125" s="18">
        <f t="shared" si="289"/>
        <v>0</v>
      </c>
      <c r="AY125" s="78">
        <f t="shared" ref="AY125:BD125" si="290">AY128</f>
        <v>0</v>
      </c>
      <c r="AZ125" s="78">
        <f t="shared" si="290"/>
        <v>0</v>
      </c>
      <c r="BA125" s="78">
        <f t="shared" si="290"/>
        <v>0</v>
      </c>
      <c r="BB125" s="78">
        <f t="shared" si="290"/>
        <v>0</v>
      </c>
      <c r="BC125" s="84">
        <f t="shared" si="290"/>
        <v>64539</v>
      </c>
      <c r="BD125" s="84">
        <f t="shared" si="290"/>
        <v>0</v>
      </c>
      <c r="BE125" s="11">
        <f t="shared" ref="BE125:BJ125" si="291">BE128</f>
        <v>0</v>
      </c>
      <c r="BF125" s="11">
        <f t="shared" si="291"/>
        <v>0</v>
      </c>
      <c r="BG125" s="11">
        <f t="shared" si="291"/>
        <v>0</v>
      </c>
      <c r="BH125" s="11">
        <f t="shared" si="291"/>
        <v>0</v>
      </c>
      <c r="BI125" s="143">
        <f t="shared" si="291"/>
        <v>64539</v>
      </c>
      <c r="BJ125" s="143">
        <f t="shared" si="291"/>
        <v>0</v>
      </c>
      <c r="BK125" s="78">
        <f t="shared" ref="BK125:BP125" si="292">BK128</f>
        <v>0</v>
      </c>
      <c r="BL125" s="78">
        <f t="shared" si="292"/>
        <v>0</v>
      </c>
      <c r="BM125" s="78">
        <f t="shared" si="292"/>
        <v>0</v>
      </c>
      <c r="BN125" s="78">
        <f t="shared" si="292"/>
        <v>0</v>
      </c>
      <c r="BO125" s="84">
        <f t="shared" si="292"/>
        <v>64539</v>
      </c>
      <c r="BP125" s="84">
        <f t="shared" si="292"/>
        <v>0</v>
      </c>
      <c r="BQ125" s="11">
        <f t="shared" ref="BQ125:BV125" si="293">BQ128</f>
        <v>0</v>
      </c>
      <c r="BR125" s="11">
        <f t="shared" si="293"/>
        <v>0</v>
      </c>
      <c r="BS125" s="11">
        <f t="shared" si="293"/>
        <v>0</v>
      </c>
      <c r="BT125" s="11">
        <f t="shared" si="293"/>
        <v>0</v>
      </c>
      <c r="BU125" s="18">
        <f t="shared" si="293"/>
        <v>64539</v>
      </c>
      <c r="BV125" s="18">
        <f t="shared" si="293"/>
        <v>0</v>
      </c>
    </row>
    <row r="126" spans="1:74" hidden="1">
      <c r="A126" s="57" t="s">
        <v>79</v>
      </c>
      <c r="B126" s="22">
        <v>902</v>
      </c>
      <c r="C126" s="22" t="s">
        <v>22</v>
      </c>
      <c r="D126" s="22" t="s">
        <v>30</v>
      </c>
      <c r="E126" s="22" t="s">
        <v>103</v>
      </c>
      <c r="F126" s="24"/>
      <c r="G126" s="18">
        <f>G128</f>
        <v>64543</v>
      </c>
      <c r="H126" s="18">
        <f t="shared" ref="H126:N126" si="294">H128</f>
        <v>0</v>
      </c>
      <c r="I126" s="11">
        <f t="shared" si="294"/>
        <v>0</v>
      </c>
      <c r="J126" s="11">
        <f t="shared" si="294"/>
        <v>0</v>
      </c>
      <c r="K126" s="11">
        <f t="shared" si="294"/>
        <v>0</v>
      </c>
      <c r="L126" s="11">
        <f t="shared" si="294"/>
        <v>0</v>
      </c>
      <c r="M126" s="18">
        <f t="shared" si="294"/>
        <v>64543</v>
      </c>
      <c r="N126" s="18">
        <f t="shared" si="294"/>
        <v>0</v>
      </c>
      <c r="O126" s="11">
        <f t="shared" ref="O126:T126" si="295">O128</f>
        <v>0</v>
      </c>
      <c r="P126" s="11">
        <f t="shared" si="295"/>
        <v>0</v>
      </c>
      <c r="Q126" s="11">
        <f t="shared" si="295"/>
        <v>0</v>
      </c>
      <c r="R126" s="11">
        <f t="shared" si="295"/>
        <v>0</v>
      </c>
      <c r="S126" s="18">
        <f t="shared" si="295"/>
        <v>64543</v>
      </c>
      <c r="T126" s="18">
        <f t="shared" si="295"/>
        <v>0</v>
      </c>
      <c r="U126" s="11">
        <f t="shared" ref="U126:Z126" si="296">U128</f>
        <v>0</v>
      </c>
      <c r="V126" s="11">
        <f t="shared" si="296"/>
        <v>0</v>
      </c>
      <c r="W126" s="11">
        <f t="shared" si="296"/>
        <v>0</v>
      </c>
      <c r="X126" s="11">
        <f t="shared" si="296"/>
        <v>0</v>
      </c>
      <c r="Y126" s="18">
        <f t="shared" si="296"/>
        <v>64543</v>
      </c>
      <c r="Z126" s="18">
        <f t="shared" si="296"/>
        <v>0</v>
      </c>
      <c r="AA126" s="11">
        <f t="shared" ref="AA126:AF126" si="297">AA128</f>
        <v>0</v>
      </c>
      <c r="AB126" s="11">
        <f t="shared" si="297"/>
        <v>0</v>
      </c>
      <c r="AC126" s="11">
        <f t="shared" si="297"/>
        <v>0</v>
      </c>
      <c r="AD126" s="11">
        <f t="shared" si="297"/>
        <v>0</v>
      </c>
      <c r="AE126" s="18">
        <f t="shared" si="297"/>
        <v>64543</v>
      </c>
      <c r="AF126" s="18">
        <f t="shared" si="297"/>
        <v>0</v>
      </c>
      <c r="AG126" s="11">
        <f t="shared" ref="AG126:AL126" si="298">AG128</f>
        <v>0</v>
      </c>
      <c r="AH126" s="11">
        <f t="shared" si="298"/>
        <v>0</v>
      </c>
      <c r="AI126" s="11">
        <f t="shared" si="298"/>
        <v>0</v>
      </c>
      <c r="AJ126" s="11">
        <f t="shared" si="298"/>
        <v>0</v>
      </c>
      <c r="AK126" s="84">
        <f t="shared" si="298"/>
        <v>64543</v>
      </c>
      <c r="AL126" s="84">
        <f t="shared" si="298"/>
        <v>0</v>
      </c>
      <c r="AM126" s="11">
        <f t="shared" ref="AM126:AR126" si="299">AM128</f>
        <v>0</v>
      </c>
      <c r="AN126" s="11">
        <f t="shared" si="299"/>
        <v>0</v>
      </c>
      <c r="AO126" s="11">
        <f t="shared" si="299"/>
        <v>0</v>
      </c>
      <c r="AP126" s="11">
        <f t="shared" si="299"/>
        <v>0</v>
      </c>
      <c r="AQ126" s="18">
        <f t="shared" si="299"/>
        <v>64543</v>
      </c>
      <c r="AR126" s="18">
        <f t="shared" si="299"/>
        <v>0</v>
      </c>
      <c r="AS126" s="11">
        <f t="shared" ref="AS126:AX126" si="300">AS128</f>
        <v>0</v>
      </c>
      <c r="AT126" s="11">
        <f t="shared" si="300"/>
        <v>0</v>
      </c>
      <c r="AU126" s="11">
        <f t="shared" si="300"/>
        <v>0</v>
      </c>
      <c r="AV126" s="11">
        <f t="shared" si="300"/>
        <v>-4</v>
      </c>
      <c r="AW126" s="18">
        <f t="shared" si="300"/>
        <v>64539</v>
      </c>
      <c r="AX126" s="18">
        <f t="shared" si="300"/>
        <v>0</v>
      </c>
      <c r="AY126" s="78">
        <f t="shared" ref="AY126:BD126" si="301">AY128</f>
        <v>0</v>
      </c>
      <c r="AZ126" s="78">
        <f t="shared" si="301"/>
        <v>0</v>
      </c>
      <c r="BA126" s="78">
        <f t="shared" si="301"/>
        <v>0</v>
      </c>
      <c r="BB126" s="78">
        <f t="shared" si="301"/>
        <v>0</v>
      </c>
      <c r="BC126" s="84">
        <f t="shared" si="301"/>
        <v>64539</v>
      </c>
      <c r="BD126" s="84">
        <f t="shared" si="301"/>
        <v>0</v>
      </c>
      <c r="BE126" s="11">
        <f t="shared" ref="BE126:BJ126" si="302">BE128</f>
        <v>0</v>
      </c>
      <c r="BF126" s="11">
        <f t="shared" si="302"/>
        <v>0</v>
      </c>
      <c r="BG126" s="11">
        <f t="shared" si="302"/>
        <v>0</v>
      </c>
      <c r="BH126" s="11">
        <f t="shared" si="302"/>
        <v>0</v>
      </c>
      <c r="BI126" s="143">
        <f t="shared" si="302"/>
        <v>64539</v>
      </c>
      <c r="BJ126" s="143">
        <f t="shared" si="302"/>
        <v>0</v>
      </c>
      <c r="BK126" s="78">
        <f t="shared" ref="BK126:BP126" si="303">BK128</f>
        <v>0</v>
      </c>
      <c r="BL126" s="78">
        <f t="shared" si="303"/>
        <v>0</v>
      </c>
      <c r="BM126" s="78">
        <f t="shared" si="303"/>
        <v>0</v>
      </c>
      <c r="BN126" s="78">
        <f t="shared" si="303"/>
        <v>0</v>
      </c>
      <c r="BO126" s="84">
        <f t="shared" si="303"/>
        <v>64539</v>
      </c>
      <c r="BP126" s="84">
        <f t="shared" si="303"/>
        <v>0</v>
      </c>
      <c r="BQ126" s="11">
        <f t="shared" ref="BQ126:BV126" si="304">BQ128</f>
        <v>0</v>
      </c>
      <c r="BR126" s="11">
        <f t="shared" si="304"/>
        <v>0</v>
      </c>
      <c r="BS126" s="11">
        <f t="shared" si="304"/>
        <v>0</v>
      </c>
      <c r="BT126" s="11">
        <f t="shared" si="304"/>
        <v>0</v>
      </c>
      <c r="BU126" s="18">
        <f t="shared" si="304"/>
        <v>64539</v>
      </c>
      <c r="BV126" s="18">
        <f t="shared" si="304"/>
        <v>0</v>
      </c>
    </row>
    <row r="127" spans="1:74" ht="33" hidden="1">
      <c r="A127" s="57" t="s">
        <v>88</v>
      </c>
      <c r="B127" s="22">
        <v>902</v>
      </c>
      <c r="C127" s="22" t="s">
        <v>22</v>
      </c>
      <c r="D127" s="22" t="s">
        <v>30</v>
      </c>
      <c r="E127" s="22" t="s">
        <v>104</v>
      </c>
      <c r="F127" s="24"/>
      <c r="G127" s="18">
        <f>G128</f>
        <v>64543</v>
      </c>
      <c r="H127" s="18">
        <f t="shared" ref="H127:R127" si="305">H128</f>
        <v>0</v>
      </c>
      <c r="I127" s="11">
        <f t="shared" si="305"/>
        <v>0</v>
      </c>
      <c r="J127" s="11">
        <f t="shared" si="305"/>
        <v>0</v>
      </c>
      <c r="K127" s="11">
        <f t="shared" si="305"/>
        <v>0</v>
      </c>
      <c r="L127" s="11">
        <f t="shared" si="305"/>
        <v>0</v>
      </c>
      <c r="M127" s="18">
        <f t="shared" si="305"/>
        <v>64543</v>
      </c>
      <c r="N127" s="18">
        <f t="shared" si="305"/>
        <v>0</v>
      </c>
      <c r="O127" s="11">
        <f t="shared" si="305"/>
        <v>0</v>
      </c>
      <c r="P127" s="11">
        <f t="shared" si="305"/>
        <v>0</v>
      </c>
      <c r="Q127" s="11">
        <f t="shared" si="305"/>
        <v>0</v>
      </c>
      <c r="R127" s="11">
        <f t="shared" si="305"/>
        <v>0</v>
      </c>
      <c r="S127" s="18">
        <f t="shared" ref="S127:BV127" si="306">S128</f>
        <v>64543</v>
      </c>
      <c r="T127" s="18">
        <f t="shared" si="306"/>
        <v>0</v>
      </c>
      <c r="U127" s="11">
        <f t="shared" si="306"/>
        <v>0</v>
      </c>
      <c r="V127" s="11">
        <f t="shared" si="306"/>
        <v>0</v>
      </c>
      <c r="W127" s="11">
        <f t="shared" si="306"/>
        <v>0</v>
      </c>
      <c r="X127" s="11">
        <f t="shared" si="306"/>
        <v>0</v>
      </c>
      <c r="Y127" s="18">
        <f t="shared" si="306"/>
        <v>64543</v>
      </c>
      <c r="Z127" s="18">
        <f t="shared" si="306"/>
        <v>0</v>
      </c>
      <c r="AA127" s="11">
        <f t="shared" si="306"/>
        <v>0</v>
      </c>
      <c r="AB127" s="11">
        <f t="shared" si="306"/>
        <v>0</v>
      </c>
      <c r="AC127" s="11">
        <f t="shared" si="306"/>
        <v>0</v>
      </c>
      <c r="AD127" s="11">
        <f t="shared" si="306"/>
        <v>0</v>
      </c>
      <c r="AE127" s="18">
        <f t="shared" si="306"/>
        <v>64543</v>
      </c>
      <c r="AF127" s="18">
        <f t="shared" si="306"/>
        <v>0</v>
      </c>
      <c r="AG127" s="11">
        <f t="shared" si="306"/>
        <v>0</v>
      </c>
      <c r="AH127" s="11">
        <f t="shared" si="306"/>
        <v>0</v>
      </c>
      <c r="AI127" s="11">
        <f t="shared" si="306"/>
        <v>0</v>
      </c>
      <c r="AJ127" s="11">
        <f t="shared" si="306"/>
        <v>0</v>
      </c>
      <c r="AK127" s="84">
        <f t="shared" si="306"/>
        <v>64543</v>
      </c>
      <c r="AL127" s="84">
        <f t="shared" si="306"/>
        <v>0</v>
      </c>
      <c r="AM127" s="11">
        <f t="shared" si="306"/>
        <v>0</v>
      </c>
      <c r="AN127" s="11">
        <f t="shared" si="306"/>
        <v>0</v>
      </c>
      <c r="AO127" s="11">
        <f t="shared" si="306"/>
        <v>0</v>
      </c>
      <c r="AP127" s="11">
        <f t="shared" si="306"/>
        <v>0</v>
      </c>
      <c r="AQ127" s="18">
        <f t="shared" si="306"/>
        <v>64543</v>
      </c>
      <c r="AR127" s="18">
        <f t="shared" si="306"/>
        <v>0</v>
      </c>
      <c r="AS127" s="11">
        <f t="shared" si="306"/>
        <v>0</v>
      </c>
      <c r="AT127" s="11">
        <f t="shared" si="306"/>
        <v>0</v>
      </c>
      <c r="AU127" s="11">
        <f t="shared" si="306"/>
        <v>0</v>
      </c>
      <c r="AV127" s="11">
        <f t="shared" si="306"/>
        <v>-4</v>
      </c>
      <c r="AW127" s="18">
        <f t="shared" si="306"/>
        <v>64539</v>
      </c>
      <c r="AX127" s="18">
        <f t="shared" si="306"/>
        <v>0</v>
      </c>
      <c r="AY127" s="78">
        <f t="shared" si="306"/>
        <v>0</v>
      </c>
      <c r="AZ127" s="78">
        <f t="shared" si="306"/>
        <v>0</v>
      </c>
      <c r="BA127" s="78">
        <f t="shared" si="306"/>
        <v>0</v>
      </c>
      <c r="BB127" s="78">
        <f t="shared" si="306"/>
        <v>0</v>
      </c>
      <c r="BC127" s="84">
        <f t="shared" si="306"/>
        <v>64539</v>
      </c>
      <c r="BD127" s="84">
        <f t="shared" si="306"/>
        <v>0</v>
      </c>
      <c r="BE127" s="11">
        <f t="shared" si="306"/>
        <v>0</v>
      </c>
      <c r="BF127" s="11">
        <f t="shared" si="306"/>
        <v>0</v>
      </c>
      <c r="BG127" s="11">
        <f t="shared" si="306"/>
        <v>0</v>
      </c>
      <c r="BH127" s="11">
        <f t="shared" si="306"/>
        <v>0</v>
      </c>
      <c r="BI127" s="143">
        <f t="shared" si="306"/>
        <v>64539</v>
      </c>
      <c r="BJ127" s="143">
        <f t="shared" si="306"/>
        <v>0</v>
      </c>
      <c r="BK127" s="78">
        <f t="shared" si="306"/>
        <v>0</v>
      </c>
      <c r="BL127" s="78">
        <f t="shared" si="306"/>
        <v>0</v>
      </c>
      <c r="BM127" s="78">
        <f t="shared" si="306"/>
        <v>0</v>
      </c>
      <c r="BN127" s="78">
        <f t="shared" si="306"/>
        <v>0</v>
      </c>
      <c r="BO127" s="84">
        <f t="shared" si="306"/>
        <v>64539</v>
      </c>
      <c r="BP127" s="84">
        <f t="shared" si="306"/>
        <v>0</v>
      </c>
      <c r="BQ127" s="11">
        <f t="shared" si="306"/>
        <v>0</v>
      </c>
      <c r="BR127" s="11">
        <f t="shared" si="306"/>
        <v>0</v>
      </c>
      <c r="BS127" s="11">
        <f t="shared" si="306"/>
        <v>0</v>
      </c>
      <c r="BT127" s="11">
        <f t="shared" si="306"/>
        <v>0</v>
      </c>
      <c r="BU127" s="18">
        <f t="shared" si="306"/>
        <v>64539</v>
      </c>
      <c r="BV127" s="18">
        <f t="shared" si="306"/>
        <v>0</v>
      </c>
    </row>
    <row r="128" spans="1:74" hidden="1">
      <c r="A128" s="57" t="s">
        <v>97</v>
      </c>
      <c r="B128" s="22">
        <v>902</v>
      </c>
      <c r="C128" s="22" t="s">
        <v>22</v>
      </c>
      <c r="D128" s="22" t="s">
        <v>30</v>
      </c>
      <c r="E128" s="22" t="s">
        <v>108</v>
      </c>
      <c r="F128" s="24"/>
      <c r="G128" s="18">
        <f>G129+G131+G135</f>
        <v>64543</v>
      </c>
      <c r="H128" s="18">
        <f t="shared" ref="H128:N128" si="307">H129+H131+H135</f>
        <v>0</v>
      </c>
      <c r="I128" s="11">
        <f t="shared" si="307"/>
        <v>0</v>
      </c>
      <c r="J128" s="11">
        <f t="shared" si="307"/>
        <v>0</v>
      </c>
      <c r="K128" s="11">
        <f t="shared" si="307"/>
        <v>0</v>
      </c>
      <c r="L128" s="11">
        <f t="shared" si="307"/>
        <v>0</v>
      </c>
      <c r="M128" s="18">
        <f t="shared" si="307"/>
        <v>64543</v>
      </c>
      <c r="N128" s="18">
        <f t="shared" si="307"/>
        <v>0</v>
      </c>
      <c r="O128" s="11">
        <f t="shared" ref="O128:T128" si="308">O129+O131+O135</f>
        <v>0</v>
      </c>
      <c r="P128" s="11">
        <f t="shared" si="308"/>
        <v>0</v>
      </c>
      <c r="Q128" s="11">
        <f t="shared" si="308"/>
        <v>0</v>
      </c>
      <c r="R128" s="11">
        <f t="shared" si="308"/>
        <v>0</v>
      </c>
      <c r="S128" s="18">
        <f t="shared" si="308"/>
        <v>64543</v>
      </c>
      <c r="T128" s="18">
        <f t="shared" si="308"/>
        <v>0</v>
      </c>
      <c r="U128" s="11">
        <f t="shared" ref="U128:Z128" si="309">U129+U131+U135</f>
        <v>0</v>
      </c>
      <c r="V128" s="11">
        <f t="shared" si="309"/>
        <v>0</v>
      </c>
      <c r="W128" s="11">
        <f t="shared" si="309"/>
        <v>0</v>
      </c>
      <c r="X128" s="11">
        <f t="shared" si="309"/>
        <v>0</v>
      </c>
      <c r="Y128" s="18">
        <f t="shared" si="309"/>
        <v>64543</v>
      </c>
      <c r="Z128" s="18">
        <f t="shared" si="309"/>
        <v>0</v>
      </c>
      <c r="AA128" s="11">
        <f t="shared" ref="AA128:AF128" si="310">AA129+AA131+AA135</f>
        <v>0</v>
      </c>
      <c r="AB128" s="11">
        <f t="shared" si="310"/>
        <v>0</v>
      </c>
      <c r="AC128" s="11">
        <f t="shared" si="310"/>
        <v>0</v>
      </c>
      <c r="AD128" s="11">
        <f t="shared" si="310"/>
        <v>0</v>
      </c>
      <c r="AE128" s="18">
        <f t="shared" si="310"/>
        <v>64543</v>
      </c>
      <c r="AF128" s="18">
        <f t="shared" si="310"/>
        <v>0</v>
      </c>
      <c r="AG128" s="11">
        <f t="shared" ref="AG128:AL128" si="311">AG129+AG131+AG135</f>
        <v>0</v>
      </c>
      <c r="AH128" s="11">
        <f t="shared" si="311"/>
        <v>0</v>
      </c>
      <c r="AI128" s="11">
        <f t="shared" si="311"/>
        <v>0</v>
      </c>
      <c r="AJ128" s="11">
        <f t="shared" si="311"/>
        <v>0</v>
      </c>
      <c r="AK128" s="84">
        <f t="shared" si="311"/>
        <v>64543</v>
      </c>
      <c r="AL128" s="84">
        <f t="shared" si="311"/>
        <v>0</v>
      </c>
      <c r="AM128" s="11">
        <f t="shared" ref="AM128:AR128" si="312">AM129+AM131+AM135</f>
        <v>0</v>
      </c>
      <c r="AN128" s="11">
        <f t="shared" si="312"/>
        <v>0</v>
      </c>
      <c r="AO128" s="11">
        <f t="shared" si="312"/>
        <v>0</v>
      </c>
      <c r="AP128" s="11">
        <f t="shared" si="312"/>
        <v>0</v>
      </c>
      <c r="AQ128" s="18">
        <f t="shared" si="312"/>
        <v>64543</v>
      </c>
      <c r="AR128" s="18">
        <f t="shared" si="312"/>
        <v>0</v>
      </c>
      <c r="AS128" s="11">
        <f t="shared" ref="AS128:AX128" si="313">AS129+AS131+AS135</f>
        <v>0</v>
      </c>
      <c r="AT128" s="11">
        <f t="shared" si="313"/>
        <v>0</v>
      </c>
      <c r="AU128" s="11">
        <f t="shared" si="313"/>
        <v>0</v>
      </c>
      <c r="AV128" s="11">
        <f t="shared" si="313"/>
        <v>-4</v>
      </c>
      <c r="AW128" s="18">
        <f t="shared" si="313"/>
        <v>64539</v>
      </c>
      <c r="AX128" s="18">
        <f t="shared" si="313"/>
        <v>0</v>
      </c>
      <c r="AY128" s="78">
        <f>AY129+AY131+AY133+AY135</f>
        <v>0</v>
      </c>
      <c r="AZ128" s="78">
        <f t="shared" ref="AZ128:BD128" si="314">AZ129+AZ131+AZ133+AZ135</f>
        <v>0</v>
      </c>
      <c r="BA128" s="78">
        <f t="shared" si="314"/>
        <v>0</v>
      </c>
      <c r="BB128" s="78">
        <f t="shared" si="314"/>
        <v>0</v>
      </c>
      <c r="BC128" s="78">
        <f t="shared" si="314"/>
        <v>64539</v>
      </c>
      <c r="BD128" s="78">
        <f t="shared" si="314"/>
        <v>0</v>
      </c>
      <c r="BE128" s="11">
        <f>BE129+BE131+BE133+BE135</f>
        <v>0</v>
      </c>
      <c r="BF128" s="11">
        <f t="shared" ref="BF128:BJ128" si="315">BF129+BF131+BF133+BF135</f>
        <v>0</v>
      </c>
      <c r="BG128" s="11">
        <f t="shared" si="315"/>
        <v>0</v>
      </c>
      <c r="BH128" s="11">
        <f t="shared" si="315"/>
        <v>0</v>
      </c>
      <c r="BI128" s="141">
        <f t="shared" si="315"/>
        <v>64539</v>
      </c>
      <c r="BJ128" s="141">
        <f t="shared" si="315"/>
        <v>0</v>
      </c>
      <c r="BK128" s="78">
        <f>BK129+BK131+BK133+BK135</f>
        <v>0</v>
      </c>
      <c r="BL128" s="78">
        <f t="shared" ref="BL128:BP128" si="316">BL129+BL131+BL133+BL135</f>
        <v>0</v>
      </c>
      <c r="BM128" s="78">
        <f t="shared" si="316"/>
        <v>0</v>
      </c>
      <c r="BN128" s="78">
        <f t="shared" si="316"/>
        <v>0</v>
      </c>
      <c r="BO128" s="78">
        <f t="shared" si="316"/>
        <v>64539</v>
      </c>
      <c r="BP128" s="78">
        <f t="shared" si="316"/>
        <v>0</v>
      </c>
      <c r="BQ128" s="11">
        <f>BQ129+BQ131+BQ133+BQ135</f>
        <v>0</v>
      </c>
      <c r="BR128" s="11">
        <f t="shared" ref="BR128:BV128" si="317">BR129+BR131+BR133+BR135</f>
        <v>0</v>
      </c>
      <c r="BS128" s="11">
        <f t="shared" si="317"/>
        <v>0</v>
      </c>
      <c r="BT128" s="11">
        <f t="shared" si="317"/>
        <v>0</v>
      </c>
      <c r="BU128" s="11">
        <f t="shared" si="317"/>
        <v>64539</v>
      </c>
      <c r="BV128" s="11">
        <f t="shared" si="317"/>
        <v>0</v>
      </c>
    </row>
    <row r="129" spans="1:74" ht="72" hidden="1" customHeight="1">
      <c r="A129" s="57" t="s">
        <v>541</v>
      </c>
      <c r="B129" s="22">
        <v>902</v>
      </c>
      <c r="C129" s="22" t="s">
        <v>22</v>
      </c>
      <c r="D129" s="22" t="s">
        <v>30</v>
      </c>
      <c r="E129" s="22" t="s">
        <v>108</v>
      </c>
      <c r="F129" s="23">
        <v>100</v>
      </c>
      <c r="G129" s="18">
        <f>G130</f>
        <v>56222</v>
      </c>
      <c r="H129" s="18">
        <f t="shared" ref="H129:R129" si="318">H130</f>
        <v>0</v>
      </c>
      <c r="I129" s="11">
        <f t="shared" si="318"/>
        <v>0</v>
      </c>
      <c r="J129" s="11">
        <f t="shared" si="318"/>
        <v>0</v>
      </c>
      <c r="K129" s="11">
        <f t="shared" si="318"/>
        <v>0</v>
      </c>
      <c r="L129" s="11">
        <f t="shared" si="318"/>
        <v>0</v>
      </c>
      <c r="M129" s="18">
        <f t="shared" si="318"/>
        <v>56222</v>
      </c>
      <c r="N129" s="18">
        <f t="shared" si="318"/>
        <v>0</v>
      </c>
      <c r="O129" s="11">
        <f t="shared" si="318"/>
        <v>0</v>
      </c>
      <c r="P129" s="11">
        <f t="shared" si="318"/>
        <v>0</v>
      </c>
      <c r="Q129" s="11">
        <f t="shared" si="318"/>
        <v>0</v>
      </c>
      <c r="R129" s="11">
        <f t="shared" si="318"/>
        <v>0</v>
      </c>
      <c r="S129" s="18">
        <f t="shared" ref="S129:BV129" si="319">S130</f>
        <v>56222</v>
      </c>
      <c r="T129" s="18">
        <f t="shared" si="319"/>
        <v>0</v>
      </c>
      <c r="U129" s="11">
        <f t="shared" si="319"/>
        <v>0</v>
      </c>
      <c r="V129" s="11">
        <f t="shared" si="319"/>
        <v>0</v>
      </c>
      <c r="W129" s="11">
        <f t="shared" si="319"/>
        <v>0</v>
      </c>
      <c r="X129" s="11">
        <f t="shared" si="319"/>
        <v>0</v>
      </c>
      <c r="Y129" s="18">
        <f t="shared" si="319"/>
        <v>56222</v>
      </c>
      <c r="Z129" s="18">
        <f t="shared" si="319"/>
        <v>0</v>
      </c>
      <c r="AA129" s="11">
        <f t="shared" si="319"/>
        <v>0</v>
      </c>
      <c r="AB129" s="11">
        <f t="shared" si="319"/>
        <v>0</v>
      </c>
      <c r="AC129" s="11">
        <f t="shared" si="319"/>
        <v>0</v>
      </c>
      <c r="AD129" s="11">
        <f t="shared" si="319"/>
        <v>0</v>
      </c>
      <c r="AE129" s="18">
        <f t="shared" si="319"/>
        <v>56222</v>
      </c>
      <c r="AF129" s="18">
        <f t="shared" si="319"/>
        <v>0</v>
      </c>
      <c r="AG129" s="11">
        <f t="shared" si="319"/>
        <v>0</v>
      </c>
      <c r="AH129" s="11">
        <f t="shared" si="319"/>
        <v>0</v>
      </c>
      <c r="AI129" s="11">
        <f t="shared" si="319"/>
        <v>0</v>
      </c>
      <c r="AJ129" s="11">
        <f t="shared" si="319"/>
        <v>0</v>
      </c>
      <c r="AK129" s="84">
        <f t="shared" si="319"/>
        <v>56222</v>
      </c>
      <c r="AL129" s="84">
        <f t="shared" si="319"/>
        <v>0</v>
      </c>
      <c r="AM129" s="11">
        <f t="shared" si="319"/>
        <v>0</v>
      </c>
      <c r="AN129" s="11">
        <f t="shared" si="319"/>
        <v>0</v>
      </c>
      <c r="AO129" s="11">
        <f t="shared" si="319"/>
        <v>0</v>
      </c>
      <c r="AP129" s="11">
        <f t="shared" si="319"/>
        <v>0</v>
      </c>
      <c r="AQ129" s="18">
        <f t="shared" si="319"/>
        <v>56222</v>
      </c>
      <c r="AR129" s="18">
        <f t="shared" si="319"/>
        <v>0</v>
      </c>
      <c r="AS129" s="11">
        <f t="shared" si="319"/>
        <v>0</v>
      </c>
      <c r="AT129" s="11">
        <f t="shared" si="319"/>
        <v>0</v>
      </c>
      <c r="AU129" s="11">
        <f t="shared" si="319"/>
        <v>0</v>
      </c>
      <c r="AV129" s="11">
        <f t="shared" si="319"/>
        <v>0</v>
      </c>
      <c r="AW129" s="18">
        <f t="shared" si="319"/>
        <v>56222</v>
      </c>
      <c r="AX129" s="18">
        <f t="shared" si="319"/>
        <v>0</v>
      </c>
      <c r="AY129" s="78">
        <f t="shared" si="319"/>
        <v>-67</v>
      </c>
      <c r="AZ129" s="78">
        <f t="shared" si="319"/>
        <v>0</v>
      </c>
      <c r="BA129" s="78">
        <f t="shared" si="319"/>
        <v>0</v>
      </c>
      <c r="BB129" s="78">
        <f t="shared" si="319"/>
        <v>0</v>
      </c>
      <c r="BC129" s="84">
        <f t="shared" si="319"/>
        <v>56155</v>
      </c>
      <c r="BD129" s="84">
        <f t="shared" si="319"/>
        <v>0</v>
      </c>
      <c r="BE129" s="11">
        <f t="shared" si="319"/>
        <v>0</v>
      </c>
      <c r="BF129" s="11">
        <f t="shared" si="319"/>
        <v>0</v>
      </c>
      <c r="BG129" s="11">
        <f t="shared" si="319"/>
        <v>0</v>
      </c>
      <c r="BH129" s="11">
        <f t="shared" si="319"/>
        <v>0</v>
      </c>
      <c r="BI129" s="143">
        <f t="shared" si="319"/>
        <v>56155</v>
      </c>
      <c r="BJ129" s="143">
        <f t="shared" si="319"/>
        <v>0</v>
      </c>
      <c r="BK129" s="78">
        <f t="shared" si="319"/>
        <v>0</v>
      </c>
      <c r="BL129" s="78">
        <f t="shared" si="319"/>
        <v>0</v>
      </c>
      <c r="BM129" s="78">
        <f t="shared" si="319"/>
        <v>0</v>
      </c>
      <c r="BN129" s="78">
        <f t="shared" si="319"/>
        <v>0</v>
      </c>
      <c r="BO129" s="84">
        <f t="shared" si="319"/>
        <v>56155</v>
      </c>
      <c r="BP129" s="84">
        <f t="shared" si="319"/>
        <v>0</v>
      </c>
      <c r="BQ129" s="11">
        <f t="shared" si="319"/>
        <v>0</v>
      </c>
      <c r="BR129" s="11">
        <f t="shared" si="319"/>
        <v>0</v>
      </c>
      <c r="BS129" s="11">
        <f t="shared" si="319"/>
        <v>0</v>
      </c>
      <c r="BT129" s="11">
        <f t="shared" si="319"/>
        <v>0</v>
      </c>
      <c r="BU129" s="18">
        <f t="shared" si="319"/>
        <v>56155</v>
      </c>
      <c r="BV129" s="18">
        <f t="shared" si="319"/>
        <v>0</v>
      </c>
    </row>
    <row r="130" spans="1:74" ht="33" hidden="1">
      <c r="A130" s="57" t="s">
        <v>93</v>
      </c>
      <c r="B130" s="22">
        <v>902</v>
      </c>
      <c r="C130" s="22" t="s">
        <v>22</v>
      </c>
      <c r="D130" s="22" t="s">
        <v>30</v>
      </c>
      <c r="E130" s="22" t="s">
        <v>108</v>
      </c>
      <c r="F130" s="23">
        <v>120</v>
      </c>
      <c r="G130" s="11">
        <v>56222</v>
      </c>
      <c r="H130" s="16"/>
      <c r="I130" s="11"/>
      <c r="J130" s="11"/>
      <c r="K130" s="11"/>
      <c r="L130" s="11"/>
      <c r="M130" s="11">
        <f>G130+I130+J130+K130+L130</f>
        <v>56222</v>
      </c>
      <c r="N130" s="16">
        <f>H130+J130</f>
        <v>0</v>
      </c>
      <c r="O130" s="11"/>
      <c r="P130" s="11"/>
      <c r="Q130" s="11"/>
      <c r="R130" s="11"/>
      <c r="S130" s="11">
        <f>M130+O130+P130+Q130+R130</f>
        <v>56222</v>
      </c>
      <c r="T130" s="16">
        <f>N130+P130</f>
        <v>0</v>
      </c>
      <c r="U130" s="11"/>
      <c r="V130" s="11"/>
      <c r="W130" s="11"/>
      <c r="X130" s="11"/>
      <c r="Y130" s="11">
        <f>S130+U130+V130+W130+X130</f>
        <v>56222</v>
      </c>
      <c r="Z130" s="16">
        <f>T130+V130</f>
        <v>0</v>
      </c>
      <c r="AA130" s="11"/>
      <c r="AB130" s="11"/>
      <c r="AC130" s="11"/>
      <c r="AD130" s="11"/>
      <c r="AE130" s="11">
        <f>Y130+AA130+AB130+AC130+AD130</f>
        <v>56222</v>
      </c>
      <c r="AF130" s="16">
        <f>Z130+AB130</f>
        <v>0</v>
      </c>
      <c r="AG130" s="11"/>
      <c r="AH130" s="11"/>
      <c r="AI130" s="11"/>
      <c r="AJ130" s="11"/>
      <c r="AK130" s="78">
        <f>AE130+AG130+AH130+AI130+AJ130</f>
        <v>56222</v>
      </c>
      <c r="AL130" s="83">
        <f>AF130+AH130</f>
        <v>0</v>
      </c>
      <c r="AM130" s="11"/>
      <c r="AN130" s="11"/>
      <c r="AO130" s="11"/>
      <c r="AP130" s="11"/>
      <c r="AQ130" s="11">
        <f>AK130+AM130+AN130+AO130+AP130</f>
        <v>56222</v>
      </c>
      <c r="AR130" s="16">
        <f>AL130+AN130</f>
        <v>0</v>
      </c>
      <c r="AS130" s="11"/>
      <c r="AT130" s="11"/>
      <c r="AU130" s="11"/>
      <c r="AV130" s="11"/>
      <c r="AW130" s="11">
        <f>AQ130+AS130+AT130+AU130+AV130</f>
        <v>56222</v>
      </c>
      <c r="AX130" s="16">
        <f>AR130+AT130</f>
        <v>0</v>
      </c>
      <c r="AY130" s="78">
        <v>-67</v>
      </c>
      <c r="AZ130" s="78"/>
      <c r="BA130" s="78"/>
      <c r="BB130" s="78"/>
      <c r="BC130" s="78">
        <f>AW130+AY130+AZ130+BA130+BB130</f>
        <v>56155</v>
      </c>
      <c r="BD130" s="83">
        <f>AX130+AZ130</f>
        <v>0</v>
      </c>
      <c r="BE130" s="11"/>
      <c r="BF130" s="11"/>
      <c r="BG130" s="11"/>
      <c r="BH130" s="11"/>
      <c r="BI130" s="141">
        <f>BC130+BE130+BF130+BG130+BH130</f>
        <v>56155</v>
      </c>
      <c r="BJ130" s="142">
        <f>BD130+BF130</f>
        <v>0</v>
      </c>
      <c r="BK130" s="78"/>
      <c r="BL130" s="78"/>
      <c r="BM130" s="78"/>
      <c r="BN130" s="78"/>
      <c r="BO130" s="78">
        <f>BI130+BK130+BL130+BM130+BN130</f>
        <v>56155</v>
      </c>
      <c r="BP130" s="83">
        <f>BJ130+BL130</f>
        <v>0</v>
      </c>
      <c r="BQ130" s="11"/>
      <c r="BR130" s="11"/>
      <c r="BS130" s="11"/>
      <c r="BT130" s="11"/>
      <c r="BU130" s="11">
        <f>BO130+BQ130+BR130+BS130+BT130</f>
        <v>56155</v>
      </c>
      <c r="BV130" s="16">
        <f>BP130+BR130</f>
        <v>0</v>
      </c>
    </row>
    <row r="131" spans="1:74" ht="33" hidden="1">
      <c r="A131" s="57" t="s">
        <v>270</v>
      </c>
      <c r="B131" s="22">
        <v>902</v>
      </c>
      <c r="C131" s="22" t="s">
        <v>22</v>
      </c>
      <c r="D131" s="22" t="s">
        <v>30</v>
      </c>
      <c r="E131" s="22" t="s">
        <v>108</v>
      </c>
      <c r="F131" s="23">
        <v>200</v>
      </c>
      <c r="G131" s="18">
        <f>G132</f>
        <v>8320</v>
      </c>
      <c r="H131" s="18">
        <f t="shared" ref="H131:R131" si="320">H132</f>
        <v>0</v>
      </c>
      <c r="I131" s="11">
        <f t="shared" si="320"/>
        <v>0</v>
      </c>
      <c r="J131" s="11">
        <f t="shared" si="320"/>
        <v>0</v>
      </c>
      <c r="K131" s="11">
        <f t="shared" si="320"/>
        <v>0</v>
      </c>
      <c r="L131" s="11">
        <f t="shared" si="320"/>
        <v>0</v>
      </c>
      <c r="M131" s="18">
        <f t="shared" si="320"/>
        <v>8320</v>
      </c>
      <c r="N131" s="18">
        <f t="shared" si="320"/>
        <v>0</v>
      </c>
      <c r="O131" s="11">
        <f t="shared" si="320"/>
        <v>0</v>
      </c>
      <c r="P131" s="11">
        <f t="shared" si="320"/>
        <v>0</v>
      </c>
      <c r="Q131" s="11">
        <f t="shared" si="320"/>
        <v>0</v>
      </c>
      <c r="R131" s="11">
        <f t="shared" si="320"/>
        <v>0</v>
      </c>
      <c r="S131" s="18">
        <f t="shared" ref="S131:BV131" si="321">S132</f>
        <v>8320</v>
      </c>
      <c r="T131" s="18">
        <f t="shared" si="321"/>
        <v>0</v>
      </c>
      <c r="U131" s="11">
        <f t="shared" si="321"/>
        <v>0</v>
      </c>
      <c r="V131" s="11">
        <f t="shared" si="321"/>
        <v>0</v>
      </c>
      <c r="W131" s="11">
        <f t="shared" si="321"/>
        <v>0</v>
      </c>
      <c r="X131" s="11">
        <f t="shared" si="321"/>
        <v>0</v>
      </c>
      <c r="Y131" s="18">
        <f t="shared" si="321"/>
        <v>8320</v>
      </c>
      <c r="Z131" s="18">
        <f t="shared" si="321"/>
        <v>0</v>
      </c>
      <c r="AA131" s="11">
        <f t="shared" si="321"/>
        <v>0</v>
      </c>
      <c r="AB131" s="11">
        <f t="shared" si="321"/>
        <v>0</v>
      </c>
      <c r="AC131" s="11">
        <f t="shared" si="321"/>
        <v>0</v>
      </c>
      <c r="AD131" s="11">
        <f t="shared" si="321"/>
        <v>0</v>
      </c>
      <c r="AE131" s="18">
        <f t="shared" si="321"/>
        <v>8320</v>
      </c>
      <c r="AF131" s="18">
        <f t="shared" si="321"/>
        <v>0</v>
      </c>
      <c r="AG131" s="11">
        <f t="shared" si="321"/>
        <v>-2</v>
      </c>
      <c r="AH131" s="11">
        <f t="shared" si="321"/>
        <v>0</v>
      </c>
      <c r="AI131" s="11">
        <f t="shared" si="321"/>
        <v>0</v>
      </c>
      <c r="AJ131" s="11">
        <f t="shared" si="321"/>
        <v>0</v>
      </c>
      <c r="AK131" s="84">
        <f t="shared" si="321"/>
        <v>8318</v>
      </c>
      <c r="AL131" s="84">
        <f t="shared" si="321"/>
        <v>0</v>
      </c>
      <c r="AM131" s="11">
        <f t="shared" si="321"/>
        <v>0</v>
      </c>
      <c r="AN131" s="11">
        <f t="shared" si="321"/>
        <v>0</v>
      </c>
      <c r="AO131" s="11">
        <f t="shared" si="321"/>
        <v>0</v>
      </c>
      <c r="AP131" s="11">
        <f t="shared" si="321"/>
        <v>0</v>
      </c>
      <c r="AQ131" s="18">
        <f t="shared" si="321"/>
        <v>8318</v>
      </c>
      <c r="AR131" s="18">
        <f t="shared" si="321"/>
        <v>0</v>
      </c>
      <c r="AS131" s="11">
        <f t="shared" si="321"/>
        <v>0</v>
      </c>
      <c r="AT131" s="11">
        <f t="shared" si="321"/>
        <v>0</v>
      </c>
      <c r="AU131" s="11">
        <f t="shared" si="321"/>
        <v>0</v>
      </c>
      <c r="AV131" s="11">
        <f t="shared" si="321"/>
        <v>-4</v>
      </c>
      <c r="AW131" s="18">
        <f t="shared" si="321"/>
        <v>8314</v>
      </c>
      <c r="AX131" s="18">
        <f t="shared" si="321"/>
        <v>0</v>
      </c>
      <c r="AY131" s="78">
        <f t="shared" si="321"/>
        <v>0</v>
      </c>
      <c r="AZ131" s="78">
        <f t="shared" si="321"/>
        <v>0</v>
      </c>
      <c r="BA131" s="78">
        <f t="shared" si="321"/>
        <v>0</v>
      </c>
      <c r="BB131" s="78">
        <f t="shared" si="321"/>
        <v>0</v>
      </c>
      <c r="BC131" s="84">
        <f t="shared" si="321"/>
        <v>8314</v>
      </c>
      <c r="BD131" s="84">
        <f t="shared" si="321"/>
        <v>0</v>
      </c>
      <c r="BE131" s="11">
        <f t="shared" si="321"/>
        <v>0</v>
      </c>
      <c r="BF131" s="11">
        <f t="shared" si="321"/>
        <v>0</v>
      </c>
      <c r="BG131" s="11">
        <f t="shared" si="321"/>
        <v>0</v>
      </c>
      <c r="BH131" s="11">
        <f t="shared" si="321"/>
        <v>0</v>
      </c>
      <c r="BI131" s="143">
        <f t="shared" si="321"/>
        <v>8314</v>
      </c>
      <c r="BJ131" s="143">
        <f t="shared" si="321"/>
        <v>0</v>
      </c>
      <c r="BK131" s="78">
        <f t="shared" si="321"/>
        <v>0</v>
      </c>
      <c r="BL131" s="78">
        <f t="shared" si="321"/>
        <v>0</v>
      </c>
      <c r="BM131" s="78">
        <f t="shared" si="321"/>
        <v>0</v>
      </c>
      <c r="BN131" s="78">
        <f t="shared" si="321"/>
        <v>0</v>
      </c>
      <c r="BO131" s="84">
        <f t="shared" si="321"/>
        <v>8314</v>
      </c>
      <c r="BP131" s="84">
        <f t="shared" si="321"/>
        <v>0</v>
      </c>
      <c r="BQ131" s="11">
        <f t="shared" si="321"/>
        <v>0</v>
      </c>
      <c r="BR131" s="11">
        <f t="shared" si="321"/>
        <v>0</v>
      </c>
      <c r="BS131" s="11">
        <f t="shared" si="321"/>
        <v>0</v>
      </c>
      <c r="BT131" s="11">
        <f t="shared" si="321"/>
        <v>0</v>
      </c>
      <c r="BU131" s="18">
        <f t="shared" si="321"/>
        <v>8314</v>
      </c>
      <c r="BV131" s="18">
        <f t="shared" si="321"/>
        <v>0</v>
      </c>
    </row>
    <row r="132" spans="1:74" ht="33" hidden="1">
      <c r="A132" s="57" t="s">
        <v>39</v>
      </c>
      <c r="B132" s="22">
        <v>902</v>
      </c>
      <c r="C132" s="22" t="s">
        <v>22</v>
      </c>
      <c r="D132" s="22" t="s">
        <v>30</v>
      </c>
      <c r="E132" s="22" t="s">
        <v>108</v>
      </c>
      <c r="F132" s="23">
        <v>240</v>
      </c>
      <c r="G132" s="11">
        <f>7370+200+750</f>
        <v>8320</v>
      </c>
      <c r="H132" s="16"/>
      <c r="I132" s="11"/>
      <c r="J132" s="11"/>
      <c r="K132" s="11"/>
      <c r="L132" s="11"/>
      <c r="M132" s="11">
        <f>G132+I132+J132+K132+L132</f>
        <v>8320</v>
      </c>
      <c r="N132" s="16">
        <f>H132+J132</f>
        <v>0</v>
      </c>
      <c r="O132" s="11"/>
      <c r="P132" s="11"/>
      <c r="Q132" s="11"/>
      <c r="R132" s="11"/>
      <c r="S132" s="11">
        <f>M132+O132+P132+Q132+R132</f>
        <v>8320</v>
      </c>
      <c r="T132" s="16">
        <f>N132+P132</f>
        <v>0</v>
      </c>
      <c r="U132" s="11"/>
      <c r="V132" s="11"/>
      <c r="W132" s="11"/>
      <c r="X132" s="11"/>
      <c r="Y132" s="11">
        <f>S132+U132+V132+W132+X132</f>
        <v>8320</v>
      </c>
      <c r="Z132" s="16">
        <f>T132+V132</f>
        <v>0</v>
      </c>
      <c r="AA132" s="11"/>
      <c r="AB132" s="11"/>
      <c r="AC132" s="11"/>
      <c r="AD132" s="11"/>
      <c r="AE132" s="11">
        <f>Y132+AA132+AB132+AC132+AD132</f>
        <v>8320</v>
      </c>
      <c r="AF132" s="16">
        <f>Z132+AB132</f>
        <v>0</v>
      </c>
      <c r="AG132" s="11">
        <v>-2</v>
      </c>
      <c r="AH132" s="11"/>
      <c r="AI132" s="11"/>
      <c r="AJ132" s="11"/>
      <c r="AK132" s="78">
        <f>AE132+AG132+AH132+AI132+AJ132</f>
        <v>8318</v>
      </c>
      <c r="AL132" s="83">
        <f>AF132+AH132</f>
        <v>0</v>
      </c>
      <c r="AM132" s="11"/>
      <c r="AN132" s="11"/>
      <c r="AO132" s="11"/>
      <c r="AP132" s="11"/>
      <c r="AQ132" s="11">
        <f>AK132+AM132+AN132+AO132+AP132</f>
        <v>8318</v>
      </c>
      <c r="AR132" s="16">
        <f>AL132+AN132</f>
        <v>0</v>
      </c>
      <c r="AS132" s="11"/>
      <c r="AT132" s="11"/>
      <c r="AU132" s="11"/>
      <c r="AV132" s="11">
        <v>-4</v>
      </c>
      <c r="AW132" s="11">
        <f>AQ132+AS132+AT132+AU132+AV132</f>
        <v>8314</v>
      </c>
      <c r="AX132" s="16">
        <f>AR132+AT132</f>
        <v>0</v>
      </c>
      <c r="AY132" s="78"/>
      <c r="AZ132" s="78"/>
      <c r="BA132" s="78"/>
      <c r="BB132" s="78"/>
      <c r="BC132" s="78">
        <f>AW132+AY132+AZ132+BA132+BB132</f>
        <v>8314</v>
      </c>
      <c r="BD132" s="83">
        <f>AX132+AZ132</f>
        <v>0</v>
      </c>
      <c r="BE132" s="11"/>
      <c r="BF132" s="11"/>
      <c r="BG132" s="11"/>
      <c r="BH132" s="11"/>
      <c r="BI132" s="141">
        <f>BC132+BE132+BF132+BG132+BH132</f>
        <v>8314</v>
      </c>
      <c r="BJ132" s="142">
        <f>BD132+BF132</f>
        <v>0</v>
      </c>
      <c r="BK132" s="78"/>
      <c r="BL132" s="78"/>
      <c r="BM132" s="78"/>
      <c r="BN132" s="78"/>
      <c r="BO132" s="78">
        <f>BI132+BK132+BL132+BM132+BN132</f>
        <v>8314</v>
      </c>
      <c r="BP132" s="83">
        <f>BJ132+BL132</f>
        <v>0</v>
      </c>
      <c r="BQ132" s="11"/>
      <c r="BR132" s="11"/>
      <c r="BS132" s="11"/>
      <c r="BT132" s="11"/>
      <c r="BU132" s="11">
        <f>BO132+BQ132+BR132+BS132+BT132</f>
        <v>8314</v>
      </c>
      <c r="BV132" s="16">
        <f>BP132+BR132</f>
        <v>0</v>
      </c>
    </row>
    <row r="133" spans="1:74" hidden="1">
      <c r="A133" s="53" t="s">
        <v>112</v>
      </c>
      <c r="B133" s="22">
        <v>902</v>
      </c>
      <c r="C133" s="22" t="s">
        <v>22</v>
      </c>
      <c r="D133" s="22" t="s">
        <v>30</v>
      </c>
      <c r="E133" s="22" t="s">
        <v>108</v>
      </c>
      <c r="F133" s="23">
        <v>300</v>
      </c>
      <c r="G133" s="11"/>
      <c r="H133" s="16"/>
      <c r="I133" s="11"/>
      <c r="J133" s="11"/>
      <c r="K133" s="11"/>
      <c r="L133" s="11"/>
      <c r="M133" s="11"/>
      <c r="N133" s="16"/>
      <c r="O133" s="11"/>
      <c r="P133" s="11"/>
      <c r="Q133" s="11"/>
      <c r="R133" s="11"/>
      <c r="S133" s="11"/>
      <c r="T133" s="16"/>
      <c r="U133" s="11"/>
      <c r="V133" s="11"/>
      <c r="W133" s="11"/>
      <c r="X133" s="11"/>
      <c r="Y133" s="11"/>
      <c r="Z133" s="16"/>
      <c r="AA133" s="11"/>
      <c r="AB133" s="11"/>
      <c r="AC133" s="11"/>
      <c r="AD133" s="11"/>
      <c r="AE133" s="11"/>
      <c r="AF133" s="16"/>
      <c r="AG133" s="11"/>
      <c r="AH133" s="11"/>
      <c r="AI133" s="11"/>
      <c r="AJ133" s="11"/>
      <c r="AK133" s="78"/>
      <c r="AL133" s="83"/>
      <c r="AM133" s="11"/>
      <c r="AN133" s="11"/>
      <c r="AO133" s="11"/>
      <c r="AP133" s="11"/>
      <c r="AQ133" s="11"/>
      <c r="AR133" s="16"/>
      <c r="AS133" s="11"/>
      <c r="AT133" s="11"/>
      <c r="AU133" s="11"/>
      <c r="AV133" s="11"/>
      <c r="AW133" s="11"/>
      <c r="AX133" s="16"/>
      <c r="AY133" s="78">
        <f>AY134</f>
        <v>67</v>
      </c>
      <c r="AZ133" s="78">
        <f t="shared" ref="AZ133:BV133" si="322">AZ134</f>
        <v>0</v>
      </c>
      <c r="BA133" s="78">
        <f t="shared" si="322"/>
        <v>0</v>
      </c>
      <c r="BB133" s="78">
        <f t="shared" si="322"/>
        <v>0</v>
      </c>
      <c r="BC133" s="78">
        <f t="shared" si="322"/>
        <v>67</v>
      </c>
      <c r="BD133" s="78">
        <f t="shared" si="322"/>
        <v>0</v>
      </c>
      <c r="BE133" s="11">
        <f>BE134</f>
        <v>0</v>
      </c>
      <c r="BF133" s="11">
        <f t="shared" si="322"/>
        <v>0</v>
      </c>
      <c r="BG133" s="11">
        <f t="shared" si="322"/>
        <v>0</v>
      </c>
      <c r="BH133" s="11">
        <f t="shared" si="322"/>
        <v>0</v>
      </c>
      <c r="BI133" s="141">
        <f t="shared" si="322"/>
        <v>67</v>
      </c>
      <c r="BJ133" s="141">
        <f t="shared" si="322"/>
        <v>0</v>
      </c>
      <c r="BK133" s="78">
        <f>BK134</f>
        <v>0</v>
      </c>
      <c r="BL133" s="78">
        <f t="shared" si="322"/>
        <v>0</v>
      </c>
      <c r="BM133" s="78">
        <f t="shared" si="322"/>
        <v>0</v>
      </c>
      <c r="BN133" s="78">
        <f t="shared" si="322"/>
        <v>0</v>
      </c>
      <c r="BO133" s="78">
        <f t="shared" si="322"/>
        <v>67</v>
      </c>
      <c r="BP133" s="78">
        <f t="shared" si="322"/>
        <v>0</v>
      </c>
      <c r="BQ133" s="11">
        <f>BQ134</f>
        <v>0</v>
      </c>
      <c r="BR133" s="11">
        <f t="shared" si="322"/>
        <v>0</v>
      </c>
      <c r="BS133" s="11">
        <f t="shared" si="322"/>
        <v>0</v>
      </c>
      <c r="BT133" s="11">
        <f t="shared" si="322"/>
        <v>0</v>
      </c>
      <c r="BU133" s="11">
        <f t="shared" si="322"/>
        <v>67</v>
      </c>
      <c r="BV133" s="11">
        <f t="shared" si="322"/>
        <v>0</v>
      </c>
    </row>
    <row r="134" spans="1:74" ht="33" hidden="1">
      <c r="A134" s="53" t="s">
        <v>194</v>
      </c>
      <c r="B134" s="22">
        <v>902</v>
      </c>
      <c r="C134" s="22" t="s">
        <v>22</v>
      </c>
      <c r="D134" s="22" t="s">
        <v>30</v>
      </c>
      <c r="E134" s="22" t="s">
        <v>108</v>
      </c>
      <c r="F134" s="23">
        <v>320</v>
      </c>
      <c r="G134" s="11"/>
      <c r="H134" s="16"/>
      <c r="I134" s="11"/>
      <c r="J134" s="11"/>
      <c r="K134" s="11"/>
      <c r="L134" s="11"/>
      <c r="M134" s="11"/>
      <c r="N134" s="16"/>
      <c r="O134" s="11"/>
      <c r="P134" s="11"/>
      <c r="Q134" s="11"/>
      <c r="R134" s="11"/>
      <c r="S134" s="11"/>
      <c r="T134" s="16"/>
      <c r="U134" s="11"/>
      <c r="V134" s="11"/>
      <c r="W134" s="11"/>
      <c r="X134" s="11"/>
      <c r="Y134" s="11"/>
      <c r="Z134" s="16"/>
      <c r="AA134" s="11"/>
      <c r="AB134" s="11"/>
      <c r="AC134" s="11"/>
      <c r="AD134" s="11"/>
      <c r="AE134" s="11"/>
      <c r="AF134" s="16"/>
      <c r="AG134" s="11"/>
      <c r="AH134" s="11"/>
      <c r="AI134" s="11"/>
      <c r="AJ134" s="11"/>
      <c r="AK134" s="78"/>
      <c r="AL134" s="83"/>
      <c r="AM134" s="11"/>
      <c r="AN134" s="11"/>
      <c r="AO134" s="11"/>
      <c r="AP134" s="11"/>
      <c r="AQ134" s="11"/>
      <c r="AR134" s="16"/>
      <c r="AS134" s="11"/>
      <c r="AT134" s="11"/>
      <c r="AU134" s="11"/>
      <c r="AV134" s="11"/>
      <c r="AW134" s="11"/>
      <c r="AX134" s="16"/>
      <c r="AY134" s="78">
        <v>67</v>
      </c>
      <c r="AZ134" s="78"/>
      <c r="BA134" s="78"/>
      <c r="BB134" s="78"/>
      <c r="BC134" s="78">
        <f>AW134+AY134+AZ134+BA134+BB134</f>
        <v>67</v>
      </c>
      <c r="BD134" s="83">
        <f>AX134+AZ134</f>
        <v>0</v>
      </c>
      <c r="BE134" s="11"/>
      <c r="BF134" s="11"/>
      <c r="BG134" s="11"/>
      <c r="BH134" s="11"/>
      <c r="BI134" s="141">
        <f>BC134+BE134+BF134+BG134+BH134</f>
        <v>67</v>
      </c>
      <c r="BJ134" s="142">
        <f>BD134+BF134</f>
        <v>0</v>
      </c>
      <c r="BK134" s="78"/>
      <c r="BL134" s="78"/>
      <c r="BM134" s="78"/>
      <c r="BN134" s="78"/>
      <c r="BO134" s="78">
        <f>BI134+BK134+BL134+BM134+BN134</f>
        <v>67</v>
      </c>
      <c r="BP134" s="83">
        <f>BJ134+BL134</f>
        <v>0</v>
      </c>
      <c r="BQ134" s="11"/>
      <c r="BR134" s="11"/>
      <c r="BS134" s="11"/>
      <c r="BT134" s="11"/>
      <c r="BU134" s="11">
        <f>BO134+BQ134+BR134+BS134+BT134</f>
        <v>67</v>
      </c>
      <c r="BV134" s="16">
        <f>BP134+BR134</f>
        <v>0</v>
      </c>
    </row>
    <row r="135" spans="1:74" hidden="1">
      <c r="A135" s="57" t="s">
        <v>70</v>
      </c>
      <c r="B135" s="22">
        <v>902</v>
      </c>
      <c r="C135" s="22" t="s">
        <v>22</v>
      </c>
      <c r="D135" s="22" t="s">
        <v>30</v>
      </c>
      <c r="E135" s="22" t="s">
        <v>108</v>
      </c>
      <c r="F135" s="23">
        <v>800</v>
      </c>
      <c r="G135" s="11">
        <f>G136</f>
        <v>1</v>
      </c>
      <c r="H135" s="11">
        <f t="shared" ref="H135:R135" si="323">H136</f>
        <v>0</v>
      </c>
      <c r="I135" s="11">
        <f t="shared" si="323"/>
        <v>0</v>
      </c>
      <c r="J135" s="11">
        <f t="shared" si="323"/>
        <v>0</v>
      </c>
      <c r="K135" s="11">
        <f t="shared" si="323"/>
        <v>0</v>
      </c>
      <c r="L135" s="11">
        <f t="shared" si="323"/>
        <v>0</v>
      </c>
      <c r="M135" s="11">
        <f t="shared" si="323"/>
        <v>1</v>
      </c>
      <c r="N135" s="11">
        <f t="shared" si="323"/>
        <v>0</v>
      </c>
      <c r="O135" s="11">
        <f t="shared" si="323"/>
        <v>0</v>
      </c>
      <c r="P135" s="11">
        <f t="shared" si="323"/>
        <v>0</v>
      </c>
      <c r="Q135" s="11">
        <f t="shared" si="323"/>
        <v>0</v>
      </c>
      <c r="R135" s="11">
        <f t="shared" si="323"/>
        <v>0</v>
      </c>
      <c r="S135" s="11">
        <f t="shared" ref="S135:BV135" si="324">S136</f>
        <v>1</v>
      </c>
      <c r="T135" s="11">
        <f t="shared" si="324"/>
        <v>0</v>
      </c>
      <c r="U135" s="11">
        <f t="shared" si="324"/>
        <v>0</v>
      </c>
      <c r="V135" s="11">
        <f t="shared" si="324"/>
        <v>0</v>
      </c>
      <c r="W135" s="11">
        <f t="shared" si="324"/>
        <v>0</v>
      </c>
      <c r="X135" s="11">
        <f t="shared" si="324"/>
        <v>0</v>
      </c>
      <c r="Y135" s="11">
        <f t="shared" si="324"/>
        <v>1</v>
      </c>
      <c r="Z135" s="11">
        <f t="shared" si="324"/>
        <v>0</v>
      </c>
      <c r="AA135" s="11">
        <f t="shared" si="324"/>
        <v>0</v>
      </c>
      <c r="AB135" s="11">
        <f t="shared" si="324"/>
        <v>0</v>
      </c>
      <c r="AC135" s="11">
        <f t="shared" si="324"/>
        <v>0</v>
      </c>
      <c r="AD135" s="11">
        <f t="shared" si="324"/>
        <v>0</v>
      </c>
      <c r="AE135" s="11">
        <f t="shared" si="324"/>
        <v>1</v>
      </c>
      <c r="AF135" s="11">
        <f t="shared" si="324"/>
        <v>0</v>
      </c>
      <c r="AG135" s="11">
        <f t="shared" si="324"/>
        <v>2</v>
      </c>
      <c r="AH135" s="11">
        <f t="shared" si="324"/>
        <v>0</v>
      </c>
      <c r="AI135" s="11">
        <f t="shared" si="324"/>
        <v>0</v>
      </c>
      <c r="AJ135" s="11">
        <f t="shared" si="324"/>
        <v>0</v>
      </c>
      <c r="AK135" s="78">
        <f t="shared" si="324"/>
        <v>3</v>
      </c>
      <c r="AL135" s="78">
        <f t="shared" si="324"/>
        <v>0</v>
      </c>
      <c r="AM135" s="11">
        <f t="shared" si="324"/>
        <v>0</v>
      </c>
      <c r="AN135" s="11">
        <f t="shared" si="324"/>
        <v>0</v>
      </c>
      <c r="AO135" s="11">
        <f t="shared" si="324"/>
        <v>0</v>
      </c>
      <c r="AP135" s="11">
        <f t="shared" si="324"/>
        <v>0</v>
      </c>
      <c r="AQ135" s="11">
        <f t="shared" si="324"/>
        <v>3</v>
      </c>
      <c r="AR135" s="11">
        <f t="shared" si="324"/>
        <v>0</v>
      </c>
      <c r="AS135" s="11">
        <f t="shared" si="324"/>
        <v>0</v>
      </c>
      <c r="AT135" s="11">
        <f t="shared" si="324"/>
        <v>0</v>
      </c>
      <c r="AU135" s="11">
        <f t="shared" si="324"/>
        <v>0</v>
      </c>
      <c r="AV135" s="11">
        <f t="shared" si="324"/>
        <v>0</v>
      </c>
      <c r="AW135" s="11">
        <f t="shared" si="324"/>
        <v>3</v>
      </c>
      <c r="AX135" s="11">
        <f t="shared" si="324"/>
        <v>0</v>
      </c>
      <c r="AY135" s="78">
        <f t="shared" si="324"/>
        <v>0</v>
      </c>
      <c r="AZ135" s="78">
        <f t="shared" si="324"/>
        <v>0</v>
      </c>
      <c r="BA135" s="78">
        <f t="shared" si="324"/>
        <v>0</v>
      </c>
      <c r="BB135" s="78">
        <f t="shared" si="324"/>
        <v>0</v>
      </c>
      <c r="BC135" s="78">
        <f t="shared" si="324"/>
        <v>3</v>
      </c>
      <c r="BD135" s="78">
        <f t="shared" si="324"/>
        <v>0</v>
      </c>
      <c r="BE135" s="11">
        <f t="shared" si="324"/>
        <v>0</v>
      </c>
      <c r="BF135" s="11">
        <f t="shared" si="324"/>
        <v>0</v>
      </c>
      <c r="BG135" s="11">
        <f t="shared" si="324"/>
        <v>0</v>
      </c>
      <c r="BH135" s="11">
        <f t="shared" si="324"/>
        <v>0</v>
      </c>
      <c r="BI135" s="141">
        <f t="shared" si="324"/>
        <v>3</v>
      </c>
      <c r="BJ135" s="141">
        <f t="shared" si="324"/>
        <v>0</v>
      </c>
      <c r="BK135" s="78">
        <f t="shared" si="324"/>
        <v>0</v>
      </c>
      <c r="BL135" s="78">
        <f t="shared" si="324"/>
        <v>0</v>
      </c>
      <c r="BM135" s="78">
        <f t="shared" si="324"/>
        <v>0</v>
      </c>
      <c r="BN135" s="78">
        <f t="shared" si="324"/>
        <v>0</v>
      </c>
      <c r="BO135" s="78">
        <f t="shared" si="324"/>
        <v>3</v>
      </c>
      <c r="BP135" s="78">
        <f t="shared" si="324"/>
        <v>0</v>
      </c>
      <c r="BQ135" s="11">
        <f t="shared" si="324"/>
        <v>0</v>
      </c>
      <c r="BR135" s="11">
        <f t="shared" si="324"/>
        <v>0</v>
      </c>
      <c r="BS135" s="11">
        <f t="shared" si="324"/>
        <v>0</v>
      </c>
      <c r="BT135" s="11">
        <f t="shared" si="324"/>
        <v>0</v>
      </c>
      <c r="BU135" s="11">
        <f t="shared" si="324"/>
        <v>3</v>
      </c>
      <c r="BV135" s="11">
        <f t="shared" si="324"/>
        <v>0</v>
      </c>
    </row>
    <row r="136" spans="1:74" hidden="1">
      <c r="A136" s="57" t="s">
        <v>72</v>
      </c>
      <c r="B136" s="22">
        <v>902</v>
      </c>
      <c r="C136" s="22" t="s">
        <v>22</v>
      </c>
      <c r="D136" s="22" t="s">
        <v>30</v>
      </c>
      <c r="E136" s="22" t="s">
        <v>108</v>
      </c>
      <c r="F136" s="23">
        <v>850</v>
      </c>
      <c r="G136" s="11">
        <v>1</v>
      </c>
      <c r="H136" s="16"/>
      <c r="I136" s="11"/>
      <c r="J136" s="11"/>
      <c r="K136" s="11"/>
      <c r="L136" s="11"/>
      <c r="M136" s="11">
        <f>G136+I136+J136+K136+L136</f>
        <v>1</v>
      </c>
      <c r="N136" s="16">
        <f>H136+J136</f>
        <v>0</v>
      </c>
      <c r="O136" s="11"/>
      <c r="P136" s="11"/>
      <c r="Q136" s="11"/>
      <c r="R136" s="11"/>
      <c r="S136" s="11">
        <f>M136+O136+P136+Q136+R136</f>
        <v>1</v>
      </c>
      <c r="T136" s="16">
        <f>N136+P136</f>
        <v>0</v>
      </c>
      <c r="U136" s="11"/>
      <c r="V136" s="11"/>
      <c r="W136" s="11"/>
      <c r="X136" s="11"/>
      <c r="Y136" s="11">
        <f>S136+U136+V136+W136+X136</f>
        <v>1</v>
      </c>
      <c r="Z136" s="16">
        <f>T136+V136</f>
        <v>0</v>
      </c>
      <c r="AA136" s="11"/>
      <c r="AB136" s="11"/>
      <c r="AC136" s="11"/>
      <c r="AD136" s="11"/>
      <c r="AE136" s="11">
        <f>Y136+AA136+AB136+AC136+AD136</f>
        <v>1</v>
      </c>
      <c r="AF136" s="16">
        <f>Z136+AB136</f>
        <v>0</v>
      </c>
      <c r="AG136" s="11">
        <v>2</v>
      </c>
      <c r="AH136" s="11"/>
      <c r="AI136" s="11"/>
      <c r="AJ136" s="11"/>
      <c r="AK136" s="78">
        <f>AE136+AG136+AH136+AI136+AJ136</f>
        <v>3</v>
      </c>
      <c r="AL136" s="83">
        <f>AF136+AH136</f>
        <v>0</v>
      </c>
      <c r="AM136" s="11"/>
      <c r="AN136" s="11"/>
      <c r="AO136" s="11"/>
      <c r="AP136" s="11"/>
      <c r="AQ136" s="11">
        <f>AK136+AM136+AN136+AO136+AP136</f>
        <v>3</v>
      </c>
      <c r="AR136" s="16">
        <f>AL136+AN136</f>
        <v>0</v>
      </c>
      <c r="AS136" s="11"/>
      <c r="AT136" s="11"/>
      <c r="AU136" s="11"/>
      <c r="AV136" s="11"/>
      <c r="AW136" s="11">
        <f>AQ136+AS136+AT136+AU136+AV136</f>
        <v>3</v>
      </c>
      <c r="AX136" s="16">
        <f>AR136+AT136</f>
        <v>0</v>
      </c>
      <c r="AY136" s="78"/>
      <c r="AZ136" s="78"/>
      <c r="BA136" s="78"/>
      <c r="BB136" s="78"/>
      <c r="BC136" s="78">
        <f>AW136+AY136+AZ136+BA136+BB136</f>
        <v>3</v>
      </c>
      <c r="BD136" s="83">
        <f>AX136+AZ136</f>
        <v>0</v>
      </c>
      <c r="BE136" s="11"/>
      <c r="BF136" s="11"/>
      <c r="BG136" s="11"/>
      <c r="BH136" s="11"/>
      <c r="BI136" s="141">
        <f>BC136+BE136+BF136+BG136+BH136</f>
        <v>3</v>
      </c>
      <c r="BJ136" s="142">
        <f>BD136+BF136</f>
        <v>0</v>
      </c>
      <c r="BK136" s="78"/>
      <c r="BL136" s="78"/>
      <c r="BM136" s="78"/>
      <c r="BN136" s="78"/>
      <c r="BO136" s="78">
        <f>BI136+BK136+BL136+BM136+BN136</f>
        <v>3</v>
      </c>
      <c r="BP136" s="83">
        <f>BJ136+BL136</f>
        <v>0</v>
      </c>
      <c r="BQ136" s="11"/>
      <c r="BR136" s="11"/>
      <c r="BS136" s="11"/>
      <c r="BT136" s="11"/>
      <c r="BU136" s="11">
        <f>BO136+BQ136+BR136+BS136+BT136</f>
        <v>3</v>
      </c>
      <c r="BV136" s="16">
        <f>BP136+BR136</f>
        <v>0</v>
      </c>
    </row>
    <row r="137" spans="1:74" hidden="1">
      <c r="A137" s="57"/>
      <c r="B137" s="22"/>
      <c r="C137" s="22"/>
      <c r="D137" s="22"/>
      <c r="E137" s="22"/>
      <c r="F137" s="23"/>
      <c r="G137" s="11"/>
      <c r="H137" s="16"/>
      <c r="I137" s="11"/>
      <c r="J137" s="11"/>
      <c r="K137" s="11"/>
      <c r="L137" s="11"/>
      <c r="M137" s="11"/>
      <c r="N137" s="16"/>
      <c r="O137" s="11"/>
      <c r="P137" s="11"/>
      <c r="Q137" s="11"/>
      <c r="R137" s="11"/>
      <c r="S137" s="11"/>
      <c r="T137" s="16"/>
      <c r="U137" s="11"/>
      <c r="V137" s="11"/>
      <c r="W137" s="11"/>
      <c r="X137" s="11"/>
      <c r="Y137" s="11"/>
      <c r="Z137" s="16"/>
      <c r="AA137" s="11"/>
      <c r="AB137" s="11"/>
      <c r="AC137" s="11"/>
      <c r="AD137" s="11"/>
      <c r="AE137" s="11"/>
      <c r="AF137" s="16"/>
      <c r="AG137" s="11"/>
      <c r="AH137" s="11"/>
      <c r="AI137" s="11"/>
      <c r="AJ137" s="11"/>
      <c r="AK137" s="78"/>
      <c r="AL137" s="83"/>
      <c r="AM137" s="11"/>
      <c r="AN137" s="11"/>
      <c r="AO137" s="11"/>
      <c r="AP137" s="11"/>
      <c r="AQ137" s="11"/>
      <c r="AR137" s="16"/>
      <c r="AS137" s="11"/>
      <c r="AT137" s="11"/>
      <c r="AU137" s="11"/>
      <c r="AV137" s="11"/>
      <c r="AW137" s="11"/>
      <c r="AX137" s="16"/>
      <c r="AY137" s="78"/>
      <c r="AZ137" s="78"/>
      <c r="BA137" s="78"/>
      <c r="BB137" s="78"/>
      <c r="BC137" s="78"/>
      <c r="BD137" s="83"/>
      <c r="BE137" s="11"/>
      <c r="BF137" s="11"/>
      <c r="BG137" s="11"/>
      <c r="BH137" s="11"/>
      <c r="BI137" s="141"/>
      <c r="BJ137" s="142"/>
      <c r="BK137" s="78"/>
      <c r="BL137" s="78"/>
      <c r="BM137" s="78"/>
      <c r="BN137" s="78"/>
      <c r="BO137" s="78"/>
      <c r="BP137" s="83"/>
      <c r="BQ137" s="11"/>
      <c r="BR137" s="11"/>
      <c r="BS137" s="11"/>
      <c r="BT137" s="11"/>
      <c r="BU137" s="11"/>
      <c r="BV137" s="16"/>
    </row>
    <row r="138" spans="1:74" ht="18.75" hidden="1">
      <c r="A138" s="56" t="s">
        <v>173</v>
      </c>
      <c r="B138" s="25">
        <v>902</v>
      </c>
      <c r="C138" s="25" t="s">
        <v>22</v>
      </c>
      <c r="D138" s="25" t="s">
        <v>174</v>
      </c>
      <c r="E138" s="25"/>
      <c r="F138" s="26"/>
      <c r="G138" s="21">
        <f>SUM(G143:G143)</f>
        <v>3000</v>
      </c>
      <c r="H138" s="21">
        <f t="shared" ref="H138:N138" si="325">SUM(H143:H143)</f>
        <v>0</v>
      </c>
      <c r="I138" s="11">
        <f t="shared" si="325"/>
        <v>0</v>
      </c>
      <c r="J138" s="11">
        <f t="shared" si="325"/>
        <v>0</v>
      </c>
      <c r="K138" s="11">
        <f t="shared" si="325"/>
        <v>0</v>
      </c>
      <c r="L138" s="11">
        <f t="shared" si="325"/>
        <v>0</v>
      </c>
      <c r="M138" s="21">
        <f t="shared" si="325"/>
        <v>3000</v>
      </c>
      <c r="N138" s="21">
        <f t="shared" si="325"/>
        <v>0</v>
      </c>
      <c r="O138" s="11">
        <f t="shared" ref="O138:T138" si="326">SUM(O143:O143)</f>
        <v>0</v>
      </c>
      <c r="P138" s="11">
        <f t="shared" si="326"/>
        <v>0</v>
      </c>
      <c r="Q138" s="11">
        <f t="shared" si="326"/>
        <v>0</v>
      </c>
      <c r="R138" s="11">
        <f t="shared" si="326"/>
        <v>0</v>
      </c>
      <c r="S138" s="21">
        <f t="shared" si="326"/>
        <v>3000</v>
      </c>
      <c r="T138" s="21">
        <f t="shared" si="326"/>
        <v>0</v>
      </c>
      <c r="U138" s="11">
        <f t="shared" ref="U138:Z138" si="327">SUM(U143:U143)</f>
        <v>0</v>
      </c>
      <c r="V138" s="11">
        <f t="shared" si="327"/>
        <v>0</v>
      </c>
      <c r="W138" s="11">
        <f t="shared" si="327"/>
        <v>0</v>
      </c>
      <c r="X138" s="11">
        <f t="shared" si="327"/>
        <v>0</v>
      </c>
      <c r="Y138" s="21">
        <f t="shared" si="327"/>
        <v>3000</v>
      </c>
      <c r="Z138" s="21">
        <f t="shared" si="327"/>
        <v>0</v>
      </c>
      <c r="AA138" s="11">
        <f t="shared" ref="AA138:AF138" si="328">SUM(AA143:AA143)</f>
        <v>0</v>
      </c>
      <c r="AB138" s="11">
        <f t="shared" si="328"/>
        <v>0</v>
      </c>
      <c r="AC138" s="11">
        <f t="shared" si="328"/>
        <v>0</v>
      </c>
      <c r="AD138" s="11">
        <f t="shared" si="328"/>
        <v>0</v>
      </c>
      <c r="AE138" s="21">
        <f t="shared" si="328"/>
        <v>3000</v>
      </c>
      <c r="AF138" s="21">
        <f t="shared" si="328"/>
        <v>0</v>
      </c>
      <c r="AG138" s="11">
        <f t="shared" ref="AG138:AL138" si="329">SUM(AG143:AG143)</f>
        <v>0</v>
      </c>
      <c r="AH138" s="11">
        <f t="shared" si="329"/>
        <v>0</v>
      </c>
      <c r="AI138" s="11">
        <f t="shared" si="329"/>
        <v>0</v>
      </c>
      <c r="AJ138" s="11">
        <f t="shared" si="329"/>
        <v>0</v>
      </c>
      <c r="AK138" s="86">
        <f t="shared" si="329"/>
        <v>3000</v>
      </c>
      <c r="AL138" s="86">
        <f t="shared" si="329"/>
        <v>0</v>
      </c>
      <c r="AM138" s="11">
        <f t="shared" ref="AM138:AR138" si="330">SUM(AM143:AM143)</f>
        <v>0</v>
      </c>
      <c r="AN138" s="11">
        <f t="shared" si="330"/>
        <v>0</v>
      </c>
      <c r="AO138" s="11">
        <f t="shared" si="330"/>
        <v>0</v>
      </c>
      <c r="AP138" s="11">
        <f t="shared" si="330"/>
        <v>0</v>
      </c>
      <c r="AQ138" s="21">
        <f t="shared" si="330"/>
        <v>3000</v>
      </c>
      <c r="AR138" s="21">
        <f t="shared" si="330"/>
        <v>0</v>
      </c>
      <c r="AS138" s="11">
        <f t="shared" ref="AS138:AX138" si="331">SUM(AS143:AS143)</f>
        <v>0</v>
      </c>
      <c r="AT138" s="11">
        <f t="shared" si="331"/>
        <v>0</v>
      </c>
      <c r="AU138" s="11">
        <f t="shared" si="331"/>
        <v>0</v>
      </c>
      <c r="AV138" s="11">
        <f t="shared" si="331"/>
        <v>0</v>
      </c>
      <c r="AW138" s="21">
        <f t="shared" si="331"/>
        <v>3000</v>
      </c>
      <c r="AX138" s="21">
        <f t="shared" si="331"/>
        <v>0</v>
      </c>
      <c r="AY138" s="88">
        <f t="shared" ref="AY138:BD138" si="332">SUM(AY143:AY143)</f>
        <v>-20</v>
      </c>
      <c r="AZ138" s="78">
        <f t="shared" si="332"/>
        <v>0</v>
      </c>
      <c r="BA138" s="78">
        <f t="shared" si="332"/>
        <v>0</v>
      </c>
      <c r="BB138" s="78">
        <f t="shared" si="332"/>
        <v>0</v>
      </c>
      <c r="BC138" s="86">
        <f t="shared" si="332"/>
        <v>2980</v>
      </c>
      <c r="BD138" s="86">
        <f t="shared" si="332"/>
        <v>0</v>
      </c>
      <c r="BE138" s="30">
        <f t="shared" ref="BE138:BJ138" si="333">SUM(BE143:BE143)</f>
        <v>0</v>
      </c>
      <c r="BF138" s="11">
        <f t="shared" si="333"/>
        <v>0</v>
      </c>
      <c r="BG138" s="11">
        <f t="shared" si="333"/>
        <v>0</v>
      </c>
      <c r="BH138" s="11">
        <f t="shared" si="333"/>
        <v>0</v>
      </c>
      <c r="BI138" s="145">
        <f t="shared" si="333"/>
        <v>2980</v>
      </c>
      <c r="BJ138" s="145">
        <f t="shared" si="333"/>
        <v>0</v>
      </c>
      <c r="BK138" s="88">
        <f t="shared" ref="BK138:BP138" si="334">SUM(BK143:BK143)</f>
        <v>-282</v>
      </c>
      <c r="BL138" s="78">
        <f t="shared" si="334"/>
        <v>0</v>
      </c>
      <c r="BM138" s="78">
        <f t="shared" si="334"/>
        <v>0</v>
      </c>
      <c r="BN138" s="78">
        <f t="shared" si="334"/>
        <v>0</v>
      </c>
      <c r="BO138" s="86">
        <f t="shared" si="334"/>
        <v>2698</v>
      </c>
      <c r="BP138" s="86">
        <f t="shared" si="334"/>
        <v>0</v>
      </c>
      <c r="BQ138" s="30">
        <f t="shared" ref="BQ138:BV138" si="335">SUM(BQ143:BQ143)</f>
        <v>0</v>
      </c>
      <c r="BR138" s="11">
        <f t="shared" si="335"/>
        <v>0</v>
      </c>
      <c r="BS138" s="11">
        <f t="shared" si="335"/>
        <v>0</v>
      </c>
      <c r="BT138" s="11">
        <f t="shared" si="335"/>
        <v>0</v>
      </c>
      <c r="BU138" s="21">
        <f t="shared" si="335"/>
        <v>2698</v>
      </c>
      <c r="BV138" s="21">
        <f t="shared" si="335"/>
        <v>0</v>
      </c>
    </row>
    <row r="139" spans="1:74" hidden="1">
      <c r="A139" s="57" t="s">
        <v>66</v>
      </c>
      <c r="B139" s="22">
        <v>902</v>
      </c>
      <c r="C139" s="22" t="s">
        <v>22</v>
      </c>
      <c r="D139" s="22" t="s">
        <v>174</v>
      </c>
      <c r="E139" s="22" t="s">
        <v>67</v>
      </c>
      <c r="F139" s="23"/>
      <c r="G139" s="18">
        <f>G143</f>
        <v>3000</v>
      </c>
      <c r="H139" s="18">
        <f t="shared" ref="H139:N139" si="336">H143</f>
        <v>0</v>
      </c>
      <c r="I139" s="11">
        <f t="shared" si="336"/>
        <v>0</v>
      </c>
      <c r="J139" s="11">
        <f t="shared" si="336"/>
        <v>0</v>
      </c>
      <c r="K139" s="11">
        <f t="shared" si="336"/>
        <v>0</v>
      </c>
      <c r="L139" s="11">
        <f t="shared" si="336"/>
        <v>0</v>
      </c>
      <c r="M139" s="18">
        <f t="shared" si="336"/>
        <v>3000</v>
      </c>
      <c r="N139" s="18">
        <f t="shared" si="336"/>
        <v>0</v>
      </c>
      <c r="O139" s="11">
        <f t="shared" ref="O139:T139" si="337">O143</f>
        <v>0</v>
      </c>
      <c r="P139" s="11">
        <f t="shared" si="337"/>
        <v>0</v>
      </c>
      <c r="Q139" s="11">
        <f t="shared" si="337"/>
        <v>0</v>
      </c>
      <c r="R139" s="11">
        <f t="shared" si="337"/>
        <v>0</v>
      </c>
      <c r="S139" s="18">
        <f t="shared" si="337"/>
        <v>3000</v>
      </c>
      <c r="T139" s="18">
        <f t="shared" si="337"/>
        <v>0</v>
      </c>
      <c r="U139" s="11">
        <f t="shared" ref="U139:Z139" si="338">U143</f>
        <v>0</v>
      </c>
      <c r="V139" s="11">
        <f t="shared" si="338"/>
        <v>0</v>
      </c>
      <c r="W139" s="11">
        <f t="shared" si="338"/>
        <v>0</v>
      </c>
      <c r="X139" s="11">
        <f t="shared" si="338"/>
        <v>0</v>
      </c>
      <c r="Y139" s="18">
        <f t="shared" si="338"/>
        <v>3000</v>
      </c>
      <c r="Z139" s="18">
        <f t="shared" si="338"/>
        <v>0</v>
      </c>
      <c r="AA139" s="11">
        <f t="shared" ref="AA139:AF139" si="339">AA143</f>
        <v>0</v>
      </c>
      <c r="AB139" s="11">
        <f t="shared" si="339"/>
        <v>0</v>
      </c>
      <c r="AC139" s="11">
        <f t="shared" si="339"/>
        <v>0</v>
      </c>
      <c r="AD139" s="11">
        <f t="shared" si="339"/>
        <v>0</v>
      </c>
      <c r="AE139" s="18">
        <f t="shared" si="339"/>
        <v>3000</v>
      </c>
      <c r="AF139" s="18">
        <f t="shared" si="339"/>
        <v>0</v>
      </c>
      <c r="AG139" s="11">
        <f t="shared" ref="AG139:AL139" si="340">AG143</f>
        <v>0</v>
      </c>
      <c r="AH139" s="11">
        <f t="shared" si="340"/>
        <v>0</v>
      </c>
      <c r="AI139" s="11">
        <f t="shared" si="340"/>
        <v>0</v>
      </c>
      <c r="AJ139" s="11">
        <f t="shared" si="340"/>
        <v>0</v>
      </c>
      <c r="AK139" s="84">
        <f t="shared" si="340"/>
        <v>3000</v>
      </c>
      <c r="AL139" s="84">
        <f t="shared" si="340"/>
        <v>0</v>
      </c>
      <c r="AM139" s="11">
        <f t="shared" ref="AM139:AR139" si="341">AM143</f>
        <v>0</v>
      </c>
      <c r="AN139" s="11">
        <f t="shared" si="341"/>
        <v>0</v>
      </c>
      <c r="AO139" s="11">
        <f t="shared" si="341"/>
        <v>0</v>
      </c>
      <c r="AP139" s="11">
        <f t="shared" si="341"/>
        <v>0</v>
      </c>
      <c r="AQ139" s="18">
        <f t="shared" si="341"/>
        <v>3000</v>
      </c>
      <c r="AR139" s="18">
        <f t="shared" si="341"/>
        <v>0</v>
      </c>
      <c r="AS139" s="11">
        <f t="shared" ref="AS139:AX139" si="342">AS143</f>
        <v>0</v>
      </c>
      <c r="AT139" s="11">
        <f t="shared" si="342"/>
        <v>0</v>
      </c>
      <c r="AU139" s="11">
        <f t="shared" si="342"/>
        <v>0</v>
      </c>
      <c r="AV139" s="11">
        <f t="shared" si="342"/>
        <v>0</v>
      </c>
      <c r="AW139" s="18">
        <f t="shared" si="342"/>
        <v>3000</v>
      </c>
      <c r="AX139" s="18">
        <f t="shared" si="342"/>
        <v>0</v>
      </c>
      <c r="AY139" s="78">
        <f t="shared" ref="AY139:BD139" si="343">AY143</f>
        <v>-20</v>
      </c>
      <c r="AZ139" s="78">
        <f t="shared" si="343"/>
        <v>0</v>
      </c>
      <c r="BA139" s="78">
        <f t="shared" si="343"/>
        <v>0</v>
      </c>
      <c r="BB139" s="78">
        <f t="shared" si="343"/>
        <v>0</v>
      </c>
      <c r="BC139" s="84">
        <f t="shared" si="343"/>
        <v>2980</v>
      </c>
      <c r="BD139" s="84">
        <f t="shared" si="343"/>
        <v>0</v>
      </c>
      <c r="BE139" s="11">
        <f t="shared" ref="BE139:BJ139" si="344">BE143</f>
        <v>0</v>
      </c>
      <c r="BF139" s="11">
        <f t="shared" si="344"/>
        <v>0</v>
      </c>
      <c r="BG139" s="11">
        <f t="shared" si="344"/>
        <v>0</v>
      </c>
      <c r="BH139" s="11">
        <f t="shared" si="344"/>
        <v>0</v>
      </c>
      <c r="BI139" s="143">
        <f t="shared" si="344"/>
        <v>2980</v>
      </c>
      <c r="BJ139" s="143">
        <f t="shared" si="344"/>
        <v>0</v>
      </c>
      <c r="BK139" s="78">
        <f t="shared" ref="BK139:BP139" si="345">BK143</f>
        <v>-282</v>
      </c>
      <c r="BL139" s="78">
        <f t="shared" si="345"/>
        <v>0</v>
      </c>
      <c r="BM139" s="78">
        <f t="shared" si="345"/>
        <v>0</v>
      </c>
      <c r="BN139" s="78">
        <f t="shared" si="345"/>
        <v>0</v>
      </c>
      <c r="BO139" s="84">
        <f t="shared" si="345"/>
        <v>2698</v>
      </c>
      <c r="BP139" s="84">
        <f t="shared" si="345"/>
        <v>0</v>
      </c>
      <c r="BQ139" s="11">
        <f t="shared" ref="BQ139:BV139" si="346">BQ143</f>
        <v>0</v>
      </c>
      <c r="BR139" s="11">
        <f t="shared" si="346"/>
        <v>0</v>
      </c>
      <c r="BS139" s="11">
        <f t="shared" si="346"/>
        <v>0</v>
      </c>
      <c r="BT139" s="11">
        <f t="shared" si="346"/>
        <v>0</v>
      </c>
      <c r="BU139" s="18">
        <f t="shared" si="346"/>
        <v>2698</v>
      </c>
      <c r="BV139" s="18">
        <f t="shared" si="346"/>
        <v>0</v>
      </c>
    </row>
    <row r="140" spans="1:74" hidden="1">
      <c r="A140" s="57" t="s">
        <v>173</v>
      </c>
      <c r="B140" s="22">
        <v>902</v>
      </c>
      <c r="C140" s="22" t="s">
        <v>22</v>
      </c>
      <c r="D140" s="22" t="s">
        <v>174</v>
      </c>
      <c r="E140" s="22" t="s">
        <v>447</v>
      </c>
      <c r="F140" s="23"/>
      <c r="G140" s="18">
        <f>G143</f>
        <v>3000</v>
      </c>
      <c r="H140" s="18">
        <f t="shared" ref="H140:N140" si="347">H143</f>
        <v>0</v>
      </c>
      <c r="I140" s="11">
        <f t="shared" si="347"/>
        <v>0</v>
      </c>
      <c r="J140" s="11">
        <f t="shared" si="347"/>
        <v>0</v>
      </c>
      <c r="K140" s="11">
        <f t="shared" si="347"/>
        <v>0</v>
      </c>
      <c r="L140" s="11">
        <f t="shared" si="347"/>
        <v>0</v>
      </c>
      <c r="M140" s="18">
        <f t="shared" si="347"/>
        <v>3000</v>
      </c>
      <c r="N140" s="18">
        <f t="shared" si="347"/>
        <v>0</v>
      </c>
      <c r="O140" s="11">
        <f t="shared" ref="O140:T140" si="348">O143</f>
        <v>0</v>
      </c>
      <c r="P140" s="11">
        <f t="shared" si="348"/>
        <v>0</v>
      </c>
      <c r="Q140" s="11">
        <f t="shared" si="348"/>
        <v>0</v>
      </c>
      <c r="R140" s="11">
        <f t="shared" si="348"/>
        <v>0</v>
      </c>
      <c r="S140" s="18">
        <f t="shared" si="348"/>
        <v>3000</v>
      </c>
      <c r="T140" s="18">
        <f t="shared" si="348"/>
        <v>0</v>
      </c>
      <c r="U140" s="11">
        <f t="shared" ref="U140:Z140" si="349">U143</f>
        <v>0</v>
      </c>
      <c r="V140" s="11">
        <f t="shared" si="349"/>
        <v>0</v>
      </c>
      <c r="W140" s="11">
        <f t="shared" si="349"/>
        <v>0</v>
      </c>
      <c r="X140" s="11">
        <f t="shared" si="349"/>
        <v>0</v>
      </c>
      <c r="Y140" s="18">
        <f t="shared" si="349"/>
        <v>3000</v>
      </c>
      <c r="Z140" s="18">
        <f t="shared" si="349"/>
        <v>0</v>
      </c>
      <c r="AA140" s="11">
        <f t="shared" ref="AA140:AF140" si="350">AA143</f>
        <v>0</v>
      </c>
      <c r="AB140" s="11">
        <f t="shared" si="350"/>
        <v>0</v>
      </c>
      <c r="AC140" s="11">
        <f t="shared" si="350"/>
        <v>0</v>
      </c>
      <c r="AD140" s="11">
        <f t="shared" si="350"/>
        <v>0</v>
      </c>
      <c r="AE140" s="18">
        <f t="shared" si="350"/>
        <v>3000</v>
      </c>
      <c r="AF140" s="18">
        <f t="shared" si="350"/>
        <v>0</v>
      </c>
      <c r="AG140" s="11">
        <f t="shared" ref="AG140:AL140" si="351">AG143</f>
        <v>0</v>
      </c>
      <c r="AH140" s="11">
        <f t="shared" si="351"/>
        <v>0</v>
      </c>
      <c r="AI140" s="11">
        <f t="shared" si="351"/>
        <v>0</v>
      </c>
      <c r="AJ140" s="11">
        <f t="shared" si="351"/>
        <v>0</v>
      </c>
      <c r="AK140" s="84">
        <f t="shared" si="351"/>
        <v>3000</v>
      </c>
      <c r="AL140" s="84">
        <f t="shared" si="351"/>
        <v>0</v>
      </c>
      <c r="AM140" s="11">
        <f t="shared" ref="AM140:AR140" si="352">AM143</f>
        <v>0</v>
      </c>
      <c r="AN140" s="11">
        <f t="shared" si="352"/>
        <v>0</v>
      </c>
      <c r="AO140" s="11">
        <f t="shared" si="352"/>
        <v>0</v>
      </c>
      <c r="AP140" s="11">
        <f t="shared" si="352"/>
        <v>0</v>
      </c>
      <c r="AQ140" s="18">
        <f t="shared" si="352"/>
        <v>3000</v>
      </c>
      <c r="AR140" s="18">
        <f t="shared" si="352"/>
        <v>0</v>
      </c>
      <c r="AS140" s="11">
        <f t="shared" ref="AS140:AX140" si="353">AS143</f>
        <v>0</v>
      </c>
      <c r="AT140" s="11">
        <f t="shared" si="353"/>
        <v>0</v>
      </c>
      <c r="AU140" s="11">
        <f t="shared" si="353"/>
        <v>0</v>
      </c>
      <c r="AV140" s="11">
        <f t="shared" si="353"/>
        <v>0</v>
      </c>
      <c r="AW140" s="18">
        <f t="shared" si="353"/>
        <v>3000</v>
      </c>
      <c r="AX140" s="18">
        <f t="shared" si="353"/>
        <v>0</v>
      </c>
      <c r="AY140" s="78">
        <f t="shared" ref="AY140:BD140" si="354">AY143</f>
        <v>-20</v>
      </c>
      <c r="AZ140" s="78">
        <f t="shared" si="354"/>
        <v>0</v>
      </c>
      <c r="BA140" s="78">
        <f t="shared" si="354"/>
        <v>0</v>
      </c>
      <c r="BB140" s="78">
        <f t="shared" si="354"/>
        <v>0</v>
      </c>
      <c r="BC140" s="84">
        <f t="shared" si="354"/>
        <v>2980</v>
      </c>
      <c r="BD140" s="84">
        <f t="shared" si="354"/>
        <v>0</v>
      </c>
      <c r="BE140" s="11">
        <f t="shared" ref="BE140:BJ140" si="355">BE143</f>
        <v>0</v>
      </c>
      <c r="BF140" s="11">
        <f t="shared" si="355"/>
        <v>0</v>
      </c>
      <c r="BG140" s="11">
        <f t="shared" si="355"/>
        <v>0</v>
      </c>
      <c r="BH140" s="11">
        <f t="shared" si="355"/>
        <v>0</v>
      </c>
      <c r="BI140" s="143">
        <f t="shared" si="355"/>
        <v>2980</v>
      </c>
      <c r="BJ140" s="143">
        <f t="shared" si="355"/>
        <v>0</v>
      </c>
      <c r="BK140" s="78">
        <f t="shared" ref="BK140:BP140" si="356">BK143</f>
        <v>-282</v>
      </c>
      <c r="BL140" s="78">
        <f t="shared" si="356"/>
        <v>0</v>
      </c>
      <c r="BM140" s="78">
        <f t="shared" si="356"/>
        <v>0</v>
      </c>
      <c r="BN140" s="78">
        <f t="shared" si="356"/>
        <v>0</v>
      </c>
      <c r="BO140" s="84">
        <f t="shared" si="356"/>
        <v>2698</v>
      </c>
      <c r="BP140" s="84">
        <f t="shared" si="356"/>
        <v>0</v>
      </c>
      <c r="BQ140" s="11">
        <f t="shared" ref="BQ140:BV140" si="357">BQ143</f>
        <v>0</v>
      </c>
      <c r="BR140" s="11">
        <f t="shared" si="357"/>
        <v>0</v>
      </c>
      <c r="BS140" s="11">
        <f t="shared" si="357"/>
        <v>0</v>
      </c>
      <c r="BT140" s="11">
        <f t="shared" si="357"/>
        <v>0</v>
      </c>
      <c r="BU140" s="18">
        <f t="shared" si="357"/>
        <v>2698</v>
      </c>
      <c r="BV140" s="18">
        <f t="shared" si="357"/>
        <v>0</v>
      </c>
    </row>
    <row r="141" spans="1:74" ht="33" hidden="1">
      <c r="A141" s="57" t="s">
        <v>175</v>
      </c>
      <c r="B141" s="22">
        <v>902</v>
      </c>
      <c r="C141" s="22" t="s">
        <v>22</v>
      </c>
      <c r="D141" s="22" t="s">
        <v>174</v>
      </c>
      <c r="E141" s="22" t="s">
        <v>448</v>
      </c>
      <c r="F141" s="23"/>
      <c r="G141" s="18">
        <f>G143</f>
        <v>3000</v>
      </c>
      <c r="H141" s="18">
        <f t="shared" ref="H141:N141" si="358">H143</f>
        <v>0</v>
      </c>
      <c r="I141" s="11">
        <f t="shared" si="358"/>
        <v>0</v>
      </c>
      <c r="J141" s="11">
        <f t="shared" si="358"/>
        <v>0</v>
      </c>
      <c r="K141" s="11">
        <f t="shared" si="358"/>
        <v>0</v>
      </c>
      <c r="L141" s="11">
        <f t="shared" si="358"/>
        <v>0</v>
      </c>
      <c r="M141" s="18">
        <f t="shared" si="358"/>
        <v>3000</v>
      </c>
      <c r="N141" s="18">
        <f t="shared" si="358"/>
        <v>0</v>
      </c>
      <c r="O141" s="11">
        <f t="shared" ref="O141:T141" si="359">O143</f>
        <v>0</v>
      </c>
      <c r="P141" s="11">
        <f t="shared" si="359"/>
        <v>0</v>
      </c>
      <c r="Q141" s="11">
        <f t="shared" si="359"/>
        <v>0</v>
      </c>
      <c r="R141" s="11">
        <f t="shared" si="359"/>
        <v>0</v>
      </c>
      <c r="S141" s="18">
        <f t="shared" si="359"/>
        <v>3000</v>
      </c>
      <c r="T141" s="18">
        <f t="shared" si="359"/>
        <v>0</v>
      </c>
      <c r="U141" s="11">
        <f t="shared" ref="U141:Z141" si="360">U143</f>
        <v>0</v>
      </c>
      <c r="V141" s="11">
        <f t="shared" si="360"/>
        <v>0</v>
      </c>
      <c r="W141" s="11">
        <f t="shared" si="360"/>
        <v>0</v>
      </c>
      <c r="X141" s="11">
        <f t="shared" si="360"/>
        <v>0</v>
      </c>
      <c r="Y141" s="18">
        <f t="shared" si="360"/>
        <v>3000</v>
      </c>
      <c r="Z141" s="18">
        <f t="shared" si="360"/>
        <v>0</v>
      </c>
      <c r="AA141" s="11">
        <f t="shared" ref="AA141:AF141" si="361">AA143</f>
        <v>0</v>
      </c>
      <c r="AB141" s="11">
        <f t="shared" si="361"/>
        <v>0</v>
      </c>
      <c r="AC141" s="11">
        <f t="shared" si="361"/>
        <v>0</v>
      </c>
      <c r="AD141" s="11">
        <f t="shared" si="361"/>
        <v>0</v>
      </c>
      <c r="AE141" s="18">
        <f t="shared" si="361"/>
        <v>3000</v>
      </c>
      <c r="AF141" s="18">
        <f t="shared" si="361"/>
        <v>0</v>
      </c>
      <c r="AG141" s="11">
        <f t="shared" ref="AG141:AL141" si="362">AG143</f>
        <v>0</v>
      </c>
      <c r="AH141" s="11">
        <f t="shared" si="362"/>
        <v>0</v>
      </c>
      <c r="AI141" s="11">
        <f t="shared" si="362"/>
        <v>0</v>
      </c>
      <c r="AJ141" s="11">
        <f t="shared" si="362"/>
        <v>0</v>
      </c>
      <c r="AK141" s="84">
        <f t="shared" si="362"/>
        <v>3000</v>
      </c>
      <c r="AL141" s="84">
        <f t="shared" si="362"/>
        <v>0</v>
      </c>
      <c r="AM141" s="11">
        <f t="shared" ref="AM141:AR141" si="363">AM143</f>
        <v>0</v>
      </c>
      <c r="AN141" s="11">
        <f t="shared" si="363"/>
        <v>0</v>
      </c>
      <c r="AO141" s="11">
        <f t="shared" si="363"/>
        <v>0</v>
      </c>
      <c r="AP141" s="11">
        <f t="shared" si="363"/>
        <v>0</v>
      </c>
      <c r="AQ141" s="18">
        <f t="shared" si="363"/>
        <v>3000</v>
      </c>
      <c r="AR141" s="18">
        <f t="shared" si="363"/>
        <v>0</v>
      </c>
      <c r="AS141" s="11">
        <f t="shared" ref="AS141:AX141" si="364">AS143</f>
        <v>0</v>
      </c>
      <c r="AT141" s="11">
        <f t="shared" si="364"/>
        <v>0</v>
      </c>
      <c r="AU141" s="11">
        <f t="shared" si="364"/>
        <v>0</v>
      </c>
      <c r="AV141" s="11">
        <f t="shared" si="364"/>
        <v>0</v>
      </c>
      <c r="AW141" s="18">
        <f t="shared" si="364"/>
        <v>3000</v>
      </c>
      <c r="AX141" s="18">
        <f t="shared" si="364"/>
        <v>0</v>
      </c>
      <c r="AY141" s="78">
        <f t="shared" ref="AY141:BD141" si="365">AY143</f>
        <v>-20</v>
      </c>
      <c r="AZ141" s="78">
        <f t="shared" si="365"/>
        <v>0</v>
      </c>
      <c r="BA141" s="78">
        <f t="shared" si="365"/>
        <v>0</v>
      </c>
      <c r="BB141" s="78">
        <f t="shared" si="365"/>
        <v>0</v>
      </c>
      <c r="BC141" s="84">
        <f t="shared" si="365"/>
        <v>2980</v>
      </c>
      <c r="BD141" s="84">
        <f t="shared" si="365"/>
        <v>0</v>
      </c>
      <c r="BE141" s="11">
        <f t="shared" ref="BE141:BJ141" si="366">BE143</f>
        <v>0</v>
      </c>
      <c r="BF141" s="11">
        <f t="shared" si="366"/>
        <v>0</v>
      </c>
      <c r="BG141" s="11">
        <f t="shared" si="366"/>
        <v>0</v>
      </c>
      <c r="BH141" s="11">
        <f t="shared" si="366"/>
        <v>0</v>
      </c>
      <c r="BI141" s="143">
        <f t="shared" si="366"/>
        <v>2980</v>
      </c>
      <c r="BJ141" s="143">
        <f t="shared" si="366"/>
        <v>0</v>
      </c>
      <c r="BK141" s="78">
        <f t="shared" ref="BK141:BP141" si="367">BK143</f>
        <v>-282</v>
      </c>
      <c r="BL141" s="78">
        <f t="shared" si="367"/>
        <v>0</v>
      </c>
      <c r="BM141" s="78">
        <f t="shared" si="367"/>
        <v>0</v>
      </c>
      <c r="BN141" s="78">
        <f t="shared" si="367"/>
        <v>0</v>
      </c>
      <c r="BO141" s="84">
        <f t="shared" si="367"/>
        <v>2698</v>
      </c>
      <c r="BP141" s="84">
        <f t="shared" si="367"/>
        <v>0</v>
      </c>
      <c r="BQ141" s="11">
        <f t="shared" ref="BQ141:BV141" si="368">BQ143</f>
        <v>0</v>
      </c>
      <c r="BR141" s="11">
        <f t="shared" si="368"/>
        <v>0</v>
      </c>
      <c r="BS141" s="11">
        <f t="shared" si="368"/>
        <v>0</v>
      </c>
      <c r="BT141" s="11">
        <f t="shared" si="368"/>
        <v>0</v>
      </c>
      <c r="BU141" s="18">
        <f t="shared" si="368"/>
        <v>2698</v>
      </c>
      <c r="BV141" s="18">
        <f t="shared" si="368"/>
        <v>0</v>
      </c>
    </row>
    <row r="142" spans="1:74" hidden="1">
      <c r="A142" s="57" t="s">
        <v>70</v>
      </c>
      <c r="B142" s="22">
        <v>902</v>
      </c>
      <c r="C142" s="22" t="s">
        <v>22</v>
      </c>
      <c r="D142" s="22" t="s">
        <v>174</v>
      </c>
      <c r="E142" s="22" t="s">
        <v>448</v>
      </c>
      <c r="F142" s="23">
        <v>800</v>
      </c>
      <c r="G142" s="18">
        <f>G143</f>
        <v>3000</v>
      </c>
      <c r="H142" s="18">
        <f t="shared" ref="H142:R142" si="369">H143</f>
        <v>0</v>
      </c>
      <c r="I142" s="11">
        <f t="shared" si="369"/>
        <v>0</v>
      </c>
      <c r="J142" s="11">
        <f t="shared" si="369"/>
        <v>0</v>
      </c>
      <c r="K142" s="11">
        <f t="shared" si="369"/>
        <v>0</v>
      </c>
      <c r="L142" s="11">
        <f t="shared" si="369"/>
        <v>0</v>
      </c>
      <c r="M142" s="18">
        <f t="shared" si="369"/>
        <v>3000</v>
      </c>
      <c r="N142" s="18">
        <f t="shared" si="369"/>
        <v>0</v>
      </c>
      <c r="O142" s="11">
        <f t="shared" si="369"/>
        <v>0</v>
      </c>
      <c r="P142" s="11">
        <f t="shared" si="369"/>
        <v>0</v>
      </c>
      <c r="Q142" s="11">
        <f t="shared" si="369"/>
        <v>0</v>
      </c>
      <c r="R142" s="11">
        <f t="shared" si="369"/>
        <v>0</v>
      </c>
      <c r="S142" s="18">
        <f t="shared" ref="S142:BV142" si="370">S143</f>
        <v>3000</v>
      </c>
      <c r="T142" s="18">
        <f t="shared" si="370"/>
        <v>0</v>
      </c>
      <c r="U142" s="11">
        <f t="shared" si="370"/>
        <v>0</v>
      </c>
      <c r="V142" s="11">
        <f t="shared" si="370"/>
        <v>0</v>
      </c>
      <c r="W142" s="11">
        <f t="shared" si="370"/>
        <v>0</v>
      </c>
      <c r="X142" s="11">
        <f t="shared" si="370"/>
        <v>0</v>
      </c>
      <c r="Y142" s="18">
        <f t="shared" si="370"/>
        <v>3000</v>
      </c>
      <c r="Z142" s="18">
        <f t="shared" si="370"/>
        <v>0</v>
      </c>
      <c r="AA142" s="11">
        <f t="shared" si="370"/>
        <v>0</v>
      </c>
      <c r="AB142" s="11">
        <f t="shared" si="370"/>
        <v>0</v>
      </c>
      <c r="AC142" s="11">
        <f t="shared" si="370"/>
        <v>0</v>
      </c>
      <c r="AD142" s="11">
        <f t="shared" si="370"/>
        <v>0</v>
      </c>
      <c r="AE142" s="18">
        <f t="shared" si="370"/>
        <v>3000</v>
      </c>
      <c r="AF142" s="18">
        <f t="shared" si="370"/>
        <v>0</v>
      </c>
      <c r="AG142" s="11">
        <f t="shared" si="370"/>
        <v>0</v>
      </c>
      <c r="AH142" s="11">
        <f t="shared" si="370"/>
        <v>0</v>
      </c>
      <c r="AI142" s="11">
        <f t="shared" si="370"/>
        <v>0</v>
      </c>
      <c r="AJ142" s="11">
        <f t="shared" si="370"/>
        <v>0</v>
      </c>
      <c r="AK142" s="84">
        <f t="shared" si="370"/>
        <v>3000</v>
      </c>
      <c r="AL142" s="84">
        <f t="shared" si="370"/>
        <v>0</v>
      </c>
      <c r="AM142" s="11">
        <f t="shared" si="370"/>
        <v>0</v>
      </c>
      <c r="AN142" s="11">
        <f t="shared" si="370"/>
        <v>0</v>
      </c>
      <c r="AO142" s="11">
        <f t="shared" si="370"/>
        <v>0</v>
      </c>
      <c r="AP142" s="11">
        <f t="shared" si="370"/>
        <v>0</v>
      </c>
      <c r="AQ142" s="18">
        <f t="shared" si="370"/>
        <v>3000</v>
      </c>
      <c r="AR142" s="18">
        <f t="shared" si="370"/>
        <v>0</v>
      </c>
      <c r="AS142" s="11">
        <f t="shared" si="370"/>
        <v>0</v>
      </c>
      <c r="AT142" s="11">
        <f t="shared" si="370"/>
        <v>0</v>
      </c>
      <c r="AU142" s="11">
        <f t="shared" si="370"/>
        <v>0</v>
      </c>
      <c r="AV142" s="11">
        <f t="shared" si="370"/>
        <v>0</v>
      </c>
      <c r="AW142" s="18">
        <f t="shared" si="370"/>
        <v>3000</v>
      </c>
      <c r="AX142" s="18">
        <f t="shared" si="370"/>
        <v>0</v>
      </c>
      <c r="AY142" s="78">
        <f t="shared" si="370"/>
        <v>-20</v>
      </c>
      <c r="AZ142" s="78">
        <f t="shared" si="370"/>
        <v>0</v>
      </c>
      <c r="BA142" s="78">
        <f t="shared" si="370"/>
        <v>0</v>
      </c>
      <c r="BB142" s="78">
        <f t="shared" si="370"/>
        <v>0</v>
      </c>
      <c r="BC142" s="84">
        <f t="shared" si="370"/>
        <v>2980</v>
      </c>
      <c r="BD142" s="84">
        <f t="shared" si="370"/>
        <v>0</v>
      </c>
      <c r="BE142" s="11">
        <f t="shared" si="370"/>
        <v>0</v>
      </c>
      <c r="BF142" s="11">
        <f t="shared" si="370"/>
        <v>0</v>
      </c>
      <c r="BG142" s="11">
        <f t="shared" si="370"/>
        <v>0</v>
      </c>
      <c r="BH142" s="11">
        <f t="shared" si="370"/>
        <v>0</v>
      </c>
      <c r="BI142" s="143">
        <f t="shared" si="370"/>
        <v>2980</v>
      </c>
      <c r="BJ142" s="143">
        <f t="shared" si="370"/>
        <v>0</v>
      </c>
      <c r="BK142" s="78">
        <f t="shared" si="370"/>
        <v>-282</v>
      </c>
      <c r="BL142" s="78">
        <f t="shared" si="370"/>
        <v>0</v>
      </c>
      <c r="BM142" s="78">
        <f t="shared" si="370"/>
        <v>0</v>
      </c>
      <c r="BN142" s="78">
        <f t="shared" si="370"/>
        <v>0</v>
      </c>
      <c r="BO142" s="84">
        <f t="shared" si="370"/>
        <v>2698</v>
      </c>
      <c r="BP142" s="84">
        <f t="shared" si="370"/>
        <v>0</v>
      </c>
      <c r="BQ142" s="11">
        <f t="shared" si="370"/>
        <v>0</v>
      </c>
      <c r="BR142" s="11">
        <f t="shared" si="370"/>
        <v>0</v>
      </c>
      <c r="BS142" s="11">
        <f t="shared" si="370"/>
        <v>0</v>
      </c>
      <c r="BT142" s="11">
        <f t="shared" si="370"/>
        <v>0</v>
      </c>
      <c r="BU142" s="18">
        <f t="shared" si="370"/>
        <v>2698</v>
      </c>
      <c r="BV142" s="18">
        <f t="shared" si="370"/>
        <v>0</v>
      </c>
    </row>
    <row r="143" spans="1:74" hidden="1">
      <c r="A143" s="57" t="s">
        <v>176</v>
      </c>
      <c r="B143" s="22">
        <v>902</v>
      </c>
      <c r="C143" s="22" t="s">
        <v>22</v>
      </c>
      <c r="D143" s="22" t="s">
        <v>174</v>
      </c>
      <c r="E143" s="22" t="s">
        <v>448</v>
      </c>
      <c r="F143" s="23">
        <v>870</v>
      </c>
      <c r="G143" s="11">
        <v>3000</v>
      </c>
      <c r="H143" s="16"/>
      <c r="I143" s="11"/>
      <c r="J143" s="11"/>
      <c r="K143" s="11"/>
      <c r="L143" s="11"/>
      <c r="M143" s="11">
        <f>G143+I143+J143+K143+L143</f>
        <v>3000</v>
      </c>
      <c r="N143" s="16">
        <f>H143+J143</f>
        <v>0</v>
      </c>
      <c r="O143" s="11"/>
      <c r="P143" s="11"/>
      <c r="Q143" s="11"/>
      <c r="R143" s="11"/>
      <c r="S143" s="11">
        <f>M143+O143+P143+Q143+R143</f>
        <v>3000</v>
      </c>
      <c r="T143" s="16">
        <f>N143+P143</f>
        <v>0</v>
      </c>
      <c r="U143" s="11"/>
      <c r="V143" s="11"/>
      <c r="W143" s="11"/>
      <c r="X143" s="11"/>
      <c r="Y143" s="11">
        <f>S143+U143+V143+W143+X143</f>
        <v>3000</v>
      </c>
      <c r="Z143" s="16">
        <f>T143+V143</f>
        <v>0</v>
      </c>
      <c r="AA143" s="11"/>
      <c r="AB143" s="11"/>
      <c r="AC143" s="11"/>
      <c r="AD143" s="11"/>
      <c r="AE143" s="11">
        <f>Y143+AA143+AB143+AC143+AD143</f>
        <v>3000</v>
      </c>
      <c r="AF143" s="16">
        <f>Z143+AB143</f>
        <v>0</v>
      </c>
      <c r="AG143" s="11"/>
      <c r="AH143" s="11"/>
      <c r="AI143" s="11"/>
      <c r="AJ143" s="11"/>
      <c r="AK143" s="78">
        <f>AE143+AG143+AH143+AI143+AJ143</f>
        <v>3000</v>
      </c>
      <c r="AL143" s="83">
        <f>AF143+AH143</f>
        <v>0</v>
      </c>
      <c r="AM143" s="11"/>
      <c r="AN143" s="11"/>
      <c r="AO143" s="11"/>
      <c r="AP143" s="11"/>
      <c r="AQ143" s="11">
        <f>AK143+AM143+AN143+AO143+AP143</f>
        <v>3000</v>
      </c>
      <c r="AR143" s="16">
        <f>AL143+AN143</f>
        <v>0</v>
      </c>
      <c r="AS143" s="11"/>
      <c r="AT143" s="11"/>
      <c r="AU143" s="11"/>
      <c r="AV143" s="11"/>
      <c r="AW143" s="11">
        <f>AQ143+AS143+AT143+AU143+AV143</f>
        <v>3000</v>
      </c>
      <c r="AX143" s="16">
        <f>AR143+AT143</f>
        <v>0</v>
      </c>
      <c r="AY143" s="78">
        <v>-20</v>
      </c>
      <c r="AZ143" s="78"/>
      <c r="BA143" s="78"/>
      <c r="BB143" s="78"/>
      <c r="BC143" s="78">
        <f>AW143+AY143+AZ143+BA143+BB143</f>
        <v>2980</v>
      </c>
      <c r="BD143" s="83">
        <f>AX143+AZ143</f>
        <v>0</v>
      </c>
      <c r="BE143" s="11"/>
      <c r="BF143" s="11"/>
      <c r="BG143" s="11"/>
      <c r="BH143" s="11"/>
      <c r="BI143" s="141">
        <f>BC143+BE143+BF143+BG143+BH143</f>
        <v>2980</v>
      </c>
      <c r="BJ143" s="142">
        <f>BD143+BF143</f>
        <v>0</v>
      </c>
      <c r="BK143" s="78">
        <v>-282</v>
      </c>
      <c r="BL143" s="78"/>
      <c r="BM143" s="78"/>
      <c r="BN143" s="78"/>
      <c r="BO143" s="78">
        <f>BI143+BK143+BL143+BM143+BN143</f>
        <v>2698</v>
      </c>
      <c r="BP143" s="83">
        <f>BJ143+BL143</f>
        <v>0</v>
      </c>
      <c r="BQ143" s="11"/>
      <c r="BR143" s="11"/>
      <c r="BS143" s="11"/>
      <c r="BT143" s="11"/>
      <c r="BU143" s="11">
        <f>BO143+BQ143+BR143+BS143+BT143</f>
        <v>2698</v>
      </c>
      <c r="BV143" s="16">
        <f>BP143+BR143</f>
        <v>0</v>
      </c>
    </row>
    <row r="144" spans="1:74" hidden="1">
      <c r="A144" s="57"/>
      <c r="B144" s="22"/>
      <c r="C144" s="22"/>
      <c r="D144" s="22"/>
      <c r="E144" s="22"/>
      <c r="F144" s="23"/>
      <c r="G144" s="11"/>
      <c r="H144" s="16"/>
      <c r="I144" s="11"/>
      <c r="J144" s="11"/>
      <c r="K144" s="11"/>
      <c r="L144" s="11"/>
      <c r="M144" s="11"/>
      <c r="N144" s="16"/>
      <c r="O144" s="11"/>
      <c r="P144" s="11"/>
      <c r="Q144" s="11"/>
      <c r="R144" s="11"/>
      <c r="S144" s="11"/>
      <c r="T144" s="16"/>
      <c r="U144" s="11"/>
      <c r="V144" s="11"/>
      <c r="W144" s="11"/>
      <c r="X144" s="11"/>
      <c r="Y144" s="11"/>
      <c r="Z144" s="16"/>
      <c r="AA144" s="11"/>
      <c r="AB144" s="11"/>
      <c r="AC144" s="11"/>
      <c r="AD144" s="11"/>
      <c r="AE144" s="11"/>
      <c r="AF144" s="16"/>
      <c r="AG144" s="11"/>
      <c r="AH144" s="11"/>
      <c r="AI144" s="11"/>
      <c r="AJ144" s="11"/>
      <c r="AK144" s="78"/>
      <c r="AL144" s="83"/>
      <c r="AM144" s="11"/>
      <c r="AN144" s="11"/>
      <c r="AO144" s="11"/>
      <c r="AP144" s="11"/>
      <c r="AQ144" s="11"/>
      <c r="AR144" s="16"/>
      <c r="AS144" s="11"/>
      <c r="AT144" s="11"/>
      <c r="AU144" s="11"/>
      <c r="AV144" s="11"/>
      <c r="AW144" s="11"/>
      <c r="AX144" s="16"/>
      <c r="AY144" s="78"/>
      <c r="AZ144" s="78"/>
      <c r="BA144" s="78"/>
      <c r="BB144" s="78"/>
      <c r="BC144" s="78"/>
      <c r="BD144" s="83"/>
      <c r="BE144" s="11"/>
      <c r="BF144" s="11"/>
      <c r="BG144" s="11"/>
      <c r="BH144" s="11"/>
      <c r="BI144" s="141"/>
      <c r="BJ144" s="142"/>
      <c r="BK144" s="78"/>
      <c r="BL144" s="78"/>
      <c r="BM144" s="78"/>
      <c r="BN144" s="78"/>
      <c r="BO144" s="78"/>
      <c r="BP144" s="83"/>
      <c r="BQ144" s="11"/>
      <c r="BR144" s="11"/>
      <c r="BS144" s="11"/>
      <c r="BT144" s="11"/>
      <c r="BU144" s="11"/>
      <c r="BV144" s="16"/>
    </row>
    <row r="145" spans="1:74" ht="18.75" hidden="1">
      <c r="A145" s="56" t="s">
        <v>63</v>
      </c>
      <c r="B145" s="25">
        <v>902</v>
      </c>
      <c r="C145" s="25" t="s">
        <v>22</v>
      </c>
      <c r="D145" s="25" t="s">
        <v>64</v>
      </c>
      <c r="E145" s="25"/>
      <c r="F145" s="26"/>
      <c r="G145" s="21">
        <f>G146</f>
        <v>331541</v>
      </c>
      <c r="H145" s="21">
        <f t="shared" ref="H145:R146" si="371">H146</f>
        <v>0</v>
      </c>
      <c r="I145" s="11">
        <f t="shared" si="371"/>
        <v>0</v>
      </c>
      <c r="J145" s="11">
        <f t="shared" si="371"/>
        <v>0</v>
      </c>
      <c r="K145" s="11">
        <f t="shared" si="371"/>
        <v>0</v>
      </c>
      <c r="L145" s="11">
        <f t="shared" si="371"/>
        <v>0</v>
      </c>
      <c r="M145" s="21">
        <f t="shared" si="371"/>
        <v>331541</v>
      </c>
      <c r="N145" s="21">
        <f t="shared" si="371"/>
        <v>0</v>
      </c>
      <c r="O145" s="21">
        <f t="shared" si="371"/>
        <v>-22658</v>
      </c>
      <c r="P145" s="21">
        <f t="shared" si="371"/>
        <v>0</v>
      </c>
      <c r="Q145" s="21">
        <f t="shared" si="371"/>
        <v>0</v>
      </c>
      <c r="R145" s="21">
        <f t="shared" si="371"/>
        <v>0</v>
      </c>
      <c r="S145" s="21">
        <f>S146</f>
        <v>308883</v>
      </c>
      <c r="T145" s="21">
        <f>T146</f>
        <v>0</v>
      </c>
      <c r="U145" s="21">
        <f t="shared" ref="U145:X146" si="372">U146</f>
        <v>-3098</v>
      </c>
      <c r="V145" s="21">
        <f t="shared" si="372"/>
        <v>0</v>
      </c>
      <c r="W145" s="21">
        <f t="shared" si="372"/>
        <v>0</v>
      </c>
      <c r="X145" s="21">
        <f t="shared" si="372"/>
        <v>0</v>
      </c>
      <c r="Y145" s="21">
        <f>Y146</f>
        <v>305785</v>
      </c>
      <c r="Z145" s="21">
        <f>Z146</f>
        <v>0</v>
      </c>
      <c r="AA145" s="21">
        <f t="shared" ref="AA145:AD146" si="373">AA146</f>
        <v>-55683</v>
      </c>
      <c r="AB145" s="21">
        <f t="shared" si="373"/>
        <v>0</v>
      </c>
      <c r="AC145" s="21">
        <f t="shared" si="373"/>
        <v>0</v>
      </c>
      <c r="AD145" s="21">
        <f t="shared" si="373"/>
        <v>0</v>
      </c>
      <c r="AE145" s="21">
        <f>AE146</f>
        <v>250102</v>
      </c>
      <c r="AF145" s="21">
        <f>AF146</f>
        <v>0</v>
      </c>
      <c r="AG145" s="21">
        <f t="shared" ref="AG145:AJ146" si="374">AG146</f>
        <v>-38312</v>
      </c>
      <c r="AH145" s="21">
        <f t="shared" si="374"/>
        <v>0</v>
      </c>
      <c r="AI145" s="21">
        <f t="shared" si="374"/>
        <v>500</v>
      </c>
      <c r="AJ145" s="21">
        <f t="shared" si="374"/>
        <v>0</v>
      </c>
      <c r="AK145" s="86">
        <f>AK146</f>
        <v>212290</v>
      </c>
      <c r="AL145" s="86">
        <f>AL146</f>
        <v>0</v>
      </c>
      <c r="AM145" s="21">
        <f t="shared" ref="AM145:AP146" si="375">AM146</f>
        <v>-20509</v>
      </c>
      <c r="AN145" s="21">
        <f t="shared" si="375"/>
        <v>0</v>
      </c>
      <c r="AO145" s="21">
        <f t="shared" si="375"/>
        <v>2180</v>
      </c>
      <c r="AP145" s="21">
        <f t="shared" si="375"/>
        <v>0</v>
      </c>
      <c r="AQ145" s="21">
        <f>AQ146</f>
        <v>193961</v>
      </c>
      <c r="AR145" s="21">
        <f>AR146</f>
        <v>0</v>
      </c>
      <c r="AS145" s="21">
        <f t="shared" ref="AS145:AV146" si="376">AS146</f>
        <v>-71017</v>
      </c>
      <c r="AT145" s="21">
        <f t="shared" si="376"/>
        <v>0</v>
      </c>
      <c r="AU145" s="21">
        <f t="shared" si="376"/>
        <v>3274</v>
      </c>
      <c r="AV145" s="21">
        <f t="shared" si="376"/>
        <v>0</v>
      </c>
      <c r="AW145" s="21">
        <f>AW146</f>
        <v>126218</v>
      </c>
      <c r="AX145" s="21">
        <f>AX146</f>
        <v>0</v>
      </c>
      <c r="AY145" s="86">
        <f t="shared" ref="AY145:BB145" si="377">AY146</f>
        <v>0</v>
      </c>
      <c r="AZ145" s="86">
        <f t="shared" si="377"/>
        <v>482</v>
      </c>
      <c r="BA145" s="86">
        <f t="shared" si="377"/>
        <v>20322</v>
      </c>
      <c r="BB145" s="86">
        <f t="shared" si="377"/>
        <v>0</v>
      </c>
      <c r="BC145" s="86">
        <f>BC146</f>
        <v>147022</v>
      </c>
      <c r="BD145" s="86">
        <f>BD146</f>
        <v>482</v>
      </c>
      <c r="BE145" s="21">
        <f t="shared" ref="BE145:BH145" si="378">BE146</f>
        <v>-8635</v>
      </c>
      <c r="BF145" s="21">
        <f t="shared" si="378"/>
        <v>0</v>
      </c>
      <c r="BG145" s="21">
        <f t="shared" si="378"/>
        <v>563</v>
      </c>
      <c r="BH145" s="21">
        <f t="shared" si="378"/>
        <v>0</v>
      </c>
      <c r="BI145" s="145">
        <f>BI146</f>
        <v>138950</v>
      </c>
      <c r="BJ145" s="145">
        <f>BJ146</f>
        <v>482</v>
      </c>
      <c r="BK145" s="86">
        <f t="shared" ref="BK145:BN145" si="379">BK146</f>
        <v>-6870</v>
      </c>
      <c r="BL145" s="86">
        <f t="shared" si="379"/>
        <v>0</v>
      </c>
      <c r="BM145" s="86">
        <f t="shared" si="379"/>
        <v>3415</v>
      </c>
      <c r="BN145" s="86">
        <f t="shared" si="379"/>
        <v>0</v>
      </c>
      <c r="BO145" s="86">
        <f>BO146</f>
        <v>135495</v>
      </c>
      <c r="BP145" s="86">
        <f>BP146</f>
        <v>482</v>
      </c>
      <c r="BQ145" s="21">
        <f t="shared" ref="BQ145:BT145" si="380">BQ146</f>
        <v>865</v>
      </c>
      <c r="BR145" s="21">
        <f t="shared" si="380"/>
        <v>0</v>
      </c>
      <c r="BS145" s="21">
        <f t="shared" si="380"/>
        <v>0</v>
      </c>
      <c r="BT145" s="21">
        <f t="shared" si="380"/>
        <v>0</v>
      </c>
      <c r="BU145" s="21">
        <f>BU146</f>
        <v>136360</v>
      </c>
      <c r="BV145" s="21">
        <f>BV146</f>
        <v>482</v>
      </c>
    </row>
    <row r="146" spans="1:74" hidden="1">
      <c r="A146" s="57" t="s">
        <v>66</v>
      </c>
      <c r="B146" s="22">
        <v>902</v>
      </c>
      <c r="C146" s="22" t="s">
        <v>22</v>
      </c>
      <c r="D146" s="22" t="s">
        <v>64</v>
      </c>
      <c r="E146" s="22" t="s">
        <v>67</v>
      </c>
      <c r="F146" s="27"/>
      <c r="G146" s="18">
        <f>G147</f>
        <v>331541</v>
      </c>
      <c r="H146" s="18">
        <f t="shared" si="371"/>
        <v>0</v>
      </c>
      <c r="I146" s="11">
        <f t="shared" si="371"/>
        <v>0</v>
      </c>
      <c r="J146" s="11">
        <f t="shared" si="371"/>
        <v>0</v>
      </c>
      <c r="K146" s="11">
        <f t="shared" si="371"/>
        <v>0</v>
      </c>
      <c r="L146" s="11">
        <f t="shared" si="371"/>
        <v>0</v>
      </c>
      <c r="M146" s="18">
        <f t="shared" si="371"/>
        <v>331541</v>
      </c>
      <c r="N146" s="18">
        <f t="shared" si="371"/>
        <v>0</v>
      </c>
      <c r="O146" s="11">
        <f t="shared" si="371"/>
        <v>-22658</v>
      </c>
      <c r="P146" s="11">
        <f t="shared" si="371"/>
        <v>0</v>
      </c>
      <c r="Q146" s="11">
        <f t="shared" si="371"/>
        <v>0</v>
      </c>
      <c r="R146" s="11">
        <f t="shared" si="371"/>
        <v>0</v>
      </c>
      <c r="S146" s="18">
        <f>S147</f>
        <v>308883</v>
      </c>
      <c r="T146" s="18">
        <f>T147</f>
        <v>0</v>
      </c>
      <c r="U146" s="11">
        <f t="shared" si="372"/>
        <v>-3098</v>
      </c>
      <c r="V146" s="11">
        <f t="shared" si="372"/>
        <v>0</v>
      </c>
      <c r="W146" s="11">
        <f t="shared" si="372"/>
        <v>0</v>
      </c>
      <c r="X146" s="11">
        <f t="shared" si="372"/>
        <v>0</v>
      </c>
      <c r="Y146" s="18">
        <f>Y147</f>
        <v>305785</v>
      </c>
      <c r="Z146" s="18">
        <f>Z147</f>
        <v>0</v>
      </c>
      <c r="AA146" s="11">
        <f t="shared" si="373"/>
        <v>-55683</v>
      </c>
      <c r="AB146" s="11">
        <f t="shared" si="373"/>
        <v>0</v>
      </c>
      <c r="AC146" s="11">
        <f t="shared" si="373"/>
        <v>0</v>
      </c>
      <c r="AD146" s="11">
        <f t="shared" si="373"/>
        <v>0</v>
      </c>
      <c r="AE146" s="18">
        <f>AE147</f>
        <v>250102</v>
      </c>
      <c r="AF146" s="18">
        <f>AF147</f>
        <v>0</v>
      </c>
      <c r="AG146" s="11">
        <f t="shared" si="374"/>
        <v>-38312</v>
      </c>
      <c r="AH146" s="11">
        <f t="shared" si="374"/>
        <v>0</v>
      </c>
      <c r="AI146" s="11">
        <f t="shared" si="374"/>
        <v>500</v>
      </c>
      <c r="AJ146" s="11">
        <f t="shared" si="374"/>
        <v>0</v>
      </c>
      <c r="AK146" s="84">
        <f>AK147</f>
        <v>212290</v>
      </c>
      <c r="AL146" s="84">
        <f>AL147</f>
        <v>0</v>
      </c>
      <c r="AM146" s="11">
        <f t="shared" si="375"/>
        <v>-20509</v>
      </c>
      <c r="AN146" s="11">
        <f t="shared" si="375"/>
        <v>0</v>
      </c>
      <c r="AO146" s="11">
        <f t="shared" si="375"/>
        <v>2180</v>
      </c>
      <c r="AP146" s="11">
        <f t="shared" si="375"/>
        <v>0</v>
      </c>
      <c r="AQ146" s="18">
        <f>AQ147</f>
        <v>193961</v>
      </c>
      <c r="AR146" s="18">
        <f>AR147</f>
        <v>0</v>
      </c>
      <c r="AS146" s="11">
        <f t="shared" si="376"/>
        <v>-71017</v>
      </c>
      <c r="AT146" s="11">
        <f t="shared" si="376"/>
        <v>0</v>
      </c>
      <c r="AU146" s="11">
        <f t="shared" si="376"/>
        <v>3274</v>
      </c>
      <c r="AV146" s="11">
        <f t="shared" si="376"/>
        <v>0</v>
      </c>
      <c r="AW146" s="18">
        <f>AW147</f>
        <v>126218</v>
      </c>
      <c r="AX146" s="18">
        <f>AX147</f>
        <v>0</v>
      </c>
      <c r="AY146" s="78">
        <f>AY147+AY157</f>
        <v>0</v>
      </c>
      <c r="AZ146" s="78">
        <f t="shared" ref="AZ146:BD146" si="381">AZ147+AZ157</f>
        <v>482</v>
      </c>
      <c r="BA146" s="78">
        <f t="shared" si="381"/>
        <v>20322</v>
      </c>
      <c r="BB146" s="78">
        <f t="shared" si="381"/>
        <v>0</v>
      </c>
      <c r="BC146" s="78">
        <f t="shared" si="381"/>
        <v>147022</v>
      </c>
      <c r="BD146" s="78">
        <f t="shared" si="381"/>
        <v>482</v>
      </c>
      <c r="BE146" s="11">
        <f>BE147+BE157</f>
        <v>-8635</v>
      </c>
      <c r="BF146" s="11">
        <f t="shared" ref="BF146:BJ146" si="382">BF147+BF157</f>
        <v>0</v>
      </c>
      <c r="BG146" s="11">
        <f t="shared" si="382"/>
        <v>563</v>
      </c>
      <c r="BH146" s="11">
        <f t="shared" si="382"/>
        <v>0</v>
      </c>
      <c r="BI146" s="141">
        <f t="shared" si="382"/>
        <v>138950</v>
      </c>
      <c r="BJ146" s="141">
        <f t="shared" si="382"/>
        <v>482</v>
      </c>
      <c r="BK146" s="78">
        <f>BK147+BK157</f>
        <v>-6870</v>
      </c>
      <c r="BL146" s="78">
        <f t="shared" ref="BL146:BP146" si="383">BL147+BL157</f>
        <v>0</v>
      </c>
      <c r="BM146" s="78">
        <f t="shared" si="383"/>
        <v>3415</v>
      </c>
      <c r="BN146" s="78">
        <f t="shared" si="383"/>
        <v>0</v>
      </c>
      <c r="BO146" s="78">
        <f t="shared" si="383"/>
        <v>135495</v>
      </c>
      <c r="BP146" s="78">
        <f t="shared" si="383"/>
        <v>482</v>
      </c>
      <c r="BQ146" s="11">
        <f>BQ147+BQ157</f>
        <v>865</v>
      </c>
      <c r="BR146" s="11">
        <f t="shared" ref="BR146:BV146" si="384">BR147+BR157</f>
        <v>0</v>
      </c>
      <c r="BS146" s="11">
        <f t="shared" si="384"/>
        <v>0</v>
      </c>
      <c r="BT146" s="11">
        <f t="shared" si="384"/>
        <v>0</v>
      </c>
      <c r="BU146" s="11">
        <f t="shared" si="384"/>
        <v>136360</v>
      </c>
      <c r="BV146" s="11">
        <f t="shared" si="384"/>
        <v>482</v>
      </c>
    </row>
    <row r="147" spans="1:74" hidden="1">
      <c r="A147" s="57" t="s">
        <v>15</v>
      </c>
      <c r="B147" s="22">
        <v>902</v>
      </c>
      <c r="C147" s="22" t="s">
        <v>22</v>
      </c>
      <c r="D147" s="22" t="s">
        <v>64</v>
      </c>
      <c r="E147" s="22" t="s">
        <v>68</v>
      </c>
      <c r="F147" s="23"/>
      <c r="G147" s="18">
        <f>G148+G154</f>
        <v>331541</v>
      </c>
      <c r="H147" s="18">
        <f t="shared" ref="H147:N147" si="385">H148+H154</f>
        <v>0</v>
      </c>
      <c r="I147" s="11">
        <f t="shared" si="385"/>
        <v>0</v>
      </c>
      <c r="J147" s="11">
        <f t="shared" si="385"/>
        <v>0</v>
      </c>
      <c r="K147" s="11">
        <f t="shared" si="385"/>
        <v>0</v>
      </c>
      <c r="L147" s="11">
        <f t="shared" si="385"/>
        <v>0</v>
      </c>
      <c r="M147" s="18">
        <f t="shared" si="385"/>
        <v>331541</v>
      </c>
      <c r="N147" s="18">
        <f t="shared" si="385"/>
        <v>0</v>
      </c>
      <c r="O147" s="11">
        <f t="shared" ref="O147:T147" si="386">O148+O154</f>
        <v>-22658</v>
      </c>
      <c r="P147" s="11">
        <f t="shared" si="386"/>
        <v>0</v>
      </c>
      <c r="Q147" s="11">
        <f t="shared" si="386"/>
        <v>0</v>
      </c>
      <c r="R147" s="11">
        <f t="shared" si="386"/>
        <v>0</v>
      </c>
      <c r="S147" s="18">
        <f t="shared" si="386"/>
        <v>308883</v>
      </c>
      <c r="T147" s="18">
        <f t="shared" si="386"/>
        <v>0</v>
      </c>
      <c r="U147" s="11">
        <f t="shared" ref="U147:Z147" si="387">U148+U154</f>
        <v>-3098</v>
      </c>
      <c r="V147" s="11">
        <f t="shared" si="387"/>
        <v>0</v>
      </c>
      <c r="W147" s="11">
        <f t="shared" si="387"/>
        <v>0</v>
      </c>
      <c r="X147" s="11">
        <f t="shared" si="387"/>
        <v>0</v>
      </c>
      <c r="Y147" s="18">
        <f t="shared" si="387"/>
        <v>305785</v>
      </c>
      <c r="Z147" s="18">
        <f t="shared" si="387"/>
        <v>0</v>
      </c>
      <c r="AA147" s="11">
        <f t="shared" ref="AA147:AF147" si="388">AA148+AA154</f>
        <v>-55683</v>
      </c>
      <c r="AB147" s="11">
        <f t="shared" si="388"/>
        <v>0</v>
      </c>
      <c r="AC147" s="11">
        <f t="shared" si="388"/>
        <v>0</v>
      </c>
      <c r="AD147" s="11">
        <f t="shared" si="388"/>
        <v>0</v>
      </c>
      <c r="AE147" s="18">
        <f t="shared" si="388"/>
        <v>250102</v>
      </c>
      <c r="AF147" s="18">
        <f t="shared" si="388"/>
        <v>0</v>
      </c>
      <c r="AG147" s="11">
        <f t="shared" ref="AG147:AL147" si="389">AG148+AG154</f>
        <v>-38312</v>
      </c>
      <c r="AH147" s="11">
        <f t="shared" si="389"/>
        <v>0</v>
      </c>
      <c r="AI147" s="11">
        <f t="shared" si="389"/>
        <v>500</v>
      </c>
      <c r="AJ147" s="11">
        <f t="shared" si="389"/>
        <v>0</v>
      </c>
      <c r="AK147" s="84">
        <f t="shared" si="389"/>
        <v>212290</v>
      </c>
      <c r="AL147" s="84">
        <f t="shared" si="389"/>
        <v>0</v>
      </c>
      <c r="AM147" s="11">
        <f t="shared" ref="AM147:AR147" si="390">AM148+AM154</f>
        <v>-20509</v>
      </c>
      <c r="AN147" s="11">
        <f t="shared" si="390"/>
        <v>0</v>
      </c>
      <c r="AO147" s="11">
        <f t="shared" si="390"/>
        <v>2180</v>
      </c>
      <c r="AP147" s="11">
        <f t="shared" si="390"/>
        <v>0</v>
      </c>
      <c r="AQ147" s="18">
        <f t="shared" si="390"/>
        <v>193961</v>
      </c>
      <c r="AR147" s="18">
        <f t="shared" si="390"/>
        <v>0</v>
      </c>
      <c r="AS147" s="11">
        <f t="shared" ref="AS147:AX147" si="391">AS148+AS154</f>
        <v>-71017</v>
      </c>
      <c r="AT147" s="11">
        <f t="shared" si="391"/>
        <v>0</v>
      </c>
      <c r="AU147" s="11">
        <f t="shared" si="391"/>
        <v>3274</v>
      </c>
      <c r="AV147" s="11">
        <f t="shared" si="391"/>
        <v>0</v>
      </c>
      <c r="AW147" s="18">
        <f t="shared" si="391"/>
        <v>126218</v>
      </c>
      <c r="AX147" s="18">
        <f t="shared" si="391"/>
        <v>0</v>
      </c>
      <c r="AY147" s="78">
        <f t="shared" ref="AY147:BD147" si="392">AY148+AY154</f>
        <v>0</v>
      </c>
      <c r="AZ147" s="78">
        <f t="shared" si="392"/>
        <v>0</v>
      </c>
      <c r="BA147" s="78">
        <f t="shared" si="392"/>
        <v>20322</v>
      </c>
      <c r="BB147" s="78">
        <f t="shared" si="392"/>
        <v>0</v>
      </c>
      <c r="BC147" s="84">
        <f t="shared" si="392"/>
        <v>146540</v>
      </c>
      <c r="BD147" s="84">
        <f t="shared" si="392"/>
        <v>0</v>
      </c>
      <c r="BE147" s="11">
        <f t="shared" ref="BE147:BJ147" si="393">BE148+BE154</f>
        <v>-8635</v>
      </c>
      <c r="BF147" s="11">
        <f t="shared" si="393"/>
        <v>0</v>
      </c>
      <c r="BG147" s="11">
        <f t="shared" si="393"/>
        <v>563</v>
      </c>
      <c r="BH147" s="11">
        <f t="shared" si="393"/>
        <v>0</v>
      </c>
      <c r="BI147" s="143">
        <f t="shared" si="393"/>
        <v>138468</v>
      </c>
      <c r="BJ147" s="143">
        <f t="shared" si="393"/>
        <v>0</v>
      </c>
      <c r="BK147" s="78">
        <f t="shared" ref="BK147:BP147" si="394">BK148+BK154</f>
        <v>-6870</v>
      </c>
      <c r="BL147" s="78">
        <f t="shared" si="394"/>
        <v>0</v>
      </c>
      <c r="BM147" s="78">
        <f t="shared" si="394"/>
        <v>3415</v>
      </c>
      <c r="BN147" s="78">
        <f t="shared" si="394"/>
        <v>0</v>
      </c>
      <c r="BO147" s="84">
        <f t="shared" si="394"/>
        <v>135013</v>
      </c>
      <c r="BP147" s="84">
        <f t="shared" si="394"/>
        <v>0</v>
      </c>
      <c r="BQ147" s="11">
        <f t="shared" ref="BQ147:BV147" si="395">BQ148+BQ154</f>
        <v>865</v>
      </c>
      <c r="BR147" s="11">
        <f t="shared" si="395"/>
        <v>0</v>
      </c>
      <c r="BS147" s="11">
        <f t="shared" si="395"/>
        <v>0</v>
      </c>
      <c r="BT147" s="11">
        <f t="shared" si="395"/>
        <v>0</v>
      </c>
      <c r="BU147" s="18">
        <f t="shared" si="395"/>
        <v>135878</v>
      </c>
      <c r="BV147" s="18">
        <f t="shared" si="395"/>
        <v>0</v>
      </c>
    </row>
    <row r="148" spans="1:74" hidden="1">
      <c r="A148" s="57" t="s">
        <v>65</v>
      </c>
      <c r="B148" s="22">
        <v>902</v>
      </c>
      <c r="C148" s="22" t="s">
        <v>22</v>
      </c>
      <c r="D148" s="22" t="s">
        <v>64</v>
      </c>
      <c r="E148" s="22" t="s">
        <v>69</v>
      </c>
      <c r="F148" s="23"/>
      <c r="G148" s="18">
        <f>G151+G149</f>
        <v>159076</v>
      </c>
      <c r="H148" s="18">
        <f t="shared" ref="H148:N148" si="396">H151+H149</f>
        <v>0</v>
      </c>
      <c r="I148" s="11">
        <f t="shared" si="396"/>
        <v>0</v>
      </c>
      <c r="J148" s="11">
        <f t="shared" si="396"/>
        <v>0</v>
      </c>
      <c r="K148" s="11">
        <f t="shared" si="396"/>
        <v>0</v>
      </c>
      <c r="L148" s="11">
        <f t="shared" si="396"/>
        <v>0</v>
      </c>
      <c r="M148" s="18">
        <f t="shared" si="396"/>
        <v>159076</v>
      </c>
      <c r="N148" s="18">
        <f t="shared" si="396"/>
        <v>0</v>
      </c>
      <c r="O148" s="11">
        <f t="shared" ref="O148:T148" si="397">O151+O149</f>
        <v>0</v>
      </c>
      <c r="P148" s="11">
        <f t="shared" si="397"/>
        <v>0</v>
      </c>
      <c r="Q148" s="11">
        <f t="shared" si="397"/>
        <v>0</v>
      </c>
      <c r="R148" s="11">
        <f t="shared" si="397"/>
        <v>0</v>
      </c>
      <c r="S148" s="18">
        <f t="shared" si="397"/>
        <v>159076</v>
      </c>
      <c r="T148" s="18">
        <f t="shared" si="397"/>
        <v>0</v>
      </c>
      <c r="U148" s="11">
        <f t="shared" ref="U148:Z148" si="398">U151+U149</f>
        <v>0</v>
      </c>
      <c r="V148" s="11">
        <f t="shared" si="398"/>
        <v>0</v>
      </c>
      <c r="W148" s="11">
        <f t="shared" si="398"/>
        <v>0</v>
      </c>
      <c r="X148" s="11">
        <f t="shared" si="398"/>
        <v>0</v>
      </c>
      <c r="Y148" s="18">
        <f t="shared" si="398"/>
        <v>159076</v>
      </c>
      <c r="Z148" s="18">
        <f t="shared" si="398"/>
        <v>0</v>
      </c>
      <c r="AA148" s="11">
        <f t="shared" ref="AA148:AF148" si="399">AA151+AA149</f>
        <v>0</v>
      </c>
      <c r="AB148" s="11">
        <f t="shared" si="399"/>
        <v>0</v>
      </c>
      <c r="AC148" s="11">
        <f t="shared" si="399"/>
        <v>0</v>
      </c>
      <c r="AD148" s="11">
        <f t="shared" si="399"/>
        <v>0</v>
      </c>
      <c r="AE148" s="18">
        <f t="shared" si="399"/>
        <v>159076</v>
      </c>
      <c r="AF148" s="18">
        <f t="shared" si="399"/>
        <v>0</v>
      </c>
      <c r="AG148" s="11">
        <f t="shared" ref="AG148:AL148" si="400">AG151+AG149</f>
        <v>-38312</v>
      </c>
      <c r="AH148" s="11">
        <f t="shared" si="400"/>
        <v>0</v>
      </c>
      <c r="AI148" s="11">
        <f t="shared" si="400"/>
        <v>500</v>
      </c>
      <c r="AJ148" s="11">
        <f t="shared" si="400"/>
        <v>0</v>
      </c>
      <c r="AK148" s="84">
        <f t="shared" si="400"/>
        <v>121264</v>
      </c>
      <c r="AL148" s="84">
        <f t="shared" si="400"/>
        <v>0</v>
      </c>
      <c r="AM148" s="11">
        <f t="shared" ref="AM148:AR148" si="401">AM151+AM149</f>
        <v>0</v>
      </c>
      <c r="AN148" s="11">
        <f t="shared" si="401"/>
        <v>0</v>
      </c>
      <c r="AO148" s="11">
        <f t="shared" si="401"/>
        <v>2180</v>
      </c>
      <c r="AP148" s="11">
        <f t="shared" si="401"/>
        <v>0</v>
      </c>
      <c r="AQ148" s="18">
        <f t="shared" si="401"/>
        <v>123444</v>
      </c>
      <c r="AR148" s="18">
        <f t="shared" si="401"/>
        <v>0</v>
      </c>
      <c r="AS148" s="11">
        <f t="shared" ref="AS148:AX148" si="402">AS151+AS149</f>
        <v>-500</v>
      </c>
      <c r="AT148" s="11">
        <f t="shared" si="402"/>
        <v>0</v>
      </c>
      <c r="AU148" s="11">
        <f t="shared" si="402"/>
        <v>3274</v>
      </c>
      <c r="AV148" s="11">
        <f t="shared" si="402"/>
        <v>0</v>
      </c>
      <c r="AW148" s="18">
        <f t="shared" si="402"/>
        <v>126218</v>
      </c>
      <c r="AX148" s="18">
        <f t="shared" si="402"/>
        <v>0</v>
      </c>
      <c r="AY148" s="78">
        <f t="shared" ref="AY148:BD148" si="403">AY151+AY149</f>
        <v>0</v>
      </c>
      <c r="AZ148" s="78">
        <f t="shared" si="403"/>
        <v>0</v>
      </c>
      <c r="BA148" s="78">
        <f t="shared" si="403"/>
        <v>20322</v>
      </c>
      <c r="BB148" s="78">
        <f t="shared" si="403"/>
        <v>0</v>
      </c>
      <c r="BC148" s="84">
        <f t="shared" si="403"/>
        <v>146540</v>
      </c>
      <c r="BD148" s="84">
        <f t="shared" si="403"/>
        <v>0</v>
      </c>
      <c r="BE148" s="11">
        <f t="shared" ref="BE148:BJ148" si="404">BE151+BE149</f>
        <v>-8635</v>
      </c>
      <c r="BF148" s="11">
        <f t="shared" si="404"/>
        <v>0</v>
      </c>
      <c r="BG148" s="11">
        <f t="shared" si="404"/>
        <v>563</v>
      </c>
      <c r="BH148" s="11">
        <f t="shared" si="404"/>
        <v>0</v>
      </c>
      <c r="BI148" s="143">
        <f t="shared" si="404"/>
        <v>138468</v>
      </c>
      <c r="BJ148" s="143">
        <f t="shared" si="404"/>
        <v>0</v>
      </c>
      <c r="BK148" s="78">
        <f t="shared" ref="BK148:BP148" si="405">BK151+BK149</f>
        <v>-6870</v>
      </c>
      <c r="BL148" s="78">
        <f t="shared" si="405"/>
        <v>0</v>
      </c>
      <c r="BM148" s="78">
        <f t="shared" si="405"/>
        <v>3415</v>
      </c>
      <c r="BN148" s="78">
        <f t="shared" si="405"/>
        <v>0</v>
      </c>
      <c r="BO148" s="84">
        <f t="shared" si="405"/>
        <v>135013</v>
      </c>
      <c r="BP148" s="84">
        <f t="shared" si="405"/>
        <v>0</v>
      </c>
      <c r="BQ148" s="11">
        <f t="shared" ref="BQ148:BV148" si="406">BQ151+BQ149</f>
        <v>865</v>
      </c>
      <c r="BR148" s="11">
        <f t="shared" si="406"/>
        <v>0</v>
      </c>
      <c r="BS148" s="11">
        <f t="shared" si="406"/>
        <v>0</v>
      </c>
      <c r="BT148" s="11">
        <f t="shared" si="406"/>
        <v>0</v>
      </c>
      <c r="BU148" s="18">
        <f t="shared" si="406"/>
        <v>135878</v>
      </c>
      <c r="BV148" s="18">
        <f t="shared" si="406"/>
        <v>0</v>
      </c>
    </row>
    <row r="149" spans="1:74" ht="33" hidden="1">
      <c r="A149" s="57" t="s">
        <v>270</v>
      </c>
      <c r="B149" s="22">
        <v>902</v>
      </c>
      <c r="C149" s="22" t="s">
        <v>22</v>
      </c>
      <c r="D149" s="22" t="s">
        <v>64</v>
      </c>
      <c r="E149" s="22" t="s">
        <v>69</v>
      </c>
      <c r="F149" s="23">
        <v>200</v>
      </c>
      <c r="G149" s="18">
        <f>G150</f>
        <v>100</v>
      </c>
      <c r="H149" s="18">
        <f t="shared" ref="H149:R149" si="407">H150</f>
        <v>0</v>
      </c>
      <c r="I149" s="11">
        <f t="shared" si="407"/>
        <v>0</v>
      </c>
      <c r="J149" s="11">
        <f t="shared" si="407"/>
        <v>0</v>
      </c>
      <c r="K149" s="11">
        <f t="shared" si="407"/>
        <v>0</v>
      </c>
      <c r="L149" s="11">
        <f t="shared" si="407"/>
        <v>0</v>
      </c>
      <c r="M149" s="18">
        <f t="shared" si="407"/>
        <v>100</v>
      </c>
      <c r="N149" s="18">
        <f t="shared" si="407"/>
        <v>0</v>
      </c>
      <c r="O149" s="11">
        <f t="shared" si="407"/>
        <v>0</v>
      </c>
      <c r="P149" s="11">
        <f t="shared" si="407"/>
        <v>0</v>
      </c>
      <c r="Q149" s="11">
        <f t="shared" si="407"/>
        <v>0</v>
      </c>
      <c r="R149" s="11">
        <f t="shared" si="407"/>
        <v>0</v>
      </c>
      <c r="S149" s="18">
        <f t="shared" ref="S149:BV149" si="408">S150</f>
        <v>100</v>
      </c>
      <c r="T149" s="18">
        <f t="shared" si="408"/>
        <v>0</v>
      </c>
      <c r="U149" s="11">
        <f t="shared" si="408"/>
        <v>0</v>
      </c>
      <c r="V149" s="11">
        <f t="shared" si="408"/>
        <v>0</v>
      </c>
      <c r="W149" s="11">
        <f t="shared" si="408"/>
        <v>0</v>
      </c>
      <c r="X149" s="11">
        <f t="shared" si="408"/>
        <v>0</v>
      </c>
      <c r="Y149" s="18">
        <f t="shared" si="408"/>
        <v>100</v>
      </c>
      <c r="Z149" s="18">
        <f t="shared" si="408"/>
        <v>0</v>
      </c>
      <c r="AA149" s="11">
        <f t="shared" si="408"/>
        <v>0</v>
      </c>
      <c r="AB149" s="11">
        <f t="shared" si="408"/>
        <v>0</v>
      </c>
      <c r="AC149" s="11">
        <f t="shared" si="408"/>
        <v>0</v>
      </c>
      <c r="AD149" s="11">
        <f t="shared" si="408"/>
        <v>0</v>
      </c>
      <c r="AE149" s="18">
        <f t="shared" si="408"/>
        <v>100</v>
      </c>
      <c r="AF149" s="18">
        <f t="shared" si="408"/>
        <v>0</v>
      </c>
      <c r="AG149" s="11">
        <f t="shared" si="408"/>
        <v>0</v>
      </c>
      <c r="AH149" s="11">
        <f t="shared" si="408"/>
        <v>0</v>
      </c>
      <c r="AI149" s="11">
        <f t="shared" si="408"/>
        <v>500</v>
      </c>
      <c r="AJ149" s="11">
        <f t="shared" si="408"/>
        <v>0</v>
      </c>
      <c r="AK149" s="84">
        <f t="shared" si="408"/>
        <v>600</v>
      </c>
      <c r="AL149" s="84">
        <f t="shared" si="408"/>
        <v>0</v>
      </c>
      <c r="AM149" s="11">
        <f t="shared" si="408"/>
        <v>0</v>
      </c>
      <c r="AN149" s="11">
        <f t="shared" si="408"/>
        <v>0</v>
      </c>
      <c r="AO149" s="11">
        <f t="shared" si="408"/>
        <v>0</v>
      </c>
      <c r="AP149" s="11">
        <f t="shared" si="408"/>
        <v>0</v>
      </c>
      <c r="AQ149" s="18">
        <f t="shared" si="408"/>
        <v>600</v>
      </c>
      <c r="AR149" s="18">
        <f t="shared" si="408"/>
        <v>0</v>
      </c>
      <c r="AS149" s="11">
        <f t="shared" si="408"/>
        <v>0</v>
      </c>
      <c r="AT149" s="11">
        <f t="shared" si="408"/>
        <v>0</v>
      </c>
      <c r="AU149" s="11">
        <f t="shared" si="408"/>
        <v>0</v>
      </c>
      <c r="AV149" s="11">
        <f t="shared" si="408"/>
        <v>0</v>
      </c>
      <c r="AW149" s="18">
        <f t="shared" si="408"/>
        <v>600</v>
      </c>
      <c r="AX149" s="18">
        <f t="shared" si="408"/>
        <v>0</v>
      </c>
      <c r="AY149" s="78">
        <f t="shared" si="408"/>
        <v>0</v>
      </c>
      <c r="AZ149" s="78">
        <f t="shared" si="408"/>
        <v>0</v>
      </c>
      <c r="BA149" s="78">
        <f t="shared" si="408"/>
        <v>0</v>
      </c>
      <c r="BB149" s="78">
        <f t="shared" si="408"/>
        <v>0</v>
      </c>
      <c r="BC149" s="84">
        <f t="shared" si="408"/>
        <v>600</v>
      </c>
      <c r="BD149" s="84">
        <f t="shared" si="408"/>
        <v>0</v>
      </c>
      <c r="BE149" s="11">
        <f t="shared" si="408"/>
        <v>0</v>
      </c>
      <c r="BF149" s="11">
        <f t="shared" si="408"/>
        <v>0</v>
      </c>
      <c r="BG149" s="11">
        <f t="shared" si="408"/>
        <v>0</v>
      </c>
      <c r="BH149" s="11">
        <f t="shared" si="408"/>
        <v>0</v>
      </c>
      <c r="BI149" s="143">
        <f t="shared" si="408"/>
        <v>600</v>
      </c>
      <c r="BJ149" s="143">
        <f t="shared" si="408"/>
        <v>0</v>
      </c>
      <c r="BK149" s="78">
        <f t="shared" si="408"/>
        <v>0</v>
      </c>
      <c r="BL149" s="78">
        <f t="shared" si="408"/>
        <v>0</v>
      </c>
      <c r="BM149" s="78">
        <f t="shared" si="408"/>
        <v>0</v>
      </c>
      <c r="BN149" s="78">
        <f t="shared" si="408"/>
        <v>0</v>
      </c>
      <c r="BO149" s="84">
        <f t="shared" si="408"/>
        <v>600</v>
      </c>
      <c r="BP149" s="84">
        <f t="shared" si="408"/>
        <v>0</v>
      </c>
      <c r="BQ149" s="11">
        <f t="shared" si="408"/>
        <v>0</v>
      </c>
      <c r="BR149" s="11">
        <f t="shared" si="408"/>
        <v>0</v>
      </c>
      <c r="BS149" s="11">
        <f t="shared" si="408"/>
        <v>0</v>
      </c>
      <c r="BT149" s="11">
        <f t="shared" si="408"/>
        <v>0</v>
      </c>
      <c r="BU149" s="18">
        <f t="shared" si="408"/>
        <v>600</v>
      </c>
      <c r="BV149" s="18">
        <f t="shared" si="408"/>
        <v>0</v>
      </c>
    </row>
    <row r="150" spans="1:74" ht="33" hidden="1">
      <c r="A150" s="57" t="s">
        <v>39</v>
      </c>
      <c r="B150" s="22">
        <v>902</v>
      </c>
      <c r="C150" s="22" t="s">
        <v>22</v>
      </c>
      <c r="D150" s="22" t="s">
        <v>64</v>
      </c>
      <c r="E150" s="22" t="s">
        <v>69</v>
      </c>
      <c r="F150" s="23">
        <v>240</v>
      </c>
      <c r="G150" s="18">
        <v>100</v>
      </c>
      <c r="H150" s="18"/>
      <c r="I150" s="11"/>
      <c r="J150" s="11"/>
      <c r="K150" s="11"/>
      <c r="L150" s="11"/>
      <c r="M150" s="11">
        <f>G150+I150+J150+K150+L150</f>
        <v>100</v>
      </c>
      <c r="N150" s="16">
        <f>H150+J150</f>
        <v>0</v>
      </c>
      <c r="O150" s="11"/>
      <c r="P150" s="11"/>
      <c r="Q150" s="11"/>
      <c r="R150" s="11"/>
      <c r="S150" s="11">
        <f>M150+O150+P150+Q150+R150</f>
        <v>100</v>
      </c>
      <c r="T150" s="16">
        <f>N150+P150</f>
        <v>0</v>
      </c>
      <c r="U150" s="11"/>
      <c r="V150" s="11"/>
      <c r="W150" s="11"/>
      <c r="X150" s="11"/>
      <c r="Y150" s="11">
        <f>S150+U150+V150+W150+X150</f>
        <v>100</v>
      </c>
      <c r="Z150" s="16">
        <f>T150+V150</f>
        <v>0</v>
      </c>
      <c r="AA150" s="11"/>
      <c r="AB150" s="11"/>
      <c r="AC150" s="11"/>
      <c r="AD150" s="11"/>
      <c r="AE150" s="11">
        <f>Y150+AA150+AB150+AC150+AD150</f>
        <v>100</v>
      </c>
      <c r="AF150" s="16">
        <f>Z150+AB150</f>
        <v>0</v>
      </c>
      <c r="AG150" s="11"/>
      <c r="AH150" s="11"/>
      <c r="AI150" s="11">
        <v>500</v>
      </c>
      <c r="AJ150" s="11"/>
      <c r="AK150" s="78">
        <f>AE150+AG150+AH150+AI150+AJ150</f>
        <v>600</v>
      </c>
      <c r="AL150" s="83">
        <f>AF150+AH150</f>
        <v>0</v>
      </c>
      <c r="AM150" s="11"/>
      <c r="AN150" s="11"/>
      <c r="AO150" s="11"/>
      <c r="AP150" s="11"/>
      <c r="AQ150" s="11">
        <f>AK150+AM150+AN150+AO150+AP150</f>
        <v>600</v>
      </c>
      <c r="AR150" s="16">
        <f>AL150+AN150</f>
        <v>0</v>
      </c>
      <c r="AS150" s="11"/>
      <c r="AT150" s="11"/>
      <c r="AU150" s="11"/>
      <c r="AV150" s="11"/>
      <c r="AW150" s="11">
        <f>AQ150+AS150+AT150+AU150+AV150</f>
        <v>600</v>
      </c>
      <c r="AX150" s="16">
        <f>AR150+AT150</f>
        <v>0</v>
      </c>
      <c r="AY150" s="78"/>
      <c r="AZ150" s="78"/>
      <c r="BA150" s="78"/>
      <c r="BB150" s="78"/>
      <c r="BC150" s="78">
        <f>AW150+AY150+AZ150+BA150+BB150</f>
        <v>600</v>
      </c>
      <c r="BD150" s="83">
        <f>AX150+AZ150</f>
        <v>0</v>
      </c>
      <c r="BE150" s="11"/>
      <c r="BF150" s="11"/>
      <c r="BG150" s="11"/>
      <c r="BH150" s="11"/>
      <c r="BI150" s="141">
        <f>BC150+BE150+BF150+BG150+BH150</f>
        <v>600</v>
      </c>
      <c r="BJ150" s="142">
        <f>BD150+BF150</f>
        <v>0</v>
      </c>
      <c r="BK150" s="78"/>
      <c r="BL150" s="78"/>
      <c r="BM150" s="78"/>
      <c r="BN150" s="78"/>
      <c r="BO150" s="78">
        <f>BI150+BK150+BL150+BM150+BN150</f>
        <v>600</v>
      </c>
      <c r="BP150" s="83">
        <f>BJ150+BL150</f>
        <v>0</v>
      </c>
      <c r="BQ150" s="11"/>
      <c r="BR150" s="11"/>
      <c r="BS150" s="11"/>
      <c r="BT150" s="11"/>
      <c r="BU150" s="11">
        <f>BO150+BQ150+BR150+BS150+BT150</f>
        <v>600</v>
      </c>
      <c r="BV150" s="16">
        <f>BP150+BR150</f>
        <v>0</v>
      </c>
    </row>
    <row r="151" spans="1:74" hidden="1">
      <c r="A151" s="57" t="s">
        <v>70</v>
      </c>
      <c r="B151" s="22">
        <v>902</v>
      </c>
      <c r="C151" s="22" t="s">
        <v>22</v>
      </c>
      <c r="D151" s="22" t="s">
        <v>64</v>
      </c>
      <c r="E151" s="22" t="s">
        <v>69</v>
      </c>
      <c r="F151" s="23">
        <v>800</v>
      </c>
      <c r="G151" s="18">
        <f>G152+G153</f>
        <v>158976</v>
      </c>
      <c r="H151" s="18">
        <f t="shared" ref="H151:N151" si="409">H152+H153</f>
        <v>0</v>
      </c>
      <c r="I151" s="11">
        <f t="shared" si="409"/>
        <v>0</v>
      </c>
      <c r="J151" s="11">
        <f t="shared" si="409"/>
        <v>0</v>
      </c>
      <c r="K151" s="11">
        <f t="shared" si="409"/>
        <v>0</v>
      </c>
      <c r="L151" s="11">
        <f t="shared" si="409"/>
        <v>0</v>
      </c>
      <c r="M151" s="18">
        <f t="shared" si="409"/>
        <v>158976</v>
      </c>
      <c r="N151" s="18">
        <f t="shared" si="409"/>
        <v>0</v>
      </c>
      <c r="O151" s="11">
        <f t="shared" ref="O151:T151" si="410">O152+O153</f>
        <v>0</v>
      </c>
      <c r="P151" s="11">
        <f t="shared" si="410"/>
        <v>0</v>
      </c>
      <c r="Q151" s="11">
        <f t="shared" si="410"/>
        <v>0</v>
      </c>
      <c r="R151" s="11">
        <f t="shared" si="410"/>
        <v>0</v>
      </c>
      <c r="S151" s="18">
        <f t="shared" si="410"/>
        <v>158976</v>
      </c>
      <c r="T151" s="18">
        <f t="shared" si="410"/>
        <v>0</v>
      </c>
      <c r="U151" s="11">
        <f t="shared" ref="U151:Z151" si="411">U152+U153</f>
        <v>0</v>
      </c>
      <c r="V151" s="11">
        <f t="shared" si="411"/>
        <v>0</v>
      </c>
      <c r="W151" s="11">
        <f t="shared" si="411"/>
        <v>0</v>
      </c>
      <c r="X151" s="11">
        <f t="shared" si="411"/>
        <v>0</v>
      </c>
      <c r="Y151" s="18">
        <f t="shared" si="411"/>
        <v>158976</v>
      </c>
      <c r="Z151" s="18">
        <f t="shared" si="411"/>
        <v>0</v>
      </c>
      <c r="AA151" s="11">
        <f t="shared" ref="AA151:AF151" si="412">AA152+AA153</f>
        <v>0</v>
      </c>
      <c r="AB151" s="11">
        <f t="shared" si="412"/>
        <v>0</v>
      </c>
      <c r="AC151" s="11">
        <f t="shared" si="412"/>
        <v>0</v>
      </c>
      <c r="AD151" s="11">
        <f t="shared" si="412"/>
        <v>0</v>
      </c>
      <c r="AE151" s="18">
        <f t="shared" si="412"/>
        <v>158976</v>
      </c>
      <c r="AF151" s="18">
        <f t="shared" si="412"/>
        <v>0</v>
      </c>
      <c r="AG151" s="11">
        <f t="shared" ref="AG151:AL151" si="413">AG152+AG153</f>
        <v>-38312</v>
      </c>
      <c r="AH151" s="11">
        <f t="shared" si="413"/>
        <v>0</v>
      </c>
      <c r="AI151" s="11">
        <f t="shared" si="413"/>
        <v>0</v>
      </c>
      <c r="AJ151" s="11">
        <f t="shared" si="413"/>
        <v>0</v>
      </c>
      <c r="AK151" s="84">
        <f t="shared" si="413"/>
        <v>120664</v>
      </c>
      <c r="AL151" s="84">
        <f t="shared" si="413"/>
        <v>0</v>
      </c>
      <c r="AM151" s="11">
        <f t="shared" ref="AM151:AR151" si="414">AM152+AM153</f>
        <v>0</v>
      </c>
      <c r="AN151" s="11">
        <f t="shared" si="414"/>
        <v>0</v>
      </c>
      <c r="AO151" s="11">
        <f t="shared" si="414"/>
        <v>2180</v>
      </c>
      <c r="AP151" s="11">
        <f t="shared" si="414"/>
        <v>0</v>
      </c>
      <c r="AQ151" s="18">
        <f t="shared" si="414"/>
        <v>122844</v>
      </c>
      <c r="AR151" s="18">
        <f t="shared" si="414"/>
        <v>0</v>
      </c>
      <c r="AS151" s="11">
        <f t="shared" ref="AS151:AX151" si="415">AS152+AS153</f>
        <v>-500</v>
      </c>
      <c r="AT151" s="11">
        <f t="shared" si="415"/>
        <v>0</v>
      </c>
      <c r="AU151" s="11">
        <f t="shared" si="415"/>
        <v>3274</v>
      </c>
      <c r="AV151" s="11">
        <f t="shared" si="415"/>
        <v>0</v>
      </c>
      <c r="AW151" s="18">
        <f t="shared" si="415"/>
        <v>125618</v>
      </c>
      <c r="AX151" s="18">
        <f t="shared" si="415"/>
        <v>0</v>
      </c>
      <c r="AY151" s="78">
        <f t="shared" ref="AY151:BD151" si="416">AY152+AY153</f>
        <v>0</v>
      </c>
      <c r="AZ151" s="78">
        <f t="shared" si="416"/>
        <v>0</v>
      </c>
      <c r="BA151" s="78">
        <f t="shared" si="416"/>
        <v>20322</v>
      </c>
      <c r="BB151" s="78">
        <f t="shared" si="416"/>
        <v>0</v>
      </c>
      <c r="BC151" s="84">
        <f t="shared" si="416"/>
        <v>145940</v>
      </c>
      <c r="BD151" s="84">
        <f t="shared" si="416"/>
        <v>0</v>
      </c>
      <c r="BE151" s="11">
        <f t="shared" ref="BE151:BJ151" si="417">BE152+BE153</f>
        <v>-8635</v>
      </c>
      <c r="BF151" s="11">
        <f t="shared" si="417"/>
        <v>0</v>
      </c>
      <c r="BG151" s="11">
        <f t="shared" si="417"/>
        <v>563</v>
      </c>
      <c r="BH151" s="11">
        <f t="shared" si="417"/>
        <v>0</v>
      </c>
      <c r="BI151" s="143">
        <f t="shared" si="417"/>
        <v>137868</v>
      </c>
      <c r="BJ151" s="143">
        <f t="shared" si="417"/>
        <v>0</v>
      </c>
      <c r="BK151" s="78">
        <f t="shared" ref="BK151:BP151" si="418">BK152+BK153</f>
        <v>-6870</v>
      </c>
      <c r="BL151" s="78">
        <f t="shared" si="418"/>
        <v>0</v>
      </c>
      <c r="BM151" s="78">
        <f t="shared" si="418"/>
        <v>3415</v>
      </c>
      <c r="BN151" s="78">
        <f t="shared" si="418"/>
        <v>0</v>
      </c>
      <c r="BO151" s="84">
        <f t="shared" si="418"/>
        <v>134413</v>
      </c>
      <c r="BP151" s="84">
        <f t="shared" si="418"/>
        <v>0</v>
      </c>
      <c r="BQ151" s="11">
        <f t="shared" ref="BQ151:BV151" si="419">BQ152+BQ153</f>
        <v>865</v>
      </c>
      <c r="BR151" s="11">
        <f t="shared" si="419"/>
        <v>0</v>
      </c>
      <c r="BS151" s="11">
        <f t="shared" si="419"/>
        <v>0</v>
      </c>
      <c r="BT151" s="11">
        <f t="shared" si="419"/>
        <v>0</v>
      </c>
      <c r="BU151" s="18">
        <f t="shared" si="419"/>
        <v>135278</v>
      </c>
      <c r="BV151" s="18">
        <f t="shared" si="419"/>
        <v>0</v>
      </c>
    </row>
    <row r="152" spans="1:74" hidden="1">
      <c r="A152" s="57" t="s">
        <v>177</v>
      </c>
      <c r="B152" s="22">
        <v>902</v>
      </c>
      <c r="C152" s="22" t="s">
        <v>22</v>
      </c>
      <c r="D152" s="22" t="s">
        <v>64</v>
      </c>
      <c r="E152" s="22" t="s">
        <v>69</v>
      </c>
      <c r="F152" s="23">
        <v>830</v>
      </c>
      <c r="G152" s="11">
        <f>50000+13390</f>
        <v>63390</v>
      </c>
      <c r="H152" s="16"/>
      <c r="I152" s="11"/>
      <c r="J152" s="11"/>
      <c r="K152" s="11"/>
      <c r="L152" s="11"/>
      <c r="M152" s="11">
        <f>50000+13390</f>
        <v>63390</v>
      </c>
      <c r="N152" s="16"/>
      <c r="O152" s="11"/>
      <c r="P152" s="11"/>
      <c r="Q152" s="11"/>
      <c r="R152" s="11"/>
      <c r="S152" s="11">
        <f>50000+13390</f>
        <v>63390</v>
      </c>
      <c r="T152" s="16"/>
      <c r="U152" s="11"/>
      <c r="V152" s="11"/>
      <c r="W152" s="11"/>
      <c r="X152" s="11"/>
      <c r="Y152" s="11">
        <f>50000+13390</f>
        <v>63390</v>
      </c>
      <c r="Z152" s="16"/>
      <c r="AA152" s="11"/>
      <c r="AB152" s="11"/>
      <c r="AC152" s="11"/>
      <c r="AD152" s="11"/>
      <c r="AE152" s="11">
        <f>50000+13390</f>
        <v>63390</v>
      </c>
      <c r="AF152" s="16"/>
      <c r="AG152" s="11"/>
      <c r="AH152" s="11"/>
      <c r="AI152" s="11"/>
      <c r="AJ152" s="11"/>
      <c r="AK152" s="78">
        <f>50000+13390</f>
        <v>63390</v>
      </c>
      <c r="AL152" s="83"/>
      <c r="AM152" s="11"/>
      <c r="AN152" s="11"/>
      <c r="AO152" s="11">
        <v>2180</v>
      </c>
      <c r="AP152" s="11"/>
      <c r="AQ152" s="11">
        <f>AK152+AM152+AN152+AO152+AP152</f>
        <v>65570</v>
      </c>
      <c r="AR152" s="16">
        <f>AL152+AN152</f>
        <v>0</v>
      </c>
      <c r="AS152" s="11"/>
      <c r="AT152" s="11"/>
      <c r="AU152" s="11">
        <v>3274</v>
      </c>
      <c r="AV152" s="11"/>
      <c r="AW152" s="11">
        <f>AQ152+AS152+AT152+AU152+AV152</f>
        <v>68844</v>
      </c>
      <c r="AX152" s="16">
        <f>AR152+AT152</f>
        <v>0</v>
      </c>
      <c r="AY152" s="78"/>
      <c r="AZ152" s="78"/>
      <c r="BA152" s="78">
        <v>20322</v>
      </c>
      <c r="BB152" s="78"/>
      <c r="BC152" s="78">
        <f>AW152+AY152+AZ152+BA152+BB152</f>
        <v>89166</v>
      </c>
      <c r="BD152" s="83">
        <f>AX152+AZ152</f>
        <v>0</v>
      </c>
      <c r="BE152" s="11"/>
      <c r="BF152" s="11"/>
      <c r="BG152" s="11">
        <v>563</v>
      </c>
      <c r="BH152" s="11"/>
      <c r="BI152" s="141">
        <f>BC152+BE152+BF152+BG152+BH152</f>
        <v>89729</v>
      </c>
      <c r="BJ152" s="142">
        <f>BD152+BF152</f>
        <v>0</v>
      </c>
      <c r="BK152" s="78"/>
      <c r="BL152" s="78"/>
      <c r="BM152" s="78">
        <f>3380+35</f>
        <v>3415</v>
      </c>
      <c r="BN152" s="78"/>
      <c r="BO152" s="78">
        <f>BI152+BK152+BL152+BM152+BN152</f>
        <v>93144</v>
      </c>
      <c r="BP152" s="83">
        <f>BJ152+BL152</f>
        <v>0</v>
      </c>
      <c r="BQ152" s="11">
        <v>865</v>
      </c>
      <c r="BR152" s="11"/>
      <c r="BS152" s="11"/>
      <c r="BT152" s="11"/>
      <c r="BU152" s="11">
        <f>BO152+BQ152+BR152+BS152+BT152</f>
        <v>94009</v>
      </c>
      <c r="BV152" s="16">
        <f>BP152+BR152</f>
        <v>0</v>
      </c>
    </row>
    <row r="153" spans="1:74" ht="66" hidden="1" customHeight="1">
      <c r="A153" s="57" t="s">
        <v>178</v>
      </c>
      <c r="B153" s="22">
        <v>902</v>
      </c>
      <c r="C153" s="22" t="s">
        <v>22</v>
      </c>
      <c r="D153" s="22" t="s">
        <v>64</v>
      </c>
      <c r="E153" s="22" t="s">
        <v>69</v>
      </c>
      <c r="F153" s="23">
        <v>840</v>
      </c>
      <c r="G153" s="11">
        <f>95586+106185-106185</f>
        <v>95586</v>
      </c>
      <c r="H153" s="16"/>
      <c r="I153" s="11"/>
      <c r="J153" s="11"/>
      <c r="K153" s="11"/>
      <c r="L153" s="11"/>
      <c r="M153" s="11">
        <f>G153+I153+J153+K153+L153</f>
        <v>95586</v>
      </c>
      <c r="N153" s="16">
        <f>H153+J153</f>
        <v>0</v>
      </c>
      <c r="O153" s="11"/>
      <c r="P153" s="11"/>
      <c r="Q153" s="11"/>
      <c r="R153" s="11"/>
      <c r="S153" s="11">
        <f>M153+O153+P153+Q153+R153</f>
        <v>95586</v>
      </c>
      <c r="T153" s="16">
        <f>N153+P153</f>
        <v>0</v>
      </c>
      <c r="U153" s="11"/>
      <c r="V153" s="11"/>
      <c r="W153" s="11"/>
      <c r="X153" s="11"/>
      <c r="Y153" s="11">
        <f>S153+U153+V153+W153+X153</f>
        <v>95586</v>
      </c>
      <c r="Z153" s="16">
        <f>T153+V153</f>
        <v>0</v>
      </c>
      <c r="AA153" s="11"/>
      <c r="AB153" s="11"/>
      <c r="AC153" s="11"/>
      <c r="AD153" s="11"/>
      <c r="AE153" s="11">
        <f>Y153+AA153+AB153+AC153+AD153</f>
        <v>95586</v>
      </c>
      <c r="AF153" s="16">
        <f>Z153+AB153</f>
        <v>0</v>
      </c>
      <c r="AG153" s="11">
        <v>-38312</v>
      </c>
      <c r="AH153" s="11"/>
      <c r="AI153" s="11"/>
      <c r="AJ153" s="11"/>
      <c r="AK153" s="78">
        <f>AE153+AG153+AH153+AI153+AJ153</f>
        <v>57274</v>
      </c>
      <c r="AL153" s="83">
        <f>AF153+AH153</f>
        <v>0</v>
      </c>
      <c r="AM153" s="11"/>
      <c r="AN153" s="11"/>
      <c r="AO153" s="11"/>
      <c r="AP153" s="11"/>
      <c r="AQ153" s="11">
        <f>AK153+AM153+AN153+AO153+AP153</f>
        <v>57274</v>
      </c>
      <c r="AR153" s="16">
        <f>AL153+AN153</f>
        <v>0</v>
      </c>
      <c r="AS153" s="11">
        <v>-500</v>
      </c>
      <c r="AT153" s="11"/>
      <c r="AU153" s="11"/>
      <c r="AV153" s="11"/>
      <c r="AW153" s="11">
        <f>AQ153+AS153+AT153+AU153+AV153</f>
        <v>56774</v>
      </c>
      <c r="AX153" s="16">
        <f>AR153+AT153</f>
        <v>0</v>
      </c>
      <c r="AY153" s="78"/>
      <c r="AZ153" s="78"/>
      <c r="BA153" s="78"/>
      <c r="BB153" s="78"/>
      <c r="BC153" s="78">
        <f>AW153+AY153+AZ153+BA153+BB153</f>
        <v>56774</v>
      </c>
      <c r="BD153" s="83">
        <f>AX153+AZ153</f>
        <v>0</v>
      </c>
      <c r="BE153" s="11">
        <v>-8635</v>
      </c>
      <c r="BF153" s="11"/>
      <c r="BG153" s="11"/>
      <c r="BH153" s="11"/>
      <c r="BI153" s="141">
        <f>BC153+BE153+BF153+BG153+BH153</f>
        <v>48139</v>
      </c>
      <c r="BJ153" s="142">
        <f>BD153+BF153</f>
        <v>0</v>
      </c>
      <c r="BK153" s="78">
        <v>-6870</v>
      </c>
      <c r="BL153" s="78"/>
      <c r="BM153" s="78"/>
      <c r="BN153" s="78"/>
      <c r="BO153" s="78">
        <f>BI153+BK153+BL153+BM153+BN153</f>
        <v>41269</v>
      </c>
      <c r="BP153" s="83">
        <f>BJ153+BL153</f>
        <v>0</v>
      </c>
      <c r="BQ153" s="11"/>
      <c r="BR153" s="11"/>
      <c r="BS153" s="11"/>
      <c r="BT153" s="11"/>
      <c r="BU153" s="11">
        <f>BO153+BQ153+BR153+BS153+BT153</f>
        <v>41269</v>
      </c>
      <c r="BV153" s="16">
        <f>BP153+BR153</f>
        <v>0</v>
      </c>
    </row>
    <row r="154" spans="1:74" hidden="1">
      <c r="A154" s="57" t="s">
        <v>389</v>
      </c>
      <c r="B154" s="14">
        <f>B152</f>
        <v>902</v>
      </c>
      <c r="C154" s="14" t="s">
        <v>22</v>
      </c>
      <c r="D154" s="14" t="s">
        <v>64</v>
      </c>
      <c r="E154" s="14" t="s">
        <v>462</v>
      </c>
      <c r="F154" s="23"/>
      <c r="G154" s="18">
        <f>G155</f>
        <v>172465</v>
      </c>
      <c r="H154" s="18">
        <f t="shared" ref="H154:R155" si="420">H155</f>
        <v>0</v>
      </c>
      <c r="I154" s="11">
        <f t="shared" si="420"/>
        <v>0</v>
      </c>
      <c r="J154" s="11">
        <f t="shared" si="420"/>
        <v>0</v>
      </c>
      <c r="K154" s="11">
        <f t="shared" si="420"/>
        <v>0</v>
      </c>
      <c r="L154" s="11">
        <f t="shared" si="420"/>
        <v>0</v>
      </c>
      <c r="M154" s="18">
        <f t="shared" si="420"/>
        <v>172465</v>
      </c>
      <c r="N154" s="18">
        <f t="shared" si="420"/>
        <v>0</v>
      </c>
      <c r="O154" s="11">
        <f t="shared" si="420"/>
        <v>-22658</v>
      </c>
      <c r="P154" s="11">
        <f t="shared" si="420"/>
        <v>0</v>
      </c>
      <c r="Q154" s="11">
        <f t="shared" si="420"/>
        <v>0</v>
      </c>
      <c r="R154" s="11">
        <f t="shared" si="420"/>
        <v>0</v>
      </c>
      <c r="S154" s="18">
        <f>S155</f>
        <v>149807</v>
      </c>
      <c r="T154" s="18">
        <f>T155</f>
        <v>0</v>
      </c>
      <c r="U154" s="11">
        <f t="shared" ref="U154:X155" si="421">U155</f>
        <v>-3098</v>
      </c>
      <c r="V154" s="11">
        <f t="shared" si="421"/>
        <v>0</v>
      </c>
      <c r="W154" s="11">
        <f t="shared" si="421"/>
        <v>0</v>
      </c>
      <c r="X154" s="11">
        <f t="shared" si="421"/>
        <v>0</v>
      </c>
      <c r="Y154" s="18">
        <f>Y155</f>
        <v>146709</v>
      </c>
      <c r="Z154" s="18">
        <f>Z155</f>
        <v>0</v>
      </c>
      <c r="AA154" s="11">
        <f t="shared" ref="AA154:AD155" si="422">AA155</f>
        <v>-55683</v>
      </c>
      <c r="AB154" s="11">
        <f t="shared" si="422"/>
        <v>0</v>
      </c>
      <c r="AC154" s="11">
        <f t="shared" si="422"/>
        <v>0</v>
      </c>
      <c r="AD154" s="11">
        <f t="shared" si="422"/>
        <v>0</v>
      </c>
      <c r="AE154" s="18">
        <f>AE155</f>
        <v>91026</v>
      </c>
      <c r="AF154" s="18">
        <f>AF155</f>
        <v>0</v>
      </c>
      <c r="AG154" s="11">
        <f t="shared" ref="AG154:AJ155" si="423">AG155</f>
        <v>0</v>
      </c>
      <c r="AH154" s="11">
        <f t="shared" si="423"/>
        <v>0</v>
      </c>
      <c r="AI154" s="11">
        <f t="shared" si="423"/>
        <v>0</v>
      </c>
      <c r="AJ154" s="11">
        <f t="shared" si="423"/>
        <v>0</v>
      </c>
      <c r="AK154" s="18">
        <f>AK155</f>
        <v>91026</v>
      </c>
      <c r="AL154" s="18">
        <f>AL155</f>
        <v>0</v>
      </c>
      <c r="AM154" s="11">
        <f t="shared" ref="AM154:AP155" si="424">AM155</f>
        <v>-20509</v>
      </c>
      <c r="AN154" s="11">
        <f t="shared" si="424"/>
        <v>0</v>
      </c>
      <c r="AO154" s="11">
        <f t="shared" si="424"/>
        <v>0</v>
      </c>
      <c r="AP154" s="11">
        <f t="shared" si="424"/>
        <v>0</v>
      </c>
      <c r="AQ154" s="18">
        <f>AQ155</f>
        <v>70517</v>
      </c>
      <c r="AR154" s="18">
        <f>AR155</f>
        <v>0</v>
      </c>
      <c r="AS154" s="11">
        <f t="shared" ref="AS154:AV155" si="425">AS155</f>
        <v>-70517</v>
      </c>
      <c r="AT154" s="11">
        <f t="shared" si="425"/>
        <v>0</v>
      </c>
      <c r="AU154" s="11">
        <f t="shared" si="425"/>
        <v>0</v>
      </c>
      <c r="AV154" s="11">
        <f t="shared" si="425"/>
        <v>0</v>
      </c>
      <c r="AW154" s="18">
        <f>AW155</f>
        <v>0</v>
      </c>
      <c r="AX154" s="18">
        <f>AX155</f>
        <v>0</v>
      </c>
      <c r="AY154" s="78">
        <f t="shared" ref="AY154:BB155" si="426">AY155</f>
        <v>0</v>
      </c>
      <c r="AZ154" s="78">
        <f t="shared" si="426"/>
        <v>0</v>
      </c>
      <c r="BA154" s="78">
        <f t="shared" si="426"/>
        <v>0</v>
      </c>
      <c r="BB154" s="78">
        <f t="shared" si="426"/>
        <v>0</v>
      </c>
      <c r="BC154" s="84">
        <f>BC155</f>
        <v>0</v>
      </c>
      <c r="BD154" s="84">
        <f>BD155</f>
        <v>0</v>
      </c>
      <c r="BE154" s="11">
        <f t="shared" ref="BE154:BH155" si="427">BE155</f>
        <v>0</v>
      </c>
      <c r="BF154" s="11">
        <f t="shared" si="427"/>
        <v>0</v>
      </c>
      <c r="BG154" s="11">
        <f t="shared" si="427"/>
        <v>0</v>
      </c>
      <c r="BH154" s="11">
        <f t="shared" si="427"/>
        <v>0</v>
      </c>
      <c r="BI154" s="143">
        <f>BI155</f>
        <v>0</v>
      </c>
      <c r="BJ154" s="143">
        <f>BJ155</f>
        <v>0</v>
      </c>
      <c r="BK154" s="78">
        <f t="shared" ref="BK154:BN155" si="428">BK155</f>
        <v>0</v>
      </c>
      <c r="BL154" s="78">
        <f t="shared" si="428"/>
        <v>0</v>
      </c>
      <c r="BM154" s="78">
        <f t="shared" si="428"/>
        <v>0</v>
      </c>
      <c r="BN154" s="78">
        <f t="shared" si="428"/>
        <v>0</v>
      </c>
      <c r="BO154" s="84">
        <f>BO155</f>
        <v>0</v>
      </c>
      <c r="BP154" s="84">
        <f>BP155</f>
        <v>0</v>
      </c>
      <c r="BQ154" s="11">
        <f t="shared" ref="BQ154:BT155" si="429">BQ155</f>
        <v>0</v>
      </c>
      <c r="BR154" s="11">
        <f t="shared" si="429"/>
        <v>0</v>
      </c>
      <c r="BS154" s="11">
        <f t="shared" si="429"/>
        <v>0</v>
      </c>
      <c r="BT154" s="11">
        <f t="shared" si="429"/>
        <v>0</v>
      </c>
      <c r="BU154" s="18">
        <f>BU155</f>
        <v>0</v>
      </c>
      <c r="BV154" s="18">
        <f>BV155</f>
        <v>0</v>
      </c>
    </row>
    <row r="155" spans="1:74" hidden="1">
      <c r="A155" s="53" t="s">
        <v>70</v>
      </c>
      <c r="B155" s="14">
        <f>B153</f>
        <v>902</v>
      </c>
      <c r="C155" s="14" t="s">
        <v>22</v>
      </c>
      <c r="D155" s="14" t="s">
        <v>64</v>
      </c>
      <c r="E155" s="14" t="s">
        <v>462</v>
      </c>
      <c r="F155" s="23">
        <v>800</v>
      </c>
      <c r="G155" s="18">
        <f>G156</f>
        <v>172465</v>
      </c>
      <c r="H155" s="18">
        <f t="shared" si="420"/>
        <v>0</v>
      </c>
      <c r="I155" s="11">
        <f t="shared" si="420"/>
        <v>0</v>
      </c>
      <c r="J155" s="11">
        <f t="shared" si="420"/>
        <v>0</v>
      </c>
      <c r="K155" s="11">
        <f t="shared" si="420"/>
        <v>0</v>
      </c>
      <c r="L155" s="11">
        <f t="shared" si="420"/>
        <v>0</v>
      </c>
      <c r="M155" s="18">
        <f t="shared" si="420"/>
        <v>172465</v>
      </c>
      <c r="N155" s="18">
        <f t="shared" si="420"/>
        <v>0</v>
      </c>
      <c r="O155" s="11">
        <f t="shared" si="420"/>
        <v>-22658</v>
      </c>
      <c r="P155" s="11">
        <f t="shared" si="420"/>
        <v>0</v>
      </c>
      <c r="Q155" s="11">
        <f t="shared" si="420"/>
        <v>0</v>
      </c>
      <c r="R155" s="11">
        <f t="shared" si="420"/>
        <v>0</v>
      </c>
      <c r="S155" s="18">
        <f>S156</f>
        <v>149807</v>
      </c>
      <c r="T155" s="18">
        <f>T156</f>
        <v>0</v>
      </c>
      <c r="U155" s="11">
        <f t="shared" si="421"/>
        <v>-3098</v>
      </c>
      <c r="V155" s="11">
        <f t="shared" si="421"/>
        <v>0</v>
      </c>
      <c r="W155" s="11">
        <f t="shared" si="421"/>
        <v>0</v>
      </c>
      <c r="X155" s="11">
        <f t="shared" si="421"/>
        <v>0</v>
      </c>
      <c r="Y155" s="18">
        <f>Y156</f>
        <v>146709</v>
      </c>
      <c r="Z155" s="18">
        <f>Z156</f>
        <v>0</v>
      </c>
      <c r="AA155" s="11">
        <f t="shared" si="422"/>
        <v>-55683</v>
      </c>
      <c r="AB155" s="11">
        <f t="shared" si="422"/>
        <v>0</v>
      </c>
      <c r="AC155" s="11">
        <f t="shared" si="422"/>
        <v>0</v>
      </c>
      <c r="AD155" s="11">
        <f t="shared" si="422"/>
        <v>0</v>
      </c>
      <c r="AE155" s="18">
        <f>AE156</f>
        <v>91026</v>
      </c>
      <c r="AF155" s="18">
        <f>AF156</f>
        <v>0</v>
      </c>
      <c r="AG155" s="11">
        <f t="shared" si="423"/>
        <v>0</v>
      </c>
      <c r="AH155" s="11">
        <f t="shared" si="423"/>
        <v>0</v>
      </c>
      <c r="AI155" s="11">
        <f t="shared" si="423"/>
        <v>0</v>
      </c>
      <c r="AJ155" s="11">
        <f t="shared" si="423"/>
        <v>0</v>
      </c>
      <c r="AK155" s="18">
        <f>AK156</f>
        <v>91026</v>
      </c>
      <c r="AL155" s="18">
        <f>AL156</f>
        <v>0</v>
      </c>
      <c r="AM155" s="11">
        <f t="shared" si="424"/>
        <v>-20509</v>
      </c>
      <c r="AN155" s="11">
        <f t="shared" si="424"/>
        <v>0</v>
      </c>
      <c r="AO155" s="11">
        <f t="shared" si="424"/>
        <v>0</v>
      </c>
      <c r="AP155" s="11">
        <f t="shared" si="424"/>
        <v>0</v>
      </c>
      <c r="AQ155" s="18">
        <f>AQ156</f>
        <v>70517</v>
      </c>
      <c r="AR155" s="18">
        <f>AR156</f>
        <v>0</v>
      </c>
      <c r="AS155" s="11">
        <f t="shared" si="425"/>
        <v>-70517</v>
      </c>
      <c r="AT155" s="11">
        <f t="shared" si="425"/>
        <v>0</v>
      </c>
      <c r="AU155" s="11">
        <f t="shared" si="425"/>
        <v>0</v>
      </c>
      <c r="AV155" s="11">
        <f t="shared" si="425"/>
        <v>0</v>
      </c>
      <c r="AW155" s="18">
        <f>AW156</f>
        <v>0</v>
      </c>
      <c r="AX155" s="18">
        <f>AX156</f>
        <v>0</v>
      </c>
      <c r="AY155" s="78">
        <f t="shared" si="426"/>
        <v>0</v>
      </c>
      <c r="AZ155" s="78">
        <f t="shared" si="426"/>
        <v>0</v>
      </c>
      <c r="BA155" s="78">
        <f t="shared" si="426"/>
        <v>0</v>
      </c>
      <c r="BB155" s="78">
        <f t="shared" si="426"/>
        <v>0</v>
      </c>
      <c r="BC155" s="84">
        <f>BC156</f>
        <v>0</v>
      </c>
      <c r="BD155" s="84">
        <f>BD156</f>
        <v>0</v>
      </c>
      <c r="BE155" s="11">
        <f t="shared" si="427"/>
        <v>0</v>
      </c>
      <c r="BF155" s="11">
        <f t="shared" si="427"/>
        <v>0</v>
      </c>
      <c r="BG155" s="11">
        <f t="shared" si="427"/>
        <v>0</v>
      </c>
      <c r="BH155" s="11">
        <f t="shared" si="427"/>
        <v>0</v>
      </c>
      <c r="BI155" s="143">
        <f>BI156</f>
        <v>0</v>
      </c>
      <c r="BJ155" s="143">
        <f>BJ156</f>
        <v>0</v>
      </c>
      <c r="BK155" s="78">
        <f t="shared" si="428"/>
        <v>0</v>
      </c>
      <c r="BL155" s="78">
        <f t="shared" si="428"/>
        <v>0</v>
      </c>
      <c r="BM155" s="78">
        <f t="shared" si="428"/>
        <v>0</v>
      </c>
      <c r="BN155" s="78">
        <f t="shared" si="428"/>
        <v>0</v>
      </c>
      <c r="BO155" s="84">
        <f>BO156</f>
        <v>0</v>
      </c>
      <c r="BP155" s="84">
        <f>BP156</f>
        <v>0</v>
      </c>
      <c r="BQ155" s="11">
        <f t="shared" si="429"/>
        <v>0</v>
      </c>
      <c r="BR155" s="11">
        <f t="shared" si="429"/>
        <v>0</v>
      </c>
      <c r="BS155" s="11">
        <f t="shared" si="429"/>
        <v>0</v>
      </c>
      <c r="BT155" s="11">
        <f t="shared" si="429"/>
        <v>0</v>
      </c>
      <c r="BU155" s="18">
        <f>BU156</f>
        <v>0</v>
      </c>
      <c r="BV155" s="18">
        <f>BV156</f>
        <v>0</v>
      </c>
    </row>
    <row r="156" spans="1:74" hidden="1">
      <c r="A156" s="53" t="s">
        <v>176</v>
      </c>
      <c r="B156" s="14">
        <f>B154</f>
        <v>902</v>
      </c>
      <c r="C156" s="14" t="s">
        <v>22</v>
      </c>
      <c r="D156" s="14" t="s">
        <v>64</v>
      </c>
      <c r="E156" s="14" t="s">
        <v>462</v>
      </c>
      <c r="F156" s="23">
        <v>870</v>
      </c>
      <c r="G156" s="11">
        <f>186443+7469-7469-13978</f>
        <v>172465</v>
      </c>
      <c r="H156" s="16"/>
      <c r="I156" s="11"/>
      <c r="J156" s="11"/>
      <c r="K156" s="11"/>
      <c r="L156" s="11"/>
      <c r="M156" s="11">
        <f>G156+I156+J156+K156+L156</f>
        <v>172465</v>
      </c>
      <c r="N156" s="16">
        <f>H156+J156</f>
        <v>0</v>
      </c>
      <c r="O156" s="11">
        <f>-22658</f>
        <v>-22658</v>
      </c>
      <c r="P156" s="11"/>
      <c r="Q156" s="11"/>
      <c r="R156" s="11"/>
      <c r="S156" s="11">
        <f>M156+O156+P156+Q156+R156</f>
        <v>149807</v>
      </c>
      <c r="T156" s="16">
        <f>N156+P156</f>
        <v>0</v>
      </c>
      <c r="U156" s="11">
        <v>-3098</v>
      </c>
      <c r="V156" s="11"/>
      <c r="W156" s="11"/>
      <c r="X156" s="11"/>
      <c r="Y156" s="11">
        <f>S156+U156+V156+W156+X156</f>
        <v>146709</v>
      </c>
      <c r="Z156" s="16">
        <f>T156+V156</f>
        <v>0</v>
      </c>
      <c r="AA156" s="11">
        <f>-17580-242-37861</f>
        <v>-55683</v>
      </c>
      <c r="AB156" s="11"/>
      <c r="AC156" s="11"/>
      <c r="AD156" s="11"/>
      <c r="AE156" s="11">
        <f>Y156+AA156+AB156+AC156+AD156</f>
        <v>91026</v>
      </c>
      <c r="AF156" s="16">
        <f>Z156+AB156</f>
        <v>0</v>
      </c>
      <c r="AG156" s="11"/>
      <c r="AH156" s="11"/>
      <c r="AI156" s="11"/>
      <c r="AJ156" s="11"/>
      <c r="AK156" s="11">
        <f>AE156+AG156+AH156+AI156+AJ156</f>
        <v>91026</v>
      </c>
      <c r="AL156" s="16">
        <f>AF156+AH156</f>
        <v>0</v>
      </c>
      <c r="AM156" s="11">
        <v>-20509</v>
      </c>
      <c r="AN156" s="11"/>
      <c r="AO156" s="11"/>
      <c r="AP156" s="11"/>
      <c r="AQ156" s="11">
        <f>AK156+AM156+AN156+AO156+AP156</f>
        <v>70517</v>
      </c>
      <c r="AR156" s="16">
        <f>AL156+AN156</f>
        <v>0</v>
      </c>
      <c r="AS156" s="11">
        <v>-70517</v>
      </c>
      <c r="AT156" s="11"/>
      <c r="AU156" s="11"/>
      <c r="AV156" s="11"/>
      <c r="AW156" s="11">
        <f>AQ156+AS156+AT156+AU156+AV156</f>
        <v>0</v>
      </c>
      <c r="AX156" s="16">
        <f>AR156+AT156</f>
        <v>0</v>
      </c>
      <c r="AY156" s="78"/>
      <c r="AZ156" s="78"/>
      <c r="BA156" s="78"/>
      <c r="BB156" s="78"/>
      <c r="BC156" s="78">
        <f>AW156+AY156+AZ156+BA156+BB156</f>
        <v>0</v>
      </c>
      <c r="BD156" s="83">
        <f>AX156+AZ156</f>
        <v>0</v>
      </c>
      <c r="BE156" s="11"/>
      <c r="BF156" s="11"/>
      <c r="BG156" s="11"/>
      <c r="BH156" s="11"/>
      <c r="BI156" s="141">
        <f>BC156+BE156+BF156+BG156+BH156</f>
        <v>0</v>
      </c>
      <c r="BJ156" s="142">
        <f>BD156+BF156</f>
        <v>0</v>
      </c>
      <c r="BK156" s="78"/>
      <c r="BL156" s="78"/>
      <c r="BM156" s="78"/>
      <c r="BN156" s="78"/>
      <c r="BO156" s="78">
        <f>BI156+BK156+BL156+BM156+BN156</f>
        <v>0</v>
      </c>
      <c r="BP156" s="83">
        <f>BJ156+BL156</f>
        <v>0</v>
      </c>
      <c r="BQ156" s="11"/>
      <c r="BR156" s="11"/>
      <c r="BS156" s="11"/>
      <c r="BT156" s="11"/>
      <c r="BU156" s="11">
        <f>BO156+BQ156+BR156+BS156+BT156</f>
        <v>0</v>
      </c>
      <c r="BV156" s="16">
        <f>BP156+BR156</f>
        <v>0</v>
      </c>
    </row>
    <row r="157" spans="1:74" ht="33" hidden="1">
      <c r="A157" s="60" t="s">
        <v>457</v>
      </c>
      <c r="B157" s="22">
        <v>902</v>
      </c>
      <c r="C157" s="22" t="s">
        <v>22</v>
      </c>
      <c r="D157" s="22" t="s">
        <v>64</v>
      </c>
      <c r="E157" s="22" t="s">
        <v>548</v>
      </c>
      <c r="F157" s="23"/>
      <c r="G157" s="11"/>
      <c r="H157" s="16"/>
      <c r="I157" s="11"/>
      <c r="J157" s="11"/>
      <c r="K157" s="11"/>
      <c r="L157" s="11"/>
      <c r="M157" s="11"/>
      <c r="N157" s="16"/>
      <c r="O157" s="11"/>
      <c r="P157" s="11"/>
      <c r="Q157" s="11"/>
      <c r="R157" s="11"/>
      <c r="S157" s="11"/>
      <c r="T157" s="16"/>
      <c r="U157" s="11"/>
      <c r="V157" s="11"/>
      <c r="W157" s="11"/>
      <c r="X157" s="11"/>
      <c r="Y157" s="11"/>
      <c r="Z157" s="16"/>
      <c r="AA157" s="11"/>
      <c r="AB157" s="11"/>
      <c r="AC157" s="11"/>
      <c r="AD157" s="11"/>
      <c r="AE157" s="11"/>
      <c r="AF157" s="16"/>
      <c r="AG157" s="11"/>
      <c r="AH157" s="11"/>
      <c r="AI157" s="11"/>
      <c r="AJ157" s="11"/>
      <c r="AK157" s="11"/>
      <c r="AL157" s="16"/>
      <c r="AM157" s="11"/>
      <c r="AN157" s="11"/>
      <c r="AO157" s="11"/>
      <c r="AP157" s="11"/>
      <c r="AQ157" s="11"/>
      <c r="AR157" s="16"/>
      <c r="AS157" s="11"/>
      <c r="AT157" s="11"/>
      <c r="AU157" s="11"/>
      <c r="AV157" s="11"/>
      <c r="AW157" s="11"/>
      <c r="AX157" s="16"/>
      <c r="AY157" s="78">
        <f>AY158</f>
        <v>0</v>
      </c>
      <c r="AZ157" s="78">
        <f t="shared" ref="AZ157:BO158" si="430">AZ158</f>
        <v>482</v>
      </c>
      <c r="BA157" s="78">
        <f t="shared" si="430"/>
        <v>0</v>
      </c>
      <c r="BB157" s="78">
        <f t="shared" si="430"/>
        <v>0</v>
      </c>
      <c r="BC157" s="78">
        <f t="shared" si="430"/>
        <v>482</v>
      </c>
      <c r="BD157" s="78">
        <f t="shared" si="430"/>
        <v>482</v>
      </c>
      <c r="BE157" s="11">
        <f>BE158</f>
        <v>0</v>
      </c>
      <c r="BF157" s="11">
        <f t="shared" si="430"/>
        <v>0</v>
      </c>
      <c r="BG157" s="11">
        <f t="shared" si="430"/>
        <v>0</v>
      </c>
      <c r="BH157" s="11">
        <f t="shared" si="430"/>
        <v>0</v>
      </c>
      <c r="BI157" s="141">
        <f t="shared" si="430"/>
        <v>482</v>
      </c>
      <c r="BJ157" s="141">
        <f t="shared" si="430"/>
        <v>482</v>
      </c>
      <c r="BK157" s="78">
        <f>BK158</f>
        <v>0</v>
      </c>
      <c r="BL157" s="78">
        <f t="shared" si="430"/>
        <v>0</v>
      </c>
      <c r="BM157" s="78">
        <f t="shared" si="430"/>
        <v>0</v>
      </c>
      <c r="BN157" s="78">
        <f t="shared" si="430"/>
        <v>0</v>
      </c>
      <c r="BO157" s="78">
        <f t="shared" si="430"/>
        <v>482</v>
      </c>
      <c r="BP157" s="78">
        <f t="shared" ref="BM157:BP158" si="431">BP158</f>
        <v>482</v>
      </c>
      <c r="BQ157" s="11">
        <f>BQ158</f>
        <v>0</v>
      </c>
      <c r="BR157" s="11">
        <f t="shared" ref="BR157:BV158" si="432">BR158</f>
        <v>0</v>
      </c>
      <c r="BS157" s="11">
        <f t="shared" si="432"/>
        <v>0</v>
      </c>
      <c r="BT157" s="11">
        <f t="shared" si="432"/>
        <v>0</v>
      </c>
      <c r="BU157" s="11">
        <f t="shared" si="432"/>
        <v>482</v>
      </c>
      <c r="BV157" s="11">
        <f t="shared" si="432"/>
        <v>482</v>
      </c>
    </row>
    <row r="158" spans="1:74" ht="33" hidden="1">
      <c r="A158" s="61" t="s">
        <v>458</v>
      </c>
      <c r="B158" s="22">
        <v>902</v>
      </c>
      <c r="C158" s="22" t="s">
        <v>22</v>
      </c>
      <c r="D158" s="22" t="s">
        <v>64</v>
      </c>
      <c r="E158" s="22" t="s">
        <v>549</v>
      </c>
      <c r="F158" s="23"/>
      <c r="G158" s="11"/>
      <c r="H158" s="16"/>
      <c r="I158" s="11"/>
      <c r="J158" s="11"/>
      <c r="K158" s="11"/>
      <c r="L158" s="11"/>
      <c r="M158" s="11"/>
      <c r="N158" s="16"/>
      <c r="O158" s="11"/>
      <c r="P158" s="11"/>
      <c r="Q158" s="11"/>
      <c r="R158" s="11"/>
      <c r="S158" s="11"/>
      <c r="T158" s="16"/>
      <c r="U158" s="11"/>
      <c r="V158" s="11"/>
      <c r="W158" s="11"/>
      <c r="X158" s="11"/>
      <c r="Y158" s="11"/>
      <c r="Z158" s="16"/>
      <c r="AA158" s="11"/>
      <c r="AB158" s="11"/>
      <c r="AC158" s="11"/>
      <c r="AD158" s="11"/>
      <c r="AE158" s="11"/>
      <c r="AF158" s="16"/>
      <c r="AG158" s="11"/>
      <c r="AH158" s="11"/>
      <c r="AI158" s="11"/>
      <c r="AJ158" s="11"/>
      <c r="AK158" s="11"/>
      <c r="AL158" s="16"/>
      <c r="AM158" s="11"/>
      <c r="AN158" s="11"/>
      <c r="AO158" s="11"/>
      <c r="AP158" s="11"/>
      <c r="AQ158" s="11"/>
      <c r="AR158" s="16"/>
      <c r="AS158" s="11"/>
      <c r="AT158" s="11"/>
      <c r="AU158" s="11"/>
      <c r="AV158" s="11"/>
      <c r="AW158" s="11"/>
      <c r="AX158" s="16"/>
      <c r="AY158" s="78">
        <f>AY159</f>
        <v>0</v>
      </c>
      <c r="AZ158" s="78">
        <f>AZ159</f>
        <v>482</v>
      </c>
      <c r="BA158" s="78">
        <f t="shared" ref="BA158:BD158" si="433">BA159</f>
        <v>0</v>
      </c>
      <c r="BB158" s="78">
        <f t="shared" si="433"/>
        <v>0</v>
      </c>
      <c r="BC158" s="78">
        <f t="shared" si="433"/>
        <v>482</v>
      </c>
      <c r="BD158" s="78">
        <f t="shared" si="433"/>
        <v>482</v>
      </c>
      <c r="BE158" s="11">
        <f>BE159</f>
        <v>0</v>
      </c>
      <c r="BF158" s="11">
        <f>BF159</f>
        <v>0</v>
      </c>
      <c r="BG158" s="11">
        <f t="shared" si="430"/>
        <v>0</v>
      </c>
      <c r="BH158" s="11">
        <f t="shared" si="430"/>
        <v>0</v>
      </c>
      <c r="BI158" s="141">
        <f t="shared" si="430"/>
        <v>482</v>
      </c>
      <c r="BJ158" s="141">
        <f t="shared" si="430"/>
        <v>482</v>
      </c>
      <c r="BK158" s="78">
        <f>BK159</f>
        <v>0</v>
      </c>
      <c r="BL158" s="78">
        <f>BL159</f>
        <v>0</v>
      </c>
      <c r="BM158" s="78">
        <f t="shared" si="431"/>
        <v>0</v>
      </c>
      <c r="BN158" s="78">
        <f t="shared" si="431"/>
        <v>0</v>
      </c>
      <c r="BO158" s="78">
        <f t="shared" si="431"/>
        <v>482</v>
      </c>
      <c r="BP158" s="78">
        <f t="shared" si="431"/>
        <v>482</v>
      </c>
      <c r="BQ158" s="11">
        <f>BQ159</f>
        <v>0</v>
      </c>
      <c r="BR158" s="11">
        <f>BR159</f>
        <v>0</v>
      </c>
      <c r="BS158" s="11">
        <f t="shared" si="432"/>
        <v>0</v>
      </c>
      <c r="BT158" s="11">
        <f t="shared" si="432"/>
        <v>0</v>
      </c>
      <c r="BU158" s="11">
        <f t="shared" si="432"/>
        <v>482</v>
      </c>
      <c r="BV158" s="11">
        <f t="shared" si="432"/>
        <v>482</v>
      </c>
    </row>
    <row r="159" spans="1:74" hidden="1">
      <c r="A159" s="57" t="s">
        <v>70</v>
      </c>
      <c r="B159" s="22">
        <v>902</v>
      </c>
      <c r="C159" s="22" t="s">
        <v>22</v>
      </c>
      <c r="D159" s="22" t="s">
        <v>64</v>
      </c>
      <c r="E159" s="22" t="s">
        <v>549</v>
      </c>
      <c r="F159" s="23">
        <v>800</v>
      </c>
      <c r="G159" s="11"/>
      <c r="H159" s="16"/>
      <c r="I159" s="11"/>
      <c r="J159" s="11"/>
      <c r="K159" s="11"/>
      <c r="L159" s="11"/>
      <c r="M159" s="11"/>
      <c r="N159" s="16"/>
      <c r="O159" s="11"/>
      <c r="P159" s="11"/>
      <c r="Q159" s="11"/>
      <c r="R159" s="11"/>
      <c r="S159" s="11"/>
      <c r="T159" s="16"/>
      <c r="U159" s="11"/>
      <c r="V159" s="11"/>
      <c r="W159" s="11"/>
      <c r="X159" s="11"/>
      <c r="Y159" s="11"/>
      <c r="Z159" s="16"/>
      <c r="AA159" s="11"/>
      <c r="AB159" s="11"/>
      <c r="AC159" s="11"/>
      <c r="AD159" s="11"/>
      <c r="AE159" s="11"/>
      <c r="AF159" s="16"/>
      <c r="AG159" s="11"/>
      <c r="AH159" s="11"/>
      <c r="AI159" s="11"/>
      <c r="AJ159" s="11"/>
      <c r="AK159" s="11"/>
      <c r="AL159" s="16"/>
      <c r="AM159" s="11"/>
      <c r="AN159" s="11"/>
      <c r="AO159" s="11"/>
      <c r="AP159" s="11"/>
      <c r="AQ159" s="11"/>
      <c r="AR159" s="16"/>
      <c r="AS159" s="11"/>
      <c r="AT159" s="11"/>
      <c r="AU159" s="11"/>
      <c r="AV159" s="11"/>
      <c r="AW159" s="11"/>
      <c r="AX159" s="16"/>
      <c r="AY159" s="78">
        <f>AY160</f>
        <v>0</v>
      </c>
      <c r="AZ159" s="78">
        <f t="shared" ref="AZ159:BV159" si="434">AZ160</f>
        <v>482</v>
      </c>
      <c r="BA159" s="78">
        <f t="shared" si="434"/>
        <v>0</v>
      </c>
      <c r="BB159" s="78">
        <f t="shared" si="434"/>
        <v>0</v>
      </c>
      <c r="BC159" s="78">
        <f t="shared" si="434"/>
        <v>482</v>
      </c>
      <c r="BD159" s="78">
        <f t="shared" si="434"/>
        <v>482</v>
      </c>
      <c r="BE159" s="11">
        <f>BE160</f>
        <v>0</v>
      </c>
      <c r="BF159" s="11">
        <f t="shared" si="434"/>
        <v>0</v>
      </c>
      <c r="BG159" s="11">
        <f t="shared" si="434"/>
        <v>0</v>
      </c>
      <c r="BH159" s="11">
        <f t="shared" si="434"/>
        <v>0</v>
      </c>
      <c r="BI159" s="141">
        <f t="shared" si="434"/>
        <v>482</v>
      </c>
      <c r="BJ159" s="141">
        <f t="shared" si="434"/>
        <v>482</v>
      </c>
      <c r="BK159" s="78">
        <f>BK160</f>
        <v>0</v>
      </c>
      <c r="BL159" s="78">
        <f t="shared" si="434"/>
        <v>0</v>
      </c>
      <c r="BM159" s="78">
        <f t="shared" si="434"/>
        <v>0</v>
      </c>
      <c r="BN159" s="78">
        <f t="shared" si="434"/>
        <v>0</v>
      </c>
      <c r="BO159" s="78">
        <f t="shared" si="434"/>
        <v>482</v>
      </c>
      <c r="BP159" s="78">
        <f t="shared" si="434"/>
        <v>482</v>
      </c>
      <c r="BQ159" s="11">
        <f>BQ160</f>
        <v>0</v>
      </c>
      <c r="BR159" s="11">
        <f t="shared" si="434"/>
        <v>0</v>
      </c>
      <c r="BS159" s="11">
        <f t="shared" si="434"/>
        <v>0</v>
      </c>
      <c r="BT159" s="11">
        <f t="shared" si="434"/>
        <v>0</v>
      </c>
      <c r="BU159" s="11">
        <f t="shared" si="434"/>
        <v>482</v>
      </c>
      <c r="BV159" s="11">
        <f t="shared" si="434"/>
        <v>482</v>
      </c>
    </row>
    <row r="160" spans="1:74" hidden="1">
      <c r="A160" s="57" t="s">
        <v>177</v>
      </c>
      <c r="B160" s="22">
        <v>902</v>
      </c>
      <c r="C160" s="22" t="s">
        <v>22</v>
      </c>
      <c r="D160" s="22" t="s">
        <v>64</v>
      </c>
      <c r="E160" s="22" t="s">
        <v>549</v>
      </c>
      <c r="F160" s="23">
        <v>830</v>
      </c>
      <c r="G160" s="11"/>
      <c r="H160" s="16"/>
      <c r="I160" s="11"/>
      <c r="J160" s="11"/>
      <c r="K160" s="11"/>
      <c r="L160" s="11"/>
      <c r="M160" s="11"/>
      <c r="N160" s="16"/>
      <c r="O160" s="11"/>
      <c r="P160" s="11"/>
      <c r="Q160" s="11"/>
      <c r="R160" s="11"/>
      <c r="S160" s="11"/>
      <c r="T160" s="16"/>
      <c r="U160" s="11"/>
      <c r="V160" s="11"/>
      <c r="W160" s="11"/>
      <c r="X160" s="11"/>
      <c r="Y160" s="11"/>
      <c r="Z160" s="16"/>
      <c r="AA160" s="11"/>
      <c r="AB160" s="11"/>
      <c r="AC160" s="11"/>
      <c r="AD160" s="11"/>
      <c r="AE160" s="11"/>
      <c r="AF160" s="16"/>
      <c r="AG160" s="11"/>
      <c r="AH160" s="11"/>
      <c r="AI160" s="11"/>
      <c r="AJ160" s="11"/>
      <c r="AK160" s="11"/>
      <c r="AL160" s="16"/>
      <c r="AM160" s="11"/>
      <c r="AN160" s="11"/>
      <c r="AO160" s="11"/>
      <c r="AP160" s="11"/>
      <c r="AQ160" s="11"/>
      <c r="AR160" s="16"/>
      <c r="AS160" s="11"/>
      <c r="AT160" s="11"/>
      <c r="AU160" s="11"/>
      <c r="AV160" s="11"/>
      <c r="AW160" s="11"/>
      <c r="AX160" s="16"/>
      <c r="AY160" s="78"/>
      <c r="AZ160" s="78">
        <v>482</v>
      </c>
      <c r="BA160" s="78"/>
      <c r="BB160" s="78"/>
      <c r="BC160" s="78">
        <f>AW160+AY160+AZ160+BA160+BB160</f>
        <v>482</v>
      </c>
      <c r="BD160" s="78">
        <f>AX160+AZ160</f>
        <v>482</v>
      </c>
      <c r="BE160" s="11"/>
      <c r="BF160" s="11"/>
      <c r="BG160" s="11"/>
      <c r="BH160" s="11"/>
      <c r="BI160" s="141">
        <f>BC160+BE160+BF160+BG160+BH160</f>
        <v>482</v>
      </c>
      <c r="BJ160" s="141">
        <f>BD160+BF160</f>
        <v>482</v>
      </c>
      <c r="BK160" s="78"/>
      <c r="BL160" s="78"/>
      <c r="BM160" s="78"/>
      <c r="BN160" s="78"/>
      <c r="BO160" s="78">
        <f>BI160+BK160+BL160+BM160+BN160</f>
        <v>482</v>
      </c>
      <c r="BP160" s="78">
        <f>BJ160+BL160</f>
        <v>482</v>
      </c>
      <c r="BQ160" s="11"/>
      <c r="BR160" s="11"/>
      <c r="BS160" s="11"/>
      <c r="BT160" s="11"/>
      <c r="BU160" s="11">
        <f>BO160+BQ160+BR160+BS160+BT160</f>
        <v>482</v>
      </c>
      <c r="BV160" s="11">
        <f>BP160+BR160</f>
        <v>482</v>
      </c>
    </row>
    <row r="161" spans="1:74" hidden="1">
      <c r="A161" s="53"/>
      <c r="B161" s="14"/>
      <c r="C161" s="14"/>
      <c r="D161" s="14"/>
      <c r="E161" s="14"/>
      <c r="F161" s="23"/>
      <c r="G161" s="11"/>
      <c r="H161" s="16"/>
      <c r="I161" s="11"/>
      <c r="J161" s="11"/>
      <c r="K161" s="11"/>
      <c r="L161" s="11"/>
      <c r="M161" s="11"/>
      <c r="N161" s="16"/>
      <c r="O161" s="11"/>
      <c r="P161" s="11"/>
      <c r="Q161" s="11"/>
      <c r="R161" s="11"/>
      <c r="S161" s="11"/>
      <c r="T161" s="16"/>
      <c r="U161" s="11"/>
      <c r="V161" s="11"/>
      <c r="W161" s="11"/>
      <c r="X161" s="11"/>
      <c r="Y161" s="11"/>
      <c r="Z161" s="16"/>
      <c r="AA161" s="11"/>
      <c r="AB161" s="11"/>
      <c r="AC161" s="11"/>
      <c r="AD161" s="11"/>
      <c r="AE161" s="11"/>
      <c r="AF161" s="16"/>
      <c r="AG161" s="11"/>
      <c r="AH161" s="11"/>
      <c r="AI161" s="11"/>
      <c r="AJ161" s="11"/>
      <c r="AK161" s="78"/>
      <c r="AL161" s="83"/>
      <c r="AM161" s="11"/>
      <c r="AN161" s="11"/>
      <c r="AO161" s="11"/>
      <c r="AP161" s="11"/>
      <c r="AQ161" s="11"/>
      <c r="AR161" s="16"/>
      <c r="AS161" s="11"/>
      <c r="AT161" s="11"/>
      <c r="AU161" s="11"/>
      <c r="AV161" s="11"/>
      <c r="AW161" s="11"/>
      <c r="AX161" s="16"/>
      <c r="AY161" s="78"/>
      <c r="AZ161" s="78"/>
      <c r="BA161" s="78"/>
      <c r="BB161" s="78"/>
      <c r="BC161" s="78"/>
      <c r="BD161" s="83"/>
      <c r="BE161" s="11"/>
      <c r="BF161" s="11"/>
      <c r="BG161" s="11"/>
      <c r="BH161" s="11"/>
      <c r="BI161" s="141"/>
      <c r="BJ161" s="142"/>
      <c r="BK161" s="78"/>
      <c r="BL161" s="78"/>
      <c r="BM161" s="78"/>
      <c r="BN161" s="78"/>
      <c r="BO161" s="78"/>
      <c r="BP161" s="83"/>
      <c r="BQ161" s="11"/>
      <c r="BR161" s="11"/>
      <c r="BS161" s="11"/>
      <c r="BT161" s="11"/>
      <c r="BU161" s="11"/>
      <c r="BV161" s="16"/>
    </row>
    <row r="162" spans="1:74" ht="42" hidden="1" customHeight="1">
      <c r="A162" s="56" t="s">
        <v>179</v>
      </c>
      <c r="B162" s="25">
        <v>902</v>
      </c>
      <c r="C162" s="25" t="s">
        <v>64</v>
      </c>
      <c r="D162" s="25" t="s">
        <v>22</v>
      </c>
      <c r="E162" s="25"/>
      <c r="F162" s="26"/>
      <c r="G162" s="21">
        <f>G163</f>
        <v>746197</v>
      </c>
      <c r="H162" s="21">
        <f t="shared" ref="H162:R162" si="435">H163</f>
        <v>50722</v>
      </c>
      <c r="I162" s="11">
        <f t="shared" si="435"/>
        <v>0</v>
      </c>
      <c r="J162" s="11">
        <f t="shared" si="435"/>
        <v>0</v>
      </c>
      <c r="K162" s="11">
        <f t="shared" si="435"/>
        <v>0</v>
      </c>
      <c r="L162" s="11">
        <f t="shared" si="435"/>
        <v>0</v>
      </c>
      <c r="M162" s="21">
        <f t="shared" si="435"/>
        <v>746197</v>
      </c>
      <c r="N162" s="21">
        <f t="shared" si="435"/>
        <v>50722</v>
      </c>
      <c r="O162" s="11">
        <f t="shared" si="435"/>
        <v>0</v>
      </c>
      <c r="P162" s="11">
        <f t="shared" si="435"/>
        <v>0</v>
      </c>
      <c r="Q162" s="11">
        <f t="shared" si="435"/>
        <v>0</v>
      </c>
      <c r="R162" s="11">
        <f t="shared" si="435"/>
        <v>0</v>
      </c>
      <c r="S162" s="21">
        <f t="shared" ref="S162:BV162" si="436">S163</f>
        <v>746197</v>
      </c>
      <c r="T162" s="21">
        <f t="shared" si="436"/>
        <v>50722</v>
      </c>
      <c r="U162" s="11">
        <f t="shared" si="436"/>
        <v>0</v>
      </c>
      <c r="V162" s="11">
        <f t="shared" si="436"/>
        <v>0</v>
      </c>
      <c r="W162" s="11">
        <f t="shared" si="436"/>
        <v>0</v>
      </c>
      <c r="X162" s="11">
        <f t="shared" si="436"/>
        <v>0</v>
      </c>
      <c r="Y162" s="21">
        <f t="shared" si="436"/>
        <v>746197</v>
      </c>
      <c r="Z162" s="21">
        <f t="shared" si="436"/>
        <v>50722</v>
      </c>
      <c r="AA162" s="11">
        <f t="shared" si="436"/>
        <v>0</v>
      </c>
      <c r="AB162" s="11">
        <f t="shared" si="436"/>
        <v>0</v>
      </c>
      <c r="AC162" s="11">
        <f t="shared" si="436"/>
        <v>0</v>
      </c>
      <c r="AD162" s="11">
        <f t="shared" si="436"/>
        <v>0</v>
      </c>
      <c r="AE162" s="21">
        <f t="shared" si="436"/>
        <v>746197</v>
      </c>
      <c r="AF162" s="21">
        <f t="shared" si="436"/>
        <v>50722</v>
      </c>
      <c r="AG162" s="30">
        <f t="shared" si="436"/>
        <v>-63162</v>
      </c>
      <c r="AH162" s="11">
        <f t="shared" si="436"/>
        <v>0</v>
      </c>
      <c r="AI162" s="11">
        <f t="shared" si="436"/>
        <v>0</v>
      </c>
      <c r="AJ162" s="11">
        <f t="shared" si="436"/>
        <v>0</v>
      </c>
      <c r="AK162" s="86">
        <f t="shared" si="436"/>
        <v>683035</v>
      </c>
      <c r="AL162" s="86">
        <f t="shared" si="436"/>
        <v>50722</v>
      </c>
      <c r="AM162" s="30">
        <f t="shared" si="436"/>
        <v>0</v>
      </c>
      <c r="AN162" s="11">
        <f t="shared" si="436"/>
        <v>0</v>
      </c>
      <c r="AO162" s="11">
        <f t="shared" si="436"/>
        <v>0</v>
      </c>
      <c r="AP162" s="11">
        <f t="shared" si="436"/>
        <v>0</v>
      </c>
      <c r="AQ162" s="21">
        <f t="shared" si="436"/>
        <v>683035</v>
      </c>
      <c r="AR162" s="21">
        <f t="shared" si="436"/>
        <v>50722</v>
      </c>
      <c r="AS162" s="30">
        <f t="shared" si="436"/>
        <v>-35853</v>
      </c>
      <c r="AT162" s="11">
        <f t="shared" si="436"/>
        <v>0</v>
      </c>
      <c r="AU162" s="11">
        <f t="shared" si="436"/>
        <v>0</v>
      </c>
      <c r="AV162" s="21">
        <f t="shared" si="436"/>
        <v>-1377</v>
      </c>
      <c r="AW162" s="21">
        <f t="shared" si="436"/>
        <v>645805</v>
      </c>
      <c r="AX162" s="21">
        <f t="shared" si="436"/>
        <v>50722</v>
      </c>
      <c r="AY162" s="88">
        <f t="shared" si="436"/>
        <v>-12142</v>
      </c>
      <c r="AZ162" s="88">
        <f t="shared" si="436"/>
        <v>-482</v>
      </c>
      <c r="BA162" s="78">
        <f t="shared" si="436"/>
        <v>0</v>
      </c>
      <c r="BB162" s="86">
        <f t="shared" si="436"/>
        <v>0</v>
      </c>
      <c r="BC162" s="86">
        <f t="shared" si="436"/>
        <v>633181</v>
      </c>
      <c r="BD162" s="86">
        <f t="shared" si="436"/>
        <v>50240</v>
      </c>
      <c r="BE162" s="30">
        <f t="shared" si="436"/>
        <v>-18964</v>
      </c>
      <c r="BF162" s="30">
        <f t="shared" si="436"/>
        <v>0</v>
      </c>
      <c r="BG162" s="11">
        <f t="shared" si="436"/>
        <v>0</v>
      </c>
      <c r="BH162" s="21">
        <f t="shared" si="436"/>
        <v>0</v>
      </c>
      <c r="BI162" s="145">
        <f t="shared" si="436"/>
        <v>614217</v>
      </c>
      <c r="BJ162" s="145">
        <f t="shared" si="436"/>
        <v>50240</v>
      </c>
      <c r="BK162" s="88">
        <f t="shared" si="436"/>
        <v>-44987</v>
      </c>
      <c r="BL162" s="88">
        <f t="shared" si="436"/>
        <v>0</v>
      </c>
      <c r="BM162" s="78">
        <f t="shared" si="436"/>
        <v>0</v>
      </c>
      <c r="BN162" s="86">
        <f t="shared" si="436"/>
        <v>0</v>
      </c>
      <c r="BO162" s="86">
        <f t="shared" si="436"/>
        <v>569230</v>
      </c>
      <c r="BP162" s="86">
        <f t="shared" si="436"/>
        <v>50240</v>
      </c>
      <c r="BQ162" s="30">
        <f t="shared" si="436"/>
        <v>-12588</v>
      </c>
      <c r="BR162" s="30">
        <f t="shared" si="436"/>
        <v>0</v>
      </c>
      <c r="BS162" s="11">
        <f t="shared" si="436"/>
        <v>0</v>
      </c>
      <c r="BT162" s="21">
        <f t="shared" si="436"/>
        <v>0</v>
      </c>
      <c r="BU162" s="21">
        <f t="shared" si="436"/>
        <v>556642</v>
      </c>
      <c r="BV162" s="21">
        <f t="shared" si="436"/>
        <v>50240</v>
      </c>
    </row>
    <row r="163" spans="1:74" hidden="1">
      <c r="A163" s="57" t="s">
        <v>66</v>
      </c>
      <c r="B163" s="22">
        <v>902</v>
      </c>
      <c r="C163" s="22" t="s">
        <v>64</v>
      </c>
      <c r="D163" s="22" t="s">
        <v>22</v>
      </c>
      <c r="E163" s="22" t="s">
        <v>67</v>
      </c>
      <c r="F163" s="27"/>
      <c r="G163" s="18">
        <f>G164+G167</f>
        <v>746197</v>
      </c>
      <c r="H163" s="18">
        <f t="shared" ref="H163:N163" si="437">H164+H167</f>
        <v>50722</v>
      </c>
      <c r="I163" s="11">
        <f t="shared" si="437"/>
        <v>0</v>
      </c>
      <c r="J163" s="11">
        <f t="shared" si="437"/>
        <v>0</v>
      </c>
      <c r="K163" s="11">
        <f t="shared" si="437"/>
        <v>0</v>
      </c>
      <c r="L163" s="11">
        <f t="shared" si="437"/>
        <v>0</v>
      </c>
      <c r="M163" s="18">
        <f t="shared" si="437"/>
        <v>746197</v>
      </c>
      <c r="N163" s="18">
        <f t="shared" si="437"/>
        <v>50722</v>
      </c>
      <c r="O163" s="11">
        <f t="shared" ref="O163:T163" si="438">O164+O167</f>
        <v>0</v>
      </c>
      <c r="P163" s="11">
        <f t="shared" si="438"/>
        <v>0</v>
      </c>
      <c r="Q163" s="11">
        <f t="shared" si="438"/>
        <v>0</v>
      </c>
      <c r="R163" s="11">
        <f t="shared" si="438"/>
        <v>0</v>
      </c>
      <c r="S163" s="18">
        <f t="shared" si="438"/>
        <v>746197</v>
      </c>
      <c r="T163" s="18">
        <f t="shared" si="438"/>
        <v>50722</v>
      </c>
      <c r="U163" s="11">
        <f t="shared" ref="U163:Z163" si="439">U164+U167</f>
        <v>0</v>
      </c>
      <c r="V163" s="11">
        <f t="shared" si="439"/>
        <v>0</v>
      </c>
      <c r="W163" s="11">
        <f t="shared" si="439"/>
        <v>0</v>
      </c>
      <c r="X163" s="11">
        <f t="shared" si="439"/>
        <v>0</v>
      </c>
      <c r="Y163" s="18">
        <f t="shared" si="439"/>
        <v>746197</v>
      </c>
      <c r="Z163" s="18">
        <f t="shared" si="439"/>
        <v>50722</v>
      </c>
      <c r="AA163" s="11">
        <f t="shared" ref="AA163:AF163" si="440">AA164+AA167</f>
        <v>0</v>
      </c>
      <c r="AB163" s="11">
        <f t="shared" si="440"/>
        <v>0</v>
      </c>
      <c r="AC163" s="11">
        <f t="shared" si="440"/>
        <v>0</v>
      </c>
      <c r="AD163" s="11">
        <f t="shared" si="440"/>
        <v>0</v>
      </c>
      <c r="AE163" s="18">
        <f t="shared" si="440"/>
        <v>746197</v>
      </c>
      <c r="AF163" s="18">
        <f t="shared" si="440"/>
        <v>50722</v>
      </c>
      <c r="AG163" s="11">
        <f t="shared" ref="AG163:AL163" si="441">AG164+AG167</f>
        <v>-63162</v>
      </c>
      <c r="AH163" s="11">
        <f t="shared" si="441"/>
        <v>0</v>
      </c>
      <c r="AI163" s="11">
        <f t="shared" si="441"/>
        <v>0</v>
      </c>
      <c r="AJ163" s="11">
        <f t="shared" si="441"/>
        <v>0</v>
      </c>
      <c r="AK163" s="84">
        <f t="shared" si="441"/>
        <v>683035</v>
      </c>
      <c r="AL163" s="84">
        <f t="shared" si="441"/>
        <v>50722</v>
      </c>
      <c r="AM163" s="11">
        <f t="shared" ref="AM163:AR163" si="442">AM164+AM167</f>
        <v>0</v>
      </c>
      <c r="AN163" s="11">
        <f t="shared" si="442"/>
        <v>0</v>
      </c>
      <c r="AO163" s="11">
        <f t="shared" si="442"/>
        <v>0</v>
      </c>
      <c r="AP163" s="11">
        <f t="shared" si="442"/>
        <v>0</v>
      </c>
      <c r="AQ163" s="18">
        <f t="shared" si="442"/>
        <v>683035</v>
      </c>
      <c r="AR163" s="18">
        <f t="shared" si="442"/>
        <v>50722</v>
      </c>
      <c r="AS163" s="11">
        <f t="shared" ref="AS163:AX163" si="443">AS164+AS167</f>
        <v>-35853</v>
      </c>
      <c r="AT163" s="11">
        <f t="shared" si="443"/>
        <v>0</v>
      </c>
      <c r="AU163" s="11">
        <f t="shared" si="443"/>
        <v>0</v>
      </c>
      <c r="AV163" s="11">
        <f t="shared" si="443"/>
        <v>-1377</v>
      </c>
      <c r="AW163" s="18">
        <f t="shared" si="443"/>
        <v>645805</v>
      </c>
      <c r="AX163" s="18">
        <f t="shared" si="443"/>
        <v>50722</v>
      </c>
      <c r="AY163" s="78">
        <f t="shared" ref="AY163:BD163" si="444">AY164+AY167</f>
        <v>-12142</v>
      </c>
      <c r="AZ163" s="78">
        <f t="shared" si="444"/>
        <v>-482</v>
      </c>
      <c r="BA163" s="78">
        <f t="shared" si="444"/>
        <v>0</v>
      </c>
      <c r="BB163" s="78">
        <f t="shared" si="444"/>
        <v>0</v>
      </c>
      <c r="BC163" s="84">
        <f t="shared" si="444"/>
        <v>633181</v>
      </c>
      <c r="BD163" s="84">
        <f t="shared" si="444"/>
        <v>50240</v>
      </c>
      <c r="BE163" s="11">
        <f t="shared" ref="BE163:BJ163" si="445">BE164+BE167</f>
        <v>-18964</v>
      </c>
      <c r="BF163" s="11">
        <f t="shared" si="445"/>
        <v>0</v>
      </c>
      <c r="BG163" s="11">
        <f t="shared" si="445"/>
        <v>0</v>
      </c>
      <c r="BH163" s="11">
        <f t="shared" si="445"/>
        <v>0</v>
      </c>
      <c r="BI163" s="143">
        <f t="shared" si="445"/>
        <v>614217</v>
      </c>
      <c r="BJ163" s="143">
        <f t="shared" si="445"/>
        <v>50240</v>
      </c>
      <c r="BK163" s="78">
        <f t="shared" ref="BK163:BP163" si="446">BK164+BK167</f>
        <v>-44987</v>
      </c>
      <c r="BL163" s="78">
        <f t="shared" si="446"/>
        <v>0</v>
      </c>
      <c r="BM163" s="78">
        <f t="shared" si="446"/>
        <v>0</v>
      </c>
      <c r="BN163" s="78">
        <f t="shared" si="446"/>
        <v>0</v>
      </c>
      <c r="BO163" s="84">
        <f t="shared" si="446"/>
        <v>569230</v>
      </c>
      <c r="BP163" s="84">
        <f t="shared" si="446"/>
        <v>50240</v>
      </c>
      <c r="BQ163" s="11">
        <f t="shared" ref="BQ163:BV163" si="447">BQ164+BQ167</f>
        <v>-12588</v>
      </c>
      <c r="BR163" s="11">
        <f t="shared" si="447"/>
        <v>0</v>
      </c>
      <c r="BS163" s="11">
        <f t="shared" si="447"/>
        <v>0</v>
      </c>
      <c r="BT163" s="11">
        <f t="shared" si="447"/>
        <v>0</v>
      </c>
      <c r="BU163" s="18">
        <f t="shared" si="447"/>
        <v>556642</v>
      </c>
      <c r="BV163" s="18">
        <f t="shared" si="447"/>
        <v>50240</v>
      </c>
    </row>
    <row r="164" spans="1:74" ht="33" hidden="1">
      <c r="A164" s="57" t="s">
        <v>180</v>
      </c>
      <c r="B164" s="22">
        <v>902</v>
      </c>
      <c r="C164" s="22" t="s">
        <v>64</v>
      </c>
      <c r="D164" s="22" t="s">
        <v>22</v>
      </c>
      <c r="E164" s="22" t="s">
        <v>181</v>
      </c>
      <c r="F164" s="23"/>
      <c r="G164" s="18">
        <f>G166</f>
        <v>695475</v>
      </c>
      <c r="H164" s="18">
        <f t="shared" ref="H164:N164" si="448">H166</f>
        <v>0</v>
      </c>
      <c r="I164" s="11">
        <f t="shared" si="448"/>
        <v>0</v>
      </c>
      <c r="J164" s="11">
        <f t="shared" si="448"/>
        <v>0</v>
      </c>
      <c r="K164" s="11">
        <f t="shared" si="448"/>
        <v>0</v>
      </c>
      <c r="L164" s="11">
        <f t="shared" si="448"/>
        <v>0</v>
      </c>
      <c r="M164" s="18">
        <f t="shared" si="448"/>
        <v>695475</v>
      </c>
      <c r="N164" s="18">
        <f t="shared" si="448"/>
        <v>0</v>
      </c>
      <c r="O164" s="11">
        <f t="shared" ref="O164:T164" si="449">O166</f>
        <v>0</v>
      </c>
      <c r="P164" s="11">
        <f t="shared" si="449"/>
        <v>0</v>
      </c>
      <c r="Q164" s="11">
        <f t="shared" si="449"/>
        <v>0</v>
      </c>
      <c r="R164" s="11">
        <f t="shared" si="449"/>
        <v>0</v>
      </c>
      <c r="S164" s="18">
        <f t="shared" si="449"/>
        <v>695475</v>
      </c>
      <c r="T164" s="18">
        <f t="shared" si="449"/>
        <v>0</v>
      </c>
      <c r="U164" s="11">
        <f t="shared" ref="U164:Z164" si="450">U166</f>
        <v>0</v>
      </c>
      <c r="V164" s="11">
        <f t="shared" si="450"/>
        <v>0</v>
      </c>
      <c r="W164" s="11">
        <f t="shared" si="450"/>
        <v>0</v>
      </c>
      <c r="X164" s="11">
        <f t="shared" si="450"/>
        <v>0</v>
      </c>
      <c r="Y164" s="18">
        <f t="shared" si="450"/>
        <v>695475</v>
      </c>
      <c r="Z164" s="18">
        <f t="shared" si="450"/>
        <v>0</v>
      </c>
      <c r="AA164" s="11">
        <f t="shared" ref="AA164:AF164" si="451">AA166</f>
        <v>0</v>
      </c>
      <c r="AB164" s="11">
        <f t="shared" si="451"/>
        <v>0</v>
      </c>
      <c r="AC164" s="11">
        <f t="shared" si="451"/>
        <v>0</v>
      </c>
      <c r="AD164" s="11">
        <f t="shared" si="451"/>
        <v>0</v>
      </c>
      <c r="AE164" s="18">
        <f t="shared" si="451"/>
        <v>695475</v>
      </c>
      <c r="AF164" s="18">
        <f t="shared" si="451"/>
        <v>0</v>
      </c>
      <c r="AG164" s="11">
        <f t="shared" ref="AG164:AL164" si="452">AG166</f>
        <v>-63162</v>
      </c>
      <c r="AH164" s="11">
        <f t="shared" si="452"/>
        <v>0</v>
      </c>
      <c r="AI164" s="11">
        <f t="shared" si="452"/>
        <v>0</v>
      </c>
      <c r="AJ164" s="11">
        <f t="shared" si="452"/>
        <v>0</v>
      </c>
      <c r="AK164" s="84">
        <f t="shared" si="452"/>
        <v>632313</v>
      </c>
      <c r="AL164" s="84">
        <f t="shared" si="452"/>
        <v>0</v>
      </c>
      <c r="AM164" s="11">
        <f t="shared" ref="AM164:AR164" si="453">AM166</f>
        <v>0</v>
      </c>
      <c r="AN164" s="11">
        <f t="shared" si="453"/>
        <v>0</v>
      </c>
      <c r="AO164" s="11">
        <f t="shared" si="453"/>
        <v>0</v>
      </c>
      <c r="AP164" s="11">
        <f t="shared" si="453"/>
        <v>0</v>
      </c>
      <c r="AQ164" s="18">
        <f t="shared" si="453"/>
        <v>632313</v>
      </c>
      <c r="AR164" s="18">
        <f t="shared" si="453"/>
        <v>0</v>
      </c>
      <c r="AS164" s="11">
        <f t="shared" ref="AS164:AX164" si="454">AS166</f>
        <v>-35853</v>
      </c>
      <c r="AT164" s="11">
        <f t="shared" si="454"/>
        <v>0</v>
      </c>
      <c r="AU164" s="11">
        <f t="shared" si="454"/>
        <v>0</v>
      </c>
      <c r="AV164" s="11">
        <f t="shared" si="454"/>
        <v>-1377</v>
      </c>
      <c r="AW164" s="18">
        <f t="shared" si="454"/>
        <v>595083</v>
      </c>
      <c r="AX164" s="18">
        <f t="shared" si="454"/>
        <v>0</v>
      </c>
      <c r="AY164" s="78">
        <f t="shared" ref="AY164:BD164" si="455">AY166</f>
        <v>-12142</v>
      </c>
      <c r="AZ164" s="78">
        <f t="shared" si="455"/>
        <v>0</v>
      </c>
      <c r="BA164" s="78">
        <f t="shared" si="455"/>
        <v>0</v>
      </c>
      <c r="BB164" s="78">
        <f t="shared" si="455"/>
        <v>0</v>
      </c>
      <c r="BC164" s="84">
        <f t="shared" si="455"/>
        <v>582941</v>
      </c>
      <c r="BD164" s="84">
        <f t="shared" si="455"/>
        <v>0</v>
      </c>
      <c r="BE164" s="11">
        <f t="shared" ref="BE164:BJ164" si="456">BE166</f>
        <v>-18964</v>
      </c>
      <c r="BF164" s="11">
        <f t="shared" si="456"/>
        <v>0</v>
      </c>
      <c r="BG164" s="11">
        <f t="shared" si="456"/>
        <v>0</v>
      </c>
      <c r="BH164" s="11">
        <f t="shared" si="456"/>
        <v>0</v>
      </c>
      <c r="BI164" s="143">
        <f t="shared" si="456"/>
        <v>563977</v>
      </c>
      <c r="BJ164" s="143">
        <f t="shared" si="456"/>
        <v>0</v>
      </c>
      <c r="BK164" s="78">
        <f t="shared" ref="BK164:BP164" si="457">BK166</f>
        <v>-44987</v>
      </c>
      <c r="BL164" s="78">
        <f t="shared" si="457"/>
        <v>0</v>
      </c>
      <c r="BM164" s="78">
        <f t="shared" si="457"/>
        <v>0</v>
      </c>
      <c r="BN164" s="78">
        <f t="shared" si="457"/>
        <v>0</v>
      </c>
      <c r="BO164" s="84">
        <f t="shared" si="457"/>
        <v>518990</v>
      </c>
      <c r="BP164" s="84">
        <f t="shared" si="457"/>
        <v>0</v>
      </c>
      <c r="BQ164" s="11">
        <f t="shared" ref="BQ164:BV164" si="458">BQ166</f>
        <v>-12588</v>
      </c>
      <c r="BR164" s="11">
        <f t="shared" si="458"/>
        <v>0</v>
      </c>
      <c r="BS164" s="11">
        <f t="shared" si="458"/>
        <v>0</v>
      </c>
      <c r="BT164" s="11">
        <f t="shared" si="458"/>
        <v>0</v>
      </c>
      <c r="BU164" s="18">
        <f t="shared" si="458"/>
        <v>506402</v>
      </c>
      <c r="BV164" s="18">
        <f t="shared" si="458"/>
        <v>0</v>
      </c>
    </row>
    <row r="165" spans="1:74" ht="23.25" hidden="1" customHeight="1">
      <c r="A165" s="57" t="s">
        <v>182</v>
      </c>
      <c r="B165" s="22">
        <v>902</v>
      </c>
      <c r="C165" s="22" t="s">
        <v>64</v>
      </c>
      <c r="D165" s="22" t="s">
        <v>22</v>
      </c>
      <c r="E165" s="22" t="s">
        <v>181</v>
      </c>
      <c r="F165" s="23">
        <v>700</v>
      </c>
      <c r="G165" s="18">
        <f>G166</f>
        <v>695475</v>
      </c>
      <c r="H165" s="18">
        <f t="shared" ref="H165:R165" si="459">H166</f>
        <v>0</v>
      </c>
      <c r="I165" s="11">
        <f t="shared" si="459"/>
        <v>0</v>
      </c>
      <c r="J165" s="11">
        <f t="shared" si="459"/>
        <v>0</v>
      </c>
      <c r="K165" s="11">
        <f t="shared" si="459"/>
        <v>0</v>
      </c>
      <c r="L165" s="11">
        <f t="shared" si="459"/>
        <v>0</v>
      </c>
      <c r="M165" s="18">
        <f t="shared" si="459"/>
        <v>695475</v>
      </c>
      <c r="N165" s="18">
        <f t="shared" si="459"/>
        <v>0</v>
      </c>
      <c r="O165" s="11">
        <f t="shared" si="459"/>
        <v>0</v>
      </c>
      <c r="P165" s="11">
        <f t="shared" si="459"/>
        <v>0</v>
      </c>
      <c r="Q165" s="11">
        <f t="shared" si="459"/>
        <v>0</v>
      </c>
      <c r="R165" s="11">
        <f t="shared" si="459"/>
        <v>0</v>
      </c>
      <c r="S165" s="18">
        <f t="shared" ref="S165:BV165" si="460">S166</f>
        <v>695475</v>
      </c>
      <c r="T165" s="18">
        <f t="shared" si="460"/>
        <v>0</v>
      </c>
      <c r="U165" s="11">
        <f t="shared" si="460"/>
        <v>0</v>
      </c>
      <c r="V165" s="11">
        <f t="shared" si="460"/>
        <v>0</v>
      </c>
      <c r="W165" s="11">
        <f t="shared" si="460"/>
        <v>0</v>
      </c>
      <c r="X165" s="11">
        <f t="shared" si="460"/>
        <v>0</v>
      </c>
      <c r="Y165" s="18">
        <f t="shared" si="460"/>
        <v>695475</v>
      </c>
      <c r="Z165" s="18">
        <f t="shared" si="460"/>
        <v>0</v>
      </c>
      <c r="AA165" s="11">
        <f t="shared" si="460"/>
        <v>0</v>
      </c>
      <c r="AB165" s="11">
        <f t="shared" si="460"/>
        <v>0</v>
      </c>
      <c r="AC165" s="11">
        <f t="shared" si="460"/>
        <v>0</v>
      </c>
      <c r="AD165" s="11">
        <f t="shared" si="460"/>
        <v>0</v>
      </c>
      <c r="AE165" s="18">
        <f t="shared" si="460"/>
        <v>695475</v>
      </c>
      <c r="AF165" s="18">
        <f t="shared" si="460"/>
        <v>0</v>
      </c>
      <c r="AG165" s="11">
        <f t="shared" si="460"/>
        <v>-63162</v>
      </c>
      <c r="AH165" s="11">
        <f t="shared" si="460"/>
        <v>0</v>
      </c>
      <c r="AI165" s="11">
        <f t="shared" si="460"/>
        <v>0</v>
      </c>
      <c r="AJ165" s="11">
        <f t="shared" si="460"/>
        <v>0</v>
      </c>
      <c r="AK165" s="84">
        <f t="shared" si="460"/>
        <v>632313</v>
      </c>
      <c r="AL165" s="84">
        <f t="shared" si="460"/>
        <v>0</v>
      </c>
      <c r="AM165" s="11">
        <f t="shared" si="460"/>
        <v>0</v>
      </c>
      <c r="AN165" s="11">
        <f t="shared" si="460"/>
        <v>0</v>
      </c>
      <c r="AO165" s="11">
        <f t="shared" si="460"/>
        <v>0</v>
      </c>
      <c r="AP165" s="11">
        <f t="shared" si="460"/>
        <v>0</v>
      </c>
      <c r="AQ165" s="18">
        <f t="shared" si="460"/>
        <v>632313</v>
      </c>
      <c r="AR165" s="18">
        <f t="shared" si="460"/>
        <v>0</v>
      </c>
      <c r="AS165" s="11">
        <f t="shared" si="460"/>
        <v>-35853</v>
      </c>
      <c r="AT165" s="11">
        <f t="shared" si="460"/>
        <v>0</v>
      </c>
      <c r="AU165" s="11">
        <f t="shared" si="460"/>
        <v>0</v>
      </c>
      <c r="AV165" s="11">
        <f t="shared" si="460"/>
        <v>-1377</v>
      </c>
      <c r="AW165" s="18">
        <f t="shared" si="460"/>
        <v>595083</v>
      </c>
      <c r="AX165" s="18">
        <f t="shared" si="460"/>
        <v>0</v>
      </c>
      <c r="AY165" s="78">
        <f t="shared" si="460"/>
        <v>-12142</v>
      </c>
      <c r="AZ165" s="78">
        <f t="shared" si="460"/>
        <v>0</v>
      </c>
      <c r="BA165" s="78">
        <f t="shared" si="460"/>
        <v>0</v>
      </c>
      <c r="BB165" s="78">
        <f t="shared" si="460"/>
        <v>0</v>
      </c>
      <c r="BC165" s="84">
        <f t="shared" si="460"/>
        <v>582941</v>
      </c>
      <c r="BD165" s="84">
        <f t="shared" si="460"/>
        <v>0</v>
      </c>
      <c r="BE165" s="11">
        <f t="shared" si="460"/>
        <v>-18964</v>
      </c>
      <c r="BF165" s="11">
        <f t="shared" si="460"/>
        <v>0</v>
      </c>
      <c r="BG165" s="11">
        <f t="shared" si="460"/>
        <v>0</v>
      </c>
      <c r="BH165" s="11">
        <f t="shared" si="460"/>
        <v>0</v>
      </c>
      <c r="BI165" s="143">
        <f t="shared" si="460"/>
        <v>563977</v>
      </c>
      <c r="BJ165" s="143">
        <f t="shared" si="460"/>
        <v>0</v>
      </c>
      <c r="BK165" s="78">
        <f t="shared" si="460"/>
        <v>-44987</v>
      </c>
      <c r="BL165" s="78">
        <f t="shared" si="460"/>
        <v>0</v>
      </c>
      <c r="BM165" s="78">
        <f t="shared" si="460"/>
        <v>0</v>
      </c>
      <c r="BN165" s="78">
        <f t="shared" si="460"/>
        <v>0</v>
      </c>
      <c r="BO165" s="84">
        <f t="shared" si="460"/>
        <v>518990</v>
      </c>
      <c r="BP165" s="84">
        <f t="shared" si="460"/>
        <v>0</v>
      </c>
      <c r="BQ165" s="11">
        <f t="shared" si="460"/>
        <v>-12588</v>
      </c>
      <c r="BR165" s="11">
        <f t="shared" si="460"/>
        <v>0</v>
      </c>
      <c r="BS165" s="11">
        <f t="shared" si="460"/>
        <v>0</v>
      </c>
      <c r="BT165" s="11">
        <f t="shared" si="460"/>
        <v>0</v>
      </c>
      <c r="BU165" s="18">
        <f t="shared" si="460"/>
        <v>506402</v>
      </c>
      <c r="BV165" s="18">
        <f t="shared" si="460"/>
        <v>0</v>
      </c>
    </row>
    <row r="166" spans="1:74" hidden="1">
      <c r="A166" s="57" t="s">
        <v>183</v>
      </c>
      <c r="B166" s="22">
        <v>902</v>
      </c>
      <c r="C166" s="22" t="s">
        <v>64</v>
      </c>
      <c r="D166" s="22" t="s">
        <v>22</v>
      </c>
      <c r="E166" s="22" t="s">
        <v>181</v>
      </c>
      <c r="F166" s="23">
        <v>730</v>
      </c>
      <c r="G166" s="11">
        <f>705929-26399-50000-396-659+67000</f>
        <v>695475</v>
      </c>
      <c r="H166" s="16"/>
      <c r="I166" s="11"/>
      <c r="J166" s="11"/>
      <c r="K166" s="11"/>
      <c r="L166" s="11"/>
      <c r="M166" s="11">
        <f>G166+I166+J166+K166+L166</f>
        <v>695475</v>
      </c>
      <c r="N166" s="16">
        <f>H166+J166</f>
        <v>0</v>
      </c>
      <c r="O166" s="11"/>
      <c r="P166" s="11"/>
      <c r="Q166" s="11"/>
      <c r="R166" s="11"/>
      <c r="S166" s="11">
        <f>M166+O166+P166+Q166+R166</f>
        <v>695475</v>
      </c>
      <c r="T166" s="16">
        <f>N166+P166</f>
        <v>0</v>
      </c>
      <c r="U166" s="11"/>
      <c r="V166" s="11"/>
      <c r="W166" s="11"/>
      <c r="X166" s="11"/>
      <c r="Y166" s="11">
        <f>S166+U166+V166+W166+X166</f>
        <v>695475</v>
      </c>
      <c r="Z166" s="16">
        <f>T166+V166</f>
        <v>0</v>
      </c>
      <c r="AA166" s="11"/>
      <c r="AB166" s="11"/>
      <c r="AC166" s="11"/>
      <c r="AD166" s="11"/>
      <c r="AE166" s="11">
        <f>Y166+AA166+AB166+AC166+AD166</f>
        <v>695475</v>
      </c>
      <c r="AF166" s="16">
        <f>Z166+AB166</f>
        <v>0</v>
      </c>
      <c r="AG166" s="11">
        <f>-66968+3806</f>
        <v>-63162</v>
      </c>
      <c r="AH166" s="11"/>
      <c r="AI166" s="11"/>
      <c r="AJ166" s="11"/>
      <c r="AK166" s="78">
        <f>AE166+AG166+AH166+AI166+AJ166</f>
        <v>632313</v>
      </c>
      <c r="AL166" s="83">
        <f>AF166+AH166</f>
        <v>0</v>
      </c>
      <c r="AM166" s="11"/>
      <c r="AN166" s="11"/>
      <c r="AO166" s="11"/>
      <c r="AP166" s="11"/>
      <c r="AQ166" s="11">
        <f>AK166+AM166+AN166+AO166+AP166</f>
        <v>632313</v>
      </c>
      <c r="AR166" s="16">
        <f>AL166+AN166</f>
        <v>0</v>
      </c>
      <c r="AS166" s="11">
        <f>-11444-24409</f>
        <v>-35853</v>
      </c>
      <c r="AT166" s="11"/>
      <c r="AU166" s="11"/>
      <c r="AV166" s="11">
        <v>-1377</v>
      </c>
      <c r="AW166" s="11">
        <f>AQ166+AS166+AT166+AU166+AV166</f>
        <v>595083</v>
      </c>
      <c r="AX166" s="16">
        <f>AR166+AT166</f>
        <v>0</v>
      </c>
      <c r="AY166" s="78">
        <f>-3128-4014-5000</f>
        <v>-12142</v>
      </c>
      <c r="AZ166" s="78"/>
      <c r="BA166" s="78"/>
      <c r="BB166" s="78"/>
      <c r="BC166" s="78">
        <f>AW166+AY166+AZ166+BA166+BB166</f>
        <v>582941</v>
      </c>
      <c r="BD166" s="83">
        <f>AX166+AZ166</f>
        <v>0</v>
      </c>
      <c r="BE166" s="11">
        <f>-21964+2812+188</f>
        <v>-18964</v>
      </c>
      <c r="BF166" s="11"/>
      <c r="BG166" s="11"/>
      <c r="BH166" s="11"/>
      <c r="BI166" s="141">
        <f>BC166+BE166+BF166+BG166+BH166</f>
        <v>563977</v>
      </c>
      <c r="BJ166" s="142">
        <f>BD166+BF166</f>
        <v>0</v>
      </c>
      <c r="BK166" s="78">
        <v>-44987</v>
      </c>
      <c r="BL166" s="78"/>
      <c r="BM166" s="78"/>
      <c r="BN166" s="78"/>
      <c r="BO166" s="78">
        <f>BI166+BK166+BL166+BM166+BN166</f>
        <v>518990</v>
      </c>
      <c r="BP166" s="83">
        <f>BJ166+BL166</f>
        <v>0</v>
      </c>
      <c r="BQ166" s="11">
        <f>-2522-10066</f>
        <v>-12588</v>
      </c>
      <c r="BR166" s="11"/>
      <c r="BS166" s="11"/>
      <c r="BT166" s="11"/>
      <c r="BU166" s="11">
        <f>BO166+BQ166+BR166+BS166+BT166</f>
        <v>506402</v>
      </c>
      <c r="BV166" s="16">
        <f>BP166+BR166</f>
        <v>0</v>
      </c>
    </row>
    <row r="167" spans="1:74" ht="33" hidden="1">
      <c r="A167" s="60" t="s">
        <v>457</v>
      </c>
      <c r="B167" s="22">
        <v>902</v>
      </c>
      <c r="C167" s="22" t="s">
        <v>64</v>
      </c>
      <c r="D167" s="22" t="s">
        <v>22</v>
      </c>
      <c r="E167" s="22" t="s">
        <v>548</v>
      </c>
      <c r="F167" s="23"/>
      <c r="G167" s="11">
        <f t="shared" ref="G167:R169" si="461">G168</f>
        <v>50722</v>
      </c>
      <c r="H167" s="11">
        <f t="shared" si="461"/>
        <v>50722</v>
      </c>
      <c r="I167" s="11">
        <f t="shared" si="461"/>
        <v>0</v>
      </c>
      <c r="J167" s="11">
        <f t="shared" si="461"/>
        <v>0</v>
      </c>
      <c r="K167" s="11">
        <f t="shared" si="461"/>
        <v>0</v>
      </c>
      <c r="L167" s="11">
        <f t="shared" si="461"/>
        <v>0</v>
      </c>
      <c r="M167" s="11">
        <f t="shared" si="461"/>
        <v>50722</v>
      </c>
      <c r="N167" s="11">
        <f t="shared" si="461"/>
        <v>50722</v>
      </c>
      <c r="O167" s="11">
        <f t="shared" si="461"/>
        <v>0</v>
      </c>
      <c r="P167" s="11">
        <f t="shared" si="461"/>
        <v>0</v>
      </c>
      <c r="Q167" s="11">
        <f t="shared" si="461"/>
        <v>0</v>
      </c>
      <c r="R167" s="11">
        <f t="shared" si="461"/>
        <v>0</v>
      </c>
      <c r="S167" s="11">
        <f t="shared" ref="S167:AH169" si="462">S168</f>
        <v>50722</v>
      </c>
      <c r="T167" s="11">
        <f t="shared" si="462"/>
        <v>50722</v>
      </c>
      <c r="U167" s="11">
        <f t="shared" si="462"/>
        <v>0</v>
      </c>
      <c r="V167" s="11">
        <f t="shared" si="462"/>
        <v>0</v>
      </c>
      <c r="W167" s="11">
        <f t="shared" si="462"/>
        <v>0</v>
      </c>
      <c r="X167" s="11">
        <f t="shared" si="462"/>
        <v>0</v>
      </c>
      <c r="Y167" s="11">
        <f t="shared" si="462"/>
        <v>50722</v>
      </c>
      <c r="Z167" s="11">
        <f t="shared" si="462"/>
        <v>50722</v>
      </c>
      <c r="AA167" s="11">
        <f t="shared" si="462"/>
        <v>0</v>
      </c>
      <c r="AB167" s="11">
        <f t="shared" si="462"/>
        <v>0</v>
      </c>
      <c r="AC167" s="11">
        <f t="shared" si="462"/>
        <v>0</v>
      </c>
      <c r="AD167" s="11">
        <f t="shared" si="462"/>
        <v>0</v>
      </c>
      <c r="AE167" s="11">
        <f t="shared" si="462"/>
        <v>50722</v>
      </c>
      <c r="AF167" s="11">
        <f t="shared" si="462"/>
        <v>50722</v>
      </c>
      <c r="AG167" s="11">
        <f t="shared" si="462"/>
        <v>0</v>
      </c>
      <c r="AH167" s="11">
        <f t="shared" si="462"/>
        <v>0</v>
      </c>
      <c r="AI167" s="11">
        <f t="shared" ref="AG167:AV169" si="463">AI168</f>
        <v>0</v>
      </c>
      <c r="AJ167" s="11">
        <f t="shared" si="463"/>
        <v>0</v>
      </c>
      <c r="AK167" s="78">
        <f t="shared" si="463"/>
        <v>50722</v>
      </c>
      <c r="AL167" s="78">
        <f t="shared" si="463"/>
        <v>50722</v>
      </c>
      <c r="AM167" s="11">
        <f t="shared" si="463"/>
        <v>0</v>
      </c>
      <c r="AN167" s="11">
        <f t="shared" si="463"/>
        <v>0</v>
      </c>
      <c r="AO167" s="11">
        <f t="shared" si="463"/>
        <v>0</v>
      </c>
      <c r="AP167" s="11">
        <f t="shared" si="463"/>
        <v>0</v>
      </c>
      <c r="AQ167" s="11">
        <f t="shared" si="463"/>
        <v>50722</v>
      </c>
      <c r="AR167" s="11">
        <f t="shared" si="463"/>
        <v>50722</v>
      </c>
      <c r="AS167" s="11">
        <f t="shared" si="463"/>
        <v>0</v>
      </c>
      <c r="AT167" s="11">
        <f t="shared" si="463"/>
        <v>0</v>
      </c>
      <c r="AU167" s="11">
        <f t="shared" si="463"/>
        <v>0</v>
      </c>
      <c r="AV167" s="11">
        <f t="shared" si="463"/>
        <v>0</v>
      </c>
      <c r="AW167" s="11">
        <f t="shared" ref="AS167:BH169" si="464">AW168</f>
        <v>50722</v>
      </c>
      <c r="AX167" s="11">
        <f t="shared" si="464"/>
        <v>50722</v>
      </c>
      <c r="AY167" s="78">
        <f t="shared" si="464"/>
        <v>0</v>
      </c>
      <c r="AZ167" s="78">
        <f t="shared" si="464"/>
        <v>-482</v>
      </c>
      <c r="BA167" s="78">
        <f t="shared" si="464"/>
        <v>0</v>
      </c>
      <c r="BB167" s="78">
        <f t="shared" si="464"/>
        <v>0</v>
      </c>
      <c r="BC167" s="78">
        <f t="shared" si="464"/>
        <v>50240</v>
      </c>
      <c r="BD167" s="78">
        <f t="shared" si="464"/>
        <v>50240</v>
      </c>
      <c r="BE167" s="11">
        <f t="shared" si="464"/>
        <v>0</v>
      </c>
      <c r="BF167" s="11">
        <f t="shared" si="464"/>
        <v>0</v>
      </c>
      <c r="BG167" s="11">
        <f t="shared" si="464"/>
        <v>0</v>
      </c>
      <c r="BH167" s="11">
        <f t="shared" si="464"/>
        <v>0</v>
      </c>
      <c r="BI167" s="141">
        <f t="shared" ref="BE167:BT169" si="465">BI168</f>
        <v>50240</v>
      </c>
      <c r="BJ167" s="141">
        <f t="shared" si="465"/>
        <v>50240</v>
      </c>
      <c r="BK167" s="78">
        <f t="shared" si="465"/>
        <v>0</v>
      </c>
      <c r="BL167" s="78">
        <f t="shared" si="465"/>
        <v>0</v>
      </c>
      <c r="BM167" s="78">
        <f t="shared" si="465"/>
        <v>0</v>
      </c>
      <c r="BN167" s="78">
        <f t="shared" si="465"/>
        <v>0</v>
      </c>
      <c r="BO167" s="78">
        <f t="shared" si="465"/>
        <v>50240</v>
      </c>
      <c r="BP167" s="78">
        <f t="shared" si="465"/>
        <v>50240</v>
      </c>
      <c r="BQ167" s="11">
        <f t="shared" si="465"/>
        <v>0</v>
      </c>
      <c r="BR167" s="11">
        <f t="shared" si="465"/>
        <v>0</v>
      </c>
      <c r="BS167" s="11">
        <f t="shared" si="465"/>
        <v>0</v>
      </c>
      <c r="BT167" s="11">
        <f t="shared" si="465"/>
        <v>0</v>
      </c>
      <c r="BU167" s="11">
        <f t="shared" ref="BQ167:BV169" si="466">BU168</f>
        <v>50240</v>
      </c>
      <c r="BV167" s="11">
        <f t="shared" si="466"/>
        <v>50240</v>
      </c>
    </row>
    <row r="168" spans="1:74" ht="33" hidden="1">
      <c r="A168" s="61" t="s">
        <v>458</v>
      </c>
      <c r="B168" s="22">
        <v>902</v>
      </c>
      <c r="C168" s="22" t="s">
        <v>64</v>
      </c>
      <c r="D168" s="22" t="s">
        <v>22</v>
      </c>
      <c r="E168" s="22" t="s">
        <v>549</v>
      </c>
      <c r="F168" s="23"/>
      <c r="G168" s="11">
        <f t="shared" si="461"/>
        <v>50722</v>
      </c>
      <c r="H168" s="11">
        <f t="shared" si="461"/>
        <v>50722</v>
      </c>
      <c r="I168" s="11">
        <f t="shared" si="461"/>
        <v>0</v>
      </c>
      <c r="J168" s="11">
        <f t="shared" si="461"/>
        <v>0</v>
      </c>
      <c r="K168" s="11">
        <f t="shared" si="461"/>
        <v>0</v>
      </c>
      <c r="L168" s="11">
        <f t="shared" si="461"/>
        <v>0</v>
      </c>
      <c r="M168" s="11">
        <f t="shared" si="461"/>
        <v>50722</v>
      </c>
      <c r="N168" s="11">
        <f t="shared" si="461"/>
        <v>50722</v>
      </c>
      <c r="O168" s="11">
        <f t="shared" si="461"/>
        <v>0</v>
      </c>
      <c r="P168" s="11">
        <f t="shared" si="461"/>
        <v>0</v>
      </c>
      <c r="Q168" s="11">
        <f t="shared" si="461"/>
        <v>0</v>
      </c>
      <c r="R168" s="11">
        <f t="shared" si="461"/>
        <v>0</v>
      </c>
      <c r="S168" s="11">
        <f t="shared" si="462"/>
        <v>50722</v>
      </c>
      <c r="T168" s="11">
        <f t="shared" si="462"/>
        <v>50722</v>
      </c>
      <c r="U168" s="11">
        <f t="shared" si="462"/>
        <v>0</v>
      </c>
      <c r="V168" s="11">
        <f t="shared" si="462"/>
        <v>0</v>
      </c>
      <c r="W168" s="11">
        <f t="shared" si="462"/>
        <v>0</v>
      </c>
      <c r="X168" s="11">
        <f t="shared" si="462"/>
        <v>0</v>
      </c>
      <c r="Y168" s="11">
        <f t="shared" si="462"/>
        <v>50722</v>
      </c>
      <c r="Z168" s="11">
        <f t="shared" si="462"/>
        <v>50722</v>
      </c>
      <c r="AA168" s="11">
        <f t="shared" si="462"/>
        <v>0</v>
      </c>
      <c r="AB168" s="11">
        <f t="shared" si="462"/>
        <v>0</v>
      </c>
      <c r="AC168" s="11">
        <f t="shared" si="462"/>
        <v>0</v>
      </c>
      <c r="AD168" s="11">
        <f t="shared" si="462"/>
        <v>0</v>
      </c>
      <c r="AE168" s="11">
        <f t="shared" si="462"/>
        <v>50722</v>
      </c>
      <c r="AF168" s="11">
        <f t="shared" si="462"/>
        <v>50722</v>
      </c>
      <c r="AG168" s="11">
        <f t="shared" si="463"/>
        <v>0</v>
      </c>
      <c r="AH168" s="11">
        <f t="shared" si="463"/>
        <v>0</v>
      </c>
      <c r="AI168" s="11">
        <f t="shared" si="463"/>
        <v>0</v>
      </c>
      <c r="AJ168" s="11">
        <f t="shared" si="463"/>
        <v>0</v>
      </c>
      <c r="AK168" s="78">
        <f t="shared" si="463"/>
        <v>50722</v>
      </c>
      <c r="AL168" s="78">
        <f t="shared" si="463"/>
        <v>50722</v>
      </c>
      <c r="AM168" s="11">
        <f t="shared" si="463"/>
        <v>0</v>
      </c>
      <c r="AN168" s="11">
        <f t="shared" si="463"/>
        <v>0</v>
      </c>
      <c r="AO168" s="11">
        <f t="shared" si="463"/>
        <v>0</v>
      </c>
      <c r="AP168" s="11">
        <f t="shared" si="463"/>
        <v>0</v>
      </c>
      <c r="AQ168" s="11">
        <f t="shared" si="463"/>
        <v>50722</v>
      </c>
      <c r="AR168" s="11">
        <f t="shared" si="463"/>
        <v>50722</v>
      </c>
      <c r="AS168" s="11">
        <f t="shared" si="464"/>
        <v>0</v>
      </c>
      <c r="AT168" s="11">
        <f t="shared" si="464"/>
        <v>0</v>
      </c>
      <c r="AU168" s="11">
        <f t="shared" si="464"/>
        <v>0</v>
      </c>
      <c r="AV168" s="11">
        <f t="shared" si="464"/>
        <v>0</v>
      </c>
      <c r="AW168" s="11">
        <f t="shared" si="464"/>
        <v>50722</v>
      </c>
      <c r="AX168" s="11">
        <f t="shared" si="464"/>
        <v>50722</v>
      </c>
      <c r="AY168" s="78">
        <f t="shared" si="464"/>
        <v>0</v>
      </c>
      <c r="AZ168" s="78">
        <f t="shared" si="464"/>
        <v>-482</v>
      </c>
      <c r="BA168" s="78">
        <f t="shared" si="464"/>
        <v>0</v>
      </c>
      <c r="BB168" s="78">
        <f t="shared" si="464"/>
        <v>0</v>
      </c>
      <c r="BC168" s="78">
        <f t="shared" si="464"/>
        <v>50240</v>
      </c>
      <c r="BD168" s="78">
        <f t="shared" si="464"/>
        <v>50240</v>
      </c>
      <c r="BE168" s="11">
        <f t="shared" si="465"/>
        <v>0</v>
      </c>
      <c r="BF168" s="11">
        <f t="shared" si="465"/>
        <v>0</v>
      </c>
      <c r="BG168" s="11">
        <f t="shared" si="465"/>
        <v>0</v>
      </c>
      <c r="BH168" s="11">
        <f t="shared" si="465"/>
        <v>0</v>
      </c>
      <c r="BI168" s="141">
        <f t="shared" si="465"/>
        <v>50240</v>
      </c>
      <c r="BJ168" s="141">
        <f t="shared" si="465"/>
        <v>50240</v>
      </c>
      <c r="BK168" s="78">
        <f t="shared" si="465"/>
        <v>0</v>
      </c>
      <c r="BL168" s="78">
        <f t="shared" si="465"/>
        <v>0</v>
      </c>
      <c r="BM168" s="78">
        <f t="shared" si="465"/>
        <v>0</v>
      </c>
      <c r="BN168" s="78">
        <f t="shared" si="465"/>
        <v>0</v>
      </c>
      <c r="BO168" s="78">
        <f t="shared" si="465"/>
        <v>50240</v>
      </c>
      <c r="BP168" s="78">
        <f t="shared" si="465"/>
        <v>50240</v>
      </c>
      <c r="BQ168" s="11">
        <f t="shared" si="466"/>
        <v>0</v>
      </c>
      <c r="BR168" s="11">
        <f t="shared" si="466"/>
        <v>0</v>
      </c>
      <c r="BS168" s="11">
        <f t="shared" si="466"/>
        <v>0</v>
      </c>
      <c r="BT168" s="11">
        <f t="shared" si="466"/>
        <v>0</v>
      </c>
      <c r="BU168" s="11">
        <f t="shared" si="466"/>
        <v>50240</v>
      </c>
      <c r="BV168" s="11">
        <f t="shared" si="466"/>
        <v>50240</v>
      </c>
    </row>
    <row r="169" spans="1:74" ht="20.25" hidden="1" customHeight="1">
      <c r="A169" s="57" t="s">
        <v>182</v>
      </c>
      <c r="B169" s="22">
        <v>902</v>
      </c>
      <c r="C169" s="22" t="s">
        <v>64</v>
      </c>
      <c r="D169" s="22" t="s">
        <v>22</v>
      </c>
      <c r="E169" s="22" t="s">
        <v>549</v>
      </c>
      <c r="F169" s="23">
        <v>700</v>
      </c>
      <c r="G169" s="11">
        <f t="shared" si="461"/>
        <v>50722</v>
      </c>
      <c r="H169" s="11">
        <f t="shared" si="461"/>
        <v>50722</v>
      </c>
      <c r="I169" s="11">
        <f t="shared" si="461"/>
        <v>0</v>
      </c>
      <c r="J169" s="11">
        <f t="shared" si="461"/>
        <v>0</v>
      </c>
      <c r="K169" s="11">
        <f t="shared" si="461"/>
        <v>0</v>
      </c>
      <c r="L169" s="11">
        <f t="shared" si="461"/>
        <v>0</v>
      </c>
      <c r="M169" s="11">
        <f t="shared" si="461"/>
        <v>50722</v>
      </c>
      <c r="N169" s="11">
        <f t="shared" si="461"/>
        <v>50722</v>
      </c>
      <c r="O169" s="11">
        <f t="shared" si="461"/>
        <v>0</v>
      </c>
      <c r="P169" s="11">
        <f t="shared" si="461"/>
        <v>0</v>
      </c>
      <c r="Q169" s="11">
        <f t="shared" si="461"/>
        <v>0</v>
      </c>
      <c r="R169" s="11">
        <f t="shared" si="461"/>
        <v>0</v>
      </c>
      <c r="S169" s="11">
        <f t="shared" si="462"/>
        <v>50722</v>
      </c>
      <c r="T169" s="11">
        <f t="shared" si="462"/>
        <v>50722</v>
      </c>
      <c r="U169" s="11">
        <f t="shared" si="462"/>
        <v>0</v>
      </c>
      <c r="V169" s="11">
        <f t="shared" si="462"/>
        <v>0</v>
      </c>
      <c r="W169" s="11">
        <f t="shared" si="462"/>
        <v>0</v>
      </c>
      <c r="X169" s="11">
        <f t="shared" si="462"/>
        <v>0</v>
      </c>
      <c r="Y169" s="11">
        <f t="shared" si="462"/>
        <v>50722</v>
      </c>
      <c r="Z169" s="11">
        <f t="shared" si="462"/>
        <v>50722</v>
      </c>
      <c r="AA169" s="11">
        <f t="shared" si="462"/>
        <v>0</v>
      </c>
      <c r="AB169" s="11">
        <f t="shared" si="462"/>
        <v>0</v>
      </c>
      <c r="AC169" s="11">
        <f t="shared" si="462"/>
        <v>0</v>
      </c>
      <c r="AD169" s="11">
        <f t="shared" si="462"/>
        <v>0</v>
      </c>
      <c r="AE169" s="11">
        <f t="shared" si="462"/>
        <v>50722</v>
      </c>
      <c r="AF169" s="11">
        <f t="shared" si="462"/>
        <v>50722</v>
      </c>
      <c r="AG169" s="11">
        <f t="shared" si="463"/>
        <v>0</v>
      </c>
      <c r="AH169" s="11">
        <f t="shared" si="463"/>
        <v>0</v>
      </c>
      <c r="AI169" s="11">
        <f t="shared" si="463"/>
        <v>0</v>
      </c>
      <c r="AJ169" s="11">
        <f t="shared" si="463"/>
        <v>0</v>
      </c>
      <c r="AK169" s="78">
        <f t="shared" si="463"/>
        <v>50722</v>
      </c>
      <c r="AL169" s="78">
        <f t="shared" si="463"/>
        <v>50722</v>
      </c>
      <c r="AM169" s="11">
        <f t="shared" si="463"/>
        <v>0</v>
      </c>
      <c r="AN169" s="11">
        <f t="shared" si="463"/>
        <v>0</v>
      </c>
      <c r="AO169" s="11">
        <f t="shared" si="463"/>
        <v>0</v>
      </c>
      <c r="AP169" s="11">
        <f t="shared" si="463"/>
        <v>0</v>
      </c>
      <c r="AQ169" s="11">
        <f t="shared" si="463"/>
        <v>50722</v>
      </c>
      <c r="AR169" s="11">
        <f t="shared" si="463"/>
        <v>50722</v>
      </c>
      <c r="AS169" s="11">
        <f t="shared" si="464"/>
        <v>0</v>
      </c>
      <c r="AT169" s="11">
        <f t="shared" si="464"/>
        <v>0</v>
      </c>
      <c r="AU169" s="11">
        <f t="shared" si="464"/>
        <v>0</v>
      </c>
      <c r="AV169" s="11">
        <f t="shared" si="464"/>
        <v>0</v>
      </c>
      <c r="AW169" s="11">
        <f t="shared" si="464"/>
        <v>50722</v>
      </c>
      <c r="AX169" s="11">
        <f t="shared" si="464"/>
        <v>50722</v>
      </c>
      <c r="AY169" s="78">
        <f t="shared" si="464"/>
        <v>0</v>
      </c>
      <c r="AZ169" s="78">
        <f t="shared" si="464"/>
        <v>-482</v>
      </c>
      <c r="BA169" s="78">
        <f t="shared" si="464"/>
        <v>0</v>
      </c>
      <c r="BB169" s="78">
        <f t="shared" si="464"/>
        <v>0</v>
      </c>
      <c r="BC169" s="78">
        <f t="shared" si="464"/>
        <v>50240</v>
      </c>
      <c r="BD169" s="78">
        <f t="shared" si="464"/>
        <v>50240</v>
      </c>
      <c r="BE169" s="11">
        <f t="shared" si="465"/>
        <v>0</v>
      </c>
      <c r="BF169" s="11">
        <f t="shared" si="465"/>
        <v>0</v>
      </c>
      <c r="BG169" s="11">
        <f t="shared" si="465"/>
        <v>0</v>
      </c>
      <c r="BH169" s="11">
        <f t="shared" si="465"/>
        <v>0</v>
      </c>
      <c r="BI169" s="141">
        <f t="shared" si="465"/>
        <v>50240</v>
      </c>
      <c r="BJ169" s="141">
        <f t="shared" si="465"/>
        <v>50240</v>
      </c>
      <c r="BK169" s="78">
        <f t="shared" si="465"/>
        <v>0</v>
      </c>
      <c r="BL169" s="78">
        <f t="shared" si="465"/>
        <v>0</v>
      </c>
      <c r="BM169" s="78">
        <f t="shared" si="465"/>
        <v>0</v>
      </c>
      <c r="BN169" s="78">
        <f t="shared" si="465"/>
        <v>0</v>
      </c>
      <c r="BO169" s="78">
        <f t="shared" si="465"/>
        <v>50240</v>
      </c>
      <c r="BP169" s="78">
        <f t="shared" si="465"/>
        <v>50240</v>
      </c>
      <c r="BQ169" s="11">
        <f t="shared" si="466"/>
        <v>0</v>
      </c>
      <c r="BR169" s="11">
        <f t="shared" si="466"/>
        <v>0</v>
      </c>
      <c r="BS169" s="11">
        <f t="shared" si="466"/>
        <v>0</v>
      </c>
      <c r="BT169" s="11">
        <f t="shared" si="466"/>
        <v>0</v>
      </c>
      <c r="BU169" s="11">
        <f t="shared" si="466"/>
        <v>50240</v>
      </c>
      <c r="BV169" s="11">
        <f t="shared" si="466"/>
        <v>50240</v>
      </c>
    </row>
    <row r="170" spans="1:74" hidden="1">
      <c r="A170" s="57" t="s">
        <v>183</v>
      </c>
      <c r="B170" s="22">
        <v>902</v>
      </c>
      <c r="C170" s="22" t="s">
        <v>64</v>
      </c>
      <c r="D170" s="22" t="s">
        <v>22</v>
      </c>
      <c r="E170" s="22" t="s">
        <v>549</v>
      </c>
      <c r="F170" s="23">
        <v>730</v>
      </c>
      <c r="G170" s="11">
        <f>50000+63+659</f>
        <v>50722</v>
      </c>
      <c r="H170" s="11">
        <f>50000+63+659</f>
        <v>50722</v>
      </c>
      <c r="I170" s="11"/>
      <c r="J170" s="11"/>
      <c r="K170" s="11"/>
      <c r="L170" s="11"/>
      <c r="M170" s="11">
        <f>G170+I170+J170+K170+L170</f>
        <v>50722</v>
      </c>
      <c r="N170" s="11">
        <f>H170+J170</f>
        <v>50722</v>
      </c>
      <c r="O170" s="11"/>
      <c r="P170" s="11"/>
      <c r="Q170" s="11"/>
      <c r="R170" s="11"/>
      <c r="S170" s="11">
        <f>M170+O170+P170+Q170+R170</f>
        <v>50722</v>
      </c>
      <c r="T170" s="11">
        <f>N170+P170</f>
        <v>50722</v>
      </c>
      <c r="U170" s="11"/>
      <c r="V170" s="11"/>
      <c r="W170" s="11"/>
      <c r="X170" s="11"/>
      <c r="Y170" s="11">
        <f>S170+U170+V170+W170+X170</f>
        <v>50722</v>
      </c>
      <c r="Z170" s="11">
        <f>T170+V170</f>
        <v>50722</v>
      </c>
      <c r="AA170" s="11"/>
      <c r="AB170" s="11"/>
      <c r="AC170" s="11"/>
      <c r="AD170" s="11"/>
      <c r="AE170" s="11">
        <f>Y170+AA170+AB170+AC170+AD170</f>
        <v>50722</v>
      </c>
      <c r="AF170" s="11">
        <f>Z170+AB170</f>
        <v>50722</v>
      </c>
      <c r="AG170" s="11"/>
      <c r="AH170" s="11"/>
      <c r="AI170" s="11"/>
      <c r="AJ170" s="11"/>
      <c r="AK170" s="78">
        <f>AE170+AG170+AH170+AI170+AJ170</f>
        <v>50722</v>
      </c>
      <c r="AL170" s="78">
        <f>AF170+AH170</f>
        <v>50722</v>
      </c>
      <c r="AM170" s="11"/>
      <c r="AN170" s="11"/>
      <c r="AO170" s="11"/>
      <c r="AP170" s="11"/>
      <c r="AQ170" s="11">
        <f>AK170+AM170+AN170+AO170+AP170</f>
        <v>50722</v>
      </c>
      <c r="AR170" s="11">
        <f>AL170+AN170</f>
        <v>50722</v>
      </c>
      <c r="AS170" s="11"/>
      <c r="AT170" s="11"/>
      <c r="AU170" s="11"/>
      <c r="AV170" s="11"/>
      <c r="AW170" s="11">
        <f>AQ170+AS170+AT170+AU170+AV170</f>
        <v>50722</v>
      </c>
      <c r="AX170" s="11">
        <f>AR170+AT170</f>
        <v>50722</v>
      </c>
      <c r="AY170" s="78"/>
      <c r="AZ170" s="78">
        <v>-482</v>
      </c>
      <c r="BA170" s="78"/>
      <c r="BB170" s="78"/>
      <c r="BC170" s="78">
        <f>AW170+AY170+AZ170+BA170+BB170</f>
        <v>50240</v>
      </c>
      <c r="BD170" s="78">
        <f>AX170+AZ170</f>
        <v>50240</v>
      </c>
      <c r="BE170" s="11"/>
      <c r="BF170" s="11"/>
      <c r="BG170" s="11"/>
      <c r="BH170" s="11"/>
      <c r="BI170" s="141">
        <f>BC170+BE170+BF170+BG170+BH170</f>
        <v>50240</v>
      </c>
      <c r="BJ170" s="141">
        <f>BD170+BF170</f>
        <v>50240</v>
      </c>
      <c r="BK170" s="78"/>
      <c r="BL170" s="78"/>
      <c r="BM170" s="78"/>
      <c r="BN170" s="78"/>
      <c r="BO170" s="78">
        <f>BI170+BK170+BL170+BM170+BN170</f>
        <v>50240</v>
      </c>
      <c r="BP170" s="78">
        <f>BJ170+BL170</f>
        <v>50240</v>
      </c>
      <c r="BQ170" s="11"/>
      <c r="BR170" s="11"/>
      <c r="BS170" s="11"/>
      <c r="BT170" s="11"/>
      <c r="BU170" s="11">
        <f>BO170+BQ170+BR170+BS170+BT170</f>
        <v>50240</v>
      </c>
      <c r="BV170" s="11">
        <f>BP170+BR170</f>
        <v>50240</v>
      </c>
    </row>
    <row r="171" spans="1:74" hidden="1">
      <c r="A171" s="57"/>
      <c r="B171" s="22"/>
      <c r="C171" s="22"/>
      <c r="D171" s="22"/>
      <c r="E171" s="22"/>
      <c r="F171" s="23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78"/>
      <c r="AL171" s="78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78"/>
      <c r="AZ171" s="78"/>
      <c r="BA171" s="78"/>
      <c r="BB171" s="78"/>
      <c r="BC171" s="78"/>
      <c r="BD171" s="78"/>
      <c r="BE171" s="11"/>
      <c r="BF171" s="11"/>
      <c r="BG171" s="11"/>
      <c r="BH171" s="11"/>
      <c r="BI171" s="141"/>
      <c r="BJ171" s="141"/>
      <c r="BK171" s="78"/>
      <c r="BL171" s="78"/>
      <c r="BM171" s="78"/>
      <c r="BN171" s="78"/>
      <c r="BO171" s="78"/>
      <c r="BP171" s="78"/>
      <c r="BQ171" s="11"/>
      <c r="BR171" s="11"/>
      <c r="BS171" s="11"/>
      <c r="BT171" s="11"/>
      <c r="BU171" s="11"/>
      <c r="BV171" s="11"/>
    </row>
    <row r="172" spans="1:74" ht="66" hidden="1" customHeight="1">
      <c r="A172" s="62" t="s">
        <v>662</v>
      </c>
      <c r="B172" s="8">
        <v>903</v>
      </c>
      <c r="C172" s="8"/>
      <c r="D172" s="8"/>
      <c r="E172" s="8"/>
      <c r="F172" s="8"/>
      <c r="G172" s="28">
        <f>G174+G187+G211+G195+G204</f>
        <v>85134</v>
      </c>
      <c r="H172" s="28">
        <f t="shared" ref="H172:N172" si="467">H174+H187+H211+H195+H204</f>
        <v>0</v>
      </c>
      <c r="I172" s="11">
        <f t="shared" si="467"/>
        <v>0</v>
      </c>
      <c r="J172" s="11">
        <f t="shared" si="467"/>
        <v>0</v>
      </c>
      <c r="K172" s="11">
        <f t="shared" si="467"/>
        <v>0</v>
      </c>
      <c r="L172" s="11">
        <f t="shared" si="467"/>
        <v>0</v>
      </c>
      <c r="M172" s="28">
        <f t="shared" si="467"/>
        <v>85134</v>
      </c>
      <c r="N172" s="28">
        <f t="shared" si="467"/>
        <v>0</v>
      </c>
      <c r="O172" s="28">
        <f t="shared" ref="O172:T172" si="468">O174+O187+O211+O195+O204</f>
        <v>0</v>
      </c>
      <c r="P172" s="28">
        <f t="shared" si="468"/>
        <v>0</v>
      </c>
      <c r="Q172" s="28">
        <f t="shared" si="468"/>
        <v>609</v>
      </c>
      <c r="R172" s="28">
        <f t="shared" si="468"/>
        <v>0</v>
      </c>
      <c r="S172" s="28">
        <f t="shared" si="468"/>
        <v>85743</v>
      </c>
      <c r="T172" s="28">
        <f t="shared" si="468"/>
        <v>0</v>
      </c>
      <c r="U172" s="28">
        <f t="shared" ref="U172:Z172" si="469">U174+U187+U211+U195+U204</f>
        <v>0</v>
      </c>
      <c r="V172" s="28">
        <f t="shared" si="469"/>
        <v>0</v>
      </c>
      <c r="W172" s="28">
        <f t="shared" si="469"/>
        <v>0</v>
      </c>
      <c r="X172" s="28">
        <f t="shared" si="469"/>
        <v>0</v>
      </c>
      <c r="Y172" s="28">
        <f t="shared" si="469"/>
        <v>85743</v>
      </c>
      <c r="Z172" s="28">
        <f t="shared" si="469"/>
        <v>0</v>
      </c>
      <c r="AA172" s="28">
        <f t="shared" ref="AA172:AF172" si="470">AA174+AA187+AA211+AA195+AA204</f>
        <v>0</v>
      </c>
      <c r="AB172" s="28">
        <f t="shared" si="470"/>
        <v>0</v>
      </c>
      <c r="AC172" s="28">
        <f t="shared" si="470"/>
        <v>0</v>
      </c>
      <c r="AD172" s="28">
        <f t="shared" si="470"/>
        <v>0</v>
      </c>
      <c r="AE172" s="28">
        <f t="shared" si="470"/>
        <v>85743</v>
      </c>
      <c r="AF172" s="28">
        <f t="shared" si="470"/>
        <v>0</v>
      </c>
      <c r="AG172" s="28">
        <f t="shared" ref="AG172:AR172" si="471">AG174+AG187+AG211+AG195+AG204+AG241</f>
        <v>0</v>
      </c>
      <c r="AH172" s="28">
        <f t="shared" si="471"/>
        <v>89093</v>
      </c>
      <c r="AI172" s="28">
        <f t="shared" si="471"/>
        <v>9220</v>
      </c>
      <c r="AJ172" s="28">
        <f t="shared" si="471"/>
        <v>0</v>
      </c>
      <c r="AK172" s="87">
        <f t="shared" si="471"/>
        <v>184056</v>
      </c>
      <c r="AL172" s="87">
        <f t="shared" si="471"/>
        <v>89093</v>
      </c>
      <c r="AM172" s="28">
        <f t="shared" si="471"/>
        <v>0</v>
      </c>
      <c r="AN172" s="28">
        <f t="shared" si="471"/>
        <v>111579</v>
      </c>
      <c r="AO172" s="28">
        <f t="shared" si="471"/>
        <v>0</v>
      </c>
      <c r="AP172" s="28">
        <f t="shared" si="471"/>
        <v>0</v>
      </c>
      <c r="AQ172" s="28">
        <f t="shared" si="471"/>
        <v>295635</v>
      </c>
      <c r="AR172" s="28">
        <f t="shared" si="471"/>
        <v>200672</v>
      </c>
      <c r="AS172" s="28">
        <f t="shared" ref="AS172:AX172" si="472">AS174+AS187+AS211+AS195+AS204+AS241</f>
        <v>0</v>
      </c>
      <c r="AT172" s="28">
        <f t="shared" si="472"/>
        <v>0</v>
      </c>
      <c r="AU172" s="28">
        <f t="shared" si="472"/>
        <v>0</v>
      </c>
      <c r="AV172" s="28">
        <f t="shared" si="472"/>
        <v>0</v>
      </c>
      <c r="AW172" s="28">
        <f t="shared" si="472"/>
        <v>295635</v>
      </c>
      <c r="AX172" s="28">
        <f t="shared" si="472"/>
        <v>200672</v>
      </c>
      <c r="AY172" s="87">
        <f t="shared" ref="AY172:BD172" si="473">AY174+AY187+AY211+AY195+AY204+AY241</f>
        <v>0</v>
      </c>
      <c r="AZ172" s="87">
        <f t="shared" si="473"/>
        <v>0</v>
      </c>
      <c r="BA172" s="87">
        <f t="shared" si="473"/>
        <v>20</v>
      </c>
      <c r="BB172" s="87">
        <f t="shared" si="473"/>
        <v>0</v>
      </c>
      <c r="BC172" s="87">
        <f t="shared" si="473"/>
        <v>295655</v>
      </c>
      <c r="BD172" s="87">
        <f t="shared" si="473"/>
        <v>200672</v>
      </c>
      <c r="BE172" s="28">
        <f t="shared" ref="BE172:BJ172" si="474">BE174+BE187+BE211+BE195+BE204+BE241</f>
        <v>0</v>
      </c>
      <c r="BF172" s="28">
        <f t="shared" si="474"/>
        <v>-2468</v>
      </c>
      <c r="BG172" s="28">
        <f t="shared" si="474"/>
        <v>0</v>
      </c>
      <c r="BH172" s="28">
        <f t="shared" si="474"/>
        <v>0</v>
      </c>
      <c r="BI172" s="146">
        <f t="shared" si="474"/>
        <v>293187</v>
      </c>
      <c r="BJ172" s="146">
        <f t="shared" si="474"/>
        <v>198204</v>
      </c>
      <c r="BK172" s="87">
        <f t="shared" ref="BK172:BP172" si="475">BK174+BK187+BK211+BK195+BK204+BK241</f>
        <v>282</v>
      </c>
      <c r="BL172" s="87">
        <f t="shared" si="475"/>
        <v>1010</v>
      </c>
      <c r="BM172" s="87">
        <f t="shared" si="475"/>
        <v>0</v>
      </c>
      <c r="BN172" s="87">
        <f t="shared" si="475"/>
        <v>0</v>
      </c>
      <c r="BO172" s="87">
        <f t="shared" si="475"/>
        <v>294479</v>
      </c>
      <c r="BP172" s="87">
        <f t="shared" si="475"/>
        <v>199214</v>
      </c>
      <c r="BQ172" s="28">
        <f t="shared" ref="BQ172:BV172" si="476">BQ174+BQ187+BQ211+BQ195+BQ204+BQ241</f>
        <v>0</v>
      </c>
      <c r="BR172" s="28">
        <f t="shared" si="476"/>
        <v>0</v>
      </c>
      <c r="BS172" s="28">
        <f t="shared" si="476"/>
        <v>2522</v>
      </c>
      <c r="BT172" s="28">
        <f t="shared" si="476"/>
        <v>0</v>
      </c>
      <c r="BU172" s="28">
        <f t="shared" si="476"/>
        <v>297001</v>
      </c>
      <c r="BV172" s="28">
        <f t="shared" si="476"/>
        <v>199214</v>
      </c>
    </row>
    <row r="173" spans="1:74" ht="20.25" hidden="1">
      <c r="A173" s="62"/>
      <c r="B173" s="8"/>
      <c r="C173" s="8"/>
      <c r="D173" s="8"/>
      <c r="E173" s="8"/>
      <c r="F173" s="8"/>
      <c r="G173" s="28"/>
      <c r="H173" s="28"/>
      <c r="I173" s="11"/>
      <c r="J173" s="11"/>
      <c r="K173" s="11"/>
      <c r="L173" s="11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87"/>
      <c r="AL173" s="87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87"/>
      <c r="AZ173" s="87"/>
      <c r="BA173" s="87"/>
      <c r="BB173" s="87"/>
      <c r="BC173" s="87"/>
      <c r="BD173" s="87"/>
      <c r="BE173" s="28"/>
      <c r="BF173" s="28"/>
      <c r="BG173" s="28"/>
      <c r="BH173" s="28"/>
      <c r="BI173" s="146"/>
      <c r="BJ173" s="146"/>
      <c r="BK173" s="87"/>
      <c r="BL173" s="87"/>
      <c r="BM173" s="87"/>
      <c r="BN173" s="87"/>
      <c r="BO173" s="87"/>
      <c r="BP173" s="87"/>
      <c r="BQ173" s="28"/>
      <c r="BR173" s="28"/>
      <c r="BS173" s="28"/>
      <c r="BT173" s="28"/>
      <c r="BU173" s="28"/>
      <c r="BV173" s="28"/>
    </row>
    <row r="174" spans="1:74" ht="18.75" hidden="1">
      <c r="A174" s="63" t="s">
        <v>63</v>
      </c>
      <c r="B174" s="12">
        <v>903</v>
      </c>
      <c r="C174" s="12" t="s">
        <v>22</v>
      </c>
      <c r="D174" s="12" t="s">
        <v>64</v>
      </c>
      <c r="E174" s="25"/>
      <c r="F174" s="21"/>
      <c r="G174" s="21">
        <f t="shared" ref="G174:R176" si="477">G175</f>
        <v>8383</v>
      </c>
      <c r="H174" s="21">
        <f t="shared" si="477"/>
        <v>0</v>
      </c>
      <c r="I174" s="11">
        <f t="shared" si="477"/>
        <v>0</v>
      </c>
      <c r="J174" s="11">
        <f t="shared" si="477"/>
        <v>0</v>
      </c>
      <c r="K174" s="11">
        <f t="shared" si="477"/>
        <v>0</v>
      </c>
      <c r="L174" s="11">
        <f t="shared" si="477"/>
        <v>0</v>
      </c>
      <c r="M174" s="21">
        <f t="shared" si="477"/>
        <v>8383</v>
      </c>
      <c r="N174" s="21">
        <f t="shared" si="477"/>
        <v>0</v>
      </c>
      <c r="O174" s="11">
        <f t="shared" si="477"/>
        <v>0</v>
      </c>
      <c r="P174" s="11">
        <f t="shared" si="477"/>
        <v>0</v>
      </c>
      <c r="Q174" s="11">
        <f t="shared" si="477"/>
        <v>0</v>
      </c>
      <c r="R174" s="11">
        <f t="shared" si="477"/>
        <v>0</v>
      </c>
      <c r="S174" s="21">
        <f t="shared" ref="S174:AH176" si="478">S175</f>
        <v>8383</v>
      </c>
      <c r="T174" s="21">
        <f t="shared" si="478"/>
        <v>0</v>
      </c>
      <c r="U174" s="11">
        <f t="shared" si="478"/>
        <v>0</v>
      </c>
      <c r="V174" s="11">
        <f t="shared" si="478"/>
        <v>0</v>
      </c>
      <c r="W174" s="11">
        <f t="shared" si="478"/>
        <v>0</v>
      </c>
      <c r="X174" s="11">
        <f t="shared" si="478"/>
        <v>0</v>
      </c>
      <c r="Y174" s="21">
        <f t="shared" si="478"/>
        <v>8383</v>
      </c>
      <c r="Z174" s="21">
        <f t="shared" si="478"/>
        <v>0</v>
      </c>
      <c r="AA174" s="11">
        <f t="shared" si="478"/>
        <v>0</v>
      </c>
      <c r="AB174" s="11">
        <f t="shared" si="478"/>
        <v>0</v>
      </c>
      <c r="AC174" s="11">
        <f t="shared" si="478"/>
        <v>0</v>
      </c>
      <c r="AD174" s="11">
        <f t="shared" si="478"/>
        <v>0</v>
      </c>
      <c r="AE174" s="21">
        <f t="shared" si="478"/>
        <v>8383</v>
      </c>
      <c r="AF174" s="21">
        <f t="shared" si="478"/>
        <v>0</v>
      </c>
      <c r="AG174" s="11">
        <f t="shared" si="478"/>
        <v>0</v>
      </c>
      <c r="AH174" s="11">
        <f t="shared" si="478"/>
        <v>0</v>
      </c>
      <c r="AI174" s="11">
        <f t="shared" ref="AG174:AV176" si="479">AI175</f>
        <v>0</v>
      </c>
      <c r="AJ174" s="11">
        <f t="shared" si="479"/>
        <v>0</v>
      </c>
      <c r="AK174" s="86">
        <f t="shared" si="479"/>
        <v>8383</v>
      </c>
      <c r="AL174" s="86">
        <f t="shared" si="479"/>
        <v>0</v>
      </c>
      <c r="AM174" s="11">
        <f t="shared" si="479"/>
        <v>0</v>
      </c>
      <c r="AN174" s="11">
        <f t="shared" si="479"/>
        <v>0</v>
      </c>
      <c r="AO174" s="11">
        <f t="shared" si="479"/>
        <v>0</v>
      </c>
      <c r="AP174" s="11">
        <f t="shared" si="479"/>
        <v>0</v>
      </c>
      <c r="AQ174" s="21">
        <f t="shared" si="479"/>
        <v>8383</v>
      </c>
      <c r="AR174" s="21">
        <f t="shared" si="479"/>
        <v>0</v>
      </c>
      <c r="AS174" s="11">
        <f t="shared" si="479"/>
        <v>0</v>
      </c>
      <c r="AT174" s="11">
        <f t="shared" si="479"/>
        <v>0</v>
      </c>
      <c r="AU174" s="11">
        <f t="shared" si="479"/>
        <v>0</v>
      </c>
      <c r="AV174" s="11">
        <f t="shared" si="479"/>
        <v>0</v>
      </c>
      <c r="AW174" s="21">
        <f t="shared" ref="AS174:BH176" si="480">AW175</f>
        <v>8383</v>
      </c>
      <c r="AX174" s="21">
        <f t="shared" si="480"/>
        <v>0</v>
      </c>
      <c r="AY174" s="78">
        <f t="shared" si="480"/>
        <v>0</v>
      </c>
      <c r="AZ174" s="78">
        <f t="shared" si="480"/>
        <v>0</v>
      </c>
      <c r="BA174" s="78">
        <f t="shared" si="480"/>
        <v>0</v>
      </c>
      <c r="BB174" s="78">
        <f t="shared" si="480"/>
        <v>0</v>
      </c>
      <c r="BC174" s="86">
        <f t="shared" si="480"/>
        <v>8383</v>
      </c>
      <c r="BD174" s="86">
        <f t="shared" si="480"/>
        <v>0</v>
      </c>
      <c r="BE174" s="11">
        <f t="shared" si="480"/>
        <v>0</v>
      </c>
      <c r="BF174" s="11">
        <f t="shared" si="480"/>
        <v>0</v>
      </c>
      <c r="BG174" s="11">
        <f t="shared" si="480"/>
        <v>0</v>
      </c>
      <c r="BH174" s="11">
        <f t="shared" si="480"/>
        <v>0</v>
      </c>
      <c r="BI174" s="145">
        <f t="shared" ref="BE174:BT176" si="481">BI175</f>
        <v>8383</v>
      </c>
      <c r="BJ174" s="145">
        <f t="shared" si="481"/>
        <v>0</v>
      </c>
      <c r="BK174" s="78">
        <f t="shared" si="481"/>
        <v>0</v>
      </c>
      <c r="BL174" s="78">
        <f t="shared" si="481"/>
        <v>0</v>
      </c>
      <c r="BM174" s="78">
        <f t="shared" si="481"/>
        <v>0</v>
      </c>
      <c r="BN174" s="78">
        <f t="shared" si="481"/>
        <v>0</v>
      </c>
      <c r="BO174" s="86">
        <f t="shared" si="481"/>
        <v>8383</v>
      </c>
      <c r="BP174" s="86">
        <f t="shared" si="481"/>
        <v>0</v>
      </c>
      <c r="BQ174" s="11">
        <f t="shared" si="481"/>
        <v>0</v>
      </c>
      <c r="BR174" s="11">
        <f t="shared" si="481"/>
        <v>0</v>
      </c>
      <c r="BS174" s="11">
        <f t="shared" si="481"/>
        <v>0</v>
      </c>
      <c r="BT174" s="11">
        <f t="shared" si="481"/>
        <v>0</v>
      </c>
      <c r="BU174" s="21">
        <f t="shared" ref="BQ174:BV176" si="482">BU175</f>
        <v>8383</v>
      </c>
      <c r="BV174" s="21">
        <f t="shared" si="482"/>
        <v>0</v>
      </c>
    </row>
    <row r="175" spans="1:74" ht="49.5" hidden="1">
      <c r="A175" s="53" t="s">
        <v>504</v>
      </c>
      <c r="B175" s="14">
        <v>903</v>
      </c>
      <c r="C175" s="14" t="s">
        <v>22</v>
      </c>
      <c r="D175" s="14" t="s">
        <v>64</v>
      </c>
      <c r="E175" s="14" t="s">
        <v>78</v>
      </c>
      <c r="F175" s="14"/>
      <c r="G175" s="11">
        <f t="shared" si="477"/>
        <v>8383</v>
      </c>
      <c r="H175" s="11">
        <f t="shared" si="477"/>
        <v>0</v>
      </c>
      <c r="I175" s="11">
        <f t="shared" si="477"/>
        <v>0</v>
      </c>
      <c r="J175" s="11">
        <f t="shared" si="477"/>
        <v>0</v>
      </c>
      <c r="K175" s="11">
        <f t="shared" si="477"/>
        <v>0</v>
      </c>
      <c r="L175" s="11">
        <f t="shared" si="477"/>
        <v>0</v>
      </c>
      <c r="M175" s="11">
        <f t="shared" si="477"/>
        <v>8383</v>
      </c>
      <c r="N175" s="11">
        <f t="shared" si="477"/>
        <v>0</v>
      </c>
      <c r="O175" s="11">
        <f t="shared" si="477"/>
        <v>0</v>
      </c>
      <c r="P175" s="11">
        <f t="shared" si="477"/>
        <v>0</v>
      </c>
      <c r="Q175" s="11">
        <f t="shared" si="477"/>
        <v>0</v>
      </c>
      <c r="R175" s="11">
        <f t="shared" si="477"/>
        <v>0</v>
      </c>
      <c r="S175" s="11">
        <f t="shared" si="478"/>
        <v>8383</v>
      </c>
      <c r="T175" s="11">
        <f t="shared" si="478"/>
        <v>0</v>
      </c>
      <c r="U175" s="11">
        <f t="shared" si="478"/>
        <v>0</v>
      </c>
      <c r="V175" s="11">
        <f t="shared" si="478"/>
        <v>0</v>
      </c>
      <c r="W175" s="11">
        <f t="shared" si="478"/>
        <v>0</v>
      </c>
      <c r="X175" s="11">
        <f t="shared" si="478"/>
        <v>0</v>
      </c>
      <c r="Y175" s="11">
        <f t="shared" si="478"/>
        <v>8383</v>
      </c>
      <c r="Z175" s="11">
        <f t="shared" si="478"/>
        <v>0</v>
      </c>
      <c r="AA175" s="11">
        <f t="shared" si="478"/>
        <v>0</v>
      </c>
      <c r="AB175" s="11">
        <f t="shared" si="478"/>
        <v>0</v>
      </c>
      <c r="AC175" s="11">
        <f t="shared" si="478"/>
        <v>0</v>
      </c>
      <c r="AD175" s="11">
        <f t="shared" si="478"/>
        <v>0</v>
      </c>
      <c r="AE175" s="11">
        <f t="shared" si="478"/>
        <v>8383</v>
      </c>
      <c r="AF175" s="11">
        <f t="shared" si="478"/>
        <v>0</v>
      </c>
      <c r="AG175" s="11">
        <f t="shared" si="479"/>
        <v>0</v>
      </c>
      <c r="AH175" s="11">
        <f t="shared" si="479"/>
        <v>0</v>
      </c>
      <c r="AI175" s="11">
        <f t="shared" si="479"/>
        <v>0</v>
      </c>
      <c r="AJ175" s="11">
        <f t="shared" si="479"/>
        <v>0</v>
      </c>
      <c r="AK175" s="78">
        <f t="shared" si="479"/>
        <v>8383</v>
      </c>
      <c r="AL175" s="78">
        <f t="shared" si="479"/>
        <v>0</v>
      </c>
      <c r="AM175" s="11">
        <f t="shared" si="479"/>
        <v>0</v>
      </c>
      <c r="AN175" s="11">
        <f t="shared" si="479"/>
        <v>0</v>
      </c>
      <c r="AO175" s="11">
        <f t="shared" si="479"/>
        <v>0</v>
      </c>
      <c r="AP175" s="11">
        <f t="shared" si="479"/>
        <v>0</v>
      </c>
      <c r="AQ175" s="11">
        <f t="shared" si="479"/>
        <v>8383</v>
      </c>
      <c r="AR175" s="11">
        <f t="shared" si="479"/>
        <v>0</v>
      </c>
      <c r="AS175" s="11">
        <f t="shared" si="480"/>
        <v>0</v>
      </c>
      <c r="AT175" s="11">
        <f t="shared" si="480"/>
        <v>0</v>
      </c>
      <c r="AU175" s="11">
        <f t="shared" si="480"/>
        <v>0</v>
      </c>
      <c r="AV175" s="11">
        <f t="shared" si="480"/>
        <v>0</v>
      </c>
      <c r="AW175" s="11">
        <f t="shared" si="480"/>
        <v>8383</v>
      </c>
      <c r="AX175" s="11">
        <f t="shared" si="480"/>
        <v>0</v>
      </c>
      <c r="AY175" s="78">
        <f t="shared" si="480"/>
        <v>0</v>
      </c>
      <c r="AZ175" s="78">
        <f t="shared" si="480"/>
        <v>0</v>
      </c>
      <c r="BA175" s="78">
        <f t="shared" si="480"/>
        <v>0</v>
      </c>
      <c r="BB175" s="78">
        <f t="shared" si="480"/>
        <v>0</v>
      </c>
      <c r="BC175" s="78">
        <f t="shared" si="480"/>
        <v>8383</v>
      </c>
      <c r="BD175" s="78">
        <f t="shared" si="480"/>
        <v>0</v>
      </c>
      <c r="BE175" s="11">
        <f t="shared" si="481"/>
        <v>0</v>
      </c>
      <c r="BF175" s="11">
        <f t="shared" si="481"/>
        <v>0</v>
      </c>
      <c r="BG175" s="11">
        <f t="shared" si="481"/>
        <v>0</v>
      </c>
      <c r="BH175" s="11">
        <f t="shared" si="481"/>
        <v>0</v>
      </c>
      <c r="BI175" s="141">
        <f t="shared" si="481"/>
        <v>8383</v>
      </c>
      <c r="BJ175" s="141">
        <f t="shared" si="481"/>
        <v>0</v>
      </c>
      <c r="BK175" s="78">
        <f t="shared" si="481"/>
        <v>0</v>
      </c>
      <c r="BL175" s="78">
        <f t="shared" si="481"/>
        <v>0</v>
      </c>
      <c r="BM175" s="78">
        <f t="shared" si="481"/>
        <v>0</v>
      </c>
      <c r="BN175" s="78">
        <f t="shared" si="481"/>
        <v>0</v>
      </c>
      <c r="BO175" s="78">
        <f t="shared" si="481"/>
        <v>8383</v>
      </c>
      <c r="BP175" s="78">
        <f t="shared" si="481"/>
        <v>0</v>
      </c>
      <c r="BQ175" s="11">
        <f t="shared" si="482"/>
        <v>0</v>
      </c>
      <c r="BR175" s="11">
        <f t="shared" si="482"/>
        <v>0</v>
      </c>
      <c r="BS175" s="11">
        <f t="shared" si="482"/>
        <v>0</v>
      </c>
      <c r="BT175" s="11">
        <f t="shared" si="482"/>
        <v>0</v>
      </c>
      <c r="BU175" s="11">
        <f t="shared" si="482"/>
        <v>8383</v>
      </c>
      <c r="BV175" s="11">
        <f t="shared" si="482"/>
        <v>0</v>
      </c>
    </row>
    <row r="176" spans="1:74" hidden="1">
      <c r="A176" s="53" t="s">
        <v>79</v>
      </c>
      <c r="B176" s="14">
        <v>903</v>
      </c>
      <c r="C176" s="14" t="s">
        <v>22</v>
      </c>
      <c r="D176" s="14" t="s">
        <v>64</v>
      </c>
      <c r="E176" s="14" t="s">
        <v>103</v>
      </c>
      <c r="F176" s="14"/>
      <c r="G176" s="11">
        <f t="shared" si="477"/>
        <v>8383</v>
      </c>
      <c r="H176" s="11">
        <f t="shared" si="477"/>
        <v>0</v>
      </c>
      <c r="I176" s="11">
        <f t="shared" si="477"/>
        <v>0</v>
      </c>
      <c r="J176" s="11">
        <f t="shared" si="477"/>
        <v>0</v>
      </c>
      <c r="K176" s="11">
        <f t="shared" si="477"/>
        <v>0</v>
      </c>
      <c r="L176" s="11">
        <f t="shared" si="477"/>
        <v>0</v>
      </c>
      <c r="M176" s="11">
        <f t="shared" si="477"/>
        <v>8383</v>
      </c>
      <c r="N176" s="11">
        <f t="shared" si="477"/>
        <v>0</v>
      </c>
      <c r="O176" s="11">
        <f t="shared" si="477"/>
        <v>0</v>
      </c>
      <c r="P176" s="11">
        <f t="shared" si="477"/>
        <v>0</v>
      </c>
      <c r="Q176" s="11">
        <f t="shared" si="477"/>
        <v>0</v>
      </c>
      <c r="R176" s="11">
        <f t="shared" si="477"/>
        <v>0</v>
      </c>
      <c r="S176" s="11">
        <f t="shared" si="478"/>
        <v>8383</v>
      </c>
      <c r="T176" s="11">
        <f t="shared" si="478"/>
        <v>0</v>
      </c>
      <c r="U176" s="11">
        <f t="shared" si="478"/>
        <v>0</v>
      </c>
      <c r="V176" s="11">
        <f t="shared" si="478"/>
        <v>0</v>
      </c>
      <c r="W176" s="11">
        <f t="shared" si="478"/>
        <v>0</v>
      </c>
      <c r="X176" s="11">
        <f t="shared" si="478"/>
        <v>0</v>
      </c>
      <c r="Y176" s="11">
        <f t="shared" si="478"/>
        <v>8383</v>
      </c>
      <c r="Z176" s="11">
        <f t="shared" si="478"/>
        <v>0</v>
      </c>
      <c r="AA176" s="11">
        <f t="shared" si="478"/>
        <v>0</v>
      </c>
      <c r="AB176" s="11">
        <f t="shared" si="478"/>
        <v>0</v>
      </c>
      <c r="AC176" s="11">
        <f t="shared" si="478"/>
        <v>0</v>
      </c>
      <c r="AD176" s="11">
        <f t="shared" si="478"/>
        <v>0</v>
      </c>
      <c r="AE176" s="11">
        <f t="shared" si="478"/>
        <v>8383</v>
      </c>
      <c r="AF176" s="11">
        <f t="shared" si="478"/>
        <v>0</v>
      </c>
      <c r="AG176" s="11">
        <f t="shared" si="479"/>
        <v>0</v>
      </c>
      <c r="AH176" s="11">
        <f t="shared" si="479"/>
        <v>0</v>
      </c>
      <c r="AI176" s="11">
        <f t="shared" si="479"/>
        <v>0</v>
      </c>
      <c r="AJ176" s="11">
        <f t="shared" si="479"/>
        <v>0</v>
      </c>
      <c r="AK176" s="78">
        <f t="shared" si="479"/>
        <v>8383</v>
      </c>
      <c r="AL176" s="78">
        <f t="shared" si="479"/>
        <v>0</v>
      </c>
      <c r="AM176" s="11">
        <f t="shared" si="479"/>
        <v>0</v>
      </c>
      <c r="AN176" s="11">
        <f t="shared" si="479"/>
        <v>0</v>
      </c>
      <c r="AO176" s="11">
        <f t="shared" si="479"/>
        <v>0</v>
      </c>
      <c r="AP176" s="11">
        <f t="shared" si="479"/>
        <v>0</v>
      </c>
      <c r="AQ176" s="11">
        <f t="shared" si="479"/>
        <v>8383</v>
      </c>
      <c r="AR176" s="11">
        <f t="shared" si="479"/>
        <v>0</v>
      </c>
      <c r="AS176" s="11">
        <f t="shared" si="480"/>
        <v>0</v>
      </c>
      <c r="AT176" s="11">
        <f t="shared" si="480"/>
        <v>0</v>
      </c>
      <c r="AU176" s="11">
        <f t="shared" si="480"/>
        <v>0</v>
      </c>
      <c r="AV176" s="11">
        <f t="shared" si="480"/>
        <v>0</v>
      </c>
      <c r="AW176" s="11">
        <f t="shared" si="480"/>
        <v>8383</v>
      </c>
      <c r="AX176" s="11">
        <f t="shared" si="480"/>
        <v>0</v>
      </c>
      <c r="AY176" s="78">
        <f t="shared" si="480"/>
        <v>0</v>
      </c>
      <c r="AZ176" s="78">
        <f t="shared" si="480"/>
        <v>0</v>
      </c>
      <c r="BA176" s="78">
        <f t="shared" si="480"/>
        <v>0</v>
      </c>
      <c r="BB176" s="78">
        <f t="shared" si="480"/>
        <v>0</v>
      </c>
      <c r="BC176" s="78">
        <f t="shared" si="480"/>
        <v>8383</v>
      </c>
      <c r="BD176" s="78">
        <f t="shared" si="480"/>
        <v>0</v>
      </c>
      <c r="BE176" s="11">
        <f t="shared" si="481"/>
        <v>0</v>
      </c>
      <c r="BF176" s="11">
        <f t="shared" si="481"/>
        <v>0</v>
      </c>
      <c r="BG176" s="11">
        <f t="shared" si="481"/>
        <v>0</v>
      </c>
      <c r="BH176" s="11">
        <f t="shared" si="481"/>
        <v>0</v>
      </c>
      <c r="BI176" s="141">
        <f t="shared" si="481"/>
        <v>8383</v>
      </c>
      <c r="BJ176" s="141">
        <f t="shared" si="481"/>
        <v>0</v>
      </c>
      <c r="BK176" s="78">
        <f t="shared" si="481"/>
        <v>0</v>
      </c>
      <c r="BL176" s="78">
        <f t="shared" si="481"/>
        <v>0</v>
      </c>
      <c r="BM176" s="78">
        <f t="shared" si="481"/>
        <v>0</v>
      </c>
      <c r="BN176" s="78">
        <f t="shared" si="481"/>
        <v>0</v>
      </c>
      <c r="BO176" s="78">
        <f t="shared" si="481"/>
        <v>8383</v>
      </c>
      <c r="BP176" s="78">
        <f t="shared" si="481"/>
        <v>0</v>
      </c>
      <c r="BQ176" s="11">
        <f t="shared" si="482"/>
        <v>0</v>
      </c>
      <c r="BR176" s="11">
        <f t="shared" si="482"/>
        <v>0</v>
      </c>
      <c r="BS176" s="11">
        <f t="shared" si="482"/>
        <v>0</v>
      </c>
      <c r="BT176" s="11">
        <f t="shared" si="482"/>
        <v>0</v>
      </c>
      <c r="BU176" s="11">
        <f t="shared" si="482"/>
        <v>8383</v>
      </c>
      <c r="BV176" s="11">
        <f t="shared" si="482"/>
        <v>0</v>
      </c>
    </row>
    <row r="177" spans="1:74" hidden="1">
      <c r="A177" s="53" t="s">
        <v>15</v>
      </c>
      <c r="B177" s="14">
        <v>903</v>
      </c>
      <c r="C177" s="14" t="s">
        <v>22</v>
      </c>
      <c r="D177" s="14" t="s">
        <v>64</v>
      </c>
      <c r="E177" s="14" t="s">
        <v>80</v>
      </c>
      <c r="F177" s="14"/>
      <c r="G177" s="11">
        <f>G178+G183</f>
        <v>8383</v>
      </c>
      <c r="H177" s="11">
        <f t="shared" ref="H177:N177" si="483">H178+H183</f>
        <v>0</v>
      </c>
      <c r="I177" s="11">
        <f t="shared" si="483"/>
        <v>0</v>
      </c>
      <c r="J177" s="11">
        <f t="shared" si="483"/>
        <v>0</v>
      </c>
      <c r="K177" s="11">
        <f t="shared" si="483"/>
        <v>0</v>
      </c>
      <c r="L177" s="11">
        <f t="shared" si="483"/>
        <v>0</v>
      </c>
      <c r="M177" s="11">
        <f t="shared" si="483"/>
        <v>8383</v>
      </c>
      <c r="N177" s="11">
        <f t="shared" si="483"/>
        <v>0</v>
      </c>
      <c r="O177" s="11">
        <f t="shared" ref="O177:T177" si="484">O178+O183</f>
        <v>0</v>
      </c>
      <c r="P177" s="11">
        <f t="shared" si="484"/>
        <v>0</v>
      </c>
      <c r="Q177" s="11">
        <f t="shared" si="484"/>
        <v>0</v>
      </c>
      <c r="R177" s="11">
        <f t="shared" si="484"/>
        <v>0</v>
      </c>
      <c r="S177" s="11">
        <f t="shared" si="484"/>
        <v>8383</v>
      </c>
      <c r="T177" s="11">
        <f t="shared" si="484"/>
        <v>0</v>
      </c>
      <c r="U177" s="11">
        <f t="shared" ref="U177:Z177" si="485">U178+U183</f>
        <v>0</v>
      </c>
      <c r="V177" s="11">
        <f t="shared" si="485"/>
        <v>0</v>
      </c>
      <c r="W177" s="11">
        <f t="shared" si="485"/>
        <v>0</v>
      </c>
      <c r="X177" s="11">
        <f t="shared" si="485"/>
        <v>0</v>
      </c>
      <c r="Y177" s="11">
        <f t="shared" si="485"/>
        <v>8383</v>
      </c>
      <c r="Z177" s="11">
        <f t="shared" si="485"/>
        <v>0</v>
      </c>
      <c r="AA177" s="11">
        <f t="shared" ref="AA177:AF177" si="486">AA178+AA183</f>
        <v>0</v>
      </c>
      <c r="AB177" s="11">
        <f t="shared" si="486"/>
        <v>0</v>
      </c>
      <c r="AC177" s="11">
        <f t="shared" si="486"/>
        <v>0</v>
      </c>
      <c r="AD177" s="11">
        <f t="shared" si="486"/>
        <v>0</v>
      </c>
      <c r="AE177" s="11">
        <f t="shared" si="486"/>
        <v>8383</v>
      </c>
      <c r="AF177" s="11">
        <f t="shared" si="486"/>
        <v>0</v>
      </c>
      <c r="AG177" s="11">
        <f t="shared" ref="AG177:AL177" si="487">AG178+AG183</f>
        <v>0</v>
      </c>
      <c r="AH177" s="11">
        <f t="shared" si="487"/>
        <v>0</v>
      </c>
      <c r="AI177" s="11">
        <f t="shared" si="487"/>
        <v>0</v>
      </c>
      <c r="AJ177" s="11">
        <f t="shared" si="487"/>
        <v>0</v>
      </c>
      <c r="AK177" s="78">
        <f t="shared" si="487"/>
        <v>8383</v>
      </c>
      <c r="AL177" s="78">
        <f t="shared" si="487"/>
        <v>0</v>
      </c>
      <c r="AM177" s="11">
        <f t="shared" ref="AM177:AR177" si="488">AM178+AM183</f>
        <v>0</v>
      </c>
      <c r="AN177" s="11">
        <f t="shared" si="488"/>
        <v>0</v>
      </c>
      <c r="AO177" s="11">
        <f t="shared" si="488"/>
        <v>0</v>
      </c>
      <c r="AP177" s="11">
        <f t="shared" si="488"/>
        <v>0</v>
      </c>
      <c r="AQ177" s="11">
        <f t="shared" si="488"/>
        <v>8383</v>
      </c>
      <c r="AR177" s="11">
        <f t="shared" si="488"/>
        <v>0</v>
      </c>
      <c r="AS177" s="11">
        <f t="shared" ref="AS177:AX177" si="489">AS178+AS183</f>
        <v>0</v>
      </c>
      <c r="AT177" s="11">
        <f t="shared" si="489"/>
        <v>0</v>
      </c>
      <c r="AU177" s="11">
        <f t="shared" si="489"/>
        <v>0</v>
      </c>
      <c r="AV177" s="11">
        <f t="shared" si="489"/>
        <v>0</v>
      </c>
      <c r="AW177" s="11">
        <f t="shared" si="489"/>
        <v>8383</v>
      </c>
      <c r="AX177" s="11">
        <f t="shared" si="489"/>
        <v>0</v>
      </c>
      <c r="AY177" s="78">
        <f t="shared" ref="AY177:BD177" si="490">AY178+AY183</f>
        <v>0</v>
      </c>
      <c r="AZ177" s="78">
        <f t="shared" si="490"/>
        <v>0</v>
      </c>
      <c r="BA177" s="78">
        <f t="shared" si="490"/>
        <v>0</v>
      </c>
      <c r="BB177" s="78">
        <f t="shared" si="490"/>
        <v>0</v>
      </c>
      <c r="BC177" s="78">
        <f t="shared" si="490"/>
        <v>8383</v>
      </c>
      <c r="BD177" s="78">
        <f t="shared" si="490"/>
        <v>0</v>
      </c>
      <c r="BE177" s="11">
        <f t="shared" ref="BE177:BJ177" si="491">BE178+BE183</f>
        <v>0</v>
      </c>
      <c r="BF177" s="11">
        <f t="shared" si="491"/>
        <v>0</v>
      </c>
      <c r="BG177" s="11">
        <f t="shared" si="491"/>
        <v>0</v>
      </c>
      <c r="BH177" s="11">
        <f t="shared" si="491"/>
        <v>0</v>
      </c>
      <c r="BI177" s="141">
        <f t="shared" si="491"/>
        <v>8383</v>
      </c>
      <c r="BJ177" s="141">
        <f t="shared" si="491"/>
        <v>0</v>
      </c>
      <c r="BK177" s="78">
        <f t="shared" ref="BK177:BP177" si="492">BK178+BK183</f>
        <v>0</v>
      </c>
      <c r="BL177" s="78">
        <f t="shared" si="492"/>
        <v>0</v>
      </c>
      <c r="BM177" s="78">
        <f t="shared" si="492"/>
        <v>0</v>
      </c>
      <c r="BN177" s="78">
        <f t="shared" si="492"/>
        <v>0</v>
      </c>
      <c r="BO177" s="78">
        <f t="shared" si="492"/>
        <v>8383</v>
      </c>
      <c r="BP177" s="78">
        <f t="shared" si="492"/>
        <v>0</v>
      </c>
      <c r="BQ177" s="11">
        <f t="shared" ref="BQ177:BV177" si="493">BQ178+BQ183</f>
        <v>0</v>
      </c>
      <c r="BR177" s="11">
        <f t="shared" si="493"/>
        <v>0</v>
      </c>
      <c r="BS177" s="11">
        <f t="shared" si="493"/>
        <v>0</v>
      </c>
      <c r="BT177" s="11">
        <f t="shared" si="493"/>
        <v>0</v>
      </c>
      <c r="BU177" s="11">
        <f t="shared" si="493"/>
        <v>8383</v>
      </c>
      <c r="BV177" s="11">
        <f t="shared" si="493"/>
        <v>0</v>
      </c>
    </row>
    <row r="178" spans="1:74" hidden="1">
      <c r="A178" s="53" t="s">
        <v>65</v>
      </c>
      <c r="B178" s="14">
        <v>903</v>
      </c>
      <c r="C178" s="14" t="s">
        <v>22</v>
      </c>
      <c r="D178" s="14" t="s">
        <v>64</v>
      </c>
      <c r="E178" s="14" t="s">
        <v>81</v>
      </c>
      <c r="F178" s="14"/>
      <c r="G178" s="11">
        <f>G179+G181</f>
        <v>6346</v>
      </c>
      <c r="H178" s="11">
        <f t="shared" ref="H178:N178" si="494">H179+H181</f>
        <v>0</v>
      </c>
      <c r="I178" s="11">
        <f t="shared" si="494"/>
        <v>0</v>
      </c>
      <c r="J178" s="11">
        <f t="shared" si="494"/>
        <v>0</v>
      </c>
      <c r="K178" s="11">
        <f t="shared" si="494"/>
        <v>0</v>
      </c>
      <c r="L178" s="11">
        <f t="shared" si="494"/>
        <v>0</v>
      </c>
      <c r="M178" s="11">
        <f t="shared" si="494"/>
        <v>6346</v>
      </c>
      <c r="N178" s="11">
        <f t="shared" si="494"/>
        <v>0</v>
      </c>
      <c r="O178" s="11">
        <f t="shared" ref="O178:T178" si="495">O179+O181</f>
        <v>0</v>
      </c>
      <c r="P178" s="11">
        <f t="shared" si="495"/>
        <v>0</v>
      </c>
      <c r="Q178" s="11">
        <f t="shared" si="495"/>
        <v>0</v>
      </c>
      <c r="R178" s="11">
        <f t="shared" si="495"/>
        <v>0</v>
      </c>
      <c r="S178" s="11">
        <f t="shared" si="495"/>
        <v>6346</v>
      </c>
      <c r="T178" s="11">
        <f t="shared" si="495"/>
        <v>0</v>
      </c>
      <c r="U178" s="11">
        <f t="shared" ref="U178:Z178" si="496">U179+U181</f>
        <v>0</v>
      </c>
      <c r="V178" s="11">
        <f t="shared" si="496"/>
        <v>0</v>
      </c>
      <c r="W178" s="11">
        <f t="shared" si="496"/>
        <v>0</v>
      </c>
      <c r="X178" s="11">
        <f t="shared" si="496"/>
        <v>0</v>
      </c>
      <c r="Y178" s="11">
        <f t="shared" si="496"/>
        <v>6346</v>
      </c>
      <c r="Z178" s="11">
        <f t="shared" si="496"/>
        <v>0</v>
      </c>
      <c r="AA178" s="11">
        <f t="shared" ref="AA178:AF178" si="497">AA179+AA181</f>
        <v>0</v>
      </c>
      <c r="AB178" s="11">
        <f t="shared" si="497"/>
        <v>0</v>
      </c>
      <c r="AC178" s="11">
        <f t="shared" si="497"/>
        <v>0</v>
      </c>
      <c r="AD178" s="11">
        <f t="shared" si="497"/>
        <v>0</v>
      </c>
      <c r="AE178" s="11">
        <f t="shared" si="497"/>
        <v>6346</v>
      </c>
      <c r="AF178" s="11">
        <f t="shared" si="497"/>
        <v>0</v>
      </c>
      <c r="AG178" s="11">
        <f t="shared" ref="AG178:AL178" si="498">AG179+AG181</f>
        <v>0</v>
      </c>
      <c r="AH178" s="11">
        <f t="shared" si="498"/>
        <v>0</v>
      </c>
      <c r="AI178" s="11">
        <f t="shared" si="498"/>
        <v>0</v>
      </c>
      <c r="AJ178" s="11">
        <f t="shared" si="498"/>
        <v>0</v>
      </c>
      <c r="AK178" s="78">
        <f t="shared" si="498"/>
        <v>6346</v>
      </c>
      <c r="AL178" s="78">
        <f t="shared" si="498"/>
        <v>0</v>
      </c>
      <c r="AM178" s="11">
        <f t="shared" ref="AM178:AR178" si="499">AM179+AM181</f>
        <v>0</v>
      </c>
      <c r="AN178" s="11">
        <f t="shared" si="499"/>
        <v>0</v>
      </c>
      <c r="AO178" s="11">
        <f t="shared" si="499"/>
        <v>0</v>
      </c>
      <c r="AP178" s="11">
        <f t="shared" si="499"/>
        <v>0</v>
      </c>
      <c r="AQ178" s="11">
        <f t="shared" si="499"/>
        <v>6346</v>
      </c>
      <c r="AR178" s="11">
        <f t="shared" si="499"/>
        <v>0</v>
      </c>
      <c r="AS178" s="11">
        <f t="shared" ref="AS178:AX178" si="500">AS179+AS181</f>
        <v>0</v>
      </c>
      <c r="AT178" s="11">
        <f t="shared" si="500"/>
        <v>0</v>
      </c>
      <c r="AU178" s="11">
        <f t="shared" si="500"/>
        <v>0</v>
      </c>
      <c r="AV178" s="11">
        <f t="shared" si="500"/>
        <v>0</v>
      </c>
      <c r="AW178" s="11">
        <f t="shared" si="500"/>
        <v>6346</v>
      </c>
      <c r="AX178" s="11">
        <f t="shared" si="500"/>
        <v>0</v>
      </c>
      <c r="AY178" s="78">
        <f t="shared" ref="AY178:BD178" si="501">AY179+AY181</f>
        <v>0</v>
      </c>
      <c r="AZ178" s="78">
        <f t="shared" si="501"/>
        <v>0</v>
      </c>
      <c r="BA178" s="78">
        <f t="shared" si="501"/>
        <v>0</v>
      </c>
      <c r="BB178" s="78">
        <f t="shared" si="501"/>
        <v>0</v>
      </c>
      <c r="BC178" s="78">
        <f t="shared" si="501"/>
        <v>6346</v>
      </c>
      <c r="BD178" s="78">
        <f t="shared" si="501"/>
        <v>0</v>
      </c>
      <c r="BE178" s="11">
        <f t="shared" ref="BE178:BJ178" si="502">BE179+BE181</f>
        <v>0</v>
      </c>
      <c r="BF178" s="11">
        <f t="shared" si="502"/>
        <v>0</v>
      </c>
      <c r="BG178" s="11">
        <f t="shared" si="502"/>
        <v>0</v>
      </c>
      <c r="BH178" s="11">
        <f t="shared" si="502"/>
        <v>0</v>
      </c>
      <c r="BI178" s="141">
        <f t="shared" si="502"/>
        <v>6346</v>
      </c>
      <c r="BJ178" s="141">
        <f t="shared" si="502"/>
        <v>0</v>
      </c>
      <c r="BK178" s="78">
        <f t="shared" ref="BK178:BP178" si="503">BK179+BK181</f>
        <v>0</v>
      </c>
      <c r="BL178" s="78">
        <f t="shared" si="503"/>
        <v>0</v>
      </c>
      <c r="BM178" s="78">
        <f t="shared" si="503"/>
        <v>0</v>
      </c>
      <c r="BN178" s="78">
        <f t="shared" si="503"/>
        <v>0</v>
      </c>
      <c r="BO178" s="78">
        <f t="shared" si="503"/>
        <v>6346</v>
      </c>
      <c r="BP178" s="78">
        <f t="shared" si="503"/>
        <v>0</v>
      </c>
      <c r="BQ178" s="11">
        <f t="shared" ref="BQ178:BV178" si="504">BQ179+BQ181</f>
        <v>0</v>
      </c>
      <c r="BR178" s="11">
        <f t="shared" si="504"/>
        <v>0</v>
      </c>
      <c r="BS178" s="11">
        <f t="shared" si="504"/>
        <v>0</v>
      </c>
      <c r="BT178" s="11">
        <f t="shared" si="504"/>
        <v>0</v>
      </c>
      <c r="BU178" s="11">
        <f t="shared" si="504"/>
        <v>6346</v>
      </c>
      <c r="BV178" s="11">
        <f t="shared" si="504"/>
        <v>0</v>
      </c>
    </row>
    <row r="179" spans="1:74" ht="33" hidden="1">
      <c r="A179" s="57" t="s">
        <v>270</v>
      </c>
      <c r="B179" s="14">
        <v>903</v>
      </c>
      <c r="C179" s="14" t="s">
        <v>22</v>
      </c>
      <c r="D179" s="14" t="s">
        <v>64</v>
      </c>
      <c r="E179" s="14" t="s">
        <v>81</v>
      </c>
      <c r="F179" s="14" t="s">
        <v>33</v>
      </c>
      <c r="G179" s="11">
        <f>G180</f>
        <v>396</v>
      </c>
      <c r="H179" s="11">
        <f t="shared" ref="H179:R179" si="505">H180</f>
        <v>0</v>
      </c>
      <c r="I179" s="11">
        <f t="shared" si="505"/>
        <v>0</v>
      </c>
      <c r="J179" s="11">
        <f t="shared" si="505"/>
        <v>0</v>
      </c>
      <c r="K179" s="11">
        <f t="shared" si="505"/>
        <v>0</v>
      </c>
      <c r="L179" s="11">
        <f t="shared" si="505"/>
        <v>0</v>
      </c>
      <c r="M179" s="11">
        <f t="shared" si="505"/>
        <v>396</v>
      </c>
      <c r="N179" s="11">
        <f t="shared" si="505"/>
        <v>0</v>
      </c>
      <c r="O179" s="11">
        <f t="shared" si="505"/>
        <v>0</v>
      </c>
      <c r="P179" s="11">
        <f t="shared" si="505"/>
        <v>0</v>
      </c>
      <c r="Q179" s="11">
        <f t="shared" si="505"/>
        <v>0</v>
      </c>
      <c r="R179" s="11">
        <f t="shared" si="505"/>
        <v>0</v>
      </c>
      <c r="S179" s="11">
        <f t="shared" ref="S179:BV179" si="506">S180</f>
        <v>396</v>
      </c>
      <c r="T179" s="11">
        <f t="shared" si="506"/>
        <v>0</v>
      </c>
      <c r="U179" s="11">
        <f t="shared" si="506"/>
        <v>0</v>
      </c>
      <c r="V179" s="11">
        <f t="shared" si="506"/>
        <v>0</v>
      </c>
      <c r="W179" s="11">
        <f t="shared" si="506"/>
        <v>0</v>
      </c>
      <c r="X179" s="11">
        <f t="shared" si="506"/>
        <v>0</v>
      </c>
      <c r="Y179" s="11">
        <f t="shared" si="506"/>
        <v>396</v>
      </c>
      <c r="Z179" s="11">
        <f t="shared" si="506"/>
        <v>0</v>
      </c>
      <c r="AA179" s="11">
        <f t="shared" si="506"/>
        <v>0</v>
      </c>
      <c r="AB179" s="11">
        <f t="shared" si="506"/>
        <v>0</v>
      </c>
      <c r="AC179" s="11">
        <f t="shared" si="506"/>
        <v>0</v>
      </c>
      <c r="AD179" s="11">
        <f t="shared" si="506"/>
        <v>0</v>
      </c>
      <c r="AE179" s="11">
        <f t="shared" si="506"/>
        <v>396</v>
      </c>
      <c r="AF179" s="11">
        <f t="shared" si="506"/>
        <v>0</v>
      </c>
      <c r="AG179" s="11">
        <f t="shared" si="506"/>
        <v>0</v>
      </c>
      <c r="AH179" s="11">
        <f t="shared" si="506"/>
        <v>0</v>
      </c>
      <c r="AI179" s="11">
        <f t="shared" si="506"/>
        <v>0</v>
      </c>
      <c r="AJ179" s="11">
        <f t="shared" si="506"/>
        <v>0</v>
      </c>
      <c r="AK179" s="78">
        <f t="shared" si="506"/>
        <v>396</v>
      </c>
      <c r="AL179" s="78">
        <f t="shared" si="506"/>
        <v>0</v>
      </c>
      <c r="AM179" s="11">
        <f t="shared" si="506"/>
        <v>0</v>
      </c>
      <c r="AN179" s="11">
        <f t="shared" si="506"/>
        <v>0</v>
      </c>
      <c r="AO179" s="11">
        <f t="shared" si="506"/>
        <v>0</v>
      </c>
      <c r="AP179" s="11">
        <f t="shared" si="506"/>
        <v>0</v>
      </c>
      <c r="AQ179" s="11">
        <f t="shared" si="506"/>
        <v>396</v>
      </c>
      <c r="AR179" s="11">
        <f t="shared" si="506"/>
        <v>0</v>
      </c>
      <c r="AS179" s="11">
        <f t="shared" si="506"/>
        <v>0</v>
      </c>
      <c r="AT179" s="11">
        <f t="shared" si="506"/>
        <v>0</v>
      </c>
      <c r="AU179" s="11">
        <f t="shared" si="506"/>
        <v>0</v>
      </c>
      <c r="AV179" s="11">
        <f t="shared" si="506"/>
        <v>0</v>
      </c>
      <c r="AW179" s="11">
        <f t="shared" si="506"/>
        <v>396</v>
      </c>
      <c r="AX179" s="11">
        <f t="shared" si="506"/>
        <v>0</v>
      </c>
      <c r="AY179" s="78">
        <f t="shared" si="506"/>
        <v>0</v>
      </c>
      <c r="AZ179" s="78">
        <f t="shared" si="506"/>
        <v>0</v>
      </c>
      <c r="BA179" s="78">
        <f t="shared" si="506"/>
        <v>0</v>
      </c>
      <c r="BB179" s="78">
        <f t="shared" si="506"/>
        <v>0</v>
      </c>
      <c r="BC179" s="78">
        <f t="shared" si="506"/>
        <v>396</v>
      </c>
      <c r="BD179" s="78">
        <f t="shared" si="506"/>
        <v>0</v>
      </c>
      <c r="BE179" s="11">
        <f t="shared" si="506"/>
        <v>0</v>
      </c>
      <c r="BF179" s="11">
        <f t="shared" si="506"/>
        <v>0</v>
      </c>
      <c r="BG179" s="11">
        <f t="shared" si="506"/>
        <v>0</v>
      </c>
      <c r="BH179" s="11">
        <f t="shared" si="506"/>
        <v>0</v>
      </c>
      <c r="BI179" s="141">
        <f t="shared" si="506"/>
        <v>396</v>
      </c>
      <c r="BJ179" s="141">
        <f t="shared" si="506"/>
        <v>0</v>
      </c>
      <c r="BK179" s="78">
        <f t="shared" si="506"/>
        <v>0</v>
      </c>
      <c r="BL179" s="78">
        <f t="shared" si="506"/>
        <v>0</v>
      </c>
      <c r="BM179" s="78">
        <f t="shared" si="506"/>
        <v>0</v>
      </c>
      <c r="BN179" s="78">
        <f t="shared" si="506"/>
        <v>0</v>
      </c>
      <c r="BO179" s="78">
        <f t="shared" si="506"/>
        <v>396</v>
      </c>
      <c r="BP179" s="78">
        <f t="shared" si="506"/>
        <v>0</v>
      </c>
      <c r="BQ179" s="11">
        <f t="shared" si="506"/>
        <v>0</v>
      </c>
      <c r="BR179" s="11">
        <f t="shared" si="506"/>
        <v>0</v>
      </c>
      <c r="BS179" s="11">
        <f t="shared" si="506"/>
        <v>0</v>
      </c>
      <c r="BT179" s="11">
        <f t="shared" si="506"/>
        <v>0</v>
      </c>
      <c r="BU179" s="11">
        <f t="shared" si="506"/>
        <v>396</v>
      </c>
      <c r="BV179" s="11">
        <f t="shared" si="506"/>
        <v>0</v>
      </c>
    </row>
    <row r="180" spans="1:74" ht="33" hidden="1">
      <c r="A180" s="53" t="s">
        <v>39</v>
      </c>
      <c r="B180" s="14">
        <v>903</v>
      </c>
      <c r="C180" s="14" t="s">
        <v>22</v>
      </c>
      <c r="D180" s="14" t="s">
        <v>64</v>
      </c>
      <c r="E180" s="14" t="s">
        <v>81</v>
      </c>
      <c r="F180" s="14" t="s">
        <v>40</v>
      </c>
      <c r="G180" s="11">
        <v>396</v>
      </c>
      <c r="H180" s="16"/>
      <c r="I180" s="11"/>
      <c r="J180" s="11"/>
      <c r="K180" s="11"/>
      <c r="L180" s="11"/>
      <c r="M180" s="11">
        <f>G180+I180+J180+K180+L180</f>
        <v>396</v>
      </c>
      <c r="N180" s="11">
        <f>H180+J180</f>
        <v>0</v>
      </c>
      <c r="O180" s="11"/>
      <c r="P180" s="11"/>
      <c r="Q180" s="11"/>
      <c r="R180" s="11"/>
      <c r="S180" s="11">
        <f>M180+O180+P180+Q180+R180</f>
        <v>396</v>
      </c>
      <c r="T180" s="11">
        <f>N180+P180</f>
        <v>0</v>
      </c>
      <c r="U180" s="11"/>
      <c r="V180" s="11"/>
      <c r="W180" s="11"/>
      <c r="X180" s="11"/>
      <c r="Y180" s="11">
        <f>S180+U180+V180+W180+X180</f>
        <v>396</v>
      </c>
      <c r="Z180" s="11">
        <f>T180+V180</f>
        <v>0</v>
      </c>
      <c r="AA180" s="11"/>
      <c r="AB180" s="11"/>
      <c r="AC180" s="11"/>
      <c r="AD180" s="11"/>
      <c r="AE180" s="11">
        <f>Y180+AA180+AB180+AC180+AD180</f>
        <v>396</v>
      </c>
      <c r="AF180" s="11">
        <f>Z180+AB180</f>
        <v>0</v>
      </c>
      <c r="AG180" s="11"/>
      <c r="AH180" s="11"/>
      <c r="AI180" s="11"/>
      <c r="AJ180" s="11"/>
      <c r="AK180" s="78">
        <f>AE180+AG180+AH180+AI180+AJ180</f>
        <v>396</v>
      </c>
      <c r="AL180" s="78">
        <f>AF180+AH180</f>
        <v>0</v>
      </c>
      <c r="AM180" s="11"/>
      <c r="AN180" s="11"/>
      <c r="AO180" s="11"/>
      <c r="AP180" s="11"/>
      <c r="AQ180" s="11">
        <f>AK180+AM180+AN180+AO180+AP180</f>
        <v>396</v>
      </c>
      <c r="AR180" s="11">
        <f>AL180+AN180</f>
        <v>0</v>
      </c>
      <c r="AS180" s="11"/>
      <c r="AT180" s="11"/>
      <c r="AU180" s="11"/>
      <c r="AV180" s="11"/>
      <c r="AW180" s="11">
        <f>AQ180+AS180+AT180+AU180+AV180</f>
        <v>396</v>
      </c>
      <c r="AX180" s="11">
        <f>AR180+AT180</f>
        <v>0</v>
      </c>
      <c r="AY180" s="78"/>
      <c r="AZ180" s="78"/>
      <c r="BA180" s="78"/>
      <c r="BB180" s="78"/>
      <c r="BC180" s="78">
        <f>AW180+AY180+AZ180+BA180+BB180</f>
        <v>396</v>
      </c>
      <c r="BD180" s="78">
        <f>AX180+AZ180</f>
        <v>0</v>
      </c>
      <c r="BE180" s="11"/>
      <c r="BF180" s="11"/>
      <c r="BG180" s="11"/>
      <c r="BH180" s="11"/>
      <c r="BI180" s="141">
        <f>BC180+BE180+BF180+BG180+BH180</f>
        <v>396</v>
      </c>
      <c r="BJ180" s="141">
        <f>BD180+BF180</f>
        <v>0</v>
      </c>
      <c r="BK180" s="78"/>
      <c r="BL180" s="78"/>
      <c r="BM180" s="78"/>
      <c r="BN180" s="78"/>
      <c r="BO180" s="78">
        <f>BI180+BK180+BL180+BM180+BN180</f>
        <v>396</v>
      </c>
      <c r="BP180" s="78">
        <f>BJ180+BL180</f>
        <v>0</v>
      </c>
      <c r="BQ180" s="11"/>
      <c r="BR180" s="11"/>
      <c r="BS180" s="11"/>
      <c r="BT180" s="11"/>
      <c r="BU180" s="11">
        <f>BO180+BQ180+BR180+BS180+BT180</f>
        <v>396</v>
      </c>
      <c r="BV180" s="11">
        <f>BP180+BR180</f>
        <v>0</v>
      </c>
    </row>
    <row r="181" spans="1:74" hidden="1">
      <c r="A181" s="53" t="s">
        <v>70</v>
      </c>
      <c r="B181" s="14">
        <v>903</v>
      </c>
      <c r="C181" s="14" t="s">
        <v>22</v>
      </c>
      <c r="D181" s="14" t="s">
        <v>64</v>
      </c>
      <c r="E181" s="14" t="s">
        <v>81</v>
      </c>
      <c r="F181" s="14" t="s">
        <v>71</v>
      </c>
      <c r="G181" s="11">
        <f>G182</f>
        <v>5950</v>
      </c>
      <c r="H181" s="11">
        <f t="shared" ref="H181:R181" si="507">H182</f>
        <v>0</v>
      </c>
      <c r="I181" s="11">
        <f t="shared" si="507"/>
        <v>0</v>
      </c>
      <c r="J181" s="11">
        <f t="shared" si="507"/>
        <v>0</v>
      </c>
      <c r="K181" s="11">
        <f t="shared" si="507"/>
        <v>0</v>
      </c>
      <c r="L181" s="11">
        <f t="shared" si="507"/>
        <v>0</v>
      </c>
      <c r="M181" s="11">
        <f t="shared" si="507"/>
        <v>5950</v>
      </c>
      <c r="N181" s="11">
        <f t="shared" si="507"/>
        <v>0</v>
      </c>
      <c r="O181" s="11">
        <f t="shared" si="507"/>
        <v>0</v>
      </c>
      <c r="P181" s="11">
        <f t="shared" si="507"/>
        <v>0</v>
      </c>
      <c r="Q181" s="11">
        <f t="shared" si="507"/>
        <v>0</v>
      </c>
      <c r="R181" s="11">
        <f t="shared" si="507"/>
        <v>0</v>
      </c>
      <c r="S181" s="11">
        <f t="shared" ref="S181:BV181" si="508">S182</f>
        <v>5950</v>
      </c>
      <c r="T181" s="11">
        <f t="shared" si="508"/>
        <v>0</v>
      </c>
      <c r="U181" s="11">
        <f t="shared" si="508"/>
        <v>0</v>
      </c>
      <c r="V181" s="11">
        <f t="shared" si="508"/>
        <v>0</v>
      </c>
      <c r="W181" s="11">
        <f t="shared" si="508"/>
        <v>0</v>
      </c>
      <c r="X181" s="11">
        <f t="shared" si="508"/>
        <v>0</v>
      </c>
      <c r="Y181" s="11">
        <f t="shared" si="508"/>
        <v>5950</v>
      </c>
      <c r="Z181" s="11">
        <f t="shared" si="508"/>
        <v>0</v>
      </c>
      <c r="AA181" s="11">
        <f t="shared" si="508"/>
        <v>0</v>
      </c>
      <c r="AB181" s="11">
        <f t="shared" si="508"/>
        <v>0</v>
      </c>
      <c r="AC181" s="11">
        <f t="shared" si="508"/>
        <v>0</v>
      </c>
      <c r="AD181" s="11">
        <f t="shared" si="508"/>
        <v>0</v>
      </c>
      <c r="AE181" s="11">
        <f t="shared" si="508"/>
        <v>5950</v>
      </c>
      <c r="AF181" s="11">
        <f t="shared" si="508"/>
        <v>0</v>
      </c>
      <c r="AG181" s="11">
        <f t="shared" si="508"/>
        <v>0</v>
      </c>
      <c r="AH181" s="11">
        <f t="shared" si="508"/>
        <v>0</v>
      </c>
      <c r="AI181" s="11">
        <f t="shared" si="508"/>
        <v>0</v>
      </c>
      <c r="AJ181" s="11">
        <f t="shared" si="508"/>
        <v>0</v>
      </c>
      <c r="AK181" s="78">
        <f t="shared" si="508"/>
        <v>5950</v>
      </c>
      <c r="AL181" s="78">
        <f t="shared" si="508"/>
        <v>0</v>
      </c>
      <c r="AM181" s="11">
        <f t="shared" si="508"/>
        <v>0</v>
      </c>
      <c r="AN181" s="11">
        <f t="shared" si="508"/>
        <v>0</v>
      </c>
      <c r="AO181" s="11">
        <f t="shared" si="508"/>
        <v>0</v>
      </c>
      <c r="AP181" s="11">
        <f t="shared" si="508"/>
        <v>0</v>
      </c>
      <c r="AQ181" s="11">
        <f t="shared" si="508"/>
        <v>5950</v>
      </c>
      <c r="AR181" s="11">
        <f t="shared" si="508"/>
        <v>0</v>
      </c>
      <c r="AS181" s="11">
        <f t="shared" si="508"/>
        <v>0</v>
      </c>
      <c r="AT181" s="11">
        <f t="shared" si="508"/>
        <v>0</v>
      </c>
      <c r="AU181" s="11">
        <f t="shared" si="508"/>
        <v>0</v>
      </c>
      <c r="AV181" s="11">
        <f t="shared" si="508"/>
        <v>0</v>
      </c>
      <c r="AW181" s="11">
        <f t="shared" si="508"/>
        <v>5950</v>
      </c>
      <c r="AX181" s="11">
        <f t="shared" si="508"/>
        <v>0</v>
      </c>
      <c r="AY181" s="78">
        <f t="shared" si="508"/>
        <v>0</v>
      </c>
      <c r="AZ181" s="78">
        <f t="shared" si="508"/>
        <v>0</v>
      </c>
      <c r="BA181" s="78">
        <f t="shared" si="508"/>
        <v>0</v>
      </c>
      <c r="BB181" s="78">
        <f t="shared" si="508"/>
        <v>0</v>
      </c>
      <c r="BC181" s="78">
        <f t="shared" si="508"/>
        <v>5950</v>
      </c>
      <c r="BD181" s="78">
        <f t="shared" si="508"/>
        <v>0</v>
      </c>
      <c r="BE181" s="11">
        <f t="shared" si="508"/>
        <v>0</v>
      </c>
      <c r="BF181" s="11">
        <f t="shared" si="508"/>
        <v>0</v>
      </c>
      <c r="BG181" s="11">
        <f t="shared" si="508"/>
        <v>0</v>
      </c>
      <c r="BH181" s="11">
        <f t="shared" si="508"/>
        <v>0</v>
      </c>
      <c r="BI181" s="141">
        <f t="shared" si="508"/>
        <v>5950</v>
      </c>
      <c r="BJ181" s="141">
        <f t="shared" si="508"/>
        <v>0</v>
      </c>
      <c r="BK181" s="78">
        <f t="shared" si="508"/>
        <v>0</v>
      </c>
      <c r="BL181" s="78">
        <f t="shared" si="508"/>
        <v>0</v>
      </c>
      <c r="BM181" s="78">
        <f t="shared" si="508"/>
        <v>0</v>
      </c>
      <c r="BN181" s="78">
        <f t="shared" si="508"/>
        <v>0</v>
      </c>
      <c r="BO181" s="78">
        <f t="shared" si="508"/>
        <v>5950</v>
      </c>
      <c r="BP181" s="78">
        <f t="shared" si="508"/>
        <v>0</v>
      </c>
      <c r="BQ181" s="11">
        <f t="shared" si="508"/>
        <v>0</v>
      </c>
      <c r="BR181" s="11">
        <f t="shared" si="508"/>
        <v>0</v>
      </c>
      <c r="BS181" s="11">
        <f t="shared" si="508"/>
        <v>0</v>
      </c>
      <c r="BT181" s="11">
        <f t="shared" si="508"/>
        <v>0</v>
      </c>
      <c r="BU181" s="11">
        <f t="shared" si="508"/>
        <v>5950</v>
      </c>
      <c r="BV181" s="11">
        <f t="shared" si="508"/>
        <v>0</v>
      </c>
    </row>
    <row r="182" spans="1:74" hidden="1">
      <c r="A182" s="53" t="s">
        <v>72</v>
      </c>
      <c r="B182" s="14">
        <v>903</v>
      </c>
      <c r="C182" s="14" t="s">
        <v>22</v>
      </c>
      <c r="D182" s="14" t="s">
        <v>64</v>
      </c>
      <c r="E182" s="14" t="s">
        <v>81</v>
      </c>
      <c r="F182" s="14" t="s">
        <v>73</v>
      </c>
      <c r="G182" s="11">
        <v>5950</v>
      </c>
      <c r="H182" s="16"/>
      <c r="I182" s="11"/>
      <c r="J182" s="11"/>
      <c r="K182" s="11"/>
      <c r="L182" s="11"/>
      <c r="M182" s="11">
        <f>G182+I182+J182+K182+L182</f>
        <v>5950</v>
      </c>
      <c r="N182" s="11">
        <f>H182+J182</f>
        <v>0</v>
      </c>
      <c r="O182" s="11"/>
      <c r="P182" s="11"/>
      <c r="Q182" s="11"/>
      <c r="R182" s="11"/>
      <c r="S182" s="11">
        <f>M182+O182+P182+Q182+R182</f>
        <v>5950</v>
      </c>
      <c r="T182" s="11">
        <f>N182+P182</f>
        <v>0</v>
      </c>
      <c r="U182" s="11"/>
      <c r="V182" s="11"/>
      <c r="W182" s="11"/>
      <c r="X182" s="11"/>
      <c r="Y182" s="11">
        <f>S182+U182+V182+W182+X182</f>
        <v>5950</v>
      </c>
      <c r="Z182" s="11">
        <f>T182+V182</f>
        <v>0</v>
      </c>
      <c r="AA182" s="11"/>
      <c r="AB182" s="11"/>
      <c r="AC182" s="11"/>
      <c r="AD182" s="11"/>
      <c r="AE182" s="11">
        <f>Y182+AA182+AB182+AC182+AD182</f>
        <v>5950</v>
      </c>
      <c r="AF182" s="11">
        <f>Z182+AB182</f>
        <v>0</v>
      </c>
      <c r="AG182" s="11"/>
      <c r="AH182" s="11"/>
      <c r="AI182" s="11"/>
      <c r="AJ182" s="11"/>
      <c r="AK182" s="78">
        <f>AE182+AG182+AH182+AI182+AJ182</f>
        <v>5950</v>
      </c>
      <c r="AL182" s="78">
        <f>AF182+AH182</f>
        <v>0</v>
      </c>
      <c r="AM182" s="11"/>
      <c r="AN182" s="11"/>
      <c r="AO182" s="11"/>
      <c r="AP182" s="11"/>
      <c r="AQ182" s="11">
        <f>AK182+AM182+AN182+AO182+AP182</f>
        <v>5950</v>
      </c>
      <c r="AR182" s="11">
        <f>AL182+AN182</f>
        <v>0</v>
      </c>
      <c r="AS182" s="11"/>
      <c r="AT182" s="11"/>
      <c r="AU182" s="11"/>
      <c r="AV182" s="11"/>
      <c r="AW182" s="11">
        <f>AQ182+AS182+AT182+AU182+AV182</f>
        <v>5950</v>
      </c>
      <c r="AX182" s="11">
        <f>AR182+AT182</f>
        <v>0</v>
      </c>
      <c r="AY182" s="78"/>
      <c r="AZ182" s="78"/>
      <c r="BA182" s="78"/>
      <c r="BB182" s="78"/>
      <c r="BC182" s="78">
        <f>AW182+AY182+AZ182+BA182+BB182</f>
        <v>5950</v>
      </c>
      <c r="BD182" s="78">
        <f>AX182+AZ182</f>
        <v>0</v>
      </c>
      <c r="BE182" s="11"/>
      <c r="BF182" s="11"/>
      <c r="BG182" s="11"/>
      <c r="BH182" s="11"/>
      <c r="BI182" s="141">
        <f>BC182+BE182+BF182+BG182+BH182</f>
        <v>5950</v>
      </c>
      <c r="BJ182" s="141">
        <f>BD182+BF182</f>
        <v>0</v>
      </c>
      <c r="BK182" s="78"/>
      <c r="BL182" s="78"/>
      <c r="BM182" s="78"/>
      <c r="BN182" s="78"/>
      <c r="BO182" s="78">
        <f>BI182+BK182+BL182+BM182+BN182</f>
        <v>5950</v>
      </c>
      <c r="BP182" s="78">
        <f>BJ182+BL182</f>
        <v>0</v>
      </c>
      <c r="BQ182" s="11"/>
      <c r="BR182" s="11"/>
      <c r="BS182" s="11"/>
      <c r="BT182" s="11"/>
      <c r="BU182" s="11">
        <f>BO182+BQ182+BR182+BS182+BT182</f>
        <v>5950</v>
      </c>
      <c r="BV182" s="11">
        <f>BP182+BR182</f>
        <v>0</v>
      </c>
    </row>
    <row r="183" spans="1:74" ht="49.5" hidden="1">
      <c r="A183" s="53" t="s">
        <v>184</v>
      </c>
      <c r="B183" s="14">
        <v>903</v>
      </c>
      <c r="C183" s="14" t="s">
        <v>22</v>
      </c>
      <c r="D183" s="14" t="s">
        <v>64</v>
      </c>
      <c r="E183" s="14" t="s">
        <v>384</v>
      </c>
      <c r="F183" s="14"/>
      <c r="G183" s="11">
        <f>G184</f>
        <v>2037</v>
      </c>
      <c r="H183" s="11">
        <f t="shared" ref="H183:R184" si="509">H184</f>
        <v>0</v>
      </c>
      <c r="I183" s="11">
        <f t="shared" si="509"/>
        <v>0</v>
      </c>
      <c r="J183" s="11">
        <f t="shared" si="509"/>
        <v>0</v>
      </c>
      <c r="K183" s="11">
        <f t="shared" si="509"/>
        <v>0</v>
      </c>
      <c r="L183" s="11">
        <f t="shared" si="509"/>
        <v>0</v>
      </c>
      <c r="M183" s="11">
        <f t="shared" si="509"/>
        <v>2037</v>
      </c>
      <c r="N183" s="11">
        <f>N184</f>
        <v>0</v>
      </c>
      <c r="O183" s="11">
        <f t="shared" si="509"/>
        <v>0</v>
      </c>
      <c r="P183" s="11">
        <f t="shared" si="509"/>
        <v>0</v>
      </c>
      <c r="Q183" s="11">
        <f t="shared" si="509"/>
        <v>0</v>
      </c>
      <c r="R183" s="11">
        <f t="shared" si="509"/>
        <v>0</v>
      </c>
      <c r="S183" s="11">
        <f>S184</f>
        <v>2037</v>
      </c>
      <c r="T183" s="11">
        <f>T184</f>
        <v>0</v>
      </c>
      <c r="U183" s="11">
        <f t="shared" ref="U183:X184" si="510">U184</f>
        <v>0</v>
      </c>
      <c r="V183" s="11">
        <f t="shared" si="510"/>
        <v>0</v>
      </c>
      <c r="W183" s="11">
        <f t="shared" si="510"/>
        <v>0</v>
      </c>
      <c r="X183" s="11">
        <f t="shared" si="510"/>
        <v>0</v>
      </c>
      <c r="Y183" s="11">
        <f>Y184</f>
        <v>2037</v>
      </c>
      <c r="Z183" s="11">
        <f>Z184</f>
        <v>0</v>
      </c>
      <c r="AA183" s="11">
        <f t="shared" ref="AA183:AD184" si="511">AA184</f>
        <v>0</v>
      </c>
      <c r="AB183" s="11">
        <f t="shared" si="511"/>
        <v>0</v>
      </c>
      <c r="AC183" s="11">
        <f t="shared" si="511"/>
        <v>0</v>
      </c>
      <c r="AD183" s="11">
        <f t="shared" si="511"/>
        <v>0</v>
      </c>
      <c r="AE183" s="11">
        <f>AE184</f>
        <v>2037</v>
      </c>
      <c r="AF183" s="11">
        <f>AF184</f>
        <v>0</v>
      </c>
      <c r="AG183" s="11">
        <f t="shared" ref="AG183:AJ184" si="512">AG184</f>
        <v>0</v>
      </c>
      <c r="AH183" s="11">
        <f t="shared" si="512"/>
        <v>0</v>
      </c>
      <c r="AI183" s="11">
        <f t="shared" si="512"/>
        <v>0</v>
      </c>
      <c r="AJ183" s="11">
        <f t="shared" si="512"/>
        <v>0</v>
      </c>
      <c r="AK183" s="78">
        <f>AK184</f>
        <v>2037</v>
      </c>
      <c r="AL183" s="78">
        <f>AL184</f>
        <v>0</v>
      </c>
      <c r="AM183" s="11">
        <f t="shared" ref="AM183:AP184" si="513">AM184</f>
        <v>0</v>
      </c>
      <c r="AN183" s="11">
        <f t="shared" si="513"/>
        <v>0</v>
      </c>
      <c r="AO183" s="11">
        <f t="shared" si="513"/>
        <v>0</v>
      </c>
      <c r="AP183" s="11">
        <f t="shared" si="513"/>
        <v>0</v>
      </c>
      <c r="AQ183" s="11">
        <f>AQ184</f>
        <v>2037</v>
      </c>
      <c r="AR183" s="11">
        <f>AR184</f>
        <v>0</v>
      </c>
      <c r="AS183" s="11">
        <f t="shared" ref="AS183:AV184" si="514">AS184</f>
        <v>0</v>
      </c>
      <c r="AT183" s="11">
        <f t="shared" si="514"/>
        <v>0</v>
      </c>
      <c r="AU183" s="11">
        <f t="shared" si="514"/>
        <v>0</v>
      </c>
      <c r="AV183" s="11">
        <f t="shared" si="514"/>
        <v>0</v>
      </c>
      <c r="AW183" s="11">
        <f>AW184</f>
        <v>2037</v>
      </c>
      <c r="AX183" s="11">
        <f>AX184</f>
        <v>0</v>
      </c>
      <c r="AY183" s="78">
        <f t="shared" ref="AY183:BB184" si="515">AY184</f>
        <v>0</v>
      </c>
      <c r="AZ183" s="78">
        <f t="shared" si="515"/>
        <v>0</v>
      </c>
      <c r="BA183" s="78">
        <f t="shared" si="515"/>
        <v>0</v>
      </c>
      <c r="BB183" s="78">
        <f t="shared" si="515"/>
        <v>0</v>
      </c>
      <c r="BC183" s="78">
        <f>BC184</f>
        <v>2037</v>
      </c>
      <c r="BD183" s="78">
        <f>BD184</f>
        <v>0</v>
      </c>
      <c r="BE183" s="11">
        <f t="shared" ref="BE183:BH184" si="516">BE184</f>
        <v>0</v>
      </c>
      <c r="BF183" s="11">
        <f t="shared" si="516"/>
        <v>0</v>
      </c>
      <c r="BG183" s="11">
        <f t="shared" si="516"/>
        <v>0</v>
      </c>
      <c r="BH183" s="11">
        <f t="shared" si="516"/>
        <v>0</v>
      </c>
      <c r="BI183" s="141">
        <f>BI184</f>
        <v>2037</v>
      </c>
      <c r="BJ183" s="141">
        <f>BJ184</f>
        <v>0</v>
      </c>
      <c r="BK183" s="78">
        <f t="shared" ref="BK183:BN184" si="517">BK184</f>
        <v>0</v>
      </c>
      <c r="BL183" s="78">
        <f t="shared" si="517"/>
        <v>0</v>
      </c>
      <c r="BM183" s="78">
        <f t="shared" si="517"/>
        <v>0</v>
      </c>
      <c r="BN183" s="78">
        <f t="shared" si="517"/>
        <v>0</v>
      </c>
      <c r="BO183" s="78">
        <f>BO184</f>
        <v>2037</v>
      </c>
      <c r="BP183" s="78">
        <f>BP184</f>
        <v>0</v>
      </c>
      <c r="BQ183" s="11">
        <f t="shared" ref="BQ183:BT184" si="518">BQ184</f>
        <v>0</v>
      </c>
      <c r="BR183" s="11">
        <f t="shared" si="518"/>
        <v>0</v>
      </c>
      <c r="BS183" s="11">
        <f t="shared" si="518"/>
        <v>0</v>
      </c>
      <c r="BT183" s="11">
        <f t="shared" si="518"/>
        <v>0</v>
      </c>
      <c r="BU183" s="11">
        <f>BU184</f>
        <v>2037</v>
      </c>
      <c r="BV183" s="11">
        <f>BV184</f>
        <v>0</v>
      </c>
    </row>
    <row r="184" spans="1:74" ht="33" hidden="1">
      <c r="A184" s="57" t="s">
        <v>270</v>
      </c>
      <c r="B184" s="14">
        <v>903</v>
      </c>
      <c r="C184" s="14" t="s">
        <v>22</v>
      </c>
      <c r="D184" s="14" t="s">
        <v>64</v>
      </c>
      <c r="E184" s="14" t="s">
        <v>385</v>
      </c>
      <c r="F184" s="14" t="s">
        <v>33</v>
      </c>
      <c r="G184" s="11">
        <f>G185</f>
        <v>2037</v>
      </c>
      <c r="H184" s="11">
        <f t="shared" si="509"/>
        <v>0</v>
      </c>
      <c r="I184" s="11">
        <f t="shared" si="509"/>
        <v>0</v>
      </c>
      <c r="J184" s="11">
        <f t="shared" si="509"/>
        <v>0</v>
      </c>
      <c r="K184" s="11">
        <f t="shared" si="509"/>
        <v>0</v>
      </c>
      <c r="L184" s="11">
        <f t="shared" si="509"/>
        <v>0</v>
      </c>
      <c r="M184" s="11">
        <f t="shared" si="509"/>
        <v>2037</v>
      </c>
      <c r="N184" s="11">
        <f>N185</f>
        <v>0</v>
      </c>
      <c r="O184" s="11">
        <f t="shared" si="509"/>
        <v>0</v>
      </c>
      <c r="P184" s="11">
        <f t="shared" si="509"/>
        <v>0</v>
      </c>
      <c r="Q184" s="11">
        <f t="shared" si="509"/>
        <v>0</v>
      </c>
      <c r="R184" s="11">
        <f t="shared" si="509"/>
        <v>0</v>
      </c>
      <c r="S184" s="11">
        <f>S185</f>
        <v>2037</v>
      </c>
      <c r="T184" s="11">
        <f>T185</f>
        <v>0</v>
      </c>
      <c r="U184" s="11">
        <f t="shared" si="510"/>
        <v>0</v>
      </c>
      <c r="V184" s="11">
        <f t="shared" si="510"/>
        <v>0</v>
      </c>
      <c r="W184" s="11">
        <f t="shared" si="510"/>
        <v>0</v>
      </c>
      <c r="X184" s="11">
        <f t="shared" si="510"/>
        <v>0</v>
      </c>
      <c r="Y184" s="11">
        <f>Y185</f>
        <v>2037</v>
      </c>
      <c r="Z184" s="11">
        <f>Z185</f>
        <v>0</v>
      </c>
      <c r="AA184" s="11">
        <f t="shared" si="511"/>
        <v>0</v>
      </c>
      <c r="AB184" s="11">
        <f t="shared" si="511"/>
        <v>0</v>
      </c>
      <c r="AC184" s="11">
        <f t="shared" si="511"/>
        <v>0</v>
      </c>
      <c r="AD184" s="11">
        <f t="shared" si="511"/>
        <v>0</v>
      </c>
      <c r="AE184" s="11">
        <f>AE185</f>
        <v>2037</v>
      </c>
      <c r="AF184" s="11">
        <f>AF185</f>
        <v>0</v>
      </c>
      <c r="AG184" s="11">
        <f t="shared" si="512"/>
        <v>0</v>
      </c>
      <c r="AH184" s="11">
        <f t="shared" si="512"/>
        <v>0</v>
      </c>
      <c r="AI184" s="11">
        <f t="shared" si="512"/>
        <v>0</v>
      </c>
      <c r="AJ184" s="11">
        <f t="shared" si="512"/>
        <v>0</v>
      </c>
      <c r="AK184" s="78">
        <f>AK185</f>
        <v>2037</v>
      </c>
      <c r="AL184" s="78">
        <f>AL185</f>
        <v>0</v>
      </c>
      <c r="AM184" s="11">
        <f t="shared" si="513"/>
        <v>0</v>
      </c>
      <c r="AN184" s="11">
        <f t="shared" si="513"/>
        <v>0</v>
      </c>
      <c r="AO184" s="11">
        <f t="shared" si="513"/>
        <v>0</v>
      </c>
      <c r="AP184" s="11">
        <f t="shared" si="513"/>
        <v>0</v>
      </c>
      <c r="AQ184" s="11">
        <f>AQ185</f>
        <v>2037</v>
      </c>
      <c r="AR184" s="11">
        <f>AR185</f>
        <v>0</v>
      </c>
      <c r="AS184" s="11">
        <f t="shared" si="514"/>
        <v>0</v>
      </c>
      <c r="AT184" s="11">
        <f t="shared" si="514"/>
        <v>0</v>
      </c>
      <c r="AU184" s="11">
        <f t="shared" si="514"/>
        <v>0</v>
      </c>
      <c r="AV184" s="11">
        <f t="shared" si="514"/>
        <v>0</v>
      </c>
      <c r="AW184" s="11">
        <f>AW185</f>
        <v>2037</v>
      </c>
      <c r="AX184" s="11">
        <f>AX185</f>
        <v>0</v>
      </c>
      <c r="AY184" s="78">
        <f t="shared" si="515"/>
        <v>0</v>
      </c>
      <c r="AZ184" s="78">
        <f t="shared" si="515"/>
        <v>0</v>
      </c>
      <c r="BA184" s="78">
        <f t="shared" si="515"/>
        <v>0</v>
      </c>
      <c r="BB184" s="78">
        <f t="shared" si="515"/>
        <v>0</v>
      </c>
      <c r="BC184" s="78">
        <f>BC185</f>
        <v>2037</v>
      </c>
      <c r="BD184" s="78">
        <f>BD185</f>
        <v>0</v>
      </c>
      <c r="BE184" s="11">
        <f t="shared" si="516"/>
        <v>0</v>
      </c>
      <c r="BF184" s="11">
        <f t="shared" si="516"/>
        <v>0</v>
      </c>
      <c r="BG184" s="11">
        <f t="shared" si="516"/>
        <v>0</v>
      </c>
      <c r="BH184" s="11">
        <f t="shared" si="516"/>
        <v>0</v>
      </c>
      <c r="BI184" s="141">
        <f>BI185</f>
        <v>2037</v>
      </c>
      <c r="BJ184" s="141">
        <f>BJ185</f>
        <v>0</v>
      </c>
      <c r="BK184" s="78">
        <f t="shared" si="517"/>
        <v>0</v>
      </c>
      <c r="BL184" s="78">
        <f t="shared" si="517"/>
        <v>0</v>
      </c>
      <c r="BM184" s="78">
        <f t="shared" si="517"/>
        <v>0</v>
      </c>
      <c r="BN184" s="78">
        <f t="shared" si="517"/>
        <v>0</v>
      </c>
      <c r="BO184" s="78">
        <f>BO185</f>
        <v>2037</v>
      </c>
      <c r="BP184" s="78">
        <f>BP185</f>
        <v>0</v>
      </c>
      <c r="BQ184" s="11">
        <f t="shared" si="518"/>
        <v>0</v>
      </c>
      <c r="BR184" s="11">
        <f t="shared" si="518"/>
        <v>0</v>
      </c>
      <c r="BS184" s="11">
        <f t="shared" si="518"/>
        <v>0</v>
      </c>
      <c r="BT184" s="11">
        <f t="shared" si="518"/>
        <v>0</v>
      </c>
      <c r="BU184" s="11">
        <f>BU185</f>
        <v>2037</v>
      </c>
      <c r="BV184" s="11">
        <f>BV185</f>
        <v>0</v>
      </c>
    </row>
    <row r="185" spans="1:74" ht="33" hidden="1">
      <c r="A185" s="53" t="s">
        <v>39</v>
      </c>
      <c r="B185" s="14">
        <v>903</v>
      </c>
      <c r="C185" s="14" t="s">
        <v>22</v>
      </c>
      <c r="D185" s="14" t="s">
        <v>64</v>
      </c>
      <c r="E185" s="14" t="s">
        <v>385</v>
      </c>
      <c r="F185" s="14" t="s">
        <v>40</v>
      </c>
      <c r="G185" s="11">
        <v>2037</v>
      </c>
      <c r="H185" s="16"/>
      <c r="I185" s="11"/>
      <c r="J185" s="11"/>
      <c r="K185" s="11"/>
      <c r="L185" s="11"/>
      <c r="M185" s="11">
        <f>G185+I185+J185+K185+L185</f>
        <v>2037</v>
      </c>
      <c r="N185" s="11">
        <f>H185+J185</f>
        <v>0</v>
      </c>
      <c r="O185" s="11"/>
      <c r="P185" s="11"/>
      <c r="Q185" s="11"/>
      <c r="R185" s="11"/>
      <c r="S185" s="11">
        <f>M185+O185+P185+Q185+R185</f>
        <v>2037</v>
      </c>
      <c r="T185" s="11">
        <f>N185+P185</f>
        <v>0</v>
      </c>
      <c r="U185" s="11"/>
      <c r="V185" s="11"/>
      <c r="W185" s="11"/>
      <c r="X185" s="11"/>
      <c r="Y185" s="11">
        <f>S185+U185+V185+W185+X185</f>
        <v>2037</v>
      </c>
      <c r="Z185" s="11">
        <f>T185+V185</f>
        <v>0</v>
      </c>
      <c r="AA185" s="11"/>
      <c r="AB185" s="11"/>
      <c r="AC185" s="11"/>
      <c r="AD185" s="11"/>
      <c r="AE185" s="11">
        <f>Y185+AA185+AB185+AC185+AD185</f>
        <v>2037</v>
      </c>
      <c r="AF185" s="11">
        <f>Z185+AB185</f>
        <v>0</v>
      </c>
      <c r="AG185" s="11"/>
      <c r="AH185" s="11"/>
      <c r="AI185" s="11"/>
      <c r="AJ185" s="11"/>
      <c r="AK185" s="78">
        <f>AE185+AG185+AH185+AI185+AJ185</f>
        <v>2037</v>
      </c>
      <c r="AL185" s="78">
        <f>AF185+AH185</f>
        <v>0</v>
      </c>
      <c r="AM185" s="11"/>
      <c r="AN185" s="11"/>
      <c r="AO185" s="11"/>
      <c r="AP185" s="11"/>
      <c r="AQ185" s="11">
        <f>AK185+AM185+AN185+AO185+AP185</f>
        <v>2037</v>
      </c>
      <c r="AR185" s="11">
        <f>AL185+AN185</f>
        <v>0</v>
      </c>
      <c r="AS185" s="11"/>
      <c r="AT185" s="11"/>
      <c r="AU185" s="11"/>
      <c r="AV185" s="11"/>
      <c r="AW185" s="11">
        <f>AQ185+AS185+AT185+AU185+AV185</f>
        <v>2037</v>
      </c>
      <c r="AX185" s="11">
        <f>AR185+AT185</f>
        <v>0</v>
      </c>
      <c r="AY185" s="78"/>
      <c r="AZ185" s="78"/>
      <c r="BA185" s="78"/>
      <c r="BB185" s="78"/>
      <c r="BC185" s="78">
        <f>AW185+AY185+AZ185+BA185+BB185</f>
        <v>2037</v>
      </c>
      <c r="BD185" s="78">
        <f>AX185+AZ185</f>
        <v>0</v>
      </c>
      <c r="BE185" s="11"/>
      <c r="BF185" s="11"/>
      <c r="BG185" s="11"/>
      <c r="BH185" s="11"/>
      <c r="BI185" s="141">
        <f>BC185+BE185+BF185+BG185+BH185</f>
        <v>2037</v>
      </c>
      <c r="BJ185" s="141">
        <f>BD185+BF185</f>
        <v>0</v>
      </c>
      <c r="BK185" s="78"/>
      <c r="BL185" s="78"/>
      <c r="BM185" s="78"/>
      <c r="BN185" s="78"/>
      <c r="BO185" s="78">
        <f>BI185+BK185+BL185+BM185+BN185</f>
        <v>2037</v>
      </c>
      <c r="BP185" s="78">
        <f>BJ185+BL185</f>
        <v>0</v>
      </c>
      <c r="BQ185" s="11"/>
      <c r="BR185" s="11"/>
      <c r="BS185" s="11"/>
      <c r="BT185" s="11"/>
      <c r="BU185" s="11">
        <f>BO185+BQ185+BR185+BS185+BT185</f>
        <v>2037</v>
      </c>
      <c r="BV185" s="11">
        <f>BP185+BR185</f>
        <v>0</v>
      </c>
    </row>
    <row r="186" spans="1:74" hidden="1">
      <c r="A186" s="53"/>
      <c r="B186" s="14"/>
      <c r="C186" s="14"/>
      <c r="D186" s="14"/>
      <c r="E186" s="14"/>
      <c r="F186" s="14"/>
      <c r="G186" s="11"/>
      <c r="H186" s="16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78"/>
      <c r="AL186" s="78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78"/>
      <c r="AZ186" s="78"/>
      <c r="BA186" s="78"/>
      <c r="BB186" s="78"/>
      <c r="BC186" s="78"/>
      <c r="BD186" s="78"/>
      <c r="BE186" s="11"/>
      <c r="BF186" s="11"/>
      <c r="BG186" s="11"/>
      <c r="BH186" s="11"/>
      <c r="BI186" s="141"/>
      <c r="BJ186" s="141"/>
      <c r="BK186" s="78"/>
      <c r="BL186" s="78"/>
      <c r="BM186" s="78"/>
      <c r="BN186" s="78"/>
      <c r="BO186" s="78"/>
      <c r="BP186" s="78"/>
      <c r="BQ186" s="11"/>
      <c r="BR186" s="11"/>
      <c r="BS186" s="11"/>
      <c r="BT186" s="11"/>
      <c r="BU186" s="11"/>
      <c r="BV186" s="11"/>
    </row>
    <row r="187" spans="1:74" ht="18.75" hidden="1">
      <c r="A187" s="63" t="s">
        <v>185</v>
      </c>
      <c r="B187" s="12">
        <v>903</v>
      </c>
      <c r="C187" s="12" t="s">
        <v>30</v>
      </c>
      <c r="D187" s="12" t="s">
        <v>21</v>
      </c>
      <c r="E187" s="12"/>
      <c r="F187" s="12"/>
      <c r="G187" s="13">
        <f t="shared" ref="G187:R192" si="519">G188</f>
        <v>34572</v>
      </c>
      <c r="H187" s="13">
        <f t="shared" si="519"/>
        <v>0</v>
      </c>
      <c r="I187" s="11">
        <f t="shared" si="519"/>
        <v>0</v>
      </c>
      <c r="J187" s="11">
        <f t="shared" si="519"/>
        <v>0</v>
      </c>
      <c r="K187" s="11">
        <f t="shared" si="519"/>
        <v>0</v>
      </c>
      <c r="L187" s="11">
        <f t="shared" si="519"/>
        <v>0</v>
      </c>
      <c r="M187" s="13">
        <f t="shared" si="519"/>
        <v>34572</v>
      </c>
      <c r="N187" s="13">
        <f t="shared" si="519"/>
        <v>0</v>
      </c>
      <c r="O187" s="11">
        <f t="shared" si="519"/>
        <v>0</v>
      </c>
      <c r="P187" s="11">
        <f t="shared" si="519"/>
        <v>0</v>
      </c>
      <c r="Q187" s="11">
        <f t="shared" si="519"/>
        <v>0</v>
      </c>
      <c r="R187" s="11">
        <f t="shared" si="519"/>
        <v>0</v>
      </c>
      <c r="S187" s="13">
        <f t="shared" ref="S187:AH192" si="520">S188</f>
        <v>34572</v>
      </c>
      <c r="T187" s="13">
        <f t="shared" si="520"/>
        <v>0</v>
      </c>
      <c r="U187" s="11">
        <f t="shared" si="520"/>
        <v>0</v>
      </c>
      <c r="V187" s="11">
        <f t="shared" si="520"/>
        <v>0</v>
      </c>
      <c r="W187" s="11">
        <f t="shared" si="520"/>
        <v>0</v>
      </c>
      <c r="X187" s="11">
        <f t="shared" si="520"/>
        <v>0</v>
      </c>
      <c r="Y187" s="13">
        <f t="shared" si="520"/>
        <v>34572</v>
      </c>
      <c r="Z187" s="13">
        <f t="shared" si="520"/>
        <v>0</v>
      </c>
      <c r="AA187" s="11">
        <f t="shared" si="520"/>
        <v>0</v>
      </c>
      <c r="AB187" s="11">
        <f t="shared" si="520"/>
        <v>0</v>
      </c>
      <c r="AC187" s="11">
        <f t="shared" si="520"/>
        <v>0</v>
      </c>
      <c r="AD187" s="11">
        <f t="shared" si="520"/>
        <v>0</v>
      </c>
      <c r="AE187" s="13">
        <f t="shared" si="520"/>
        <v>34572</v>
      </c>
      <c r="AF187" s="13">
        <f t="shared" si="520"/>
        <v>0</v>
      </c>
      <c r="AG187" s="11">
        <f t="shared" si="520"/>
        <v>0</v>
      </c>
      <c r="AH187" s="11">
        <f t="shared" si="520"/>
        <v>0</v>
      </c>
      <c r="AI187" s="11">
        <f t="shared" ref="AG187:AV192" si="521">AI188</f>
        <v>0</v>
      </c>
      <c r="AJ187" s="11">
        <f t="shared" si="521"/>
        <v>0</v>
      </c>
      <c r="AK187" s="81">
        <f t="shared" si="521"/>
        <v>34572</v>
      </c>
      <c r="AL187" s="81">
        <f t="shared" si="521"/>
        <v>0</v>
      </c>
      <c r="AM187" s="11">
        <f t="shared" si="521"/>
        <v>0</v>
      </c>
      <c r="AN187" s="11">
        <f t="shared" si="521"/>
        <v>0</v>
      </c>
      <c r="AO187" s="11">
        <f t="shared" si="521"/>
        <v>0</v>
      </c>
      <c r="AP187" s="11">
        <f t="shared" si="521"/>
        <v>0</v>
      </c>
      <c r="AQ187" s="13">
        <f t="shared" si="521"/>
        <v>34572</v>
      </c>
      <c r="AR187" s="13">
        <f t="shared" si="521"/>
        <v>0</v>
      </c>
      <c r="AS187" s="11">
        <f t="shared" si="521"/>
        <v>0</v>
      </c>
      <c r="AT187" s="11">
        <f t="shared" si="521"/>
        <v>0</v>
      </c>
      <c r="AU187" s="11">
        <f t="shared" si="521"/>
        <v>0</v>
      </c>
      <c r="AV187" s="11">
        <f t="shared" si="521"/>
        <v>0</v>
      </c>
      <c r="AW187" s="13">
        <f t="shared" ref="AS187:BH192" si="522">AW188</f>
        <v>34572</v>
      </c>
      <c r="AX187" s="13">
        <f t="shared" si="522"/>
        <v>0</v>
      </c>
      <c r="AY187" s="78">
        <f t="shared" si="522"/>
        <v>0</v>
      </c>
      <c r="AZ187" s="78">
        <f t="shared" si="522"/>
        <v>0</v>
      </c>
      <c r="BA187" s="78">
        <f t="shared" si="522"/>
        <v>0</v>
      </c>
      <c r="BB187" s="78">
        <f t="shared" si="522"/>
        <v>0</v>
      </c>
      <c r="BC187" s="81">
        <f t="shared" si="522"/>
        <v>34572</v>
      </c>
      <c r="BD187" s="81">
        <f t="shared" si="522"/>
        <v>0</v>
      </c>
      <c r="BE187" s="11">
        <f t="shared" si="522"/>
        <v>0</v>
      </c>
      <c r="BF187" s="11">
        <f t="shared" si="522"/>
        <v>0</v>
      </c>
      <c r="BG187" s="11">
        <f t="shared" si="522"/>
        <v>0</v>
      </c>
      <c r="BH187" s="11">
        <f t="shared" si="522"/>
        <v>0</v>
      </c>
      <c r="BI187" s="139">
        <f t="shared" ref="BE187:BT192" si="523">BI188</f>
        <v>34572</v>
      </c>
      <c r="BJ187" s="139">
        <f t="shared" si="523"/>
        <v>0</v>
      </c>
      <c r="BK187" s="78">
        <f t="shared" si="523"/>
        <v>0</v>
      </c>
      <c r="BL187" s="78">
        <f t="shared" si="523"/>
        <v>0</v>
      </c>
      <c r="BM187" s="78">
        <f t="shared" si="523"/>
        <v>0</v>
      </c>
      <c r="BN187" s="78">
        <f t="shared" si="523"/>
        <v>0</v>
      </c>
      <c r="BO187" s="81">
        <f t="shared" si="523"/>
        <v>34572</v>
      </c>
      <c r="BP187" s="81">
        <f t="shared" si="523"/>
        <v>0</v>
      </c>
      <c r="BQ187" s="11">
        <f t="shared" si="523"/>
        <v>0</v>
      </c>
      <c r="BR187" s="11">
        <f t="shared" si="523"/>
        <v>0</v>
      </c>
      <c r="BS187" s="11">
        <f t="shared" si="523"/>
        <v>0</v>
      </c>
      <c r="BT187" s="11">
        <f t="shared" si="523"/>
        <v>0</v>
      </c>
      <c r="BU187" s="13">
        <f t="shared" ref="BQ187:BV192" si="524">BU188</f>
        <v>34572</v>
      </c>
      <c r="BV187" s="13">
        <f t="shared" si="524"/>
        <v>0</v>
      </c>
    </row>
    <row r="188" spans="1:74" ht="49.5" hidden="1">
      <c r="A188" s="53" t="s">
        <v>395</v>
      </c>
      <c r="B188" s="14">
        <v>903</v>
      </c>
      <c r="C188" s="14" t="s">
        <v>30</v>
      </c>
      <c r="D188" s="14" t="s">
        <v>21</v>
      </c>
      <c r="E188" s="14" t="s">
        <v>196</v>
      </c>
      <c r="F188" s="14"/>
      <c r="G188" s="18">
        <f t="shared" si="519"/>
        <v>34572</v>
      </c>
      <c r="H188" s="18">
        <f t="shared" si="519"/>
        <v>0</v>
      </c>
      <c r="I188" s="11">
        <f t="shared" si="519"/>
        <v>0</v>
      </c>
      <c r="J188" s="11">
        <f t="shared" si="519"/>
        <v>0</v>
      </c>
      <c r="K188" s="11">
        <f t="shared" si="519"/>
        <v>0</v>
      </c>
      <c r="L188" s="11">
        <f t="shared" si="519"/>
        <v>0</v>
      </c>
      <c r="M188" s="18">
        <f t="shared" si="519"/>
        <v>34572</v>
      </c>
      <c r="N188" s="18">
        <f t="shared" si="519"/>
        <v>0</v>
      </c>
      <c r="O188" s="11">
        <f t="shared" si="519"/>
        <v>0</v>
      </c>
      <c r="P188" s="11">
        <f t="shared" si="519"/>
        <v>0</v>
      </c>
      <c r="Q188" s="11">
        <f t="shared" si="519"/>
        <v>0</v>
      </c>
      <c r="R188" s="11">
        <f t="shared" si="519"/>
        <v>0</v>
      </c>
      <c r="S188" s="18">
        <f t="shared" si="520"/>
        <v>34572</v>
      </c>
      <c r="T188" s="18">
        <f t="shared" si="520"/>
        <v>0</v>
      </c>
      <c r="U188" s="11">
        <f t="shared" si="520"/>
        <v>0</v>
      </c>
      <c r="V188" s="11">
        <f t="shared" si="520"/>
        <v>0</v>
      </c>
      <c r="W188" s="11">
        <f t="shared" si="520"/>
        <v>0</v>
      </c>
      <c r="X188" s="11">
        <f t="shared" si="520"/>
        <v>0</v>
      </c>
      <c r="Y188" s="18">
        <f t="shared" si="520"/>
        <v>34572</v>
      </c>
      <c r="Z188" s="18">
        <f t="shared" si="520"/>
        <v>0</v>
      </c>
      <c r="AA188" s="11">
        <f t="shared" si="520"/>
        <v>0</v>
      </c>
      <c r="AB188" s="11">
        <f t="shared" si="520"/>
        <v>0</v>
      </c>
      <c r="AC188" s="11">
        <f t="shared" si="520"/>
        <v>0</v>
      </c>
      <c r="AD188" s="11">
        <f t="shared" si="520"/>
        <v>0</v>
      </c>
      <c r="AE188" s="18">
        <f t="shared" si="520"/>
        <v>34572</v>
      </c>
      <c r="AF188" s="18">
        <f t="shared" si="520"/>
        <v>0</v>
      </c>
      <c r="AG188" s="11">
        <f t="shared" si="521"/>
        <v>0</v>
      </c>
      <c r="AH188" s="11">
        <f t="shared" si="521"/>
        <v>0</v>
      </c>
      <c r="AI188" s="11">
        <f t="shared" si="521"/>
        <v>0</v>
      </c>
      <c r="AJ188" s="11">
        <f t="shared" si="521"/>
        <v>0</v>
      </c>
      <c r="AK188" s="84">
        <f t="shared" si="521"/>
        <v>34572</v>
      </c>
      <c r="AL188" s="84">
        <f t="shared" si="521"/>
        <v>0</v>
      </c>
      <c r="AM188" s="11">
        <f t="shared" si="521"/>
        <v>0</v>
      </c>
      <c r="AN188" s="11">
        <f t="shared" si="521"/>
        <v>0</v>
      </c>
      <c r="AO188" s="11">
        <f t="shared" si="521"/>
        <v>0</v>
      </c>
      <c r="AP188" s="11">
        <f t="shared" si="521"/>
        <v>0</v>
      </c>
      <c r="AQ188" s="18">
        <f t="shared" si="521"/>
        <v>34572</v>
      </c>
      <c r="AR188" s="18">
        <f t="shared" si="521"/>
        <v>0</v>
      </c>
      <c r="AS188" s="11">
        <f t="shared" si="522"/>
        <v>0</v>
      </c>
      <c r="AT188" s="11">
        <f t="shared" si="522"/>
        <v>0</v>
      </c>
      <c r="AU188" s="11">
        <f t="shared" si="522"/>
        <v>0</v>
      </c>
      <c r="AV188" s="11">
        <f t="shared" si="522"/>
        <v>0</v>
      </c>
      <c r="AW188" s="18">
        <f t="shared" si="522"/>
        <v>34572</v>
      </c>
      <c r="AX188" s="18">
        <f t="shared" si="522"/>
        <v>0</v>
      </c>
      <c r="AY188" s="78">
        <f t="shared" si="522"/>
        <v>0</v>
      </c>
      <c r="AZ188" s="78">
        <f t="shared" si="522"/>
        <v>0</v>
      </c>
      <c r="BA188" s="78">
        <f t="shared" si="522"/>
        <v>0</v>
      </c>
      <c r="BB188" s="78">
        <f t="shared" si="522"/>
        <v>0</v>
      </c>
      <c r="BC188" s="84">
        <f t="shared" si="522"/>
        <v>34572</v>
      </c>
      <c r="BD188" s="84">
        <f t="shared" si="522"/>
        <v>0</v>
      </c>
      <c r="BE188" s="11">
        <f t="shared" si="523"/>
        <v>0</v>
      </c>
      <c r="BF188" s="11">
        <f t="shared" si="523"/>
        <v>0</v>
      </c>
      <c r="BG188" s="11">
        <f t="shared" si="523"/>
        <v>0</v>
      </c>
      <c r="BH188" s="11">
        <f t="shared" si="523"/>
        <v>0</v>
      </c>
      <c r="BI188" s="143">
        <f t="shared" si="523"/>
        <v>34572</v>
      </c>
      <c r="BJ188" s="143">
        <f t="shared" si="523"/>
        <v>0</v>
      </c>
      <c r="BK188" s="78">
        <f t="shared" si="523"/>
        <v>0</v>
      </c>
      <c r="BL188" s="78">
        <f t="shared" si="523"/>
        <v>0</v>
      </c>
      <c r="BM188" s="78">
        <f t="shared" si="523"/>
        <v>0</v>
      </c>
      <c r="BN188" s="78">
        <f t="shared" si="523"/>
        <v>0</v>
      </c>
      <c r="BO188" s="84">
        <f t="shared" si="523"/>
        <v>34572</v>
      </c>
      <c r="BP188" s="84">
        <f t="shared" si="523"/>
        <v>0</v>
      </c>
      <c r="BQ188" s="11">
        <f t="shared" si="524"/>
        <v>0</v>
      </c>
      <c r="BR188" s="11">
        <f t="shared" si="524"/>
        <v>0</v>
      </c>
      <c r="BS188" s="11">
        <f t="shared" si="524"/>
        <v>0</v>
      </c>
      <c r="BT188" s="11">
        <f t="shared" si="524"/>
        <v>0</v>
      </c>
      <c r="BU188" s="18">
        <f t="shared" si="524"/>
        <v>34572</v>
      </c>
      <c r="BV188" s="18">
        <f t="shared" si="524"/>
        <v>0</v>
      </c>
    </row>
    <row r="189" spans="1:74" ht="49.5" hidden="1">
      <c r="A189" s="53" t="s">
        <v>186</v>
      </c>
      <c r="B189" s="14">
        <v>903</v>
      </c>
      <c r="C189" s="14" t="s">
        <v>30</v>
      </c>
      <c r="D189" s="14" t="s">
        <v>21</v>
      </c>
      <c r="E189" s="14" t="s">
        <v>386</v>
      </c>
      <c r="F189" s="14"/>
      <c r="G189" s="18">
        <f t="shared" si="519"/>
        <v>34572</v>
      </c>
      <c r="H189" s="18">
        <f t="shared" si="519"/>
        <v>0</v>
      </c>
      <c r="I189" s="11">
        <f t="shared" si="519"/>
        <v>0</v>
      </c>
      <c r="J189" s="11">
        <f t="shared" si="519"/>
        <v>0</v>
      </c>
      <c r="K189" s="11">
        <f t="shared" si="519"/>
        <v>0</v>
      </c>
      <c r="L189" s="11">
        <f t="shared" si="519"/>
        <v>0</v>
      </c>
      <c r="M189" s="18">
        <f t="shared" si="519"/>
        <v>34572</v>
      </c>
      <c r="N189" s="18">
        <f t="shared" si="519"/>
        <v>0</v>
      </c>
      <c r="O189" s="11">
        <f t="shared" si="519"/>
        <v>0</v>
      </c>
      <c r="P189" s="11">
        <f t="shared" si="519"/>
        <v>0</v>
      </c>
      <c r="Q189" s="11">
        <f t="shared" si="519"/>
        <v>0</v>
      </c>
      <c r="R189" s="11">
        <f t="shared" si="519"/>
        <v>0</v>
      </c>
      <c r="S189" s="18">
        <f t="shared" si="520"/>
        <v>34572</v>
      </c>
      <c r="T189" s="18">
        <f t="shared" si="520"/>
        <v>0</v>
      </c>
      <c r="U189" s="11">
        <f t="shared" si="520"/>
        <v>0</v>
      </c>
      <c r="V189" s="11">
        <f t="shared" si="520"/>
        <v>0</v>
      </c>
      <c r="W189" s="11">
        <f t="shared" si="520"/>
        <v>0</v>
      </c>
      <c r="X189" s="11">
        <f t="shared" si="520"/>
        <v>0</v>
      </c>
      <c r="Y189" s="18">
        <f t="shared" si="520"/>
        <v>34572</v>
      </c>
      <c r="Z189" s="18">
        <f t="shared" si="520"/>
        <v>0</v>
      </c>
      <c r="AA189" s="11">
        <f t="shared" si="520"/>
        <v>0</v>
      </c>
      <c r="AB189" s="11">
        <f t="shared" si="520"/>
        <v>0</v>
      </c>
      <c r="AC189" s="11">
        <f t="shared" si="520"/>
        <v>0</v>
      </c>
      <c r="AD189" s="11">
        <f t="shared" si="520"/>
        <v>0</v>
      </c>
      <c r="AE189" s="18">
        <f t="shared" si="520"/>
        <v>34572</v>
      </c>
      <c r="AF189" s="18">
        <f t="shared" si="520"/>
        <v>0</v>
      </c>
      <c r="AG189" s="11">
        <f t="shared" si="521"/>
        <v>0</v>
      </c>
      <c r="AH189" s="11">
        <f t="shared" si="521"/>
        <v>0</v>
      </c>
      <c r="AI189" s="11">
        <f t="shared" si="521"/>
        <v>0</v>
      </c>
      <c r="AJ189" s="11">
        <f t="shared" si="521"/>
        <v>0</v>
      </c>
      <c r="AK189" s="84">
        <f t="shared" si="521"/>
        <v>34572</v>
      </c>
      <c r="AL189" s="84">
        <f t="shared" si="521"/>
        <v>0</v>
      </c>
      <c r="AM189" s="11">
        <f t="shared" si="521"/>
        <v>0</v>
      </c>
      <c r="AN189" s="11">
        <f t="shared" si="521"/>
        <v>0</v>
      </c>
      <c r="AO189" s="11">
        <f t="shared" si="521"/>
        <v>0</v>
      </c>
      <c r="AP189" s="11">
        <f t="shared" si="521"/>
        <v>0</v>
      </c>
      <c r="AQ189" s="18">
        <f t="shared" si="521"/>
        <v>34572</v>
      </c>
      <c r="AR189" s="18">
        <f t="shared" si="521"/>
        <v>0</v>
      </c>
      <c r="AS189" s="11">
        <f t="shared" si="522"/>
        <v>0</v>
      </c>
      <c r="AT189" s="11">
        <f t="shared" si="522"/>
        <v>0</v>
      </c>
      <c r="AU189" s="11">
        <f t="shared" si="522"/>
        <v>0</v>
      </c>
      <c r="AV189" s="11">
        <f t="shared" si="522"/>
        <v>0</v>
      </c>
      <c r="AW189" s="18">
        <f t="shared" si="522"/>
        <v>34572</v>
      </c>
      <c r="AX189" s="18">
        <f t="shared" si="522"/>
        <v>0</v>
      </c>
      <c r="AY189" s="78">
        <f t="shared" si="522"/>
        <v>0</v>
      </c>
      <c r="AZ189" s="78">
        <f t="shared" si="522"/>
        <v>0</v>
      </c>
      <c r="BA189" s="78">
        <f t="shared" si="522"/>
        <v>0</v>
      </c>
      <c r="BB189" s="78">
        <f t="shared" si="522"/>
        <v>0</v>
      </c>
      <c r="BC189" s="84">
        <f t="shared" si="522"/>
        <v>34572</v>
      </c>
      <c r="BD189" s="84">
        <f t="shared" si="522"/>
        <v>0</v>
      </c>
      <c r="BE189" s="11">
        <f t="shared" si="523"/>
        <v>0</v>
      </c>
      <c r="BF189" s="11">
        <f t="shared" si="523"/>
        <v>0</v>
      </c>
      <c r="BG189" s="11">
        <f t="shared" si="523"/>
        <v>0</v>
      </c>
      <c r="BH189" s="11">
        <f t="shared" si="523"/>
        <v>0</v>
      </c>
      <c r="BI189" s="143">
        <f t="shared" si="523"/>
        <v>34572</v>
      </c>
      <c r="BJ189" s="143">
        <f t="shared" si="523"/>
        <v>0</v>
      </c>
      <c r="BK189" s="78">
        <f t="shared" si="523"/>
        <v>0</v>
      </c>
      <c r="BL189" s="78">
        <f t="shared" si="523"/>
        <v>0</v>
      </c>
      <c r="BM189" s="78">
        <f t="shared" si="523"/>
        <v>0</v>
      </c>
      <c r="BN189" s="78">
        <f t="shared" si="523"/>
        <v>0</v>
      </c>
      <c r="BO189" s="84">
        <f t="shared" si="523"/>
        <v>34572</v>
      </c>
      <c r="BP189" s="84">
        <f t="shared" si="523"/>
        <v>0</v>
      </c>
      <c r="BQ189" s="11">
        <f t="shared" si="524"/>
        <v>0</v>
      </c>
      <c r="BR189" s="11">
        <f t="shared" si="524"/>
        <v>0</v>
      </c>
      <c r="BS189" s="11">
        <f t="shared" si="524"/>
        <v>0</v>
      </c>
      <c r="BT189" s="11">
        <f t="shared" si="524"/>
        <v>0</v>
      </c>
      <c r="BU189" s="18">
        <f t="shared" si="524"/>
        <v>34572</v>
      </c>
      <c r="BV189" s="18">
        <f t="shared" si="524"/>
        <v>0</v>
      </c>
    </row>
    <row r="190" spans="1:74" hidden="1">
      <c r="A190" s="53" t="s">
        <v>15</v>
      </c>
      <c r="B190" s="14">
        <v>903</v>
      </c>
      <c r="C190" s="14" t="s">
        <v>30</v>
      </c>
      <c r="D190" s="14" t="s">
        <v>21</v>
      </c>
      <c r="E190" s="14" t="s">
        <v>387</v>
      </c>
      <c r="F190" s="14"/>
      <c r="G190" s="18">
        <f t="shared" si="519"/>
        <v>34572</v>
      </c>
      <c r="H190" s="18">
        <f t="shared" si="519"/>
        <v>0</v>
      </c>
      <c r="I190" s="11">
        <f t="shared" si="519"/>
        <v>0</v>
      </c>
      <c r="J190" s="11">
        <f t="shared" si="519"/>
        <v>0</v>
      </c>
      <c r="K190" s="11">
        <f t="shared" si="519"/>
        <v>0</v>
      </c>
      <c r="L190" s="11">
        <f t="shared" si="519"/>
        <v>0</v>
      </c>
      <c r="M190" s="18">
        <f t="shared" si="519"/>
        <v>34572</v>
      </c>
      <c r="N190" s="18">
        <f t="shared" si="519"/>
        <v>0</v>
      </c>
      <c r="O190" s="11">
        <f t="shared" si="519"/>
        <v>0</v>
      </c>
      <c r="P190" s="11">
        <f t="shared" si="519"/>
        <v>0</v>
      </c>
      <c r="Q190" s="11">
        <f t="shared" si="519"/>
        <v>0</v>
      </c>
      <c r="R190" s="11">
        <f t="shared" si="519"/>
        <v>0</v>
      </c>
      <c r="S190" s="18">
        <f t="shared" si="520"/>
        <v>34572</v>
      </c>
      <c r="T190" s="18">
        <f t="shared" si="520"/>
        <v>0</v>
      </c>
      <c r="U190" s="11">
        <f t="shared" si="520"/>
        <v>0</v>
      </c>
      <c r="V190" s="11">
        <f t="shared" si="520"/>
        <v>0</v>
      </c>
      <c r="W190" s="11">
        <f t="shared" si="520"/>
        <v>0</v>
      </c>
      <c r="X190" s="11">
        <f t="shared" si="520"/>
        <v>0</v>
      </c>
      <c r="Y190" s="18">
        <f t="shared" si="520"/>
        <v>34572</v>
      </c>
      <c r="Z190" s="18">
        <f t="shared" si="520"/>
        <v>0</v>
      </c>
      <c r="AA190" s="11">
        <f t="shared" si="520"/>
        <v>0</v>
      </c>
      <c r="AB190" s="11">
        <f t="shared" si="520"/>
        <v>0</v>
      </c>
      <c r="AC190" s="11">
        <f t="shared" si="520"/>
        <v>0</v>
      </c>
      <c r="AD190" s="11">
        <f t="shared" si="520"/>
        <v>0</v>
      </c>
      <c r="AE190" s="18">
        <f t="shared" si="520"/>
        <v>34572</v>
      </c>
      <c r="AF190" s="18">
        <f t="shared" si="520"/>
        <v>0</v>
      </c>
      <c r="AG190" s="11">
        <f t="shared" si="521"/>
        <v>0</v>
      </c>
      <c r="AH190" s="11">
        <f t="shared" si="521"/>
        <v>0</v>
      </c>
      <c r="AI190" s="11">
        <f t="shared" si="521"/>
        <v>0</v>
      </c>
      <c r="AJ190" s="11">
        <f t="shared" si="521"/>
        <v>0</v>
      </c>
      <c r="AK190" s="84">
        <f t="shared" si="521"/>
        <v>34572</v>
      </c>
      <c r="AL190" s="84">
        <f t="shared" si="521"/>
        <v>0</v>
      </c>
      <c r="AM190" s="11">
        <f t="shared" si="521"/>
        <v>0</v>
      </c>
      <c r="AN190" s="11">
        <f t="shared" si="521"/>
        <v>0</v>
      </c>
      <c r="AO190" s="11">
        <f t="shared" si="521"/>
        <v>0</v>
      </c>
      <c r="AP190" s="11">
        <f t="shared" si="521"/>
        <v>0</v>
      </c>
      <c r="AQ190" s="18">
        <f t="shared" si="521"/>
        <v>34572</v>
      </c>
      <c r="AR190" s="18">
        <f t="shared" si="521"/>
        <v>0</v>
      </c>
      <c r="AS190" s="11">
        <f t="shared" si="522"/>
        <v>0</v>
      </c>
      <c r="AT190" s="11">
        <f t="shared" si="522"/>
        <v>0</v>
      </c>
      <c r="AU190" s="11">
        <f t="shared" si="522"/>
        <v>0</v>
      </c>
      <c r="AV190" s="11">
        <f t="shared" si="522"/>
        <v>0</v>
      </c>
      <c r="AW190" s="18">
        <f t="shared" si="522"/>
        <v>34572</v>
      </c>
      <c r="AX190" s="18">
        <f t="shared" si="522"/>
        <v>0</v>
      </c>
      <c r="AY190" s="78">
        <f t="shared" si="522"/>
        <v>0</v>
      </c>
      <c r="AZ190" s="78">
        <f t="shared" si="522"/>
        <v>0</v>
      </c>
      <c r="BA190" s="78">
        <f t="shared" si="522"/>
        <v>0</v>
      </c>
      <c r="BB190" s="78">
        <f t="shared" si="522"/>
        <v>0</v>
      </c>
      <c r="BC190" s="84">
        <f t="shared" si="522"/>
        <v>34572</v>
      </c>
      <c r="BD190" s="84">
        <f t="shared" si="522"/>
        <v>0</v>
      </c>
      <c r="BE190" s="11">
        <f t="shared" si="523"/>
        <v>0</v>
      </c>
      <c r="BF190" s="11">
        <f t="shared" si="523"/>
        <v>0</v>
      </c>
      <c r="BG190" s="11">
        <f t="shared" si="523"/>
        <v>0</v>
      </c>
      <c r="BH190" s="11">
        <f t="shared" si="523"/>
        <v>0</v>
      </c>
      <c r="BI190" s="143">
        <f t="shared" si="523"/>
        <v>34572</v>
      </c>
      <c r="BJ190" s="143">
        <f t="shared" si="523"/>
        <v>0</v>
      </c>
      <c r="BK190" s="78">
        <f t="shared" si="523"/>
        <v>0</v>
      </c>
      <c r="BL190" s="78">
        <f t="shared" si="523"/>
        <v>0</v>
      </c>
      <c r="BM190" s="78">
        <f t="shared" si="523"/>
        <v>0</v>
      </c>
      <c r="BN190" s="78">
        <f t="shared" si="523"/>
        <v>0</v>
      </c>
      <c r="BO190" s="84">
        <f t="shared" si="523"/>
        <v>34572</v>
      </c>
      <c r="BP190" s="84">
        <f t="shared" si="523"/>
        <v>0</v>
      </c>
      <c r="BQ190" s="11">
        <f t="shared" si="524"/>
        <v>0</v>
      </c>
      <c r="BR190" s="11">
        <f t="shared" si="524"/>
        <v>0</v>
      </c>
      <c r="BS190" s="11">
        <f t="shared" si="524"/>
        <v>0</v>
      </c>
      <c r="BT190" s="11">
        <f t="shared" si="524"/>
        <v>0</v>
      </c>
      <c r="BU190" s="18">
        <f t="shared" si="524"/>
        <v>34572</v>
      </c>
      <c r="BV190" s="18">
        <f t="shared" si="524"/>
        <v>0</v>
      </c>
    </row>
    <row r="191" spans="1:74" hidden="1">
      <c r="A191" s="53" t="s">
        <v>187</v>
      </c>
      <c r="B191" s="14">
        <v>903</v>
      </c>
      <c r="C191" s="14" t="s">
        <v>30</v>
      </c>
      <c r="D191" s="14" t="s">
        <v>21</v>
      </c>
      <c r="E191" s="14" t="s">
        <v>388</v>
      </c>
      <c r="F191" s="14"/>
      <c r="G191" s="18">
        <f t="shared" si="519"/>
        <v>34572</v>
      </c>
      <c r="H191" s="18">
        <f t="shared" si="519"/>
        <v>0</v>
      </c>
      <c r="I191" s="11">
        <f t="shared" si="519"/>
        <v>0</v>
      </c>
      <c r="J191" s="11">
        <f t="shared" si="519"/>
        <v>0</v>
      </c>
      <c r="K191" s="11">
        <f t="shared" si="519"/>
        <v>0</v>
      </c>
      <c r="L191" s="11">
        <f t="shared" si="519"/>
        <v>0</v>
      </c>
      <c r="M191" s="18">
        <f t="shared" si="519"/>
        <v>34572</v>
      </c>
      <c r="N191" s="18">
        <f t="shared" si="519"/>
        <v>0</v>
      </c>
      <c r="O191" s="11">
        <f t="shared" si="519"/>
        <v>0</v>
      </c>
      <c r="P191" s="11">
        <f t="shared" si="519"/>
        <v>0</v>
      </c>
      <c r="Q191" s="11">
        <f t="shared" si="519"/>
        <v>0</v>
      </c>
      <c r="R191" s="11">
        <f t="shared" si="519"/>
        <v>0</v>
      </c>
      <c r="S191" s="18">
        <f t="shared" si="520"/>
        <v>34572</v>
      </c>
      <c r="T191" s="18">
        <f t="shared" si="520"/>
        <v>0</v>
      </c>
      <c r="U191" s="11">
        <f t="shared" si="520"/>
        <v>0</v>
      </c>
      <c r="V191" s="11">
        <f t="shared" si="520"/>
        <v>0</v>
      </c>
      <c r="W191" s="11">
        <f t="shared" si="520"/>
        <v>0</v>
      </c>
      <c r="X191" s="11">
        <f t="shared" si="520"/>
        <v>0</v>
      </c>
      <c r="Y191" s="18">
        <f t="shared" si="520"/>
        <v>34572</v>
      </c>
      <c r="Z191" s="18">
        <f t="shared" si="520"/>
        <v>0</v>
      </c>
      <c r="AA191" s="11">
        <f t="shared" si="520"/>
        <v>0</v>
      </c>
      <c r="AB191" s="11">
        <f t="shared" si="520"/>
        <v>0</v>
      </c>
      <c r="AC191" s="11">
        <f t="shared" si="520"/>
        <v>0</v>
      </c>
      <c r="AD191" s="11">
        <f t="shared" si="520"/>
        <v>0</v>
      </c>
      <c r="AE191" s="18">
        <f t="shared" si="520"/>
        <v>34572</v>
      </c>
      <c r="AF191" s="18">
        <f t="shared" si="520"/>
        <v>0</v>
      </c>
      <c r="AG191" s="11">
        <f t="shared" si="521"/>
        <v>0</v>
      </c>
      <c r="AH191" s="11">
        <f t="shared" si="521"/>
        <v>0</v>
      </c>
      <c r="AI191" s="11">
        <f t="shared" si="521"/>
        <v>0</v>
      </c>
      <c r="AJ191" s="11">
        <f t="shared" si="521"/>
        <v>0</v>
      </c>
      <c r="AK191" s="84">
        <f t="shared" si="521"/>
        <v>34572</v>
      </c>
      <c r="AL191" s="84">
        <f t="shared" si="521"/>
        <v>0</v>
      </c>
      <c r="AM191" s="11">
        <f t="shared" si="521"/>
        <v>0</v>
      </c>
      <c r="AN191" s="11">
        <f t="shared" si="521"/>
        <v>0</v>
      </c>
      <c r="AO191" s="11">
        <f t="shared" si="521"/>
        <v>0</v>
      </c>
      <c r="AP191" s="11">
        <f t="shared" si="521"/>
        <v>0</v>
      </c>
      <c r="AQ191" s="18">
        <f t="shared" si="521"/>
        <v>34572</v>
      </c>
      <c r="AR191" s="18">
        <f t="shared" si="521"/>
        <v>0</v>
      </c>
      <c r="AS191" s="11">
        <f t="shared" si="522"/>
        <v>0</v>
      </c>
      <c r="AT191" s="11">
        <f t="shared" si="522"/>
        <v>0</v>
      </c>
      <c r="AU191" s="11">
        <f t="shared" si="522"/>
        <v>0</v>
      </c>
      <c r="AV191" s="11">
        <f t="shared" si="522"/>
        <v>0</v>
      </c>
      <c r="AW191" s="18">
        <f t="shared" si="522"/>
        <v>34572</v>
      </c>
      <c r="AX191" s="18">
        <f t="shared" si="522"/>
        <v>0</v>
      </c>
      <c r="AY191" s="78">
        <f t="shared" si="522"/>
        <v>0</v>
      </c>
      <c r="AZ191" s="78">
        <f t="shared" si="522"/>
        <v>0</v>
      </c>
      <c r="BA191" s="78">
        <f t="shared" si="522"/>
        <v>0</v>
      </c>
      <c r="BB191" s="78">
        <f t="shared" si="522"/>
        <v>0</v>
      </c>
      <c r="BC191" s="84">
        <f t="shared" si="522"/>
        <v>34572</v>
      </c>
      <c r="BD191" s="84">
        <f t="shared" si="522"/>
        <v>0</v>
      </c>
      <c r="BE191" s="11">
        <f t="shared" si="523"/>
        <v>0</v>
      </c>
      <c r="BF191" s="11">
        <f t="shared" si="523"/>
        <v>0</v>
      </c>
      <c r="BG191" s="11">
        <f t="shared" si="523"/>
        <v>0</v>
      </c>
      <c r="BH191" s="11">
        <f t="shared" si="523"/>
        <v>0</v>
      </c>
      <c r="BI191" s="143">
        <f t="shared" si="523"/>
        <v>34572</v>
      </c>
      <c r="BJ191" s="143">
        <f t="shared" si="523"/>
        <v>0</v>
      </c>
      <c r="BK191" s="78">
        <f t="shared" si="523"/>
        <v>0</v>
      </c>
      <c r="BL191" s="78">
        <f t="shared" si="523"/>
        <v>0</v>
      </c>
      <c r="BM191" s="78">
        <f t="shared" si="523"/>
        <v>0</v>
      </c>
      <c r="BN191" s="78">
        <f t="shared" si="523"/>
        <v>0</v>
      </c>
      <c r="BO191" s="84">
        <f t="shared" si="523"/>
        <v>34572</v>
      </c>
      <c r="BP191" s="84">
        <f t="shared" si="523"/>
        <v>0</v>
      </c>
      <c r="BQ191" s="11">
        <f t="shared" si="524"/>
        <v>0</v>
      </c>
      <c r="BR191" s="11">
        <f t="shared" si="524"/>
        <v>0</v>
      </c>
      <c r="BS191" s="11">
        <f t="shared" si="524"/>
        <v>0</v>
      </c>
      <c r="BT191" s="11">
        <f t="shared" si="524"/>
        <v>0</v>
      </c>
      <c r="BU191" s="18">
        <f t="shared" si="524"/>
        <v>34572</v>
      </c>
      <c r="BV191" s="18">
        <f t="shared" si="524"/>
        <v>0</v>
      </c>
    </row>
    <row r="192" spans="1:74" hidden="1">
      <c r="A192" s="53" t="s">
        <v>70</v>
      </c>
      <c r="B192" s="14">
        <v>903</v>
      </c>
      <c r="C192" s="14" t="s">
        <v>30</v>
      </c>
      <c r="D192" s="14" t="s">
        <v>21</v>
      </c>
      <c r="E192" s="14" t="s">
        <v>388</v>
      </c>
      <c r="F192" s="14" t="s">
        <v>71</v>
      </c>
      <c r="G192" s="18">
        <f t="shared" si="519"/>
        <v>34572</v>
      </c>
      <c r="H192" s="18">
        <f t="shared" si="519"/>
        <v>0</v>
      </c>
      <c r="I192" s="11">
        <f t="shared" si="519"/>
        <v>0</v>
      </c>
      <c r="J192" s="11">
        <f t="shared" si="519"/>
        <v>0</v>
      </c>
      <c r="K192" s="11">
        <f t="shared" si="519"/>
        <v>0</v>
      </c>
      <c r="L192" s="11">
        <f t="shared" si="519"/>
        <v>0</v>
      </c>
      <c r="M192" s="18">
        <f t="shared" si="519"/>
        <v>34572</v>
      </c>
      <c r="N192" s="18">
        <f t="shared" si="519"/>
        <v>0</v>
      </c>
      <c r="O192" s="11">
        <f t="shared" si="519"/>
        <v>0</v>
      </c>
      <c r="P192" s="11">
        <f t="shared" si="519"/>
        <v>0</v>
      </c>
      <c r="Q192" s="11">
        <f t="shared" si="519"/>
        <v>0</v>
      </c>
      <c r="R192" s="11">
        <f t="shared" si="519"/>
        <v>0</v>
      </c>
      <c r="S192" s="18">
        <f t="shared" si="520"/>
        <v>34572</v>
      </c>
      <c r="T192" s="18">
        <f t="shared" si="520"/>
        <v>0</v>
      </c>
      <c r="U192" s="11">
        <f t="shared" si="520"/>
        <v>0</v>
      </c>
      <c r="V192" s="11">
        <f t="shared" si="520"/>
        <v>0</v>
      </c>
      <c r="W192" s="11">
        <f t="shared" si="520"/>
        <v>0</v>
      </c>
      <c r="X192" s="11">
        <f t="shared" si="520"/>
        <v>0</v>
      </c>
      <c r="Y192" s="18">
        <f t="shared" si="520"/>
        <v>34572</v>
      </c>
      <c r="Z192" s="18">
        <f t="shared" si="520"/>
        <v>0</v>
      </c>
      <c r="AA192" s="11">
        <f t="shared" si="520"/>
        <v>0</v>
      </c>
      <c r="AB192" s="11">
        <f t="shared" si="520"/>
        <v>0</v>
      </c>
      <c r="AC192" s="11">
        <f t="shared" si="520"/>
        <v>0</v>
      </c>
      <c r="AD192" s="11">
        <f t="shared" si="520"/>
        <v>0</v>
      </c>
      <c r="AE192" s="18">
        <f t="shared" si="520"/>
        <v>34572</v>
      </c>
      <c r="AF192" s="18">
        <f t="shared" si="520"/>
        <v>0</v>
      </c>
      <c r="AG192" s="11">
        <f t="shared" si="521"/>
        <v>0</v>
      </c>
      <c r="AH192" s="11">
        <f t="shared" si="521"/>
        <v>0</v>
      </c>
      <c r="AI192" s="11">
        <f t="shared" si="521"/>
        <v>0</v>
      </c>
      <c r="AJ192" s="11">
        <f t="shared" si="521"/>
        <v>0</v>
      </c>
      <c r="AK192" s="84">
        <f t="shared" si="521"/>
        <v>34572</v>
      </c>
      <c r="AL192" s="84">
        <f t="shared" si="521"/>
        <v>0</v>
      </c>
      <c r="AM192" s="11">
        <f t="shared" si="521"/>
        <v>0</v>
      </c>
      <c r="AN192" s="11">
        <f t="shared" si="521"/>
        <v>0</v>
      </c>
      <c r="AO192" s="11">
        <f t="shared" si="521"/>
        <v>0</v>
      </c>
      <c r="AP192" s="11">
        <f t="shared" si="521"/>
        <v>0</v>
      </c>
      <c r="AQ192" s="18">
        <f t="shared" si="521"/>
        <v>34572</v>
      </c>
      <c r="AR192" s="18">
        <f t="shared" si="521"/>
        <v>0</v>
      </c>
      <c r="AS192" s="11">
        <f t="shared" si="522"/>
        <v>0</v>
      </c>
      <c r="AT192" s="11">
        <f t="shared" si="522"/>
        <v>0</v>
      </c>
      <c r="AU192" s="11">
        <f t="shared" si="522"/>
        <v>0</v>
      </c>
      <c r="AV192" s="11">
        <f t="shared" si="522"/>
        <v>0</v>
      </c>
      <c r="AW192" s="18">
        <f t="shared" si="522"/>
        <v>34572</v>
      </c>
      <c r="AX192" s="18">
        <f t="shared" si="522"/>
        <v>0</v>
      </c>
      <c r="AY192" s="78">
        <f t="shared" si="522"/>
        <v>0</v>
      </c>
      <c r="AZ192" s="78">
        <f t="shared" si="522"/>
        <v>0</v>
      </c>
      <c r="BA192" s="78">
        <f t="shared" si="522"/>
        <v>0</v>
      </c>
      <c r="BB192" s="78">
        <f t="shared" si="522"/>
        <v>0</v>
      </c>
      <c r="BC192" s="84">
        <f t="shared" si="522"/>
        <v>34572</v>
      </c>
      <c r="BD192" s="84">
        <f t="shared" si="522"/>
        <v>0</v>
      </c>
      <c r="BE192" s="11">
        <f t="shared" si="523"/>
        <v>0</v>
      </c>
      <c r="BF192" s="11">
        <f t="shared" si="523"/>
        <v>0</v>
      </c>
      <c r="BG192" s="11">
        <f t="shared" si="523"/>
        <v>0</v>
      </c>
      <c r="BH192" s="11">
        <f t="shared" si="523"/>
        <v>0</v>
      </c>
      <c r="BI192" s="143">
        <f t="shared" si="523"/>
        <v>34572</v>
      </c>
      <c r="BJ192" s="143">
        <f t="shared" si="523"/>
        <v>0</v>
      </c>
      <c r="BK192" s="78">
        <f t="shared" si="523"/>
        <v>0</v>
      </c>
      <c r="BL192" s="78">
        <f t="shared" si="523"/>
        <v>0</v>
      </c>
      <c r="BM192" s="78">
        <f t="shared" si="523"/>
        <v>0</v>
      </c>
      <c r="BN192" s="78">
        <f t="shared" si="523"/>
        <v>0</v>
      </c>
      <c r="BO192" s="84">
        <f t="shared" si="523"/>
        <v>34572</v>
      </c>
      <c r="BP192" s="84">
        <f t="shared" si="523"/>
        <v>0</v>
      </c>
      <c r="BQ192" s="11">
        <f t="shared" si="524"/>
        <v>0</v>
      </c>
      <c r="BR192" s="11">
        <f t="shared" si="524"/>
        <v>0</v>
      </c>
      <c r="BS192" s="11">
        <f t="shared" si="524"/>
        <v>0</v>
      </c>
      <c r="BT192" s="11">
        <f t="shared" si="524"/>
        <v>0</v>
      </c>
      <c r="BU192" s="18">
        <f t="shared" si="524"/>
        <v>34572</v>
      </c>
      <c r="BV192" s="18">
        <f t="shared" si="524"/>
        <v>0</v>
      </c>
    </row>
    <row r="193" spans="1:74" hidden="1">
      <c r="A193" s="53" t="s">
        <v>72</v>
      </c>
      <c r="B193" s="14">
        <v>903</v>
      </c>
      <c r="C193" s="14" t="s">
        <v>30</v>
      </c>
      <c r="D193" s="14" t="s">
        <v>21</v>
      </c>
      <c r="E193" s="14" t="s">
        <v>388</v>
      </c>
      <c r="F193" s="14" t="s">
        <v>73</v>
      </c>
      <c r="G193" s="11">
        <v>34572</v>
      </c>
      <c r="H193" s="16"/>
      <c r="I193" s="11"/>
      <c r="J193" s="11"/>
      <c r="K193" s="11"/>
      <c r="L193" s="11"/>
      <c r="M193" s="11">
        <f>G193+I193+J193+K193+L193</f>
        <v>34572</v>
      </c>
      <c r="N193" s="11">
        <f>H193+J193</f>
        <v>0</v>
      </c>
      <c r="O193" s="11"/>
      <c r="P193" s="11"/>
      <c r="Q193" s="11"/>
      <c r="R193" s="11"/>
      <c r="S193" s="11">
        <f>M193+O193+P193+Q193+R193</f>
        <v>34572</v>
      </c>
      <c r="T193" s="11">
        <f>N193+P193</f>
        <v>0</v>
      </c>
      <c r="U193" s="11"/>
      <c r="V193" s="11"/>
      <c r="W193" s="11"/>
      <c r="X193" s="11"/>
      <c r="Y193" s="11">
        <f>S193+U193+V193+W193+X193</f>
        <v>34572</v>
      </c>
      <c r="Z193" s="11">
        <f>T193+V193</f>
        <v>0</v>
      </c>
      <c r="AA193" s="11"/>
      <c r="AB193" s="11"/>
      <c r="AC193" s="11"/>
      <c r="AD193" s="11"/>
      <c r="AE193" s="11">
        <f>Y193+AA193+AB193+AC193+AD193</f>
        <v>34572</v>
      </c>
      <c r="AF193" s="11">
        <f>Z193+AB193</f>
        <v>0</v>
      </c>
      <c r="AG193" s="11"/>
      <c r="AH193" s="11"/>
      <c r="AI193" s="11"/>
      <c r="AJ193" s="11"/>
      <c r="AK193" s="78">
        <f>AE193+AG193+AH193+AI193+AJ193</f>
        <v>34572</v>
      </c>
      <c r="AL193" s="78">
        <f>AF193+AH193</f>
        <v>0</v>
      </c>
      <c r="AM193" s="11"/>
      <c r="AN193" s="11"/>
      <c r="AO193" s="11"/>
      <c r="AP193" s="11"/>
      <c r="AQ193" s="11">
        <f>AK193+AM193+AN193+AO193+AP193</f>
        <v>34572</v>
      </c>
      <c r="AR193" s="11">
        <f>AL193+AN193</f>
        <v>0</v>
      </c>
      <c r="AS193" s="11"/>
      <c r="AT193" s="11"/>
      <c r="AU193" s="11"/>
      <c r="AV193" s="11"/>
      <c r="AW193" s="11">
        <f>AQ193+AS193+AT193+AU193+AV193</f>
        <v>34572</v>
      </c>
      <c r="AX193" s="11">
        <f>AR193+AT193</f>
        <v>0</v>
      </c>
      <c r="AY193" s="78"/>
      <c r="AZ193" s="78"/>
      <c r="BA193" s="78"/>
      <c r="BB193" s="78"/>
      <c r="BC193" s="78">
        <f>AW193+AY193+AZ193+BA193+BB193</f>
        <v>34572</v>
      </c>
      <c r="BD193" s="78">
        <f>AX193+AZ193</f>
        <v>0</v>
      </c>
      <c r="BE193" s="11"/>
      <c r="BF193" s="11"/>
      <c r="BG193" s="11"/>
      <c r="BH193" s="11"/>
      <c r="BI193" s="141">
        <f>BC193+BE193+BF193+BG193+BH193</f>
        <v>34572</v>
      </c>
      <c r="BJ193" s="141">
        <f>BD193+BF193</f>
        <v>0</v>
      </c>
      <c r="BK193" s="78"/>
      <c r="BL193" s="78"/>
      <c r="BM193" s="78"/>
      <c r="BN193" s="78"/>
      <c r="BO193" s="78">
        <f>BI193+BK193+BL193+BM193+BN193</f>
        <v>34572</v>
      </c>
      <c r="BP193" s="78">
        <f>BJ193+BL193</f>
        <v>0</v>
      </c>
      <c r="BQ193" s="11"/>
      <c r="BR193" s="11"/>
      <c r="BS193" s="11"/>
      <c r="BT193" s="11"/>
      <c r="BU193" s="11">
        <f>BO193+BQ193+BR193+BS193+BT193</f>
        <v>34572</v>
      </c>
      <c r="BV193" s="11">
        <f>BP193+BR193</f>
        <v>0</v>
      </c>
    </row>
    <row r="194" spans="1:74" hidden="1">
      <c r="A194" s="53"/>
      <c r="B194" s="14"/>
      <c r="C194" s="14"/>
      <c r="D194" s="14"/>
      <c r="E194" s="14"/>
      <c r="F194" s="14"/>
      <c r="G194" s="11"/>
      <c r="H194" s="16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78"/>
      <c r="AL194" s="78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78"/>
      <c r="AZ194" s="78"/>
      <c r="BA194" s="78"/>
      <c r="BB194" s="78"/>
      <c r="BC194" s="78"/>
      <c r="BD194" s="78"/>
      <c r="BE194" s="11"/>
      <c r="BF194" s="11"/>
      <c r="BG194" s="11"/>
      <c r="BH194" s="11"/>
      <c r="BI194" s="141"/>
      <c r="BJ194" s="141"/>
      <c r="BK194" s="78"/>
      <c r="BL194" s="78"/>
      <c r="BM194" s="78"/>
      <c r="BN194" s="78"/>
      <c r="BO194" s="78"/>
      <c r="BP194" s="78"/>
      <c r="BQ194" s="11"/>
      <c r="BR194" s="11"/>
      <c r="BS194" s="11"/>
      <c r="BT194" s="11"/>
      <c r="BU194" s="11"/>
      <c r="BV194" s="11"/>
    </row>
    <row r="195" spans="1:74" ht="18.75" hidden="1">
      <c r="A195" s="63" t="s">
        <v>188</v>
      </c>
      <c r="B195" s="29">
        <v>903</v>
      </c>
      <c r="C195" s="12" t="s">
        <v>165</v>
      </c>
      <c r="D195" s="12" t="s">
        <v>22</v>
      </c>
      <c r="E195" s="12"/>
      <c r="F195" s="12"/>
      <c r="G195" s="30">
        <f>G196</f>
        <v>9496</v>
      </c>
      <c r="H195" s="30">
        <f t="shared" ref="H195:R197" si="525">H196</f>
        <v>0</v>
      </c>
      <c r="I195" s="11">
        <f t="shared" si="525"/>
        <v>0</v>
      </c>
      <c r="J195" s="11">
        <f t="shared" si="525"/>
        <v>0</v>
      </c>
      <c r="K195" s="11">
        <f t="shared" si="525"/>
        <v>0</v>
      </c>
      <c r="L195" s="11">
        <f t="shared" si="525"/>
        <v>0</v>
      </c>
      <c r="M195" s="30">
        <f t="shared" si="525"/>
        <v>9496</v>
      </c>
      <c r="N195" s="30">
        <f t="shared" si="525"/>
        <v>0</v>
      </c>
      <c r="O195" s="11">
        <f t="shared" si="525"/>
        <v>0</v>
      </c>
      <c r="P195" s="11">
        <f t="shared" si="525"/>
        <v>0</v>
      </c>
      <c r="Q195" s="11">
        <f t="shared" si="525"/>
        <v>0</v>
      </c>
      <c r="R195" s="11">
        <f t="shared" si="525"/>
        <v>0</v>
      </c>
      <c r="S195" s="30">
        <f t="shared" ref="S195:AH197" si="526">S196</f>
        <v>9496</v>
      </c>
      <c r="T195" s="30">
        <f t="shared" si="526"/>
        <v>0</v>
      </c>
      <c r="U195" s="11">
        <f t="shared" si="526"/>
        <v>0</v>
      </c>
      <c r="V195" s="11">
        <f t="shared" si="526"/>
        <v>0</v>
      </c>
      <c r="W195" s="11">
        <f t="shared" si="526"/>
        <v>0</v>
      </c>
      <c r="X195" s="11">
        <f t="shared" si="526"/>
        <v>0</v>
      </c>
      <c r="Y195" s="30">
        <f t="shared" si="526"/>
        <v>9496</v>
      </c>
      <c r="Z195" s="30">
        <f t="shared" si="526"/>
        <v>0</v>
      </c>
      <c r="AA195" s="11">
        <f t="shared" si="526"/>
        <v>0</v>
      </c>
      <c r="AB195" s="11">
        <f t="shared" si="526"/>
        <v>0</v>
      </c>
      <c r="AC195" s="11">
        <f t="shared" si="526"/>
        <v>0</v>
      </c>
      <c r="AD195" s="11">
        <f t="shared" si="526"/>
        <v>0</v>
      </c>
      <c r="AE195" s="30">
        <f t="shared" si="526"/>
        <v>9496</v>
      </c>
      <c r="AF195" s="30">
        <f t="shared" si="526"/>
        <v>0</v>
      </c>
      <c r="AG195" s="11">
        <f t="shared" si="526"/>
        <v>0</v>
      </c>
      <c r="AH195" s="11">
        <f t="shared" si="526"/>
        <v>0</v>
      </c>
      <c r="AI195" s="30">
        <f t="shared" ref="AG195:AV197" si="527">AI196</f>
        <v>9220</v>
      </c>
      <c r="AJ195" s="11">
        <f t="shared" si="527"/>
        <v>0</v>
      </c>
      <c r="AK195" s="88">
        <f t="shared" si="527"/>
        <v>18716</v>
      </c>
      <c r="AL195" s="88">
        <f t="shared" si="527"/>
        <v>0</v>
      </c>
      <c r="AM195" s="11">
        <f t="shared" si="527"/>
        <v>0</v>
      </c>
      <c r="AN195" s="11">
        <f t="shared" si="527"/>
        <v>0</v>
      </c>
      <c r="AO195" s="30">
        <f t="shared" si="527"/>
        <v>0</v>
      </c>
      <c r="AP195" s="11">
        <f t="shared" si="527"/>
        <v>0</v>
      </c>
      <c r="AQ195" s="30">
        <f t="shared" si="527"/>
        <v>18716</v>
      </c>
      <c r="AR195" s="30">
        <f t="shared" si="527"/>
        <v>0</v>
      </c>
      <c r="AS195" s="11">
        <f t="shared" si="527"/>
        <v>0</v>
      </c>
      <c r="AT195" s="11">
        <f t="shared" si="527"/>
        <v>0</v>
      </c>
      <c r="AU195" s="30">
        <f t="shared" si="527"/>
        <v>0</v>
      </c>
      <c r="AV195" s="11">
        <f t="shared" si="527"/>
        <v>0</v>
      </c>
      <c r="AW195" s="30">
        <f t="shared" ref="AS195:BH197" si="528">AW196</f>
        <v>18716</v>
      </c>
      <c r="AX195" s="30">
        <f t="shared" si="528"/>
        <v>0</v>
      </c>
      <c r="AY195" s="78">
        <f t="shared" si="528"/>
        <v>0</v>
      </c>
      <c r="AZ195" s="78">
        <f t="shared" si="528"/>
        <v>0</v>
      </c>
      <c r="BA195" s="88">
        <f t="shared" si="528"/>
        <v>0</v>
      </c>
      <c r="BB195" s="78">
        <f t="shared" si="528"/>
        <v>0</v>
      </c>
      <c r="BC195" s="88">
        <f t="shared" si="528"/>
        <v>18716</v>
      </c>
      <c r="BD195" s="88">
        <f t="shared" si="528"/>
        <v>0</v>
      </c>
      <c r="BE195" s="11">
        <f t="shared" si="528"/>
        <v>0</v>
      </c>
      <c r="BF195" s="11">
        <f t="shared" si="528"/>
        <v>0</v>
      </c>
      <c r="BG195" s="30">
        <f t="shared" si="528"/>
        <v>0</v>
      </c>
      <c r="BH195" s="11">
        <f t="shared" si="528"/>
        <v>0</v>
      </c>
      <c r="BI195" s="147">
        <f t="shared" ref="BE195:BT197" si="529">BI196</f>
        <v>18716</v>
      </c>
      <c r="BJ195" s="147">
        <f t="shared" si="529"/>
        <v>0</v>
      </c>
      <c r="BK195" s="78">
        <f t="shared" si="529"/>
        <v>0</v>
      </c>
      <c r="BL195" s="78">
        <f t="shared" si="529"/>
        <v>0</v>
      </c>
      <c r="BM195" s="88">
        <f t="shared" si="529"/>
        <v>0</v>
      </c>
      <c r="BN195" s="78">
        <f t="shared" si="529"/>
        <v>0</v>
      </c>
      <c r="BO195" s="88">
        <f t="shared" si="529"/>
        <v>18716</v>
      </c>
      <c r="BP195" s="88">
        <f t="shared" si="529"/>
        <v>0</v>
      </c>
      <c r="BQ195" s="11">
        <f t="shared" si="529"/>
        <v>0</v>
      </c>
      <c r="BR195" s="11">
        <f t="shared" si="529"/>
        <v>0</v>
      </c>
      <c r="BS195" s="30">
        <f t="shared" si="529"/>
        <v>0</v>
      </c>
      <c r="BT195" s="11">
        <f t="shared" si="529"/>
        <v>0</v>
      </c>
      <c r="BU195" s="30">
        <f t="shared" ref="BQ195:BV197" si="530">BU196</f>
        <v>18716</v>
      </c>
      <c r="BV195" s="30">
        <f t="shared" si="530"/>
        <v>0</v>
      </c>
    </row>
    <row r="196" spans="1:74" hidden="1">
      <c r="A196" s="53" t="s">
        <v>66</v>
      </c>
      <c r="B196" s="31">
        <v>903</v>
      </c>
      <c r="C196" s="14" t="s">
        <v>165</v>
      </c>
      <c r="D196" s="14" t="s">
        <v>22</v>
      </c>
      <c r="E196" s="14" t="s">
        <v>67</v>
      </c>
      <c r="F196" s="14"/>
      <c r="G196" s="11">
        <f>G197</f>
        <v>9496</v>
      </c>
      <c r="H196" s="11">
        <f t="shared" si="525"/>
        <v>0</v>
      </c>
      <c r="I196" s="11">
        <f t="shared" si="525"/>
        <v>0</v>
      </c>
      <c r="J196" s="11">
        <f t="shared" si="525"/>
        <v>0</v>
      </c>
      <c r="K196" s="11">
        <f t="shared" si="525"/>
        <v>0</v>
      </c>
      <c r="L196" s="11">
        <f t="shared" si="525"/>
        <v>0</v>
      </c>
      <c r="M196" s="11">
        <f t="shared" si="525"/>
        <v>9496</v>
      </c>
      <c r="N196" s="11">
        <f t="shared" si="525"/>
        <v>0</v>
      </c>
      <c r="O196" s="11">
        <f t="shared" si="525"/>
        <v>0</v>
      </c>
      <c r="P196" s="11">
        <f t="shared" si="525"/>
        <v>0</v>
      </c>
      <c r="Q196" s="11">
        <f t="shared" si="525"/>
        <v>0</v>
      </c>
      <c r="R196" s="11">
        <f t="shared" si="525"/>
        <v>0</v>
      </c>
      <c r="S196" s="11">
        <f t="shared" si="526"/>
        <v>9496</v>
      </c>
      <c r="T196" s="11">
        <f t="shared" si="526"/>
        <v>0</v>
      </c>
      <c r="U196" s="11">
        <f t="shared" si="526"/>
        <v>0</v>
      </c>
      <c r="V196" s="11">
        <f t="shared" si="526"/>
        <v>0</v>
      </c>
      <c r="W196" s="11">
        <f t="shared" si="526"/>
        <v>0</v>
      </c>
      <c r="X196" s="11">
        <f t="shared" si="526"/>
        <v>0</v>
      </c>
      <c r="Y196" s="11">
        <f t="shared" si="526"/>
        <v>9496</v>
      </c>
      <c r="Z196" s="11">
        <f t="shared" si="526"/>
        <v>0</v>
      </c>
      <c r="AA196" s="11">
        <f t="shared" si="526"/>
        <v>0</v>
      </c>
      <c r="AB196" s="11">
        <f t="shared" si="526"/>
        <v>0</v>
      </c>
      <c r="AC196" s="11">
        <f t="shared" si="526"/>
        <v>0</v>
      </c>
      <c r="AD196" s="11">
        <f t="shared" si="526"/>
        <v>0</v>
      </c>
      <c r="AE196" s="11">
        <f t="shared" si="526"/>
        <v>9496</v>
      </c>
      <c r="AF196" s="11">
        <f t="shared" si="526"/>
        <v>0</v>
      </c>
      <c r="AG196" s="11">
        <f t="shared" si="527"/>
        <v>0</v>
      </c>
      <c r="AH196" s="11">
        <f t="shared" si="527"/>
        <v>0</v>
      </c>
      <c r="AI196" s="11">
        <f t="shared" si="527"/>
        <v>9220</v>
      </c>
      <c r="AJ196" s="11">
        <f t="shared" si="527"/>
        <v>0</v>
      </c>
      <c r="AK196" s="78">
        <f t="shared" si="527"/>
        <v>18716</v>
      </c>
      <c r="AL196" s="78">
        <f t="shared" si="527"/>
        <v>0</v>
      </c>
      <c r="AM196" s="11">
        <f t="shared" si="527"/>
        <v>0</v>
      </c>
      <c r="AN196" s="11">
        <f t="shared" si="527"/>
        <v>0</v>
      </c>
      <c r="AO196" s="11">
        <f t="shared" si="527"/>
        <v>0</v>
      </c>
      <c r="AP196" s="11">
        <f t="shared" si="527"/>
        <v>0</v>
      </c>
      <c r="AQ196" s="11">
        <f t="shared" si="527"/>
        <v>18716</v>
      </c>
      <c r="AR196" s="11">
        <f t="shared" si="527"/>
        <v>0</v>
      </c>
      <c r="AS196" s="11">
        <f t="shared" si="528"/>
        <v>0</v>
      </c>
      <c r="AT196" s="11">
        <f t="shared" si="528"/>
        <v>0</v>
      </c>
      <c r="AU196" s="11">
        <f t="shared" si="528"/>
        <v>0</v>
      </c>
      <c r="AV196" s="11">
        <f t="shared" si="528"/>
        <v>0</v>
      </c>
      <c r="AW196" s="11">
        <f t="shared" si="528"/>
        <v>18716</v>
      </c>
      <c r="AX196" s="11">
        <f t="shared" si="528"/>
        <v>0</v>
      </c>
      <c r="AY196" s="78">
        <f t="shared" si="528"/>
        <v>0</v>
      </c>
      <c r="AZ196" s="78">
        <f t="shared" si="528"/>
        <v>0</v>
      </c>
      <c r="BA196" s="78">
        <f t="shared" si="528"/>
        <v>0</v>
      </c>
      <c r="BB196" s="78">
        <f t="shared" si="528"/>
        <v>0</v>
      </c>
      <c r="BC196" s="78">
        <f t="shared" si="528"/>
        <v>18716</v>
      </c>
      <c r="BD196" s="78">
        <f t="shared" si="528"/>
        <v>0</v>
      </c>
      <c r="BE196" s="11">
        <f t="shared" si="529"/>
        <v>0</v>
      </c>
      <c r="BF196" s="11">
        <f t="shared" si="529"/>
        <v>0</v>
      </c>
      <c r="BG196" s="11">
        <f t="shared" si="529"/>
        <v>0</v>
      </c>
      <c r="BH196" s="11">
        <f t="shared" si="529"/>
        <v>0</v>
      </c>
      <c r="BI196" s="141">
        <f t="shared" si="529"/>
        <v>18716</v>
      </c>
      <c r="BJ196" s="141">
        <f t="shared" si="529"/>
        <v>0</v>
      </c>
      <c r="BK196" s="78">
        <f t="shared" si="529"/>
        <v>0</v>
      </c>
      <c r="BL196" s="78">
        <f t="shared" si="529"/>
        <v>0</v>
      </c>
      <c r="BM196" s="78">
        <f t="shared" si="529"/>
        <v>0</v>
      </c>
      <c r="BN196" s="78">
        <f t="shared" si="529"/>
        <v>0</v>
      </c>
      <c r="BO196" s="78">
        <f t="shared" si="529"/>
        <v>18716</v>
      </c>
      <c r="BP196" s="78">
        <f t="shared" si="529"/>
        <v>0</v>
      </c>
      <c r="BQ196" s="11">
        <f t="shared" si="530"/>
        <v>0</v>
      </c>
      <c r="BR196" s="11">
        <f t="shared" si="530"/>
        <v>0</v>
      </c>
      <c r="BS196" s="11">
        <f t="shared" si="530"/>
        <v>0</v>
      </c>
      <c r="BT196" s="11">
        <f t="shared" si="530"/>
        <v>0</v>
      </c>
      <c r="BU196" s="11">
        <f t="shared" si="530"/>
        <v>18716</v>
      </c>
      <c r="BV196" s="11">
        <f t="shared" si="530"/>
        <v>0</v>
      </c>
    </row>
    <row r="197" spans="1:74" hidden="1">
      <c r="A197" s="53" t="s">
        <v>15</v>
      </c>
      <c r="B197" s="31">
        <v>903</v>
      </c>
      <c r="C197" s="14" t="s">
        <v>165</v>
      </c>
      <c r="D197" s="14" t="s">
        <v>22</v>
      </c>
      <c r="E197" s="14" t="s">
        <v>68</v>
      </c>
      <c r="F197" s="14"/>
      <c r="G197" s="11">
        <f>G198</f>
        <v>9496</v>
      </c>
      <c r="H197" s="11">
        <f t="shared" si="525"/>
        <v>0</v>
      </c>
      <c r="I197" s="11">
        <f t="shared" si="525"/>
        <v>0</v>
      </c>
      <c r="J197" s="11">
        <f t="shared" si="525"/>
        <v>0</v>
      </c>
      <c r="K197" s="11">
        <f t="shared" si="525"/>
        <v>0</v>
      </c>
      <c r="L197" s="11">
        <f t="shared" si="525"/>
        <v>0</v>
      </c>
      <c r="M197" s="11">
        <f t="shared" si="525"/>
        <v>9496</v>
      </c>
      <c r="N197" s="11">
        <f t="shared" si="525"/>
        <v>0</v>
      </c>
      <c r="O197" s="11">
        <f t="shared" si="525"/>
        <v>0</v>
      </c>
      <c r="P197" s="11">
        <f t="shared" si="525"/>
        <v>0</v>
      </c>
      <c r="Q197" s="11">
        <f t="shared" si="525"/>
        <v>0</v>
      </c>
      <c r="R197" s="11">
        <f t="shared" si="525"/>
        <v>0</v>
      </c>
      <c r="S197" s="11">
        <f t="shared" si="526"/>
        <v>9496</v>
      </c>
      <c r="T197" s="11">
        <f t="shared" si="526"/>
        <v>0</v>
      </c>
      <c r="U197" s="11">
        <f t="shared" si="526"/>
        <v>0</v>
      </c>
      <c r="V197" s="11">
        <f t="shared" si="526"/>
        <v>0</v>
      </c>
      <c r="W197" s="11">
        <f t="shared" si="526"/>
        <v>0</v>
      </c>
      <c r="X197" s="11">
        <f t="shared" si="526"/>
        <v>0</v>
      </c>
      <c r="Y197" s="11">
        <f t="shared" si="526"/>
        <v>9496</v>
      </c>
      <c r="Z197" s="11">
        <f t="shared" si="526"/>
        <v>0</v>
      </c>
      <c r="AA197" s="11">
        <f t="shared" si="526"/>
        <v>0</v>
      </c>
      <c r="AB197" s="11">
        <f t="shared" si="526"/>
        <v>0</v>
      </c>
      <c r="AC197" s="11">
        <f t="shared" si="526"/>
        <v>0</v>
      </c>
      <c r="AD197" s="11">
        <f t="shared" si="526"/>
        <v>0</v>
      </c>
      <c r="AE197" s="11">
        <f t="shared" si="526"/>
        <v>9496</v>
      </c>
      <c r="AF197" s="11">
        <f t="shared" si="526"/>
        <v>0</v>
      </c>
      <c r="AG197" s="11">
        <f t="shared" si="527"/>
        <v>0</v>
      </c>
      <c r="AH197" s="11">
        <f t="shared" si="527"/>
        <v>0</v>
      </c>
      <c r="AI197" s="11">
        <f t="shared" si="527"/>
        <v>9220</v>
      </c>
      <c r="AJ197" s="11">
        <f t="shared" si="527"/>
        <v>0</v>
      </c>
      <c r="AK197" s="78">
        <f t="shared" si="527"/>
        <v>18716</v>
      </c>
      <c r="AL197" s="78">
        <f t="shared" si="527"/>
        <v>0</v>
      </c>
      <c r="AM197" s="11">
        <f t="shared" si="527"/>
        <v>0</v>
      </c>
      <c r="AN197" s="11">
        <f t="shared" si="527"/>
        <v>0</v>
      </c>
      <c r="AO197" s="11">
        <f t="shared" si="527"/>
        <v>0</v>
      </c>
      <c r="AP197" s="11">
        <f t="shared" si="527"/>
        <v>0</v>
      </c>
      <c r="AQ197" s="11">
        <f t="shared" si="527"/>
        <v>18716</v>
      </c>
      <c r="AR197" s="11">
        <f t="shared" si="527"/>
        <v>0</v>
      </c>
      <c r="AS197" s="11">
        <f t="shared" si="528"/>
        <v>0</v>
      </c>
      <c r="AT197" s="11">
        <f t="shared" si="528"/>
        <v>0</v>
      </c>
      <c r="AU197" s="11">
        <f t="shared" si="528"/>
        <v>0</v>
      </c>
      <c r="AV197" s="11">
        <f t="shared" si="528"/>
        <v>0</v>
      </c>
      <c r="AW197" s="11">
        <f t="shared" si="528"/>
        <v>18716</v>
      </c>
      <c r="AX197" s="11">
        <f t="shared" si="528"/>
        <v>0</v>
      </c>
      <c r="AY197" s="78">
        <f t="shared" si="528"/>
        <v>0</v>
      </c>
      <c r="AZ197" s="78">
        <f t="shared" si="528"/>
        <v>0</v>
      </c>
      <c r="BA197" s="78">
        <f t="shared" si="528"/>
        <v>0</v>
      </c>
      <c r="BB197" s="78">
        <f t="shared" si="528"/>
        <v>0</v>
      </c>
      <c r="BC197" s="78">
        <f t="shared" si="528"/>
        <v>18716</v>
      </c>
      <c r="BD197" s="78">
        <f t="shared" si="528"/>
        <v>0</v>
      </c>
      <c r="BE197" s="11">
        <f t="shared" si="529"/>
        <v>0</v>
      </c>
      <c r="BF197" s="11">
        <f t="shared" si="529"/>
        <v>0</v>
      </c>
      <c r="BG197" s="11">
        <f t="shared" si="529"/>
        <v>0</v>
      </c>
      <c r="BH197" s="11">
        <f t="shared" si="529"/>
        <v>0</v>
      </c>
      <c r="BI197" s="141">
        <f t="shared" si="529"/>
        <v>18716</v>
      </c>
      <c r="BJ197" s="141">
        <f t="shared" si="529"/>
        <v>0</v>
      </c>
      <c r="BK197" s="78">
        <f t="shared" si="529"/>
        <v>0</v>
      </c>
      <c r="BL197" s="78">
        <f t="shared" si="529"/>
        <v>0</v>
      </c>
      <c r="BM197" s="78">
        <f t="shared" si="529"/>
        <v>0</v>
      </c>
      <c r="BN197" s="78">
        <f t="shared" si="529"/>
        <v>0</v>
      </c>
      <c r="BO197" s="78">
        <f t="shared" si="529"/>
        <v>18716</v>
      </c>
      <c r="BP197" s="78">
        <f t="shared" si="529"/>
        <v>0</v>
      </c>
      <c r="BQ197" s="11">
        <f t="shared" si="530"/>
        <v>0</v>
      </c>
      <c r="BR197" s="11">
        <f t="shared" si="530"/>
        <v>0</v>
      </c>
      <c r="BS197" s="11">
        <f t="shared" si="530"/>
        <v>0</v>
      </c>
      <c r="BT197" s="11">
        <f t="shared" si="530"/>
        <v>0</v>
      </c>
      <c r="BU197" s="11">
        <f t="shared" si="530"/>
        <v>18716</v>
      </c>
      <c r="BV197" s="11">
        <f t="shared" si="530"/>
        <v>0</v>
      </c>
    </row>
    <row r="198" spans="1:74" hidden="1">
      <c r="A198" s="53" t="s">
        <v>189</v>
      </c>
      <c r="B198" s="31">
        <v>903</v>
      </c>
      <c r="C198" s="14" t="s">
        <v>165</v>
      </c>
      <c r="D198" s="14" t="s">
        <v>22</v>
      </c>
      <c r="E198" s="14" t="s">
        <v>208</v>
      </c>
      <c r="F198" s="14"/>
      <c r="G198" s="11">
        <f>G201+G199</f>
        <v>9496</v>
      </c>
      <c r="H198" s="11">
        <f t="shared" ref="H198:N198" si="531">H201+H199</f>
        <v>0</v>
      </c>
      <c r="I198" s="11">
        <f t="shared" si="531"/>
        <v>0</v>
      </c>
      <c r="J198" s="11">
        <f t="shared" si="531"/>
        <v>0</v>
      </c>
      <c r="K198" s="11">
        <f t="shared" si="531"/>
        <v>0</v>
      </c>
      <c r="L198" s="11">
        <f t="shared" si="531"/>
        <v>0</v>
      </c>
      <c r="M198" s="11">
        <f t="shared" si="531"/>
        <v>9496</v>
      </c>
      <c r="N198" s="11">
        <f t="shared" si="531"/>
        <v>0</v>
      </c>
      <c r="O198" s="11">
        <f t="shared" ref="O198:T198" si="532">O201+O199</f>
        <v>0</v>
      </c>
      <c r="P198" s="11">
        <f t="shared" si="532"/>
        <v>0</v>
      </c>
      <c r="Q198" s="11">
        <f t="shared" si="532"/>
        <v>0</v>
      </c>
      <c r="R198" s="11">
        <f t="shared" si="532"/>
        <v>0</v>
      </c>
      <c r="S198" s="11">
        <f t="shared" si="532"/>
        <v>9496</v>
      </c>
      <c r="T198" s="11">
        <f t="shared" si="532"/>
        <v>0</v>
      </c>
      <c r="U198" s="11">
        <f t="shared" ref="U198:Z198" si="533">U201+U199</f>
        <v>0</v>
      </c>
      <c r="V198" s="11">
        <f t="shared" si="533"/>
        <v>0</v>
      </c>
      <c r="W198" s="11">
        <f t="shared" si="533"/>
        <v>0</v>
      </c>
      <c r="X198" s="11">
        <f t="shared" si="533"/>
        <v>0</v>
      </c>
      <c r="Y198" s="11">
        <f t="shared" si="533"/>
        <v>9496</v>
      </c>
      <c r="Z198" s="11">
        <f t="shared" si="533"/>
        <v>0</v>
      </c>
      <c r="AA198" s="11">
        <f t="shared" ref="AA198:AF198" si="534">AA201+AA199</f>
        <v>0</v>
      </c>
      <c r="AB198" s="11">
        <f t="shared" si="534"/>
        <v>0</v>
      </c>
      <c r="AC198" s="11">
        <f t="shared" si="534"/>
        <v>0</v>
      </c>
      <c r="AD198" s="11">
        <f t="shared" si="534"/>
        <v>0</v>
      </c>
      <c r="AE198" s="11">
        <f t="shared" si="534"/>
        <v>9496</v>
      </c>
      <c r="AF198" s="11">
        <f t="shared" si="534"/>
        <v>0</v>
      </c>
      <c r="AG198" s="11">
        <f t="shared" ref="AG198:AL198" si="535">AG201+AG199</f>
        <v>0</v>
      </c>
      <c r="AH198" s="11">
        <f t="shared" si="535"/>
        <v>0</v>
      </c>
      <c r="AI198" s="11">
        <f t="shared" si="535"/>
        <v>9220</v>
      </c>
      <c r="AJ198" s="11">
        <f t="shared" si="535"/>
        <v>0</v>
      </c>
      <c r="AK198" s="78">
        <f t="shared" si="535"/>
        <v>18716</v>
      </c>
      <c r="AL198" s="78">
        <f t="shared" si="535"/>
        <v>0</v>
      </c>
      <c r="AM198" s="11">
        <f t="shared" ref="AM198:AR198" si="536">AM201+AM199</f>
        <v>0</v>
      </c>
      <c r="AN198" s="11">
        <f t="shared" si="536"/>
        <v>0</v>
      </c>
      <c r="AO198" s="11">
        <f t="shared" si="536"/>
        <v>0</v>
      </c>
      <c r="AP198" s="11">
        <f t="shared" si="536"/>
        <v>0</v>
      </c>
      <c r="AQ198" s="11">
        <f t="shared" si="536"/>
        <v>18716</v>
      </c>
      <c r="AR198" s="11">
        <f t="shared" si="536"/>
        <v>0</v>
      </c>
      <c r="AS198" s="11">
        <f t="shared" ref="AS198:AX198" si="537">AS201+AS199</f>
        <v>0</v>
      </c>
      <c r="AT198" s="11">
        <f t="shared" si="537"/>
        <v>0</v>
      </c>
      <c r="AU198" s="11">
        <f t="shared" si="537"/>
        <v>0</v>
      </c>
      <c r="AV198" s="11">
        <f t="shared" si="537"/>
        <v>0</v>
      </c>
      <c r="AW198" s="11">
        <f t="shared" si="537"/>
        <v>18716</v>
      </c>
      <c r="AX198" s="11">
        <f t="shared" si="537"/>
        <v>0</v>
      </c>
      <c r="AY198" s="78">
        <f t="shared" ref="AY198:BD198" si="538">AY201+AY199</f>
        <v>0</v>
      </c>
      <c r="AZ198" s="78">
        <f t="shared" si="538"/>
        <v>0</v>
      </c>
      <c r="BA198" s="78">
        <f t="shared" si="538"/>
        <v>0</v>
      </c>
      <c r="BB198" s="78">
        <f t="shared" si="538"/>
        <v>0</v>
      </c>
      <c r="BC198" s="78">
        <f t="shared" si="538"/>
        <v>18716</v>
      </c>
      <c r="BD198" s="78">
        <f t="shared" si="538"/>
        <v>0</v>
      </c>
      <c r="BE198" s="11">
        <f t="shared" ref="BE198:BJ198" si="539">BE201+BE199</f>
        <v>0</v>
      </c>
      <c r="BF198" s="11">
        <f t="shared" si="539"/>
        <v>0</v>
      </c>
      <c r="BG198" s="11">
        <f t="shared" si="539"/>
        <v>0</v>
      </c>
      <c r="BH198" s="11">
        <f t="shared" si="539"/>
        <v>0</v>
      </c>
      <c r="BI198" s="141">
        <f t="shared" si="539"/>
        <v>18716</v>
      </c>
      <c r="BJ198" s="141">
        <f t="shared" si="539"/>
        <v>0</v>
      </c>
      <c r="BK198" s="78">
        <f t="shared" ref="BK198:BP198" si="540">BK201+BK199</f>
        <v>0</v>
      </c>
      <c r="BL198" s="78">
        <f t="shared" si="540"/>
        <v>0</v>
      </c>
      <c r="BM198" s="78">
        <f t="shared" si="540"/>
        <v>0</v>
      </c>
      <c r="BN198" s="78">
        <f t="shared" si="540"/>
        <v>0</v>
      </c>
      <c r="BO198" s="78">
        <f t="shared" si="540"/>
        <v>18716</v>
      </c>
      <c r="BP198" s="78">
        <f t="shared" si="540"/>
        <v>0</v>
      </c>
      <c r="BQ198" s="11">
        <f t="shared" ref="BQ198:BV198" si="541">BQ201+BQ199</f>
        <v>0</v>
      </c>
      <c r="BR198" s="11">
        <f t="shared" si="541"/>
        <v>0</v>
      </c>
      <c r="BS198" s="11">
        <f t="shared" si="541"/>
        <v>0</v>
      </c>
      <c r="BT198" s="11">
        <f t="shared" si="541"/>
        <v>0</v>
      </c>
      <c r="BU198" s="11">
        <f t="shared" si="541"/>
        <v>18716</v>
      </c>
      <c r="BV198" s="11">
        <f t="shared" si="541"/>
        <v>0</v>
      </c>
    </row>
    <row r="199" spans="1:74" ht="33" hidden="1">
      <c r="A199" s="57" t="s">
        <v>270</v>
      </c>
      <c r="B199" s="31">
        <v>903</v>
      </c>
      <c r="C199" s="14" t="s">
        <v>165</v>
      </c>
      <c r="D199" s="14" t="s">
        <v>22</v>
      </c>
      <c r="E199" s="14" t="s">
        <v>208</v>
      </c>
      <c r="F199" s="14" t="s">
        <v>33</v>
      </c>
      <c r="G199" s="11">
        <f>G200</f>
        <v>275</v>
      </c>
      <c r="H199" s="11">
        <f t="shared" ref="H199:R199" si="542">H200</f>
        <v>0</v>
      </c>
      <c r="I199" s="11">
        <f t="shared" si="542"/>
        <v>0</v>
      </c>
      <c r="J199" s="11">
        <f t="shared" si="542"/>
        <v>0</v>
      </c>
      <c r="K199" s="11">
        <f t="shared" si="542"/>
        <v>0</v>
      </c>
      <c r="L199" s="11">
        <f t="shared" si="542"/>
        <v>0</v>
      </c>
      <c r="M199" s="11">
        <f t="shared" si="542"/>
        <v>275</v>
      </c>
      <c r="N199" s="11">
        <f t="shared" si="542"/>
        <v>0</v>
      </c>
      <c r="O199" s="11">
        <f t="shared" si="542"/>
        <v>0</v>
      </c>
      <c r="P199" s="11">
        <f t="shared" si="542"/>
        <v>0</v>
      </c>
      <c r="Q199" s="11">
        <f t="shared" si="542"/>
        <v>0</v>
      </c>
      <c r="R199" s="11">
        <f t="shared" si="542"/>
        <v>0</v>
      </c>
      <c r="S199" s="11">
        <f t="shared" ref="S199:BV199" si="543">S200</f>
        <v>275</v>
      </c>
      <c r="T199" s="11">
        <f t="shared" si="543"/>
        <v>0</v>
      </c>
      <c r="U199" s="11">
        <f t="shared" si="543"/>
        <v>0</v>
      </c>
      <c r="V199" s="11">
        <f t="shared" si="543"/>
        <v>0</v>
      </c>
      <c r="W199" s="11">
        <f t="shared" si="543"/>
        <v>0</v>
      </c>
      <c r="X199" s="11">
        <f t="shared" si="543"/>
        <v>0</v>
      </c>
      <c r="Y199" s="11">
        <f t="shared" si="543"/>
        <v>275</v>
      </c>
      <c r="Z199" s="11">
        <f t="shared" si="543"/>
        <v>0</v>
      </c>
      <c r="AA199" s="11">
        <f t="shared" si="543"/>
        <v>0</v>
      </c>
      <c r="AB199" s="11">
        <f t="shared" si="543"/>
        <v>0</v>
      </c>
      <c r="AC199" s="11">
        <f t="shared" si="543"/>
        <v>0</v>
      </c>
      <c r="AD199" s="11">
        <f t="shared" si="543"/>
        <v>0</v>
      </c>
      <c r="AE199" s="11">
        <f t="shared" si="543"/>
        <v>275</v>
      </c>
      <c r="AF199" s="11">
        <f t="shared" si="543"/>
        <v>0</v>
      </c>
      <c r="AG199" s="11">
        <f t="shared" si="543"/>
        <v>0</v>
      </c>
      <c r="AH199" s="11">
        <f t="shared" si="543"/>
        <v>0</v>
      </c>
      <c r="AI199" s="11">
        <f t="shared" si="543"/>
        <v>0</v>
      </c>
      <c r="AJ199" s="11">
        <f t="shared" si="543"/>
        <v>0</v>
      </c>
      <c r="AK199" s="78">
        <f t="shared" si="543"/>
        <v>275</v>
      </c>
      <c r="AL199" s="78">
        <f t="shared" si="543"/>
        <v>0</v>
      </c>
      <c r="AM199" s="11">
        <f t="shared" si="543"/>
        <v>0</v>
      </c>
      <c r="AN199" s="11">
        <f t="shared" si="543"/>
        <v>0</v>
      </c>
      <c r="AO199" s="11">
        <f t="shared" si="543"/>
        <v>0</v>
      </c>
      <c r="AP199" s="11">
        <f t="shared" si="543"/>
        <v>0</v>
      </c>
      <c r="AQ199" s="11">
        <f t="shared" si="543"/>
        <v>275</v>
      </c>
      <c r="AR199" s="11">
        <f t="shared" si="543"/>
        <v>0</v>
      </c>
      <c r="AS199" s="11">
        <f t="shared" si="543"/>
        <v>0</v>
      </c>
      <c r="AT199" s="11">
        <f t="shared" si="543"/>
        <v>0</v>
      </c>
      <c r="AU199" s="11">
        <f t="shared" si="543"/>
        <v>0</v>
      </c>
      <c r="AV199" s="11">
        <f t="shared" si="543"/>
        <v>0</v>
      </c>
      <c r="AW199" s="11">
        <f t="shared" si="543"/>
        <v>275</v>
      </c>
      <c r="AX199" s="11">
        <f t="shared" si="543"/>
        <v>0</v>
      </c>
      <c r="AY199" s="78">
        <f t="shared" si="543"/>
        <v>0</v>
      </c>
      <c r="AZ199" s="78">
        <f t="shared" si="543"/>
        <v>0</v>
      </c>
      <c r="BA199" s="78">
        <f t="shared" si="543"/>
        <v>0</v>
      </c>
      <c r="BB199" s="78">
        <f t="shared" si="543"/>
        <v>0</v>
      </c>
      <c r="BC199" s="78">
        <f t="shared" si="543"/>
        <v>275</v>
      </c>
      <c r="BD199" s="78">
        <f t="shared" si="543"/>
        <v>0</v>
      </c>
      <c r="BE199" s="11">
        <f t="shared" si="543"/>
        <v>0</v>
      </c>
      <c r="BF199" s="11">
        <f t="shared" si="543"/>
        <v>0</v>
      </c>
      <c r="BG199" s="11">
        <f t="shared" si="543"/>
        <v>0</v>
      </c>
      <c r="BH199" s="11">
        <f t="shared" si="543"/>
        <v>0</v>
      </c>
      <c r="BI199" s="141">
        <f t="shared" si="543"/>
        <v>275</v>
      </c>
      <c r="BJ199" s="141">
        <f t="shared" si="543"/>
        <v>0</v>
      </c>
      <c r="BK199" s="78">
        <f t="shared" si="543"/>
        <v>0</v>
      </c>
      <c r="BL199" s="78">
        <f t="shared" si="543"/>
        <v>0</v>
      </c>
      <c r="BM199" s="78">
        <f t="shared" si="543"/>
        <v>0</v>
      </c>
      <c r="BN199" s="78">
        <f t="shared" si="543"/>
        <v>0</v>
      </c>
      <c r="BO199" s="78">
        <f t="shared" si="543"/>
        <v>275</v>
      </c>
      <c r="BP199" s="78">
        <f t="shared" si="543"/>
        <v>0</v>
      </c>
      <c r="BQ199" s="11">
        <f t="shared" si="543"/>
        <v>0</v>
      </c>
      <c r="BR199" s="11">
        <f t="shared" si="543"/>
        <v>0</v>
      </c>
      <c r="BS199" s="11">
        <f t="shared" si="543"/>
        <v>0</v>
      </c>
      <c r="BT199" s="11">
        <f t="shared" si="543"/>
        <v>0</v>
      </c>
      <c r="BU199" s="11">
        <f t="shared" si="543"/>
        <v>275</v>
      </c>
      <c r="BV199" s="11">
        <f t="shared" si="543"/>
        <v>0</v>
      </c>
    </row>
    <row r="200" spans="1:74" ht="33" hidden="1">
      <c r="A200" s="57" t="s">
        <v>39</v>
      </c>
      <c r="B200" s="31">
        <v>903</v>
      </c>
      <c r="C200" s="14" t="s">
        <v>165</v>
      </c>
      <c r="D200" s="14" t="s">
        <v>22</v>
      </c>
      <c r="E200" s="14" t="s">
        <v>208</v>
      </c>
      <c r="F200" s="14" t="s">
        <v>40</v>
      </c>
      <c r="G200" s="11">
        <v>275</v>
      </c>
      <c r="H200" s="16"/>
      <c r="I200" s="11"/>
      <c r="J200" s="11"/>
      <c r="K200" s="11"/>
      <c r="L200" s="11"/>
      <c r="M200" s="11">
        <f>G200+I200+J200+K200+L200</f>
        <v>275</v>
      </c>
      <c r="N200" s="11">
        <f>H200+J200</f>
        <v>0</v>
      </c>
      <c r="O200" s="11"/>
      <c r="P200" s="11"/>
      <c r="Q200" s="11"/>
      <c r="R200" s="11"/>
      <c r="S200" s="11">
        <f>M200+O200+P200+Q200+R200</f>
        <v>275</v>
      </c>
      <c r="T200" s="11">
        <f>N200+P200</f>
        <v>0</v>
      </c>
      <c r="U200" s="11"/>
      <c r="V200" s="11"/>
      <c r="W200" s="11"/>
      <c r="X200" s="11"/>
      <c r="Y200" s="11">
        <f>S200+U200+V200+W200+X200</f>
        <v>275</v>
      </c>
      <c r="Z200" s="11">
        <f>T200+V200</f>
        <v>0</v>
      </c>
      <c r="AA200" s="11"/>
      <c r="AB200" s="11"/>
      <c r="AC200" s="11"/>
      <c r="AD200" s="11"/>
      <c r="AE200" s="11">
        <f>Y200+AA200+AB200+AC200+AD200</f>
        <v>275</v>
      </c>
      <c r="AF200" s="11">
        <f>Z200+AB200</f>
        <v>0</v>
      </c>
      <c r="AG200" s="11"/>
      <c r="AH200" s="11"/>
      <c r="AI200" s="11"/>
      <c r="AJ200" s="11"/>
      <c r="AK200" s="78">
        <f>AE200+AG200+AH200+AI200+AJ200</f>
        <v>275</v>
      </c>
      <c r="AL200" s="78">
        <f>AF200+AH200</f>
        <v>0</v>
      </c>
      <c r="AM200" s="11"/>
      <c r="AN200" s="11"/>
      <c r="AO200" s="11"/>
      <c r="AP200" s="11"/>
      <c r="AQ200" s="11">
        <f>AK200+AM200+AN200+AO200+AP200</f>
        <v>275</v>
      </c>
      <c r="AR200" s="11">
        <f>AL200+AN200</f>
        <v>0</v>
      </c>
      <c r="AS200" s="11"/>
      <c r="AT200" s="11"/>
      <c r="AU200" s="11"/>
      <c r="AV200" s="11"/>
      <c r="AW200" s="11">
        <f>AQ200+AS200+AT200+AU200+AV200</f>
        <v>275</v>
      </c>
      <c r="AX200" s="11">
        <f>AR200+AT200</f>
        <v>0</v>
      </c>
      <c r="AY200" s="78"/>
      <c r="AZ200" s="78"/>
      <c r="BA200" s="78"/>
      <c r="BB200" s="78"/>
      <c r="BC200" s="78">
        <f>AW200+AY200+AZ200+BA200+BB200</f>
        <v>275</v>
      </c>
      <c r="BD200" s="78">
        <f>AX200+AZ200</f>
        <v>0</v>
      </c>
      <c r="BE200" s="11"/>
      <c r="BF200" s="11"/>
      <c r="BG200" s="11"/>
      <c r="BH200" s="11"/>
      <c r="BI200" s="141">
        <f>BC200+BE200+BF200+BG200+BH200</f>
        <v>275</v>
      </c>
      <c r="BJ200" s="141">
        <f>BD200+BF200</f>
        <v>0</v>
      </c>
      <c r="BK200" s="78"/>
      <c r="BL200" s="78"/>
      <c r="BM200" s="78"/>
      <c r="BN200" s="78"/>
      <c r="BO200" s="78">
        <f>BI200+BK200+BL200+BM200+BN200</f>
        <v>275</v>
      </c>
      <c r="BP200" s="78">
        <f>BJ200+BL200</f>
        <v>0</v>
      </c>
      <c r="BQ200" s="11"/>
      <c r="BR200" s="11"/>
      <c r="BS200" s="11"/>
      <c r="BT200" s="11"/>
      <c r="BU200" s="11">
        <f>BO200+BQ200+BR200+BS200+BT200</f>
        <v>275</v>
      </c>
      <c r="BV200" s="11">
        <f>BP200+BR200</f>
        <v>0</v>
      </c>
    </row>
    <row r="201" spans="1:74" hidden="1">
      <c r="A201" s="53" t="s">
        <v>70</v>
      </c>
      <c r="B201" s="31">
        <v>903</v>
      </c>
      <c r="C201" s="14" t="s">
        <v>165</v>
      </c>
      <c r="D201" s="14" t="s">
        <v>22</v>
      </c>
      <c r="E201" s="14" t="s">
        <v>208</v>
      </c>
      <c r="F201" s="14" t="s">
        <v>71</v>
      </c>
      <c r="G201" s="11">
        <f>G202</f>
        <v>9221</v>
      </c>
      <c r="H201" s="11">
        <f t="shared" ref="H201:R201" si="544">H202</f>
        <v>0</v>
      </c>
      <c r="I201" s="11">
        <f t="shared" si="544"/>
        <v>0</v>
      </c>
      <c r="J201" s="11">
        <f t="shared" si="544"/>
        <v>0</v>
      </c>
      <c r="K201" s="11">
        <f t="shared" si="544"/>
        <v>0</v>
      </c>
      <c r="L201" s="11">
        <f t="shared" si="544"/>
        <v>0</v>
      </c>
      <c r="M201" s="11">
        <f t="shared" si="544"/>
        <v>9221</v>
      </c>
      <c r="N201" s="11">
        <f t="shared" si="544"/>
        <v>0</v>
      </c>
      <c r="O201" s="11">
        <f t="shared" si="544"/>
        <v>0</v>
      </c>
      <c r="P201" s="11">
        <f t="shared" si="544"/>
        <v>0</v>
      </c>
      <c r="Q201" s="11">
        <f t="shared" si="544"/>
        <v>0</v>
      </c>
      <c r="R201" s="11">
        <f t="shared" si="544"/>
        <v>0</v>
      </c>
      <c r="S201" s="11">
        <f t="shared" ref="S201:BV201" si="545">S202</f>
        <v>9221</v>
      </c>
      <c r="T201" s="11">
        <f t="shared" si="545"/>
        <v>0</v>
      </c>
      <c r="U201" s="11">
        <f t="shared" si="545"/>
        <v>0</v>
      </c>
      <c r="V201" s="11">
        <f t="shared" si="545"/>
        <v>0</v>
      </c>
      <c r="W201" s="11">
        <f t="shared" si="545"/>
        <v>0</v>
      </c>
      <c r="X201" s="11">
        <f t="shared" si="545"/>
        <v>0</v>
      </c>
      <c r="Y201" s="11">
        <f t="shared" si="545"/>
        <v>9221</v>
      </c>
      <c r="Z201" s="11">
        <f t="shared" si="545"/>
        <v>0</v>
      </c>
      <c r="AA201" s="11">
        <f t="shared" si="545"/>
        <v>0</v>
      </c>
      <c r="AB201" s="11">
        <f t="shared" si="545"/>
        <v>0</v>
      </c>
      <c r="AC201" s="11">
        <f t="shared" si="545"/>
        <v>0</v>
      </c>
      <c r="AD201" s="11">
        <f t="shared" si="545"/>
        <v>0</v>
      </c>
      <c r="AE201" s="11">
        <f t="shared" si="545"/>
        <v>9221</v>
      </c>
      <c r="AF201" s="11">
        <f t="shared" si="545"/>
        <v>0</v>
      </c>
      <c r="AG201" s="11">
        <f t="shared" si="545"/>
        <v>0</v>
      </c>
      <c r="AH201" s="11">
        <f t="shared" si="545"/>
        <v>0</v>
      </c>
      <c r="AI201" s="11">
        <f t="shared" si="545"/>
        <v>9220</v>
      </c>
      <c r="AJ201" s="11">
        <f t="shared" si="545"/>
        <v>0</v>
      </c>
      <c r="AK201" s="78">
        <f t="shared" si="545"/>
        <v>18441</v>
      </c>
      <c r="AL201" s="78">
        <f t="shared" si="545"/>
        <v>0</v>
      </c>
      <c r="AM201" s="11">
        <f t="shared" si="545"/>
        <v>0</v>
      </c>
      <c r="AN201" s="11">
        <f t="shared" si="545"/>
        <v>0</v>
      </c>
      <c r="AO201" s="11">
        <f t="shared" si="545"/>
        <v>0</v>
      </c>
      <c r="AP201" s="11">
        <f t="shared" si="545"/>
        <v>0</v>
      </c>
      <c r="AQ201" s="11">
        <f t="shared" si="545"/>
        <v>18441</v>
      </c>
      <c r="AR201" s="11">
        <f t="shared" si="545"/>
        <v>0</v>
      </c>
      <c r="AS201" s="11">
        <f t="shared" si="545"/>
        <v>0</v>
      </c>
      <c r="AT201" s="11">
        <f t="shared" si="545"/>
        <v>0</v>
      </c>
      <c r="AU201" s="11">
        <f t="shared" si="545"/>
        <v>0</v>
      </c>
      <c r="AV201" s="11">
        <f t="shared" si="545"/>
        <v>0</v>
      </c>
      <c r="AW201" s="11">
        <f t="shared" si="545"/>
        <v>18441</v>
      </c>
      <c r="AX201" s="11">
        <f t="shared" si="545"/>
        <v>0</v>
      </c>
      <c r="AY201" s="78">
        <f t="shared" si="545"/>
        <v>0</v>
      </c>
      <c r="AZ201" s="78">
        <f t="shared" si="545"/>
        <v>0</v>
      </c>
      <c r="BA201" s="78">
        <f t="shared" si="545"/>
        <v>0</v>
      </c>
      <c r="BB201" s="78">
        <f t="shared" si="545"/>
        <v>0</v>
      </c>
      <c r="BC201" s="78">
        <f t="shared" si="545"/>
        <v>18441</v>
      </c>
      <c r="BD201" s="78">
        <f t="shared" si="545"/>
        <v>0</v>
      </c>
      <c r="BE201" s="11">
        <f t="shared" si="545"/>
        <v>0</v>
      </c>
      <c r="BF201" s="11">
        <f t="shared" si="545"/>
        <v>0</v>
      </c>
      <c r="BG201" s="11">
        <f t="shared" si="545"/>
        <v>0</v>
      </c>
      <c r="BH201" s="11">
        <f t="shared" si="545"/>
        <v>0</v>
      </c>
      <c r="BI201" s="141">
        <f t="shared" si="545"/>
        <v>18441</v>
      </c>
      <c r="BJ201" s="141">
        <f t="shared" si="545"/>
        <v>0</v>
      </c>
      <c r="BK201" s="78">
        <f t="shared" si="545"/>
        <v>0</v>
      </c>
      <c r="BL201" s="78">
        <f t="shared" si="545"/>
        <v>0</v>
      </c>
      <c r="BM201" s="78">
        <f t="shared" si="545"/>
        <v>0</v>
      </c>
      <c r="BN201" s="78">
        <f t="shared" si="545"/>
        <v>0</v>
      </c>
      <c r="BO201" s="78">
        <f t="shared" si="545"/>
        <v>18441</v>
      </c>
      <c r="BP201" s="78">
        <f t="shared" si="545"/>
        <v>0</v>
      </c>
      <c r="BQ201" s="11">
        <f t="shared" si="545"/>
        <v>0</v>
      </c>
      <c r="BR201" s="11">
        <f t="shared" si="545"/>
        <v>0</v>
      </c>
      <c r="BS201" s="11">
        <f t="shared" si="545"/>
        <v>0</v>
      </c>
      <c r="BT201" s="11">
        <f t="shared" si="545"/>
        <v>0</v>
      </c>
      <c r="BU201" s="11">
        <f t="shared" si="545"/>
        <v>18441</v>
      </c>
      <c r="BV201" s="11">
        <f t="shared" si="545"/>
        <v>0</v>
      </c>
    </row>
    <row r="202" spans="1:74" hidden="1">
      <c r="A202" s="53" t="s">
        <v>72</v>
      </c>
      <c r="B202" s="31">
        <v>903</v>
      </c>
      <c r="C202" s="14" t="s">
        <v>165</v>
      </c>
      <c r="D202" s="14" t="s">
        <v>22</v>
      </c>
      <c r="E202" s="14" t="s">
        <v>208</v>
      </c>
      <c r="F202" s="14" t="s">
        <v>73</v>
      </c>
      <c r="G202" s="11">
        <v>9221</v>
      </c>
      <c r="H202" s="16"/>
      <c r="I202" s="11"/>
      <c r="J202" s="11"/>
      <c r="K202" s="11"/>
      <c r="L202" s="11"/>
      <c r="M202" s="11">
        <f>G202+I202+J202+K202+L202</f>
        <v>9221</v>
      </c>
      <c r="N202" s="11">
        <f>H202+J202</f>
        <v>0</v>
      </c>
      <c r="O202" s="11"/>
      <c r="P202" s="11"/>
      <c r="Q202" s="11"/>
      <c r="R202" s="11"/>
      <c r="S202" s="11">
        <f>M202+O202+P202+Q202+R202</f>
        <v>9221</v>
      </c>
      <c r="T202" s="11">
        <f>N202+P202</f>
        <v>0</v>
      </c>
      <c r="U202" s="11"/>
      <c r="V202" s="11"/>
      <c r="W202" s="11"/>
      <c r="X202" s="11"/>
      <c r="Y202" s="11">
        <f>S202+U202+V202+W202+X202</f>
        <v>9221</v>
      </c>
      <c r="Z202" s="11">
        <f>T202+V202</f>
        <v>0</v>
      </c>
      <c r="AA202" s="11"/>
      <c r="AB202" s="11"/>
      <c r="AC202" s="11"/>
      <c r="AD202" s="11"/>
      <c r="AE202" s="11">
        <f>Y202+AA202+AB202+AC202+AD202</f>
        <v>9221</v>
      </c>
      <c r="AF202" s="11">
        <f>Z202+AB202</f>
        <v>0</v>
      </c>
      <c r="AG202" s="11"/>
      <c r="AH202" s="11"/>
      <c r="AI202" s="11">
        <v>9220</v>
      </c>
      <c r="AJ202" s="11"/>
      <c r="AK202" s="78">
        <f>AE202+AG202+AH202+AI202+AJ202</f>
        <v>18441</v>
      </c>
      <c r="AL202" s="78">
        <f>AF202+AH202</f>
        <v>0</v>
      </c>
      <c r="AM202" s="11"/>
      <c r="AN202" s="11"/>
      <c r="AO202" s="11"/>
      <c r="AP202" s="11"/>
      <c r="AQ202" s="11">
        <f>AK202+AM202+AN202+AO202+AP202</f>
        <v>18441</v>
      </c>
      <c r="AR202" s="11">
        <f>AL202+AN202</f>
        <v>0</v>
      </c>
      <c r="AS202" s="11"/>
      <c r="AT202" s="11"/>
      <c r="AU202" s="11"/>
      <c r="AV202" s="11"/>
      <c r="AW202" s="11">
        <f>AQ202+AS202+AT202+AU202+AV202</f>
        <v>18441</v>
      </c>
      <c r="AX202" s="11">
        <f>AR202+AT202</f>
        <v>0</v>
      </c>
      <c r="AY202" s="78"/>
      <c r="AZ202" s="78"/>
      <c r="BA202" s="78"/>
      <c r="BB202" s="78"/>
      <c r="BC202" s="78">
        <f>AW202+AY202+AZ202+BA202+BB202</f>
        <v>18441</v>
      </c>
      <c r="BD202" s="78">
        <f>AX202+AZ202</f>
        <v>0</v>
      </c>
      <c r="BE202" s="11"/>
      <c r="BF202" s="11"/>
      <c r="BG202" s="11"/>
      <c r="BH202" s="11"/>
      <c r="BI202" s="141">
        <f>BC202+BE202+BF202+BG202+BH202</f>
        <v>18441</v>
      </c>
      <c r="BJ202" s="141">
        <f>BD202+BF202</f>
        <v>0</v>
      </c>
      <c r="BK202" s="78"/>
      <c r="BL202" s="78"/>
      <c r="BM202" s="78"/>
      <c r="BN202" s="78"/>
      <c r="BO202" s="78">
        <f>BI202+BK202+BL202+BM202+BN202</f>
        <v>18441</v>
      </c>
      <c r="BP202" s="78">
        <f>BJ202+BL202</f>
        <v>0</v>
      </c>
      <c r="BQ202" s="11"/>
      <c r="BR202" s="11"/>
      <c r="BS202" s="11"/>
      <c r="BT202" s="11"/>
      <c r="BU202" s="11">
        <f>BO202+BQ202+BR202+BS202+BT202</f>
        <v>18441</v>
      </c>
      <c r="BV202" s="11">
        <f>BP202+BR202</f>
        <v>0</v>
      </c>
    </row>
    <row r="203" spans="1:74" hidden="1">
      <c r="A203" s="53"/>
      <c r="B203" s="31"/>
      <c r="C203" s="14"/>
      <c r="D203" s="14"/>
      <c r="E203" s="14"/>
      <c r="F203" s="14"/>
      <c r="G203" s="11"/>
      <c r="H203" s="16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78"/>
      <c r="AL203" s="78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78"/>
      <c r="AZ203" s="78"/>
      <c r="BA203" s="78"/>
      <c r="BB203" s="78"/>
      <c r="BC203" s="78"/>
      <c r="BD203" s="78"/>
      <c r="BE203" s="11"/>
      <c r="BF203" s="11"/>
      <c r="BG203" s="11"/>
      <c r="BH203" s="11"/>
      <c r="BI203" s="141"/>
      <c r="BJ203" s="141"/>
      <c r="BK203" s="78"/>
      <c r="BL203" s="78"/>
      <c r="BM203" s="78"/>
      <c r="BN203" s="78"/>
      <c r="BO203" s="78"/>
      <c r="BP203" s="78"/>
      <c r="BQ203" s="11"/>
      <c r="BR203" s="11"/>
      <c r="BS203" s="11"/>
      <c r="BT203" s="11"/>
      <c r="BU203" s="11"/>
      <c r="BV203" s="11"/>
    </row>
    <row r="204" spans="1:74" ht="18.75" hidden="1">
      <c r="A204" s="63" t="s">
        <v>372</v>
      </c>
      <c r="B204" s="29">
        <v>903</v>
      </c>
      <c r="C204" s="12" t="s">
        <v>165</v>
      </c>
      <c r="D204" s="12" t="s">
        <v>8</v>
      </c>
      <c r="E204" s="14"/>
      <c r="F204" s="14"/>
      <c r="G204" s="30">
        <f>G205</f>
        <v>332</v>
      </c>
      <c r="H204" s="30">
        <f t="shared" ref="H204:R208" si="546">H205</f>
        <v>0</v>
      </c>
      <c r="I204" s="11">
        <f t="shared" si="546"/>
        <v>0</v>
      </c>
      <c r="J204" s="11">
        <f t="shared" si="546"/>
        <v>0</v>
      </c>
      <c r="K204" s="11">
        <f t="shared" si="546"/>
        <v>0</v>
      </c>
      <c r="L204" s="11">
        <f t="shared" si="546"/>
        <v>0</v>
      </c>
      <c r="M204" s="30">
        <f t="shared" si="546"/>
        <v>332</v>
      </c>
      <c r="N204" s="30">
        <f t="shared" si="546"/>
        <v>0</v>
      </c>
      <c r="O204" s="11">
        <f t="shared" si="546"/>
        <v>0</v>
      </c>
      <c r="P204" s="11">
        <f t="shared" si="546"/>
        <v>0</v>
      </c>
      <c r="Q204" s="11">
        <f t="shared" si="546"/>
        <v>0</v>
      </c>
      <c r="R204" s="11">
        <f t="shared" si="546"/>
        <v>0</v>
      </c>
      <c r="S204" s="30">
        <f t="shared" ref="S204:AH208" si="547">S205</f>
        <v>332</v>
      </c>
      <c r="T204" s="30">
        <f t="shared" si="547"/>
        <v>0</v>
      </c>
      <c r="U204" s="11">
        <f t="shared" si="547"/>
        <v>0</v>
      </c>
      <c r="V204" s="11">
        <f t="shared" si="547"/>
        <v>0</v>
      </c>
      <c r="W204" s="11">
        <f t="shared" si="547"/>
        <v>0</v>
      </c>
      <c r="X204" s="11">
        <f t="shared" si="547"/>
        <v>0</v>
      </c>
      <c r="Y204" s="30">
        <f t="shared" si="547"/>
        <v>332</v>
      </c>
      <c r="Z204" s="30">
        <f t="shared" si="547"/>
        <v>0</v>
      </c>
      <c r="AA204" s="11">
        <f t="shared" si="547"/>
        <v>0</v>
      </c>
      <c r="AB204" s="11">
        <f t="shared" si="547"/>
        <v>0</v>
      </c>
      <c r="AC204" s="11">
        <f t="shared" si="547"/>
        <v>0</v>
      </c>
      <c r="AD204" s="11">
        <f t="shared" si="547"/>
        <v>0</v>
      </c>
      <c r="AE204" s="30">
        <f t="shared" si="547"/>
        <v>332</v>
      </c>
      <c r="AF204" s="30">
        <f t="shared" si="547"/>
        <v>0</v>
      </c>
      <c r="AG204" s="11">
        <f t="shared" si="547"/>
        <v>0</v>
      </c>
      <c r="AH204" s="11">
        <f t="shared" si="547"/>
        <v>0</v>
      </c>
      <c r="AI204" s="11">
        <f t="shared" ref="AG204:AV208" si="548">AI205</f>
        <v>0</v>
      </c>
      <c r="AJ204" s="11">
        <f t="shared" si="548"/>
        <v>0</v>
      </c>
      <c r="AK204" s="88">
        <f t="shared" si="548"/>
        <v>332</v>
      </c>
      <c r="AL204" s="88">
        <f t="shared" si="548"/>
        <v>0</v>
      </c>
      <c r="AM204" s="11">
        <f t="shared" si="548"/>
        <v>0</v>
      </c>
      <c r="AN204" s="11">
        <f t="shared" si="548"/>
        <v>0</v>
      </c>
      <c r="AO204" s="11">
        <f t="shared" si="548"/>
        <v>0</v>
      </c>
      <c r="AP204" s="11">
        <f t="shared" si="548"/>
        <v>0</v>
      </c>
      <c r="AQ204" s="30">
        <f t="shared" si="548"/>
        <v>332</v>
      </c>
      <c r="AR204" s="30">
        <f t="shared" si="548"/>
        <v>0</v>
      </c>
      <c r="AS204" s="11">
        <f t="shared" si="548"/>
        <v>0</v>
      </c>
      <c r="AT204" s="11">
        <f t="shared" si="548"/>
        <v>0</v>
      </c>
      <c r="AU204" s="11">
        <f t="shared" si="548"/>
        <v>0</v>
      </c>
      <c r="AV204" s="11">
        <f t="shared" si="548"/>
        <v>0</v>
      </c>
      <c r="AW204" s="30">
        <f t="shared" ref="AS204:BH208" si="549">AW205</f>
        <v>332</v>
      </c>
      <c r="AX204" s="30">
        <f t="shared" si="549"/>
        <v>0</v>
      </c>
      <c r="AY204" s="78">
        <f t="shared" si="549"/>
        <v>0</v>
      </c>
      <c r="AZ204" s="78">
        <f t="shared" si="549"/>
        <v>0</v>
      </c>
      <c r="BA204" s="78">
        <f t="shared" si="549"/>
        <v>0</v>
      </c>
      <c r="BB204" s="78">
        <f t="shared" si="549"/>
        <v>0</v>
      </c>
      <c r="BC204" s="88">
        <f t="shared" si="549"/>
        <v>332</v>
      </c>
      <c r="BD204" s="88">
        <f t="shared" si="549"/>
        <v>0</v>
      </c>
      <c r="BE204" s="11">
        <f t="shared" si="549"/>
        <v>0</v>
      </c>
      <c r="BF204" s="11">
        <f t="shared" si="549"/>
        <v>0</v>
      </c>
      <c r="BG204" s="11">
        <f t="shared" si="549"/>
        <v>0</v>
      </c>
      <c r="BH204" s="11">
        <f t="shared" si="549"/>
        <v>0</v>
      </c>
      <c r="BI204" s="147">
        <f t="shared" ref="BE204:BT208" si="550">BI205</f>
        <v>332</v>
      </c>
      <c r="BJ204" s="147">
        <f t="shared" si="550"/>
        <v>0</v>
      </c>
      <c r="BK204" s="78">
        <f t="shared" si="550"/>
        <v>0</v>
      </c>
      <c r="BL204" s="78">
        <f t="shared" si="550"/>
        <v>0</v>
      </c>
      <c r="BM204" s="78">
        <f t="shared" si="550"/>
        <v>0</v>
      </c>
      <c r="BN204" s="78">
        <f t="shared" si="550"/>
        <v>0</v>
      </c>
      <c r="BO204" s="88">
        <f t="shared" si="550"/>
        <v>332</v>
      </c>
      <c r="BP204" s="88">
        <f t="shared" si="550"/>
        <v>0</v>
      </c>
      <c r="BQ204" s="11">
        <f t="shared" si="550"/>
        <v>0</v>
      </c>
      <c r="BR204" s="11">
        <f t="shared" si="550"/>
        <v>0</v>
      </c>
      <c r="BS204" s="11">
        <f t="shared" si="550"/>
        <v>0</v>
      </c>
      <c r="BT204" s="11">
        <f t="shared" si="550"/>
        <v>0</v>
      </c>
      <c r="BU204" s="30">
        <f t="shared" ref="BQ204:BV208" si="551">BU205</f>
        <v>332</v>
      </c>
      <c r="BV204" s="30">
        <f t="shared" si="551"/>
        <v>0</v>
      </c>
    </row>
    <row r="205" spans="1:74" hidden="1">
      <c r="A205" s="53" t="s">
        <v>66</v>
      </c>
      <c r="B205" s="31">
        <v>903</v>
      </c>
      <c r="C205" s="14" t="s">
        <v>165</v>
      </c>
      <c r="D205" s="14" t="s">
        <v>8</v>
      </c>
      <c r="E205" s="14" t="s">
        <v>67</v>
      </c>
      <c r="F205" s="14"/>
      <c r="G205" s="11">
        <f>G206</f>
        <v>332</v>
      </c>
      <c r="H205" s="11">
        <f t="shared" si="546"/>
        <v>0</v>
      </c>
      <c r="I205" s="11">
        <f t="shared" si="546"/>
        <v>0</v>
      </c>
      <c r="J205" s="11">
        <f t="shared" si="546"/>
        <v>0</v>
      </c>
      <c r="K205" s="11">
        <f t="shared" si="546"/>
        <v>0</v>
      </c>
      <c r="L205" s="11">
        <f t="shared" si="546"/>
        <v>0</v>
      </c>
      <c r="M205" s="11">
        <f t="shared" si="546"/>
        <v>332</v>
      </c>
      <c r="N205" s="11">
        <f t="shared" si="546"/>
        <v>0</v>
      </c>
      <c r="O205" s="11">
        <f t="shared" si="546"/>
        <v>0</v>
      </c>
      <c r="P205" s="11">
        <f t="shared" si="546"/>
        <v>0</v>
      </c>
      <c r="Q205" s="11">
        <f t="shared" si="546"/>
        <v>0</v>
      </c>
      <c r="R205" s="11">
        <f t="shared" si="546"/>
        <v>0</v>
      </c>
      <c r="S205" s="11">
        <f t="shared" si="547"/>
        <v>332</v>
      </c>
      <c r="T205" s="11">
        <f t="shared" si="547"/>
        <v>0</v>
      </c>
      <c r="U205" s="11">
        <f t="shared" si="547"/>
        <v>0</v>
      </c>
      <c r="V205" s="11">
        <f t="shared" si="547"/>
        <v>0</v>
      </c>
      <c r="W205" s="11">
        <f t="shared" si="547"/>
        <v>0</v>
      </c>
      <c r="X205" s="11">
        <f t="shared" si="547"/>
        <v>0</v>
      </c>
      <c r="Y205" s="11">
        <f t="shared" si="547"/>
        <v>332</v>
      </c>
      <c r="Z205" s="11">
        <f t="shared" si="547"/>
        <v>0</v>
      </c>
      <c r="AA205" s="11">
        <f t="shared" si="547"/>
        <v>0</v>
      </c>
      <c r="AB205" s="11">
        <f t="shared" si="547"/>
        <v>0</v>
      </c>
      <c r="AC205" s="11">
        <f t="shared" si="547"/>
        <v>0</v>
      </c>
      <c r="AD205" s="11">
        <f t="shared" si="547"/>
        <v>0</v>
      </c>
      <c r="AE205" s="11">
        <f t="shared" si="547"/>
        <v>332</v>
      </c>
      <c r="AF205" s="11">
        <f t="shared" si="547"/>
        <v>0</v>
      </c>
      <c r="AG205" s="11">
        <f t="shared" si="548"/>
        <v>0</v>
      </c>
      <c r="AH205" s="11">
        <f t="shared" si="548"/>
        <v>0</v>
      </c>
      <c r="AI205" s="11">
        <f t="shared" si="548"/>
        <v>0</v>
      </c>
      <c r="AJ205" s="11">
        <f t="shared" si="548"/>
        <v>0</v>
      </c>
      <c r="AK205" s="78">
        <f t="shared" si="548"/>
        <v>332</v>
      </c>
      <c r="AL205" s="78">
        <f t="shared" si="548"/>
        <v>0</v>
      </c>
      <c r="AM205" s="11">
        <f t="shared" si="548"/>
        <v>0</v>
      </c>
      <c r="AN205" s="11">
        <f t="shared" si="548"/>
        <v>0</v>
      </c>
      <c r="AO205" s="11">
        <f t="shared" si="548"/>
        <v>0</v>
      </c>
      <c r="AP205" s="11">
        <f t="shared" si="548"/>
        <v>0</v>
      </c>
      <c r="AQ205" s="11">
        <f t="shared" si="548"/>
        <v>332</v>
      </c>
      <c r="AR205" s="11">
        <f t="shared" si="548"/>
        <v>0</v>
      </c>
      <c r="AS205" s="11">
        <f t="shared" si="549"/>
        <v>0</v>
      </c>
      <c r="AT205" s="11">
        <f t="shared" si="549"/>
        <v>0</v>
      </c>
      <c r="AU205" s="11">
        <f t="shared" si="549"/>
        <v>0</v>
      </c>
      <c r="AV205" s="11">
        <f t="shared" si="549"/>
        <v>0</v>
      </c>
      <c r="AW205" s="11">
        <f t="shared" si="549"/>
        <v>332</v>
      </c>
      <c r="AX205" s="11">
        <f t="shared" si="549"/>
        <v>0</v>
      </c>
      <c r="AY205" s="78">
        <f t="shared" si="549"/>
        <v>0</v>
      </c>
      <c r="AZ205" s="78">
        <f t="shared" si="549"/>
        <v>0</v>
      </c>
      <c r="BA205" s="78">
        <f t="shared" si="549"/>
        <v>0</v>
      </c>
      <c r="BB205" s="78">
        <f t="shared" si="549"/>
        <v>0</v>
      </c>
      <c r="BC205" s="78">
        <f t="shared" si="549"/>
        <v>332</v>
      </c>
      <c r="BD205" s="78">
        <f t="shared" si="549"/>
        <v>0</v>
      </c>
      <c r="BE205" s="11">
        <f t="shared" si="550"/>
        <v>0</v>
      </c>
      <c r="BF205" s="11">
        <f t="shared" si="550"/>
        <v>0</v>
      </c>
      <c r="BG205" s="11">
        <f t="shared" si="550"/>
        <v>0</v>
      </c>
      <c r="BH205" s="11">
        <f t="shared" si="550"/>
        <v>0</v>
      </c>
      <c r="BI205" s="141">
        <f t="shared" si="550"/>
        <v>332</v>
      </c>
      <c r="BJ205" s="141">
        <f t="shared" si="550"/>
        <v>0</v>
      </c>
      <c r="BK205" s="78">
        <f t="shared" si="550"/>
        <v>0</v>
      </c>
      <c r="BL205" s="78">
        <f t="shared" si="550"/>
        <v>0</v>
      </c>
      <c r="BM205" s="78">
        <f t="shared" si="550"/>
        <v>0</v>
      </c>
      <c r="BN205" s="78">
        <f t="shared" si="550"/>
        <v>0</v>
      </c>
      <c r="BO205" s="78">
        <f t="shared" si="550"/>
        <v>332</v>
      </c>
      <c r="BP205" s="78">
        <f t="shared" si="550"/>
        <v>0</v>
      </c>
      <c r="BQ205" s="11">
        <f t="shared" si="551"/>
        <v>0</v>
      </c>
      <c r="BR205" s="11">
        <f t="shared" si="551"/>
        <v>0</v>
      </c>
      <c r="BS205" s="11">
        <f t="shared" si="551"/>
        <v>0</v>
      </c>
      <c r="BT205" s="11">
        <f t="shared" si="551"/>
        <v>0</v>
      </c>
      <c r="BU205" s="11">
        <f t="shared" si="551"/>
        <v>332</v>
      </c>
      <c r="BV205" s="11">
        <f t="shared" si="551"/>
        <v>0</v>
      </c>
    </row>
    <row r="206" spans="1:74" hidden="1">
      <c r="A206" s="53" t="s">
        <v>15</v>
      </c>
      <c r="B206" s="31">
        <v>903</v>
      </c>
      <c r="C206" s="14" t="s">
        <v>165</v>
      </c>
      <c r="D206" s="14" t="s">
        <v>8</v>
      </c>
      <c r="E206" s="14" t="s">
        <v>68</v>
      </c>
      <c r="F206" s="14"/>
      <c r="G206" s="11">
        <f>G207</f>
        <v>332</v>
      </c>
      <c r="H206" s="11">
        <f t="shared" si="546"/>
        <v>0</v>
      </c>
      <c r="I206" s="11">
        <f t="shared" si="546"/>
        <v>0</v>
      </c>
      <c r="J206" s="11">
        <f t="shared" si="546"/>
        <v>0</v>
      </c>
      <c r="K206" s="11">
        <f t="shared" si="546"/>
        <v>0</v>
      </c>
      <c r="L206" s="11">
        <f t="shared" si="546"/>
        <v>0</v>
      </c>
      <c r="M206" s="11">
        <f t="shared" si="546"/>
        <v>332</v>
      </c>
      <c r="N206" s="11">
        <f t="shared" si="546"/>
        <v>0</v>
      </c>
      <c r="O206" s="11">
        <f t="shared" si="546"/>
        <v>0</v>
      </c>
      <c r="P206" s="11">
        <f t="shared" si="546"/>
        <v>0</v>
      </c>
      <c r="Q206" s="11">
        <f t="shared" si="546"/>
        <v>0</v>
      </c>
      <c r="R206" s="11">
        <f t="shared" si="546"/>
        <v>0</v>
      </c>
      <c r="S206" s="11">
        <f t="shared" si="547"/>
        <v>332</v>
      </c>
      <c r="T206" s="11">
        <f t="shared" si="547"/>
        <v>0</v>
      </c>
      <c r="U206" s="11">
        <f t="shared" si="547"/>
        <v>0</v>
      </c>
      <c r="V206" s="11">
        <f t="shared" si="547"/>
        <v>0</v>
      </c>
      <c r="W206" s="11">
        <f t="shared" si="547"/>
        <v>0</v>
      </c>
      <c r="X206" s="11">
        <f t="shared" si="547"/>
        <v>0</v>
      </c>
      <c r="Y206" s="11">
        <f t="shared" si="547"/>
        <v>332</v>
      </c>
      <c r="Z206" s="11">
        <f t="shared" si="547"/>
        <v>0</v>
      </c>
      <c r="AA206" s="11">
        <f t="shared" si="547"/>
        <v>0</v>
      </c>
      <c r="AB206" s="11">
        <f t="shared" si="547"/>
        <v>0</v>
      </c>
      <c r="AC206" s="11">
        <f t="shared" si="547"/>
        <v>0</v>
      </c>
      <c r="AD206" s="11">
        <f t="shared" si="547"/>
        <v>0</v>
      </c>
      <c r="AE206" s="11">
        <f t="shared" si="547"/>
        <v>332</v>
      </c>
      <c r="AF206" s="11">
        <f t="shared" si="547"/>
        <v>0</v>
      </c>
      <c r="AG206" s="11">
        <f t="shared" si="548"/>
        <v>0</v>
      </c>
      <c r="AH206" s="11">
        <f t="shared" si="548"/>
        <v>0</v>
      </c>
      <c r="AI206" s="11">
        <f t="shared" si="548"/>
        <v>0</v>
      </c>
      <c r="AJ206" s="11">
        <f t="shared" si="548"/>
        <v>0</v>
      </c>
      <c r="AK206" s="78">
        <f t="shared" si="548"/>
        <v>332</v>
      </c>
      <c r="AL206" s="78">
        <f t="shared" si="548"/>
        <v>0</v>
      </c>
      <c r="AM206" s="11">
        <f t="shared" si="548"/>
        <v>0</v>
      </c>
      <c r="AN206" s="11">
        <f t="shared" si="548"/>
        <v>0</v>
      </c>
      <c r="AO206" s="11">
        <f t="shared" si="548"/>
        <v>0</v>
      </c>
      <c r="AP206" s="11">
        <f t="shared" si="548"/>
        <v>0</v>
      </c>
      <c r="AQ206" s="11">
        <f t="shared" si="548"/>
        <v>332</v>
      </c>
      <c r="AR206" s="11">
        <f t="shared" si="548"/>
        <v>0</v>
      </c>
      <c r="AS206" s="11">
        <f t="shared" si="549"/>
        <v>0</v>
      </c>
      <c r="AT206" s="11">
        <f t="shared" si="549"/>
        <v>0</v>
      </c>
      <c r="AU206" s="11">
        <f t="shared" si="549"/>
        <v>0</v>
      </c>
      <c r="AV206" s="11">
        <f t="shared" si="549"/>
        <v>0</v>
      </c>
      <c r="AW206" s="11">
        <f t="shared" si="549"/>
        <v>332</v>
      </c>
      <c r="AX206" s="11">
        <f t="shared" si="549"/>
        <v>0</v>
      </c>
      <c r="AY206" s="78">
        <f t="shared" si="549"/>
        <v>0</v>
      </c>
      <c r="AZ206" s="78">
        <f t="shared" si="549"/>
        <v>0</v>
      </c>
      <c r="BA206" s="78">
        <f t="shared" si="549"/>
        <v>0</v>
      </c>
      <c r="BB206" s="78">
        <f t="shared" si="549"/>
        <v>0</v>
      </c>
      <c r="BC206" s="78">
        <f t="shared" si="549"/>
        <v>332</v>
      </c>
      <c r="BD206" s="78">
        <f t="shared" si="549"/>
        <v>0</v>
      </c>
      <c r="BE206" s="11">
        <f t="shared" si="550"/>
        <v>0</v>
      </c>
      <c r="BF206" s="11">
        <f t="shared" si="550"/>
        <v>0</v>
      </c>
      <c r="BG206" s="11">
        <f t="shared" si="550"/>
        <v>0</v>
      </c>
      <c r="BH206" s="11">
        <f t="shared" si="550"/>
        <v>0</v>
      </c>
      <c r="BI206" s="141">
        <f t="shared" si="550"/>
        <v>332</v>
      </c>
      <c r="BJ206" s="141">
        <f t="shared" si="550"/>
        <v>0</v>
      </c>
      <c r="BK206" s="78">
        <f t="shared" si="550"/>
        <v>0</v>
      </c>
      <c r="BL206" s="78">
        <f t="shared" si="550"/>
        <v>0</v>
      </c>
      <c r="BM206" s="78">
        <f t="shared" si="550"/>
        <v>0</v>
      </c>
      <c r="BN206" s="78">
        <f t="shared" si="550"/>
        <v>0</v>
      </c>
      <c r="BO206" s="78">
        <f t="shared" si="550"/>
        <v>332</v>
      </c>
      <c r="BP206" s="78">
        <f t="shared" si="550"/>
        <v>0</v>
      </c>
      <c r="BQ206" s="11">
        <f t="shared" si="551"/>
        <v>0</v>
      </c>
      <c r="BR206" s="11">
        <f t="shared" si="551"/>
        <v>0</v>
      </c>
      <c r="BS206" s="11">
        <f t="shared" si="551"/>
        <v>0</v>
      </c>
      <c r="BT206" s="11">
        <f t="shared" si="551"/>
        <v>0</v>
      </c>
      <c r="BU206" s="11">
        <f t="shared" si="551"/>
        <v>332</v>
      </c>
      <c r="BV206" s="11">
        <f t="shared" si="551"/>
        <v>0</v>
      </c>
    </row>
    <row r="207" spans="1:74" hidden="1">
      <c r="A207" s="57" t="s">
        <v>373</v>
      </c>
      <c r="B207" s="31">
        <v>903</v>
      </c>
      <c r="C207" s="14" t="s">
        <v>165</v>
      </c>
      <c r="D207" s="14" t="s">
        <v>8</v>
      </c>
      <c r="E207" s="14" t="s">
        <v>445</v>
      </c>
      <c r="F207" s="14"/>
      <c r="G207" s="11">
        <f>G208</f>
        <v>332</v>
      </c>
      <c r="H207" s="11">
        <f t="shared" si="546"/>
        <v>0</v>
      </c>
      <c r="I207" s="11">
        <f t="shared" si="546"/>
        <v>0</v>
      </c>
      <c r="J207" s="11">
        <f t="shared" si="546"/>
        <v>0</v>
      </c>
      <c r="K207" s="11">
        <f t="shared" si="546"/>
        <v>0</v>
      </c>
      <c r="L207" s="11">
        <f t="shared" si="546"/>
        <v>0</v>
      </c>
      <c r="M207" s="11">
        <f t="shared" si="546"/>
        <v>332</v>
      </c>
      <c r="N207" s="11">
        <f t="shared" si="546"/>
        <v>0</v>
      </c>
      <c r="O207" s="11">
        <f t="shared" si="546"/>
        <v>0</v>
      </c>
      <c r="P207" s="11">
        <f t="shared" si="546"/>
        <v>0</v>
      </c>
      <c r="Q207" s="11">
        <f t="shared" si="546"/>
        <v>0</v>
      </c>
      <c r="R207" s="11">
        <f t="shared" si="546"/>
        <v>0</v>
      </c>
      <c r="S207" s="11">
        <f t="shared" si="547"/>
        <v>332</v>
      </c>
      <c r="T207" s="11">
        <f t="shared" si="547"/>
        <v>0</v>
      </c>
      <c r="U207" s="11">
        <f t="shared" si="547"/>
        <v>0</v>
      </c>
      <c r="V207" s="11">
        <f t="shared" si="547"/>
        <v>0</v>
      </c>
      <c r="W207" s="11">
        <f t="shared" si="547"/>
        <v>0</v>
      </c>
      <c r="X207" s="11">
        <f t="shared" si="547"/>
        <v>0</v>
      </c>
      <c r="Y207" s="11">
        <f t="shared" si="547"/>
        <v>332</v>
      </c>
      <c r="Z207" s="11">
        <f t="shared" si="547"/>
        <v>0</v>
      </c>
      <c r="AA207" s="11">
        <f t="shared" si="547"/>
        <v>0</v>
      </c>
      <c r="AB207" s="11">
        <f t="shared" si="547"/>
        <v>0</v>
      </c>
      <c r="AC207" s="11">
        <f t="shared" si="547"/>
        <v>0</v>
      </c>
      <c r="AD207" s="11">
        <f t="shared" si="547"/>
        <v>0</v>
      </c>
      <c r="AE207" s="11">
        <f t="shared" si="547"/>
        <v>332</v>
      </c>
      <c r="AF207" s="11">
        <f t="shared" si="547"/>
        <v>0</v>
      </c>
      <c r="AG207" s="11">
        <f t="shared" si="548"/>
        <v>0</v>
      </c>
      <c r="AH207" s="11">
        <f t="shared" si="548"/>
        <v>0</v>
      </c>
      <c r="AI207" s="11">
        <f t="shared" si="548"/>
        <v>0</v>
      </c>
      <c r="AJ207" s="11">
        <f t="shared" si="548"/>
        <v>0</v>
      </c>
      <c r="AK207" s="78">
        <f t="shared" si="548"/>
        <v>332</v>
      </c>
      <c r="AL207" s="78">
        <f t="shared" si="548"/>
        <v>0</v>
      </c>
      <c r="AM207" s="11">
        <f t="shared" si="548"/>
        <v>0</v>
      </c>
      <c r="AN207" s="11">
        <f t="shared" si="548"/>
        <v>0</v>
      </c>
      <c r="AO207" s="11">
        <f t="shared" si="548"/>
        <v>0</v>
      </c>
      <c r="AP207" s="11">
        <f t="shared" si="548"/>
        <v>0</v>
      </c>
      <c r="AQ207" s="11">
        <f t="shared" si="548"/>
        <v>332</v>
      </c>
      <c r="AR207" s="11">
        <f t="shared" si="548"/>
        <v>0</v>
      </c>
      <c r="AS207" s="11">
        <f t="shared" si="549"/>
        <v>0</v>
      </c>
      <c r="AT207" s="11">
        <f t="shared" si="549"/>
        <v>0</v>
      </c>
      <c r="AU207" s="11">
        <f t="shared" si="549"/>
        <v>0</v>
      </c>
      <c r="AV207" s="11">
        <f t="shared" si="549"/>
        <v>0</v>
      </c>
      <c r="AW207" s="11">
        <f t="shared" si="549"/>
        <v>332</v>
      </c>
      <c r="AX207" s="11">
        <f t="shared" si="549"/>
        <v>0</v>
      </c>
      <c r="AY207" s="78">
        <f t="shared" si="549"/>
        <v>0</v>
      </c>
      <c r="AZ207" s="78">
        <f t="shared" si="549"/>
        <v>0</v>
      </c>
      <c r="BA207" s="78">
        <f t="shared" si="549"/>
        <v>0</v>
      </c>
      <c r="BB207" s="78">
        <f t="shared" si="549"/>
        <v>0</v>
      </c>
      <c r="BC207" s="78">
        <f t="shared" si="549"/>
        <v>332</v>
      </c>
      <c r="BD207" s="78">
        <f t="shared" si="549"/>
        <v>0</v>
      </c>
      <c r="BE207" s="11">
        <f t="shared" si="550"/>
        <v>0</v>
      </c>
      <c r="BF207" s="11">
        <f t="shared" si="550"/>
        <v>0</v>
      </c>
      <c r="BG207" s="11">
        <f t="shared" si="550"/>
        <v>0</v>
      </c>
      <c r="BH207" s="11">
        <f t="shared" si="550"/>
        <v>0</v>
      </c>
      <c r="BI207" s="141">
        <f t="shared" si="550"/>
        <v>332</v>
      </c>
      <c r="BJ207" s="141">
        <f t="shared" si="550"/>
        <v>0</v>
      </c>
      <c r="BK207" s="78">
        <f t="shared" si="550"/>
        <v>0</v>
      </c>
      <c r="BL207" s="78">
        <f t="shared" si="550"/>
        <v>0</v>
      </c>
      <c r="BM207" s="78">
        <f t="shared" si="550"/>
        <v>0</v>
      </c>
      <c r="BN207" s="78">
        <f t="shared" si="550"/>
        <v>0</v>
      </c>
      <c r="BO207" s="78">
        <f t="shared" si="550"/>
        <v>332</v>
      </c>
      <c r="BP207" s="78">
        <f t="shared" si="550"/>
        <v>0</v>
      </c>
      <c r="BQ207" s="11">
        <f t="shared" si="551"/>
        <v>0</v>
      </c>
      <c r="BR207" s="11">
        <f t="shared" si="551"/>
        <v>0</v>
      </c>
      <c r="BS207" s="11">
        <f t="shared" si="551"/>
        <v>0</v>
      </c>
      <c r="BT207" s="11">
        <f t="shared" si="551"/>
        <v>0</v>
      </c>
      <c r="BU207" s="11">
        <f t="shared" si="551"/>
        <v>332</v>
      </c>
      <c r="BV207" s="11">
        <f t="shared" si="551"/>
        <v>0</v>
      </c>
    </row>
    <row r="208" spans="1:74" ht="33" hidden="1">
      <c r="A208" s="57" t="s">
        <v>270</v>
      </c>
      <c r="B208" s="31">
        <v>903</v>
      </c>
      <c r="C208" s="14" t="s">
        <v>165</v>
      </c>
      <c r="D208" s="14" t="s">
        <v>8</v>
      </c>
      <c r="E208" s="14" t="s">
        <v>445</v>
      </c>
      <c r="F208" s="14" t="s">
        <v>33</v>
      </c>
      <c r="G208" s="11">
        <f>G209</f>
        <v>332</v>
      </c>
      <c r="H208" s="11">
        <f t="shared" si="546"/>
        <v>0</v>
      </c>
      <c r="I208" s="11">
        <f t="shared" si="546"/>
        <v>0</v>
      </c>
      <c r="J208" s="11">
        <f t="shared" si="546"/>
        <v>0</v>
      </c>
      <c r="K208" s="11">
        <f t="shared" si="546"/>
        <v>0</v>
      </c>
      <c r="L208" s="11">
        <f t="shared" si="546"/>
        <v>0</v>
      </c>
      <c r="M208" s="11">
        <f t="shared" si="546"/>
        <v>332</v>
      </c>
      <c r="N208" s="11">
        <f t="shared" si="546"/>
        <v>0</v>
      </c>
      <c r="O208" s="11">
        <f t="shared" si="546"/>
        <v>0</v>
      </c>
      <c r="P208" s="11">
        <f t="shared" si="546"/>
        <v>0</v>
      </c>
      <c r="Q208" s="11">
        <f t="shared" si="546"/>
        <v>0</v>
      </c>
      <c r="R208" s="11">
        <f t="shared" si="546"/>
        <v>0</v>
      </c>
      <c r="S208" s="11">
        <f t="shared" si="547"/>
        <v>332</v>
      </c>
      <c r="T208" s="11">
        <f t="shared" si="547"/>
        <v>0</v>
      </c>
      <c r="U208" s="11">
        <f t="shared" si="547"/>
        <v>0</v>
      </c>
      <c r="V208" s="11">
        <f t="shared" si="547"/>
        <v>0</v>
      </c>
      <c r="W208" s="11">
        <f t="shared" si="547"/>
        <v>0</v>
      </c>
      <c r="X208" s="11">
        <f t="shared" si="547"/>
        <v>0</v>
      </c>
      <c r="Y208" s="11">
        <f t="shared" si="547"/>
        <v>332</v>
      </c>
      <c r="Z208" s="11">
        <f t="shared" si="547"/>
        <v>0</v>
      </c>
      <c r="AA208" s="11">
        <f t="shared" si="547"/>
        <v>0</v>
      </c>
      <c r="AB208" s="11">
        <f t="shared" si="547"/>
        <v>0</v>
      </c>
      <c r="AC208" s="11">
        <f t="shared" si="547"/>
        <v>0</v>
      </c>
      <c r="AD208" s="11">
        <f t="shared" si="547"/>
        <v>0</v>
      </c>
      <c r="AE208" s="11">
        <f t="shared" si="547"/>
        <v>332</v>
      </c>
      <c r="AF208" s="11">
        <f t="shared" si="547"/>
        <v>0</v>
      </c>
      <c r="AG208" s="11">
        <f t="shared" si="548"/>
        <v>0</v>
      </c>
      <c r="AH208" s="11">
        <f t="shared" si="548"/>
        <v>0</v>
      </c>
      <c r="AI208" s="11">
        <f t="shared" si="548"/>
        <v>0</v>
      </c>
      <c r="AJ208" s="11">
        <f t="shared" si="548"/>
        <v>0</v>
      </c>
      <c r="AK208" s="78">
        <f t="shared" si="548"/>
        <v>332</v>
      </c>
      <c r="AL208" s="78">
        <f t="shared" si="548"/>
        <v>0</v>
      </c>
      <c r="AM208" s="11">
        <f t="shared" si="548"/>
        <v>0</v>
      </c>
      <c r="AN208" s="11">
        <f t="shared" si="548"/>
        <v>0</v>
      </c>
      <c r="AO208" s="11">
        <f t="shared" si="548"/>
        <v>0</v>
      </c>
      <c r="AP208" s="11">
        <f t="shared" si="548"/>
        <v>0</v>
      </c>
      <c r="AQ208" s="11">
        <f t="shared" si="548"/>
        <v>332</v>
      </c>
      <c r="AR208" s="11">
        <f t="shared" si="548"/>
        <v>0</v>
      </c>
      <c r="AS208" s="11">
        <f t="shared" si="549"/>
        <v>0</v>
      </c>
      <c r="AT208" s="11">
        <f t="shared" si="549"/>
        <v>0</v>
      </c>
      <c r="AU208" s="11">
        <f t="shared" si="549"/>
        <v>0</v>
      </c>
      <c r="AV208" s="11">
        <f t="shared" si="549"/>
        <v>0</v>
      </c>
      <c r="AW208" s="11">
        <f t="shared" si="549"/>
        <v>332</v>
      </c>
      <c r="AX208" s="11">
        <f t="shared" si="549"/>
        <v>0</v>
      </c>
      <c r="AY208" s="78">
        <f t="shared" si="549"/>
        <v>0</v>
      </c>
      <c r="AZ208" s="78">
        <f t="shared" si="549"/>
        <v>0</v>
      </c>
      <c r="BA208" s="78">
        <f t="shared" si="549"/>
        <v>0</v>
      </c>
      <c r="BB208" s="78">
        <f t="shared" si="549"/>
        <v>0</v>
      </c>
      <c r="BC208" s="78">
        <f t="shared" si="549"/>
        <v>332</v>
      </c>
      <c r="BD208" s="78">
        <f t="shared" si="549"/>
        <v>0</v>
      </c>
      <c r="BE208" s="11">
        <f t="shared" si="550"/>
        <v>0</v>
      </c>
      <c r="BF208" s="11">
        <f t="shared" si="550"/>
        <v>0</v>
      </c>
      <c r="BG208" s="11">
        <f t="shared" si="550"/>
        <v>0</v>
      </c>
      <c r="BH208" s="11">
        <f t="shared" si="550"/>
        <v>0</v>
      </c>
      <c r="BI208" s="141">
        <f t="shared" si="550"/>
        <v>332</v>
      </c>
      <c r="BJ208" s="141">
        <f t="shared" si="550"/>
        <v>0</v>
      </c>
      <c r="BK208" s="78">
        <f t="shared" si="550"/>
        <v>0</v>
      </c>
      <c r="BL208" s="78">
        <f t="shared" si="550"/>
        <v>0</v>
      </c>
      <c r="BM208" s="78">
        <f t="shared" si="550"/>
        <v>0</v>
      </c>
      <c r="BN208" s="78">
        <f t="shared" si="550"/>
        <v>0</v>
      </c>
      <c r="BO208" s="78">
        <f t="shared" si="550"/>
        <v>332</v>
      </c>
      <c r="BP208" s="78">
        <f t="shared" si="550"/>
        <v>0</v>
      </c>
      <c r="BQ208" s="11">
        <f t="shared" si="551"/>
        <v>0</v>
      </c>
      <c r="BR208" s="11">
        <f t="shared" si="551"/>
        <v>0</v>
      </c>
      <c r="BS208" s="11">
        <f t="shared" si="551"/>
        <v>0</v>
      </c>
      <c r="BT208" s="11">
        <f t="shared" si="551"/>
        <v>0</v>
      </c>
      <c r="BU208" s="11">
        <f t="shared" si="551"/>
        <v>332</v>
      </c>
      <c r="BV208" s="11">
        <f t="shared" si="551"/>
        <v>0</v>
      </c>
    </row>
    <row r="209" spans="1:74" ht="33" hidden="1">
      <c r="A209" s="57" t="s">
        <v>39</v>
      </c>
      <c r="B209" s="31">
        <v>903</v>
      </c>
      <c r="C209" s="14" t="s">
        <v>165</v>
      </c>
      <c r="D209" s="14" t="s">
        <v>8</v>
      </c>
      <c r="E209" s="14" t="s">
        <v>445</v>
      </c>
      <c r="F209" s="14" t="s">
        <v>40</v>
      </c>
      <c r="G209" s="11">
        <v>332</v>
      </c>
      <c r="H209" s="16"/>
      <c r="I209" s="11"/>
      <c r="J209" s="11"/>
      <c r="K209" s="11"/>
      <c r="L209" s="11"/>
      <c r="M209" s="11">
        <f>G209+I209+J209+K209+L209</f>
        <v>332</v>
      </c>
      <c r="N209" s="11">
        <f>H209+J209</f>
        <v>0</v>
      </c>
      <c r="O209" s="11"/>
      <c r="P209" s="11"/>
      <c r="Q209" s="11"/>
      <c r="R209" s="11"/>
      <c r="S209" s="11">
        <f>M209+O209+P209+Q209+R209</f>
        <v>332</v>
      </c>
      <c r="T209" s="11">
        <f>N209+P209</f>
        <v>0</v>
      </c>
      <c r="U209" s="11"/>
      <c r="V209" s="11"/>
      <c r="W209" s="11"/>
      <c r="X209" s="11"/>
      <c r="Y209" s="11">
        <f>S209+U209+V209+W209+X209</f>
        <v>332</v>
      </c>
      <c r="Z209" s="11">
        <f>T209+V209</f>
        <v>0</v>
      </c>
      <c r="AA209" s="11"/>
      <c r="AB209" s="11"/>
      <c r="AC209" s="11"/>
      <c r="AD209" s="11"/>
      <c r="AE209" s="11">
        <f>Y209+AA209+AB209+AC209+AD209</f>
        <v>332</v>
      </c>
      <c r="AF209" s="11">
        <f>Z209+AB209</f>
        <v>0</v>
      </c>
      <c r="AG209" s="11"/>
      <c r="AH209" s="11"/>
      <c r="AI209" s="11"/>
      <c r="AJ209" s="11"/>
      <c r="AK209" s="78">
        <f>AE209+AG209+AH209+AI209+AJ209</f>
        <v>332</v>
      </c>
      <c r="AL209" s="78">
        <f>AF209+AH209</f>
        <v>0</v>
      </c>
      <c r="AM209" s="11"/>
      <c r="AN209" s="11"/>
      <c r="AO209" s="11"/>
      <c r="AP209" s="11"/>
      <c r="AQ209" s="11">
        <f>AK209+AM209+AN209+AO209+AP209</f>
        <v>332</v>
      </c>
      <c r="AR209" s="11">
        <f>AL209+AN209</f>
        <v>0</v>
      </c>
      <c r="AS209" s="11"/>
      <c r="AT209" s="11"/>
      <c r="AU209" s="11"/>
      <c r="AV209" s="11"/>
      <c r="AW209" s="11">
        <f>AQ209+AS209+AT209+AU209+AV209</f>
        <v>332</v>
      </c>
      <c r="AX209" s="11">
        <f>AR209+AT209</f>
        <v>0</v>
      </c>
      <c r="AY209" s="78"/>
      <c r="AZ209" s="78"/>
      <c r="BA209" s="78"/>
      <c r="BB209" s="78"/>
      <c r="BC209" s="78">
        <f>AW209+AY209+AZ209+BA209+BB209</f>
        <v>332</v>
      </c>
      <c r="BD209" s="78">
        <f>AX209+AZ209</f>
        <v>0</v>
      </c>
      <c r="BE209" s="11"/>
      <c r="BF209" s="11"/>
      <c r="BG209" s="11"/>
      <c r="BH209" s="11"/>
      <c r="BI209" s="141">
        <f>BC209+BE209+BF209+BG209+BH209</f>
        <v>332</v>
      </c>
      <c r="BJ209" s="141">
        <f>BD209+BF209</f>
        <v>0</v>
      </c>
      <c r="BK209" s="78"/>
      <c r="BL209" s="78"/>
      <c r="BM209" s="78"/>
      <c r="BN209" s="78"/>
      <c r="BO209" s="78">
        <f>BI209+BK209+BL209+BM209+BN209</f>
        <v>332</v>
      </c>
      <c r="BP209" s="78">
        <f>BJ209+BL209</f>
        <v>0</v>
      </c>
      <c r="BQ209" s="11"/>
      <c r="BR209" s="11"/>
      <c r="BS209" s="11"/>
      <c r="BT209" s="11"/>
      <c r="BU209" s="11">
        <f>BO209+BQ209+BR209+BS209+BT209</f>
        <v>332</v>
      </c>
      <c r="BV209" s="11">
        <f>BP209+BR209</f>
        <v>0</v>
      </c>
    </row>
    <row r="210" spans="1:74" hidden="1">
      <c r="A210" s="57"/>
      <c r="B210" s="31"/>
      <c r="C210" s="14"/>
      <c r="D210" s="14"/>
      <c r="E210" s="14"/>
      <c r="F210" s="14"/>
      <c r="G210" s="11"/>
      <c r="H210" s="16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78"/>
      <c r="AL210" s="78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78"/>
      <c r="AZ210" s="78"/>
      <c r="BA210" s="78"/>
      <c r="BB210" s="78"/>
      <c r="BC210" s="78"/>
      <c r="BD210" s="78"/>
      <c r="BE210" s="11"/>
      <c r="BF210" s="11"/>
      <c r="BG210" s="11"/>
      <c r="BH210" s="11"/>
      <c r="BI210" s="141"/>
      <c r="BJ210" s="141"/>
      <c r="BK210" s="78"/>
      <c r="BL210" s="78"/>
      <c r="BM210" s="78"/>
      <c r="BN210" s="78"/>
      <c r="BO210" s="78"/>
      <c r="BP210" s="78"/>
      <c r="BQ210" s="11"/>
      <c r="BR210" s="11"/>
      <c r="BS210" s="11"/>
      <c r="BT210" s="11"/>
      <c r="BU210" s="11"/>
      <c r="BV210" s="11"/>
    </row>
    <row r="211" spans="1:74" ht="18.75" hidden="1">
      <c r="A211" s="63" t="s">
        <v>192</v>
      </c>
      <c r="B211" s="12">
        <v>903</v>
      </c>
      <c r="C211" s="12" t="s">
        <v>193</v>
      </c>
      <c r="D211" s="12" t="s">
        <v>87</v>
      </c>
      <c r="E211" s="12"/>
      <c r="F211" s="12"/>
      <c r="G211" s="30">
        <f t="shared" ref="G211:R218" si="552">G212</f>
        <v>32351</v>
      </c>
      <c r="H211" s="30">
        <f t="shared" si="552"/>
        <v>0</v>
      </c>
      <c r="I211" s="11">
        <f t="shared" si="552"/>
        <v>0</v>
      </c>
      <c r="J211" s="11">
        <f t="shared" si="552"/>
        <v>0</v>
      </c>
      <c r="K211" s="11">
        <f t="shared" si="552"/>
        <v>0</v>
      </c>
      <c r="L211" s="11">
        <f t="shared" si="552"/>
        <v>0</v>
      </c>
      <c r="M211" s="30">
        <f t="shared" si="552"/>
        <v>32351</v>
      </c>
      <c r="N211" s="30">
        <f t="shared" si="552"/>
        <v>0</v>
      </c>
      <c r="O211" s="30">
        <f t="shared" si="552"/>
        <v>0</v>
      </c>
      <c r="P211" s="30">
        <f t="shared" si="552"/>
        <v>0</v>
      </c>
      <c r="Q211" s="30">
        <f t="shared" si="552"/>
        <v>609</v>
      </c>
      <c r="R211" s="30">
        <f t="shared" si="552"/>
        <v>0</v>
      </c>
      <c r="S211" s="30">
        <f t="shared" ref="S211:AF218" si="553">S212</f>
        <v>32960</v>
      </c>
      <c r="T211" s="30">
        <f t="shared" si="553"/>
        <v>0</v>
      </c>
      <c r="U211" s="30">
        <f t="shared" si="553"/>
        <v>0</v>
      </c>
      <c r="V211" s="30">
        <f t="shared" si="553"/>
        <v>0</v>
      </c>
      <c r="W211" s="30">
        <f t="shared" si="553"/>
        <v>0</v>
      </c>
      <c r="X211" s="30">
        <f t="shared" si="553"/>
        <v>0</v>
      </c>
      <c r="Y211" s="30">
        <f t="shared" si="553"/>
        <v>32960</v>
      </c>
      <c r="Z211" s="30">
        <f t="shared" si="553"/>
        <v>0</v>
      </c>
      <c r="AA211" s="30">
        <f t="shared" si="553"/>
        <v>0</v>
      </c>
      <c r="AB211" s="30">
        <f t="shared" si="553"/>
        <v>0</v>
      </c>
      <c r="AC211" s="30">
        <f t="shared" si="553"/>
        <v>0</v>
      </c>
      <c r="AD211" s="30">
        <f t="shared" si="553"/>
        <v>0</v>
      </c>
      <c r="AE211" s="30">
        <f t="shared" si="553"/>
        <v>32960</v>
      </c>
      <c r="AF211" s="30">
        <f t="shared" si="553"/>
        <v>0</v>
      </c>
      <c r="AG211" s="30">
        <f t="shared" ref="AG211:AR211" si="554">AG212+AG223</f>
        <v>0</v>
      </c>
      <c r="AH211" s="30">
        <f t="shared" si="554"/>
        <v>22344</v>
      </c>
      <c r="AI211" s="30">
        <f t="shared" si="554"/>
        <v>0</v>
      </c>
      <c r="AJ211" s="30">
        <f t="shared" si="554"/>
        <v>0</v>
      </c>
      <c r="AK211" s="88">
        <f t="shared" si="554"/>
        <v>55304</v>
      </c>
      <c r="AL211" s="88">
        <f t="shared" si="554"/>
        <v>22344</v>
      </c>
      <c r="AM211" s="30">
        <f t="shared" si="554"/>
        <v>0</v>
      </c>
      <c r="AN211" s="30">
        <f t="shared" si="554"/>
        <v>111579</v>
      </c>
      <c r="AO211" s="30">
        <f t="shared" si="554"/>
        <v>0</v>
      </c>
      <c r="AP211" s="30">
        <f t="shared" si="554"/>
        <v>0</v>
      </c>
      <c r="AQ211" s="30">
        <f t="shared" si="554"/>
        <v>166883</v>
      </c>
      <c r="AR211" s="30">
        <f t="shared" si="554"/>
        <v>133923</v>
      </c>
      <c r="AS211" s="30">
        <f t="shared" ref="AS211:AX211" si="555">AS212+AS223</f>
        <v>0</v>
      </c>
      <c r="AT211" s="30">
        <f t="shared" si="555"/>
        <v>0</v>
      </c>
      <c r="AU211" s="30">
        <f t="shared" si="555"/>
        <v>0</v>
      </c>
      <c r="AV211" s="30">
        <f t="shared" si="555"/>
        <v>0</v>
      </c>
      <c r="AW211" s="30">
        <f t="shared" si="555"/>
        <v>166883</v>
      </c>
      <c r="AX211" s="30">
        <f t="shared" si="555"/>
        <v>133923</v>
      </c>
      <c r="AY211" s="88">
        <f t="shared" ref="AY211:BD211" si="556">AY212+AY223</f>
        <v>0</v>
      </c>
      <c r="AZ211" s="88">
        <f t="shared" si="556"/>
        <v>0</v>
      </c>
      <c r="BA211" s="88">
        <f t="shared" si="556"/>
        <v>20</v>
      </c>
      <c r="BB211" s="88">
        <f t="shared" si="556"/>
        <v>0</v>
      </c>
      <c r="BC211" s="88">
        <f t="shared" si="556"/>
        <v>166903</v>
      </c>
      <c r="BD211" s="88">
        <f t="shared" si="556"/>
        <v>133923</v>
      </c>
      <c r="BE211" s="30">
        <f t="shared" ref="BE211:BJ211" si="557">BE212+BE223</f>
        <v>0</v>
      </c>
      <c r="BF211" s="30">
        <f t="shared" si="557"/>
        <v>-2468</v>
      </c>
      <c r="BG211" s="30">
        <f t="shared" si="557"/>
        <v>0</v>
      </c>
      <c r="BH211" s="30">
        <f t="shared" si="557"/>
        <v>0</v>
      </c>
      <c r="BI211" s="147">
        <f t="shared" si="557"/>
        <v>164435</v>
      </c>
      <c r="BJ211" s="147">
        <f t="shared" si="557"/>
        <v>131455</v>
      </c>
      <c r="BK211" s="88">
        <f t="shared" ref="BK211:BP211" si="558">BK212+BK223</f>
        <v>282</v>
      </c>
      <c r="BL211" s="88">
        <f t="shared" si="558"/>
        <v>1010</v>
      </c>
      <c r="BM211" s="88">
        <f t="shared" si="558"/>
        <v>0</v>
      </c>
      <c r="BN211" s="88">
        <f t="shared" si="558"/>
        <v>0</v>
      </c>
      <c r="BO211" s="88">
        <f t="shared" si="558"/>
        <v>165727</v>
      </c>
      <c r="BP211" s="88">
        <f t="shared" si="558"/>
        <v>132465</v>
      </c>
      <c r="BQ211" s="30">
        <f t="shared" ref="BQ211:BV211" si="559">BQ212+BQ223</f>
        <v>0</v>
      </c>
      <c r="BR211" s="30">
        <f t="shared" si="559"/>
        <v>0</v>
      </c>
      <c r="BS211" s="30">
        <f t="shared" si="559"/>
        <v>0</v>
      </c>
      <c r="BT211" s="30">
        <f t="shared" si="559"/>
        <v>0</v>
      </c>
      <c r="BU211" s="30">
        <f t="shared" si="559"/>
        <v>165727</v>
      </c>
      <c r="BV211" s="30">
        <f t="shared" si="559"/>
        <v>132465</v>
      </c>
    </row>
    <row r="212" spans="1:74" ht="33" hidden="1">
      <c r="A212" s="53" t="s">
        <v>478</v>
      </c>
      <c r="B212" s="14">
        <v>903</v>
      </c>
      <c r="C212" s="14" t="s">
        <v>35</v>
      </c>
      <c r="D212" s="14" t="s">
        <v>87</v>
      </c>
      <c r="E212" s="14" t="s">
        <v>479</v>
      </c>
      <c r="F212" s="14"/>
      <c r="G212" s="11">
        <f t="shared" ref="G212:AL212" si="560">G216</f>
        <v>32351</v>
      </c>
      <c r="H212" s="11">
        <f t="shared" si="560"/>
        <v>0</v>
      </c>
      <c r="I212" s="11">
        <f t="shared" si="560"/>
        <v>0</v>
      </c>
      <c r="J212" s="11">
        <f t="shared" si="560"/>
        <v>0</v>
      </c>
      <c r="K212" s="11">
        <f t="shared" si="560"/>
        <v>0</v>
      </c>
      <c r="L212" s="11">
        <f t="shared" si="560"/>
        <v>0</v>
      </c>
      <c r="M212" s="11">
        <f t="shared" si="560"/>
        <v>32351</v>
      </c>
      <c r="N212" s="11">
        <f t="shared" si="560"/>
        <v>0</v>
      </c>
      <c r="O212" s="11">
        <f t="shared" si="560"/>
        <v>0</v>
      </c>
      <c r="P212" s="11">
        <f t="shared" si="560"/>
        <v>0</v>
      </c>
      <c r="Q212" s="11">
        <f t="shared" si="560"/>
        <v>609</v>
      </c>
      <c r="R212" s="11">
        <f t="shared" si="560"/>
        <v>0</v>
      </c>
      <c r="S212" s="11">
        <f t="shared" si="560"/>
        <v>32960</v>
      </c>
      <c r="T212" s="11">
        <f t="shared" si="560"/>
        <v>0</v>
      </c>
      <c r="U212" s="11">
        <f t="shared" si="560"/>
        <v>0</v>
      </c>
      <c r="V212" s="11">
        <f t="shared" si="560"/>
        <v>0</v>
      </c>
      <c r="W212" s="11">
        <f t="shared" si="560"/>
        <v>0</v>
      </c>
      <c r="X212" s="11">
        <f t="shared" si="560"/>
        <v>0</v>
      </c>
      <c r="Y212" s="11">
        <f t="shared" si="560"/>
        <v>32960</v>
      </c>
      <c r="Z212" s="11">
        <f t="shared" si="560"/>
        <v>0</v>
      </c>
      <c r="AA212" s="11">
        <f t="shared" si="560"/>
        <v>0</v>
      </c>
      <c r="AB212" s="11">
        <f t="shared" si="560"/>
        <v>0</v>
      </c>
      <c r="AC212" s="11">
        <f t="shared" si="560"/>
        <v>0</v>
      </c>
      <c r="AD212" s="11">
        <f t="shared" si="560"/>
        <v>0</v>
      </c>
      <c r="AE212" s="11">
        <f t="shared" si="560"/>
        <v>32960</v>
      </c>
      <c r="AF212" s="11">
        <f t="shared" si="560"/>
        <v>0</v>
      </c>
      <c r="AG212" s="11">
        <f t="shared" si="560"/>
        <v>0</v>
      </c>
      <c r="AH212" s="11">
        <f t="shared" si="560"/>
        <v>0</v>
      </c>
      <c r="AI212" s="11">
        <f t="shared" si="560"/>
        <v>0</v>
      </c>
      <c r="AJ212" s="11">
        <f t="shared" si="560"/>
        <v>0</v>
      </c>
      <c r="AK212" s="78">
        <f t="shared" si="560"/>
        <v>32960</v>
      </c>
      <c r="AL212" s="78">
        <f t="shared" si="560"/>
        <v>0</v>
      </c>
      <c r="AM212" s="11">
        <f>AM216+AM213</f>
        <v>0</v>
      </c>
      <c r="AN212" s="11">
        <f t="shared" ref="AN212:AR212" si="561">AN216+AN213</f>
        <v>111579</v>
      </c>
      <c r="AO212" s="11">
        <f t="shared" si="561"/>
        <v>0</v>
      </c>
      <c r="AP212" s="11">
        <f t="shared" si="561"/>
        <v>0</v>
      </c>
      <c r="AQ212" s="11">
        <f t="shared" si="561"/>
        <v>144539</v>
      </c>
      <c r="AR212" s="11">
        <f t="shared" si="561"/>
        <v>111579</v>
      </c>
      <c r="AS212" s="11">
        <f>AS216+AS213</f>
        <v>0</v>
      </c>
      <c r="AT212" s="11">
        <f t="shared" ref="AT212:AX212" si="562">AT216+AT213</f>
        <v>0</v>
      </c>
      <c r="AU212" s="11">
        <f t="shared" si="562"/>
        <v>0</v>
      </c>
      <c r="AV212" s="11">
        <f t="shared" si="562"/>
        <v>0</v>
      </c>
      <c r="AW212" s="11">
        <f t="shared" si="562"/>
        <v>144539</v>
      </c>
      <c r="AX212" s="11">
        <f t="shared" si="562"/>
        <v>111579</v>
      </c>
      <c r="AY212" s="78">
        <f>AY216+AY213</f>
        <v>0</v>
      </c>
      <c r="AZ212" s="78">
        <f t="shared" ref="AZ212:BD212" si="563">AZ216+AZ213</f>
        <v>0</v>
      </c>
      <c r="BA212" s="78">
        <f t="shared" si="563"/>
        <v>0</v>
      </c>
      <c r="BB212" s="78">
        <f t="shared" si="563"/>
        <v>0</v>
      </c>
      <c r="BC212" s="78">
        <f t="shared" si="563"/>
        <v>144539</v>
      </c>
      <c r="BD212" s="78">
        <f t="shared" si="563"/>
        <v>111579</v>
      </c>
      <c r="BE212" s="11">
        <f>BE216+BE213</f>
        <v>0</v>
      </c>
      <c r="BF212" s="11">
        <f t="shared" ref="BF212:BJ212" si="564">BF216+BF213</f>
        <v>0</v>
      </c>
      <c r="BG212" s="11">
        <f t="shared" si="564"/>
        <v>0</v>
      </c>
      <c r="BH212" s="11">
        <f t="shared" si="564"/>
        <v>0</v>
      </c>
      <c r="BI212" s="141">
        <f t="shared" si="564"/>
        <v>144539</v>
      </c>
      <c r="BJ212" s="141">
        <f t="shared" si="564"/>
        <v>111579</v>
      </c>
      <c r="BK212" s="78">
        <f>BK216+BK213</f>
        <v>0</v>
      </c>
      <c r="BL212" s="78">
        <f t="shared" ref="BL212:BP212" si="565">BL216+BL213</f>
        <v>0</v>
      </c>
      <c r="BM212" s="78">
        <f t="shared" si="565"/>
        <v>0</v>
      </c>
      <c r="BN212" s="78">
        <f t="shared" si="565"/>
        <v>0</v>
      </c>
      <c r="BO212" s="78">
        <f t="shared" si="565"/>
        <v>144539</v>
      </c>
      <c r="BP212" s="78">
        <f t="shared" si="565"/>
        <v>111579</v>
      </c>
      <c r="BQ212" s="11">
        <f>BQ216+BQ213</f>
        <v>0</v>
      </c>
      <c r="BR212" s="11">
        <f t="shared" ref="BR212:BV212" si="566">BR216+BR213</f>
        <v>0</v>
      </c>
      <c r="BS212" s="11">
        <f t="shared" si="566"/>
        <v>0</v>
      </c>
      <c r="BT212" s="11">
        <f t="shared" si="566"/>
        <v>0</v>
      </c>
      <c r="BU212" s="11">
        <f t="shared" si="566"/>
        <v>144539</v>
      </c>
      <c r="BV212" s="11">
        <f t="shared" si="566"/>
        <v>111579</v>
      </c>
    </row>
    <row r="213" spans="1:74" s="96" customFormat="1" ht="64.5" hidden="1" customHeight="1">
      <c r="A213" s="97" t="s">
        <v>722</v>
      </c>
      <c r="B213" s="14">
        <v>903</v>
      </c>
      <c r="C213" s="14" t="s">
        <v>35</v>
      </c>
      <c r="D213" s="14" t="s">
        <v>87</v>
      </c>
      <c r="E213" s="157" t="s">
        <v>723</v>
      </c>
      <c r="F213" s="14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78"/>
      <c r="AL213" s="78"/>
      <c r="AM213" s="11">
        <f>AM214</f>
        <v>0</v>
      </c>
      <c r="AN213" s="11">
        <f t="shared" ref="AN213:BC214" si="567">AN214</f>
        <v>111579</v>
      </c>
      <c r="AO213" s="11">
        <f t="shared" si="567"/>
        <v>0</v>
      </c>
      <c r="AP213" s="11">
        <f t="shared" si="567"/>
        <v>0</v>
      </c>
      <c r="AQ213" s="11">
        <f t="shared" si="567"/>
        <v>111579</v>
      </c>
      <c r="AR213" s="11">
        <f t="shared" si="567"/>
        <v>111579</v>
      </c>
      <c r="AS213" s="11">
        <f>AS214</f>
        <v>0</v>
      </c>
      <c r="AT213" s="11">
        <f t="shared" si="567"/>
        <v>0</v>
      </c>
      <c r="AU213" s="11">
        <f t="shared" si="567"/>
        <v>0</v>
      </c>
      <c r="AV213" s="11">
        <f t="shared" si="567"/>
        <v>0</v>
      </c>
      <c r="AW213" s="11">
        <f t="shared" si="567"/>
        <v>111579</v>
      </c>
      <c r="AX213" s="11">
        <f t="shared" si="567"/>
        <v>111579</v>
      </c>
      <c r="AY213" s="78">
        <f>AY214</f>
        <v>0</v>
      </c>
      <c r="AZ213" s="78">
        <f t="shared" si="567"/>
        <v>0</v>
      </c>
      <c r="BA213" s="78">
        <f t="shared" si="567"/>
        <v>0</v>
      </c>
      <c r="BB213" s="78">
        <f t="shared" si="567"/>
        <v>0</v>
      </c>
      <c r="BC213" s="78">
        <f t="shared" si="567"/>
        <v>111579</v>
      </c>
      <c r="BD213" s="78">
        <f t="shared" ref="AZ213:BD214" si="568">BD214</f>
        <v>111579</v>
      </c>
      <c r="BE213" s="11">
        <f>BE214</f>
        <v>0</v>
      </c>
      <c r="BF213" s="11">
        <f t="shared" ref="BF213:BU214" si="569">BF214</f>
        <v>0</v>
      </c>
      <c r="BG213" s="11">
        <f t="shared" si="569"/>
        <v>0</v>
      </c>
      <c r="BH213" s="11">
        <f t="shared" si="569"/>
        <v>0</v>
      </c>
      <c r="BI213" s="141">
        <f t="shared" si="569"/>
        <v>111579</v>
      </c>
      <c r="BJ213" s="141">
        <f t="shared" si="569"/>
        <v>111579</v>
      </c>
      <c r="BK213" s="78">
        <f>BK214</f>
        <v>0</v>
      </c>
      <c r="BL213" s="78">
        <f t="shared" si="569"/>
        <v>0</v>
      </c>
      <c r="BM213" s="78">
        <f t="shared" si="569"/>
        <v>0</v>
      </c>
      <c r="BN213" s="78">
        <f t="shared" si="569"/>
        <v>0</v>
      </c>
      <c r="BO213" s="78">
        <f t="shared" si="569"/>
        <v>111579</v>
      </c>
      <c r="BP213" s="78">
        <f t="shared" si="569"/>
        <v>111579</v>
      </c>
      <c r="BQ213" s="11">
        <f>BQ214</f>
        <v>0</v>
      </c>
      <c r="BR213" s="11">
        <f t="shared" si="569"/>
        <v>0</v>
      </c>
      <c r="BS213" s="11">
        <f t="shared" si="569"/>
        <v>0</v>
      </c>
      <c r="BT213" s="11">
        <f t="shared" si="569"/>
        <v>0</v>
      </c>
      <c r="BU213" s="11">
        <f t="shared" si="569"/>
        <v>111579</v>
      </c>
      <c r="BV213" s="11">
        <f t="shared" ref="BR213:BV214" si="570">BV214</f>
        <v>111579</v>
      </c>
    </row>
    <row r="214" spans="1:74" s="96" customFormat="1" hidden="1">
      <c r="A214" s="97" t="s">
        <v>112</v>
      </c>
      <c r="B214" s="14">
        <v>903</v>
      </c>
      <c r="C214" s="14" t="s">
        <v>35</v>
      </c>
      <c r="D214" s="14" t="s">
        <v>87</v>
      </c>
      <c r="E214" s="95" t="s">
        <v>723</v>
      </c>
      <c r="F214" s="14" t="s">
        <v>113</v>
      </c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78"/>
      <c r="AL214" s="78"/>
      <c r="AM214" s="11">
        <f>AM215</f>
        <v>0</v>
      </c>
      <c r="AN214" s="11">
        <f t="shared" si="567"/>
        <v>111579</v>
      </c>
      <c r="AO214" s="11">
        <f t="shared" si="567"/>
        <v>0</v>
      </c>
      <c r="AP214" s="11">
        <f t="shared" si="567"/>
        <v>0</v>
      </c>
      <c r="AQ214" s="11">
        <f t="shared" si="567"/>
        <v>111579</v>
      </c>
      <c r="AR214" s="11">
        <f t="shared" si="567"/>
        <v>111579</v>
      </c>
      <c r="AS214" s="11">
        <f>AS215</f>
        <v>0</v>
      </c>
      <c r="AT214" s="11">
        <f t="shared" si="567"/>
        <v>0</v>
      </c>
      <c r="AU214" s="11">
        <f t="shared" si="567"/>
        <v>0</v>
      </c>
      <c r="AV214" s="11">
        <f t="shared" si="567"/>
        <v>0</v>
      </c>
      <c r="AW214" s="11">
        <f t="shared" si="567"/>
        <v>111579</v>
      </c>
      <c r="AX214" s="11">
        <f t="shared" si="567"/>
        <v>111579</v>
      </c>
      <c r="AY214" s="78">
        <f>AY215</f>
        <v>0</v>
      </c>
      <c r="AZ214" s="78">
        <f t="shared" si="568"/>
        <v>0</v>
      </c>
      <c r="BA214" s="78">
        <f t="shared" si="568"/>
        <v>0</v>
      </c>
      <c r="BB214" s="78">
        <f t="shared" si="568"/>
        <v>0</v>
      </c>
      <c r="BC214" s="78">
        <f t="shared" si="568"/>
        <v>111579</v>
      </c>
      <c r="BD214" s="78">
        <f t="shared" si="568"/>
        <v>111579</v>
      </c>
      <c r="BE214" s="11">
        <f>BE215</f>
        <v>0</v>
      </c>
      <c r="BF214" s="11">
        <f t="shared" si="569"/>
        <v>0</v>
      </c>
      <c r="BG214" s="11">
        <f t="shared" si="569"/>
        <v>0</v>
      </c>
      <c r="BH214" s="11">
        <f t="shared" si="569"/>
        <v>0</v>
      </c>
      <c r="BI214" s="141">
        <f t="shared" si="569"/>
        <v>111579</v>
      </c>
      <c r="BJ214" s="141">
        <f t="shared" si="569"/>
        <v>111579</v>
      </c>
      <c r="BK214" s="78">
        <f>BK215</f>
        <v>0</v>
      </c>
      <c r="BL214" s="78">
        <f t="shared" si="569"/>
        <v>0</v>
      </c>
      <c r="BM214" s="78">
        <f t="shared" si="569"/>
        <v>0</v>
      </c>
      <c r="BN214" s="78">
        <f t="shared" si="569"/>
        <v>0</v>
      </c>
      <c r="BO214" s="78">
        <f t="shared" si="569"/>
        <v>111579</v>
      </c>
      <c r="BP214" s="78">
        <f t="shared" si="569"/>
        <v>111579</v>
      </c>
      <c r="BQ214" s="11">
        <f>BQ215</f>
        <v>0</v>
      </c>
      <c r="BR214" s="11">
        <f t="shared" si="570"/>
        <v>0</v>
      </c>
      <c r="BS214" s="11">
        <f t="shared" si="570"/>
        <v>0</v>
      </c>
      <c r="BT214" s="11">
        <f t="shared" si="570"/>
        <v>0</v>
      </c>
      <c r="BU214" s="11">
        <f t="shared" si="570"/>
        <v>111579</v>
      </c>
      <c r="BV214" s="11">
        <f t="shared" si="570"/>
        <v>111579</v>
      </c>
    </row>
    <row r="215" spans="1:74" ht="33" hidden="1">
      <c r="A215" s="53" t="s">
        <v>724</v>
      </c>
      <c r="B215" s="14">
        <v>903</v>
      </c>
      <c r="C215" s="14" t="s">
        <v>35</v>
      </c>
      <c r="D215" s="14" t="s">
        <v>87</v>
      </c>
      <c r="E215" s="14" t="s">
        <v>723</v>
      </c>
      <c r="F215" s="14" t="s">
        <v>195</v>
      </c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78"/>
      <c r="AL215" s="78"/>
      <c r="AM215" s="11"/>
      <c r="AN215" s="11">
        <v>111579</v>
      </c>
      <c r="AO215" s="11"/>
      <c r="AP215" s="11"/>
      <c r="AQ215" s="11">
        <f>AK215+AM215+AN215+AO215+AP215</f>
        <v>111579</v>
      </c>
      <c r="AR215" s="11">
        <f>AL215+AN215</f>
        <v>111579</v>
      </c>
      <c r="AS215" s="11"/>
      <c r="AT215" s="11"/>
      <c r="AU215" s="11"/>
      <c r="AV215" s="11"/>
      <c r="AW215" s="11">
        <f>AQ215+AS215+AT215+AU215+AV215</f>
        <v>111579</v>
      </c>
      <c r="AX215" s="11">
        <f>AR215+AT215</f>
        <v>111579</v>
      </c>
      <c r="AY215" s="78"/>
      <c r="AZ215" s="78"/>
      <c r="BA215" s="78"/>
      <c r="BB215" s="78"/>
      <c r="BC215" s="78">
        <f>AW215+AY215+AZ215+BA215+BB215</f>
        <v>111579</v>
      </c>
      <c r="BD215" s="78">
        <f>AX215+AZ215</f>
        <v>111579</v>
      </c>
      <c r="BE215" s="11"/>
      <c r="BF215" s="11"/>
      <c r="BG215" s="11"/>
      <c r="BH215" s="11"/>
      <c r="BI215" s="141">
        <f>BC215+BE215+BF215+BG215+BH215</f>
        <v>111579</v>
      </c>
      <c r="BJ215" s="141">
        <f>BD215+BF215</f>
        <v>111579</v>
      </c>
      <c r="BK215" s="78"/>
      <c r="BL215" s="78"/>
      <c r="BM215" s="78"/>
      <c r="BN215" s="78"/>
      <c r="BO215" s="78">
        <f>BI215+BK215+BL215+BM215+BN215</f>
        <v>111579</v>
      </c>
      <c r="BP215" s="78">
        <f>BJ215+BL215</f>
        <v>111579</v>
      </c>
      <c r="BQ215" s="11"/>
      <c r="BR215" s="11"/>
      <c r="BS215" s="11"/>
      <c r="BT215" s="11"/>
      <c r="BU215" s="11">
        <f>BO215+BQ215+BR215+BS215+BT215</f>
        <v>111579</v>
      </c>
      <c r="BV215" s="11">
        <f>BP215+BR215</f>
        <v>111579</v>
      </c>
    </row>
    <row r="216" spans="1:74" hidden="1">
      <c r="A216" s="53" t="s">
        <v>509</v>
      </c>
      <c r="B216" s="24">
        <v>903</v>
      </c>
      <c r="C216" s="14" t="s">
        <v>35</v>
      </c>
      <c r="D216" s="14" t="s">
        <v>87</v>
      </c>
      <c r="E216" s="14" t="s">
        <v>510</v>
      </c>
      <c r="F216" s="14"/>
      <c r="G216" s="11">
        <f t="shared" si="552"/>
        <v>32351</v>
      </c>
      <c r="H216" s="11">
        <f t="shared" si="552"/>
        <v>0</v>
      </c>
      <c r="I216" s="11">
        <f t="shared" si="552"/>
        <v>0</v>
      </c>
      <c r="J216" s="11">
        <f t="shared" si="552"/>
        <v>0</v>
      </c>
      <c r="K216" s="11">
        <f t="shared" si="552"/>
        <v>0</v>
      </c>
      <c r="L216" s="11">
        <f t="shared" si="552"/>
        <v>0</v>
      </c>
      <c r="M216" s="11">
        <f t="shared" si="552"/>
        <v>32351</v>
      </c>
      <c r="N216" s="11">
        <f t="shared" si="552"/>
        <v>0</v>
      </c>
      <c r="O216" s="11">
        <f t="shared" si="552"/>
        <v>0</v>
      </c>
      <c r="P216" s="11">
        <f t="shared" si="552"/>
        <v>0</v>
      </c>
      <c r="Q216" s="11">
        <f t="shared" si="552"/>
        <v>609</v>
      </c>
      <c r="R216" s="11">
        <f t="shared" si="552"/>
        <v>0</v>
      </c>
      <c r="S216" s="11">
        <f t="shared" si="553"/>
        <v>32960</v>
      </c>
      <c r="T216" s="11">
        <f t="shared" si="553"/>
        <v>0</v>
      </c>
      <c r="U216" s="11">
        <f t="shared" si="553"/>
        <v>0</v>
      </c>
      <c r="V216" s="11">
        <f t="shared" si="553"/>
        <v>0</v>
      </c>
      <c r="W216" s="11">
        <f t="shared" si="553"/>
        <v>0</v>
      </c>
      <c r="X216" s="11">
        <f t="shared" si="553"/>
        <v>0</v>
      </c>
      <c r="Y216" s="11">
        <f t="shared" si="553"/>
        <v>32960</v>
      </c>
      <c r="Z216" s="11">
        <f t="shared" si="553"/>
        <v>0</v>
      </c>
      <c r="AA216" s="11">
        <f t="shared" si="553"/>
        <v>0</v>
      </c>
      <c r="AB216" s="11">
        <f t="shared" si="553"/>
        <v>0</v>
      </c>
      <c r="AC216" s="11">
        <f t="shared" si="553"/>
        <v>0</v>
      </c>
      <c r="AD216" s="11">
        <f t="shared" si="553"/>
        <v>0</v>
      </c>
      <c r="AE216" s="11">
        <f t="shared" si="553"/>
        <v>32960</v>
      </c>
      <c r="AF216" s="11">
        <f t="shared" si="553"/>
        <v>0</v>
      </c>
      <c r="AG216" s="11">
        <f t="shared" ref="AG216:AV218" si="571">AG217</f>
        <v>0</v>
      </c>
      <c r="AH216" s="11">
        <f t="shared" si="571"/>
        <v>0</v>
      </c>
      <c r="AI216" s="11">
        <f t="shared" si="571"/>
        <v>0</v>
      </c>
      <c r="AJ216" s="11">
        <f t="shared" si="571"/>
        <v>0</v>
      </c>
      <c r="AK216" s="78">
        <f t="shared" si="571"/>
        <v>32960</v>
      </c>
      <c r="AL216" s="78">
        <f t="shared" si="571"/>
        <v>0</v>
      </c>
      <c r="AM216" s="11">
        <f>AM217+AM220</f>
        <v>0</v>
      </c>
      <c r="AN216" s="11">
        <f t="shared" ref="AN216:AR216" si="572">AN217+AN220</f>
        <v>0</v>
      </c>
      <c r="AO216" s="11">
        <f t="shared" si="572"/>
        <v>0</v>
      </c>
      <c r="AP216" s="11">
        <f t="shared" si="572"/>
        <v>0</v>
      </c>
      <c r="AQ216" s="11">
        <f t="shared" si="572"/>
        <v>32960</v>
      </c>
      <c r="AR216" s="11">
        <f t="shared" si="572"/>
        <v>0</v>
      </c>
      <c r="AS216" s="11">
        <f>AS217+AS220</f>
        <v>0</v>
      </c>
      <c r="AT216" s="11">
        <f t="shared" ref="AT216:AX216" si="573">AT217+AT220</f>
        <v>0</v>
      </c>
      <c r="AU216" s="11">
        <f t="shared" si="573"/>
        <v>0</v>
      </c>
      <c r="AV216" s="11">
        <f t="shared" si="573"/>
        <v>0</v>
      </c>
      <c r="AW216" s="11">
        <f t="shared" si="573"/>
        <v>32960</v>
      </c>
      <c r="AX216" s="11">
        <f t="shared" si="573"/>
        <v>0</v>
      </c>
      <c r="AY216" s="78">
        <f>AY217+AY220</f>
        <v>0</v>
      </c>
      <c r="AZ216" s="78">
        <f t="shared" ref="AZ216:BD216" si="574">AZ217+AZ220</f>
        <v>0</v>
      </c>
      <c r="BA216" s="78">
        <f t="shared" si="574"/>
        <v>0</v>
      </c>
      <c r="BB216" s="78">
        <f t="shared" si="574"/>
        <v>0</v>
      </c>
      <c r="BC216" s="78">
        <f t="shared" si="574"/>
        <v>32960</v>
      </c>
      <c r="BD216" s="78">
        <f t="shared" si="574"/>
        <v>0</v>
      </c>
      <c r="BE216" s="11">
        <f>BE217+BE220</f>
        <v>0</v>
      </c>
      <c r="BF216" s="11">
        <f t="shared" ref="BF216:BJ216" si="575">BF217+BF220</f>
        <v>0</v>
      </c>
      <c r="BG216" s="11">
        <f t="shared" si="575"/>
        <v>0</v>
      </c>
      <c r="BH216" s="11">
        <f t="shared" si="575"/>
        <v>0</v>
      </c>
      <c r="BI216" s="141">
        <f t="shared" si="575"/>
        <v>32960</v>
      </c>
      <c r="BJ216" s="141">
        <f t="shared" si="575"/>
        <v>0</v>
      </c>
      <c r="BK216" s="78">
        <f>BK217+BK220</f>
        <v>0</v>
      </c>
      <c r="BL216" s="78">
        <f t="shared" ref="BL216:BP216" si="576">BL217+BL220</f>
        <v>0</v>
      </c>
      <c r="BM216" s="78">
        <f t="shared" si="576"/>
        <v>0</v>
      </c>
      <c r="BN216" s="78">
        <f t="shared" si="576"/>
        <v>0</v>
      </c>
      <c r="BO216" s="78">
        <f t="shared" si="576"/>
        <v>32960</v>
      </c>
      <c r="BP216" s="78">
        <f t="shared" si="576"/>
        <v>0</v>
      </c>
      <c r="BQ216" s="11">
        <f>BQ217+BQ220</f>
        <v>0</v>
      </c>
      <c r="BR216" s="11">
        <f t="shared" ref="BR216:BV216" si="577">BR217+BR220</f>
        <v>0</v>
      </c>
      <c r="BS216" s="11">
        <f t="shared" si="577"/>
        <v>0</v>
      </c>
      <c r="BT216" s="11">
        <f t="shared" si="577"/>
        <v>0</v>
      </c>
      <c r="BU216" s="11">
        <f t="shared" si="577"/>
        <v>32960</v>
      </c>
      <c r="BV216" s="11">
        <f t="shared" si="577"/>
        <v>0</v>
      </c>
    </row>
    <row r="217" spans="1:74" ht="49.5" hidden="1">
      <c r="A217" s="53" t="s">
        <v>511</v>
      </c>
      <c r="B217" s="24">
        <v>903</v>
      </c>
      <c r="C217" s="14" t="s">
        <v>35</v>
      </c>
      <c r="D217" s="14" t="s">
        <v>87</v>
      </c>
      <c r="E217" s="14" t="s">
        <v>512</v>
      </c>
      <c r="F217" s="14"/>
      <c r="G217" s="11">
        <f t="shared" si="552"/>
        <v>32351</v>
      </c>
      <c r="H217" s="11">
        <f t="shared" si="552"/>
        <v>0</v>
      </c>
      <c r="I217" s="11">
        <f t="shared" si="552"/>
        <v>0</v>
      </c>
      <c r="J217" s="11">
        <f t="shared" si="552"/>
        <v>0</v>
      </c>
      <c r="K217" s="11">
        <f t="shared" si="552"/>
        <v>0</v>
      </c>
      <c r="L217" s="11">
        <f t="shared" si="552"/>
        <v>0</v>
      </c>
      <c r="M217" s="11">
        <f t="shared" si="552"/>
        <v>32351</v>
      </c>
      <c r="N217" s="11">
        <f t="shared" si="552"/>
        <v>0</v>
      </c>
      <c r="O217" s="11">
        <f t="shared" si="552"/>
        <v>0</v>
      </c>
      <c r="P217" s="11">
        <f t="shared" si="552"/>
        <v>0</v>
      </c>
      <c r="Q217" s="11">
        <f t="shared" si="552"/>
        <v>609</v>
      </c>
      <c r="R217" s="11">
        <f t="shared" si="552"/>
        <v>0</v>
      </c>
      <c r="S217" s="11">
        <f t="shared" si="553"/>
        <v>32960</v>
      </c>
      <c r="T217" s="11">
        <f t="shared" si="553"/>
        <v>0</v>
      </c>
      <c r="U217" s="11">
        <f t="shared" si="553"/>
        <v>0</v>
      </c>
      <c r="V217" s="11">
        <f t="shared" si="553"/>
        <v>0</v>
      </c>
      <c r="W217" s="11">
        <f t="shared" si="553"/>
        <v>0</v>
      </c>
      <c r="X217" s="11">
        <f t="shared" si="553"/>
        <v>0</v>
      </c>
      <c r="Y217" s="11">
        <f t="shared" si="553"/>
        <v>32960</v>
      </c>
      <c r="Z217" s="11">
        <f t="shared" si="553"/>
        <v>0</v>
      </c>
      <c r="AA217" s="11">
        <f t="shared" si="553"/>
        <v>0</v>
      </c>
      <c r="AB217" s="11">
        <f t="shared" si="553"/>
        <v>0</v>
      </c>
      <c r="AC217" s="11">
        <f t="shared" si="553"/>
        <v>0</v>
      </c>
      <c r="AD217" s="11">
        <f t="shared" si="553"/>
        <v>0</v>
      </c>
      <c r="AE217" s="11">
        <f t="shared" si="553"/>
        <v>32960</v>
      </c>
      <c r="AF217" s="11">
        <f t="shared" si="553"/>
        <v>0</v>
      </c>
      <c r="AG217" s="11">
        <f t="shared" si="571"/>
        <v>0</v>
      </c>
      <c r="AH217" s="11">
        <f t="shared" si="571"/>
        <v>0</v>
      </c>
      <c r="AI217" s="11">
        <f t="shared" si="571"/>
        <v>0</v>
      </c>
      <c r="AJ217" s="11">
        <f t="shared" si="571"/>
        <v>0</v>
      </c>
      <c r="AK217" s="78">
        <f t="shared" si="571"/>
        <v>32960</v>
      </c>
      <c r="AL217" s="78">
        <f t="shared" si="571"/>
        <v>0</v>
      </c>
      <c r="AM217" s="11">
        <f t="shared" si="571"/>
        <v>-32960</v>
      </c>
      <c r="AN217" s="11">
        <f t="shared" si="571"/>
        <v>0</v>
      </c>
      <c r="AO217" s="11">
        <f t="shared" si="571"/>
        <v>0</v>
      </c>
      <c r="AP217" s="11">
        <f t="shared" si="571"/>
        <v>0</v>
      </c>
      <c r="AQ217" s="11">
        <f t="shared" si="571"/>
        <v>0</v>
      </c>
      <c r="AR217" s="11">
        <f t="shared" si="571"/>
        <v>0</v>
      </c>
      <c r="AS217" s="11">
        <f t="shared" si="571"/>
        <v>0</v>
      </c>
      <c r="AT217" s="11">
        <f t="shared" si="571"/>
        <v>0</v>
      </c>
      <c r="AU217" s="11">
        <f t="shared" si="571"/>
        <v>0</v>
      </c>
      <c r="AV217" s="11">
        <f t="shared" si="571"/>
        <v>0</v>
      </c>
      <c r="AW217" s="11">
        <f t="shared" ref="AS217:BH218" si="578">AW218</f>
        <v>0</v>
      </c>
      <c r="AX217" s="11">
        <f t="shared" si="578"/>
        <v>0</v>
      </c>
      <c r="AY217" s="78">
        <f t="shared" si="578"/>
        <v>0</v>
      </c>
      <c r="AZ217" s="78">
        <f t="shared" si="578"/>
        <v>0</v>
      </c>
      <c r="BA217" s="78">
        <f t="shared" si="578"/>
        <v>0</v>
      </c>
      <c r="BB217" s="78">
        <f t="shared" si="578"/>
        <v>0</v>
      </c>
      <c r="BC217" s="78">
        <f t="shared" si="578"/>
        <v>0</v>
      </c>
      <c r="BD217" s="78">
        <f t="shared" si="578"/>
        <v>0</v>
      </c>
      <c r="BE217" s="11">
        <f t="shared" si="578"/>
        <v>0</v>
      </c>
      <c r="BF217" s="11">
        <f t="shared" si="578"/>
        <v>0</v>
      </c>
      <c r="BG217" s="11">
        <f t="shared" si="578"/>
        <v>0</v>
      </c>
      <c r="BH217" s="11">
        <f t="shared" si="578"/>
        <v>0</v>
      </c>
      <c r="BI217" s="141">
        <f t="shared" ref="BE217:BT218" si="579">BI218</f>
        <v>0</v>
      </c>
      <c r="BJ217" s="141">
        <f t="shared" si="579"/>
        <v>0</v>
      </c>
      <c r="BK217" s="78">
        <f t="shared" si="579"/>
        <v>0</v>
      </c>
      <c r="BL217" s="78">
        <f t="shared" si="579"/>
        <v>0</v>
      </c>
      <c r="BM217" s="78">
        <f t="shared" si="579"/>
        <v>0</v>
      </c>
      <c r="BN217" s="78">
        <f t="shared" si="579"/>
        <v>0</v>
      </c>
      <c r="BO217" s="78">
        <f t="shared" si="579"/>
        <v>0</v>
      </c>
      <c r="BP217" s="78">
        <f t="shared" si="579"/>
        <v>0</v>
      </c>
      <c r="BQ217" s="11">
        <f t="shared" si="579"/>
        <v>0</v>
      </c>
      <c r="BR217" s="11">
        <f t="shared" si="579"/>
        <v>0</v>
      </c>
      <c r="BS217" s="11">
        <f t="shared" si="579"/>
        <v>0</v>
      </c>
      <c r="BT217" s="11">
        <f t="shared" si="579"/>
        <v>0</v>
      </c>
      <c r="BU217" s="11">
        <f t="shared" ref="BQ217:BV218" si="580">BU218</f>
        <v>0</v>
      </c>
      <c r="BV217" s="11">
        <f t="shared" si="580"/>
        <v>0</v>
      </c>
    </row>
    <row r="218" spans="1:74" hidden="1">
      <c r="A218" s="53" t="s">
        <v>112</v>
      </c>
      <c r="B218" s="24">
        <v>903</v>
      </c>
      <c r="C218" s="14" t="s">
        <v>35</v>
      </c>
      <c r="D218" s="14" t="s">
        <v>87</v>
      </c>
      <c r="E218" s="14" t="s">
        <v>512</v>
      </c>
      <c r="F218" s="14" t="s">
        <v>113</v>
      </c>
      <c r="G218" s="11">
        <f t="shared" si="552"/>
        <v>32351</v>
      </c>
      <c r="H218" s="11">
        <f t="shared" si="552"/>
        <v>0</v>
      </c>
      <c r="I218" s="11">
        <f t="shared" si="552"/>
        <v>0</v>
      </c>
      <c r="J218" s="11">
        <f t="shared" si="552"/>
        <v>0</v>
      </c>
      <c r="K218" s="11">
        <f t="shared" si="552"/>
        <v>0</v>
      </c>
      <c r="L218" s="11">
        <f t="shared" si="552"/>
        <v>0</v>
      </c>
      <c r="M218" s="11">
        <f t="shared" si="552"/>
        <v>32351</v>
      </c>
      <c r="N218" s="11">
        <f t="shared" si="552"/>
        <v>0</v>
      </c>
      <c r="O218" s="11">
        <f t="shared" si="552"/>
        <v>0</v>
      </c>
      <c r="P218" s="11">
        <f t="shared" si="552"/>
        <v>0</v>
      </c>
      <c r="Q218" s="11">
        <f t="shared" si="552"/>
        <v>609</v>
      </c>
      <c r="R218" s="11">
        <f t="shared" si="552"/>
        <v>0</v>
      </c>
      <c r="S218" s="11">
        <f t="shared" si="553"/>
        <v>32960</v>
      </c>
      <c r="T218" s="11">
        <f t="shared" si="553"/>
        <v>0</v>
      </c>
      <c r="U218" s="11">
        <f t="shared" si="553"/>
        <v>0</v>
      </c>
      <c r="V218" s="11">
        <f t="shared" si="553"/>
        <v>0</v>
      </c>
      <c r="W218" s="11">
        <f t="shared" si="553"/>
        <v>0</v>
      </c>
      <c r="X218" s="11">
        <f t="shared" si="553"/>
        <v>0</v>
      </c>
      <c r="Y218" s="11">
        <f t="shared" si="553"/>
        <v>32960</v>
      </c>
      <c r="Z218" s="11">
        <f t="shared" si="553"/>
        <v>0</v>
      </c>
      <c r="AA218" s="11">
        <f t="shared" si="553"/>
        <v>0</v>
      </c>
      <c r="AB218" s="11">
        <f t="shared" si="553"/>
        <v>0</v>
      </c>
      <c r="AC218" s="11">
        <f t="shared" si="553"/>
        <v>0</v>
      </c>
      <c r="AD218" s="11">
        <f t="shared" si="553"/>
        <v>0</v>
      </c>
      <c r="AE218" s="11">
        <f t="shared" si="553"/>
        <v>32960</v>
      </c>
      <c r="AF218" s="11">
        <f t="shared" si="553"/>
        <v>0</v>
      </c>
      <c r="AG218" s="11">
        <f t="shared" si="571"/>
        <v>0</v>
      </c>
      <c r="AH218" s="11">
        <f t="shared" si="571"/>
        <v>0</v>
      </c>
      <c r="AI218" s="11">
        <f t="shared" si="571"/>
        <v>0</v>
      </c>
      <c r="AJ218" s="11">
        <f t="shared" si="571"/>
        <v>0</v>
      </c>
      <c r="AK218" s="78">
        <f t="shared" si="571"/>
        <v>32960</v>
      </c>
      <c r="AL218" s="78">
        <f t="shared" si="571"/>
        <v>0</v>
      </c>
      <c r="AM218" s="11">
        <f t="shared" si="571"/>
        <v>-32960</v>
      </c>
      <c r="AN218" s="11">
        <f t="shared" si="571"/>
        <v>0</v>
      </c>
      <c r="AO218" s="11">
        <f t="shared" si="571"/>
        <v>0</v>
      </c>
      <c r="AP218" s="11">
        <f t="shared" si="571"/>
        <v>0</v>
      </c>
      <c r="AQ218" s="11">
        <f t="shared" si="571"/>
        <v>0</v>
      </c>
      <c r="AR218" s="11">
        <f t="shared" si="571"/>
        <v>0</v>
      </c>
      <c r="AS218" s="11">
        <f t="shared" si="578"/>
        <v>0</v>
      </c>
      <c r="AT218" s="11">
        <f t="shared" si="578"/>
        <v>0</v>
      </c>
      <c r="AU218" s="11">
        <f t="shared" si="578"/>
        <v>0</v>
      </c>
      <c r="AV218" s="11">
        <f t="shared" si="578"/>
        <v>0</v>
      </c>
      <c r="AW218" s="11">
        <f t="shared" si="578"/>
        <v>0</v>
      </c>
      <c r="AX218" s="11">
        <f t="shared" si="578"/>
        <v>0</v>
      </c>
      <c r="AY218" s="78">
        <f t="shared" si="578"/>
        <v>0</v>
      </c>
      <c r="AZ218" s="78">
        <f t="shared" si="578"/>
        <v>0</v>
      </c>
      <c r="BA218" s="78">
        <f t="shared" si="578"/>
        <v>0</v>
      </c>
      <c r="BB218" s="78">
        <f t="shared" si="578"/>
        <v>0</v>
      </c>
      <c r="BC218" s="78">
        <f t="shared" si="578"/>
        <v>0</v>
      </c>
      <c r="BD218" s="78">
        <f t="shared" si="578"/>
        <v>0</v>
      </c>
      <c r="BE218" s="11">
        <f t="shared" si="579"/>
        <v>0</v>
      </c>
      <c r="BF218" s="11">
        <f t="shared" si="579"/>
        <v>0</v>
      </c>
      <c r="BG218" s="11">
        <f t="shared" si="579"/>
        <v>0</v>
      </c>
      <c r="BH218" s="11">
        <f t="shared" si="579"/>
        <v>0</v>
      </c>
      <c r="BI218" s="141">
        <f t="shared" si="579"/>
        <v>0</v>
      </c>
      <c r="BJ218" s="141">
        <f t="shared" si="579"/>
        <v>0</v>
      </c>
      <c r="BK218" s="78">
        <f t="shared" si="579"/>
        <v>0</v>
      </c>
      <c r="BL218" s="78">
        <f t="shared" si="579"/>
        <v>0</v>
      </c>
      <c r="BM218" s="78">
        <f t="shared" si="579"/>
        <v>0</v>
      </c>
      <c r="BN218" s="78">
        <f t="shared" si="579"/>
        <v>0</v>
      </c>
      <c r="BO218" s="78">
        <f t="shared" si="579"/>
        <v>0</v>
      </c>
      <c r="BP218" s="78">
        <f t="shared" si="579"/>
        <v>0</v>
      </c>
      <c r="BQ218" s="11">
        <f t="shared" si="580"/>
        <v>0</v>
      </c>
      <c r="BR218" s="11">
        <f t="shared" si="580"/>
        <v>0</v>
      </c>
      <c r="BS218" s="11">
        <f t="shared" si="580"/>
        <v>0</v>
      </c>
      <c r="BT218" s="11">
        <f t="shared" si="580"/>
        <v>0</v>
      </c>
      <c r="BU218" s="11">
        <f t="shared" si="580"/>
        <v>0</v>
      </c>
      <c r="BV218" s="11">
        <f t="shared" si="580"/>
        <v>0</v>
      </c>
    </row>
    <row r="219" spans="1:74" ht="33" hidden="1">
      <c r="A219" s="53" t="s">
        <v>194</v>
      </c>
      <c r="B219" s="24">
        <v>903</v>
      </c>
      <c r="C219" s="14" t="s">
        <v>35</v>
      </c>
      <c r="D219" s="14" t="s">
        <v>87</v>
      </c>
      <c r="E219" s="14" t="s">
        <v>512</v>
      </c>
      <c r="F219" s="14" t="s">
        <v>195</v>
      </c>
      <c r="G219" s="11">
        <v>32351</v>
      </c>
      <c r="H219" s="11"/>
      <c r="I219" s="11"/>
      <c r="J219" s="11"/>
      <c r="K219" s="11"/>
      <c r="L219" s="11"/>
      <c r="M219" s="11">
        <f>G219+I219+J219+K219+L219</f>
        <v>32351</v>
      </c>
      <c r="N219" s="11">
        <f>H219+J219</f>
        <v>0</v>
      </c>
      <c r="O219" s="11"/>
      <c r="P219" s="11"/>
      <c r="Q219" s="11">
        <v>609</v>
      </c>
      <c r="R219" s="11"/>
      <c r="S219" s="11">
        <f>M219+O219+P219+Q219+R219</f>
        <v>32960</v>
      </c>
      <c r="T219" s="11">
        <f>N219+P219</f>
        <v>0</v>
      </c>
      <c r="U219" s="11"/>
      <c r="V219" s="11"/>
      <c r="W219" s="11"/>
      <c r="X219" s="11"/>
      <c r="Y219" s="11">
        <f>S219+U219+V219+W219+X219</f>
        <v>32960</v>
      </c>
      <c r="Z219" s="11">
        <f>T219+V219</f>
        <v>0</v>
      </c>
      <c r="AA219" s="11"/>
      <c r="AB219" s="11"/>
      <c r="AC219" s="11"/>
      <c r="AD219" s="11"/>
      <c r="AE219" s="11">
        <f>Y219+AA219+AB219+AC219+AD219</f>
        <v>32960</v>
      </c>
      <c r="AF219" s="11">
        <f>Z219+AB219</f>
        <v>0</v>
      </c>
      <c r="AG219" s="11"/>
      <c r="AH219" s="11"/>
      <c r="AI219" s="11"/>
      <c r="AJ219" s="11"/>
      <c r="AK219" s="78">
        <f>AE219+AG219+AH219+AI219+AJ219</f>
        <v>32960</v>
      </c>
      <c r="AL219" s="78">
        <f>AF219+AH219</f>
        <v>0</v>
      </c>
      <c r="AM219" s="11">
        <v>-32960</v>
      </c>
      <c r="AN219" s="11"/>
      <c r="AO219" s="11"/>
      <c r="AP219" s="11"/>
      <c r="AQ219" s="11">
        <f>AK219+AM219+AN219+AO219+AP219</f>
        <v>0</v>
      </c>
      <c r="AR219" s="11">
        <f>AL219+AN219</f>
        <v>0</v>
      </c>
      <c r="AS219" s="11"/>
      <c r="AT219" s="11"/>
      <c r="AU219" s="11"/>
      <c r="AV219" s="11"/>
      <c r="AW219" s="11">
        <f>AQ219+AS219+AT219+AU219+AV219</f>
        <v>0</v>
      </c>
      <c r="AX219" s="11">
        <f>AR219+AT219</f>
        <v>0</v>
      </c>
      <c r="AY219" s="78"/>
      <c r="AZ219" s="78"/>
      <c r="BA219" s="78"/>
      <c r="BB219" s="78"/>
      <c r="BC219" s="78">
        <f>AW219+AY219+AZ219+BA219+BB219</f>
        <v>0</v>
      </c>
      <c r="BD219" s="78">
        <f>AX219+AZ219</f>
        <v>0</v>
      </c>
      <c r="BE219" s="11"/>
      <c r="BF219" s="11"/>
      <c r="BG219" s="11"/>
      <c r="BH219" s="11"/>
      <c r="BI219" s="141">
        <f>BC219+BE219+BF219+BG219+BH219</f>
        <v>0</v>
      </c>
      <c r="BJ219" s="141">
        <f>BD219+BF219</f>
        <v>0</v>
      </c>
      <c r="BK219" s="78"/>
      <c r="BL219" s="78"/>
      <c r="BM219" s="78"/>
      <c r="BN219" s="78"/>
      <c r="BO219" s="78">
        <f>BI219+BK219+BL219+BM219+BN219</f>
        <v>0</v>
      </c>
      <c r="BP219" s="78">
        <f>BJ219+BL219</f>
        <v>0</v>
      </c>
      <c r="BQ219" s="11"/>
      <c r="BR219" s="11"/>
      <c r="BS219" s="11"/>
      <c r="BT219" s="11"/>
      <c r="BU219" s="11">
        <f>BO219+BQ219+BR219+BS219+BT219</f>
        <v>0</v>
      </c>
      <c r="BV219" s="11">
        <f>BP219+BR219</f>
        <v>0</v>
      </c>
    </row>
    <row r="220" spans="1:74" ht="49.5" hidden="1">
      <c r="A220" s="53" t="s">
        <v>511</v>
      </c>
      <c r="B220" s="24">
        <v>903</v>
      </c>
      <c r="C220" s="14" t="s">
        <v>35</v>
      </c>
      <c r="D220" s="14" t="s">
        <v>87</v>
      </c>
      <c r="E220" s="14" t="s">
        <v>725</v>
      </c>
      <c r="F220" s="14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78"/>
      <c r="AL220" s="78"/>
      <c r="AM220" s="11">
        <f>AM221</f>
        <v>32960</v>
      </c>
      <c r="AN220" s="11">
        <f t="shared" ref="AN220:BC221" si="581">AN221</f>
        <v>0</v>
      </c>
      <c r="AO220" s="11">
        <f t="shared" si="581"/>
        <v>0</v>
      </c>
      <c r="AP220" s="11">
        <f t="shared" si="581"/>
        <v>0</v>
      </c>
      <c r="AQ220" s="11">
        <f t="shared" si="581"/>
        <v>32960</v>
      </c>
      <c r="AR220" s="11">
        <f t="shared" si="581"/>
        <v>0</v>
      </c>
      <c r="AS220" s="11">
        <f>AS221</f>
        <v>0</v>
      </c>
      <c r="AT220" s="11">
        <f t="shared" si="581"/>
        <v>0</v>
      </c>
      <c r="AU220" s="11">
        <f t="shared" si="581"/>
        <v>0</v>
      </c>
      <c r="AV220" s="11">
        <f t="shared" si="581"/>
        <v>0</v>
      </c>
      <c r="AW220" s="11">
        <f t="shared" si="581"/>
        <v>32960</v>
      </c>
      <c r="AX220" s="11">
        <f t="shared" si="581"/>
        <v>0</v>
      </c>
      <c r="AY220" s="78">
        <f>AY221</f>
        <v>0</v>
      </c>
      <c r="AZ220" s="78">
        <f t="shared" si="581"/>
        <v>0</v>
      </c>
      <c r="BA220" s="78">
        <f t="shared" si="581"/>
        <v>0</v>
      </c>
      <c r="BB220" s="78">
        <f t="shared" si="581"/>
        <v>0</v>
      </c>
      <c r="BC220" s="78">
        <f t="shared" si="581"/>
        <v>32960</v>
      </c>
      <c r="BD220" s="78">
        <f t="shared" ref="AZ220:BD221" si="582">BD221</f>
        <v>0</v>
      </c>
      <c r="BE220" s="11">
        <f>BE221</f>
        <v>0</v>
      </c>
      <c r="BF220" s="11">
        <f t="shared" ref="BF220:BU221" si="583">BF221</f>
        <v>0</v>
      </c>
      <c r="BG220" s="11">
        <f t="shared" si="583"/>
        <v>0</v>
      </c>
      <c r="BH220" s="11">
        <f t="shared" si="583"/>
        <v>0</v>
      </c>
      <c r="BI220" s="141">
        <f t="shared" si="583"/>
        <v>32960</v>
      </c>
      <c r="BJ220" s="141">
        <f t="shared" si="583"/>
        <v>0</v>
      </c>
      <c r="BK220" s="78">
        <f>BK221</f>
        <v>0</v>
      </c>
      <c r="BL220" s="78">
        <f t="shared" si="583"/>
        <v>0</v>
      </c>
      <c r="BM220" s="78">
        <f t="shared" si="583"/>
        <v>0</v>
      </c>
      <c r="BN220" s="78">
        <f t="shared" si="583"/>
        <v>0</v>
      </c>
      <c r="BO220" s="78">
        <f t="shared" si="583"/>
        <v>32960</v>
      </c>
      <c r="BP220" s="78">
        <f t="shared" si="583"/>
        <v>0</v>
      </c>
      <c r="BQ220" s="11">
        <f>BQ221</f>
        <v>0</v>
      </c>
      <c r="BR220" s="11">
        <f t="shared" si="583"/>
        <v>0</v>
      </c>
      <c r="BS220" s="11">
        <f t="shared" si="583"/>
        <v>0</v>
      </c>
      <c r="BT220" s="11">
        <f t="shared" si="583"/>
        <v>0</v>
      </c>
      <c r="BU220" s="11">
        <f t="shared" si="583"/>
        <v>32960</v>
      </c>
      <c r="BV220" s="11">
        <f t="shared" ref="BR220:BV221" si="584">BV221</f>
        <v>0</v>
      </c>
    </row>
    <row r="221" spans="1:74" hidden="1">
      <c r="A221" s="53" t="s">
        <v>112</v>
      </c>
      <c r="B221" s="24">
        <v>903</v>
      </c>
      <c r="C221" s="14" t="s">
        <v>35</v>
      </c>
      <c r="D221" s="14" t="s">
        <v>87</v>
      </c>
      <c r="E221" s="14" t="s">
        <v>725</v>
      </c>
      <c r="F221" s="14" t="s">
        <v>113</v>
      </c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78"/>
      <c r="AL221" s="78"/>
      <c r="AM221" s="11">
        <f>AM222</f>
        <v>32960</v>
      </c>
      <c r="AN221" s="11">
        <f t="shared" si="581"/>
        <v>0</v>
      </c>
      <c r="AO221" s="11">
        <f t="shared" si="581"/>
        <v>0</v>
      </c>
      <c r="AP221" s="11">
        <f t="shared" si="581"/>
        <v>0</v>
      </c>
      <c r="AQ221" s="11">
        <f t="shared" si="581"/>
        <v>32960</v>
      </c>
      <c r="AR221" s="11">
        <f t="shared" si="581"/>
        <v>0</v>
      </c>
      <c r="AS221" s="11">
        <f>AS222</f>
        <v>0</v>
      </c>
      <c r="AT221" s="11">
        <f t="shared" si="581"/>
        <v>0</v>
      </c>
      <c r="AU221" s="11">
        <f t="shared" si="581"/>
        <v>0</v>
      </c>
      <c r="AV221" s="11">
        <f t="shared" si="581"/>
        <v>0</v>
      </c>
      <c r="AW221" s="11">
        <f t="shared" si="581"/>
        <v>32960</v>
      </c>
      <c r="AX221" s="11">
        <f t="shared" si="581"/>
        <v>0</v>
      </c>
      <c r="AY221" s="78">
        <f>AY222</f>
        <v>0</v>
      </c>
      <c r="AZ221" s="78">
        <f t="shared" si="582"/>
        <v>0</v>
      </c>
      <c r="BA221" s="78">
        <f t="shared" si="582"/>
        <v>0</v>
      </c>
      <c r="BB221" s="78">
        <f t="shared" si="582"/>
        <v>0</v>
      </c>
      <c r="BC221" s="78">
        <f t="shared" si="582"/>
        <v>32960</v>
      </c>
      <c r="BD221" s="78">
        <f t="shared" si="582"/>
        <v>0</v>
      </c>
      <c r="BE221" s="11">
        <f>BE222</f>
        <v>0</v>
      </c>
      <c r="BF221" s="11">
        <f t="shared" si="583"/>
        <v>0</v>
      </c>
      <c r="BG221" s="11">
        <f t="shared" si="583"/>
        <v>0</v>
      </c>
      <c r="BH221" s="11">
        <f t="shared" si="583"/>
        <v>0</v>
      </c>
      <c r="BI221" s="141">
        <f t="shared" si="583"/>
        <v>32960</v>
      </c>
      <c r="BJ221" s="141">
        <f t="shared" si="583"/>
        <v>0</v>
      </c>
      <c r="BK221" s="78">
        <f>BK222</f>
        <v>0</v>
      </c>
      <c r="BL221" s="78">
        <f t="shared" si="583"/>
        <v>0</v>
      </c>
      <c r="BM221" s="78">
        <f t="shared" si="583"/>
        <v>0</v>
      </c>
      <c r="BN221" s="78">
        <f t="shared" si="583"/>
        <v>0</v>
      </c>
      <c r="BO221" s="78">
        <f t="shared" si="583"/>
        <v>32960</v>
      </c>
      <c r="BP221" s="78">
        <f t="shared" si="583"/>
        <v>0</v>
      </c>
      <c r="BQ221" s="11">
        <f>BQ222</f>
        <v>0</v>
      </c>
      <c r="BR221" s="11">
        <f t="shared" si="584"/>
        <v>0</v>
      </c>
      <c r="BS221" s="11">
        <f t="shared" si="584"/>
        <v>0</v>
      </c>
      <c r="BT221" s="11">
        <f t="shared" si="584"/>
        <v>0</v>
      </c>
      <c r="BU221" s="11">
        <f t="shared" si="584"/>
        <v>32960</v>
      </c>
      <c r="BV221" s="11">
        <f t="shared" si="584"/>
        <v>0</v>
      </c>
    </row>
    <row r="222" spans="1:74" ht="33" hidden="1">
      <c r="A222" s="53" t="s">
        <v>194</v>
      </c>
      <c r="B222" s="24">
        <v>903</v>
      </c>
      <c r="C222" s="14" t="s">
        <v>35</v>
      </c>
      <c r="D222" s="14" t="s">
        <v>87</v>
      </c>
      <c r="E222" s="14" t="s">
        <v>725</v>
      </c>
      <c r="F222" s="14" t="s">
        <v>195</v>
      </c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78"/>
      <c r="AL222" s="78"/>
      <c r="AM222" s="11">
        <v>32960</v>
      </c>
      <c r="AN222" s="11"/>
      <c r="AO222" s="11"/>
      <c r="AP222" s="11"/>
      <c r="AQ222" s="11">
        <f>AK222+AM222+AN222+AO222+AP222</f>
        <v>32960</v>
      </c>
      <c r="AR222" s="11">
        <f>AL222+AN222</f>
        <v>0</v>
      </c>
      <c r="AS222" s="11"/>
      <c r="AT222" s="11"/>
      <c r="AU222" s="11"/>
      <c r="AV222" s="11"/>
      <c r="AW222" s="11">
        <f>AQ222+AS222+AT222+AU222+AV222</f>
        <v>32960</v>
      </c>
      <c r="AX222" s="11">
        <f>AR222+AT222</f>
        <v>0</v>
      </c>
      <c r="AY222" s="78"/>
      <c r="AZ222" s="78"/>
      <c r="BA222" s="78"/>
      <c r="BB222" s="78"/>
      <c r="BC222" s="78">
        <f>AW222+AY222+AZ222+BA222+BB222</f>
        <v>32960</v>
      </c>
      <c r="BD222" s="78">
        <f>AX222+AZ222</f>
        <v>0</v>
      </c>
      <c r="BE222" s="11"/>
      <c r="BF222" s="11"/>
      <c r="BG222" s="11"/>
      <c r="BH222" s="11"/>
      <c r="BI222" s="141">
        <f>BC222+BE222+BF222+BG222+BH222</f>
        <v>32960</v>
      </c>
      <c r="BJ222" s="141">
        <f>BD222+BF222</f>
        <v>0</v>
      </c>
      <c r="BK222" s="78"/>
      <c r="BL222" s="78"/>
      <c r="BM222" s="78"/>
      <c r="BN222" s="78"/>
      <c r="BO222" s="78">
        <f>BI222+BK222+BL222+BM222+BN222</f>
        <v>32960</v>
      </c>
      <c r="BP222" s="78">
        <f>BJ222+BL222</f>
        <v>0</v>
      </c>
      <c r="BQ222" s="11"/>
      <c r="BR222" s="11"/>
      <c r="BS222" s="11"/>
      <c r="BT222" s="11"/>
      <c r="BU222" s="11">
        <f>BO222+BQ222+BR222+BS222+BT222</f>
        <v>32960</v>
      </c>
      <c r="BV222" s="11">
        <f>BP222+BR222</f>
        <v>0</v>
      </c>
    </row>
    <row r="223" spans="1:74" hidden="1">
      <c r="A223" s="57" t="s">
        <v>66</v>
      </c>
      <c r="B223" s="24">
        <v>903</v>
      </c>
      <c r="C223" s="14" t="s">
        <v>35</v>
      </c>
      <c r="D223" s="14" t="s">
        <v>87</v>
      </c>
      <c r="E223" s="14" t="s">
        <v>67</v>
      </c>
      <c r="F223" s="14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>
        <f t="shared" ref="AG223:AL223" si="585">AG224+AG227+AG230+AG234</f>
        <v>0</v>
      </c>
      <c r="AH223" s="11">
        <f t="shared" si="585"/>
        <v>22344</v>
      </c>
      <c r="AI223" s="11">
        <f t="shared" si="585"/>
        <v>0</v>
      </c>
      <c r="AJ223" s="11">
        <f t="shared" si="585"/>
        <v>0</v>
      </c>
      <c r="AK223" s="78">
        <f t="shared" si="585"/>
        <v>22344</v>
      </c>
      <c r="AL223" s="78">
        <f t="shared" si="585"/>
        <v>22344</v>
      </c>
      <c r="AM223" s="11">
        <f t="shared" ref="AM223:AR223" si="586">AM224+AM227+AM230+AM234</f>
        <v>0</v>
      </c>
      <c r="AN223" s="11">
        <f t="shared" si="586"/>
        <v>0</v>
      </c>
      <c r="AO223" s="11">
        <f t="shared" si="586"/>
        <v>0</v>
      </c>
      <c r="AP223" s="11">
        <f t="shared" si="586"/>
        <v>0</v>
      </c>
      <c r="AQ223" s="11">
        <f t="shared" si="586"/>
        <v>22344</v>
      </c>
      <c r="AR223" s="11">
        <f t="shared" si="586"/>
        <v>22344</v>
      </c>
      <c r="AS223" s="11">
        <f t="shared" ref="AS223:AX223" si="587">AS224+AS227+AS230+AS234</f>
        <v>0</v>
      </c>
      <c r="AT223" s="11">
        <f t="shared" si="587"/>
        <v>0</v>
      </c>
      <c r="AU223" s="11">
        <f t="shared" si="587"/>
        <v>0</v>
      </c>
      <c r="AV223" s="11">
        <f t="shared" si="587"/>
        <v>0</v>
      </c>
      <c r="AW223" s="11">
        <f t="shared" si="587"/>
        <v>22344</v>
      </c>
      <c r="AX223" s="11">
        <f t="shared" si="587"/>
        <v>22344</v>
      </c>
      <c r="AY223" s="78">
        <f>AY224+AY227+AY230+AY234+AY237</f>
        <v>0</v>
      </c>
      <c r="AZ223" s="78">
        <f t="shared" ref="AZ223:BD223" si="588">AZ224+AZ227+AZ230+AZ234+AZ237</f>
        <v>0</v>
      </c>
      <c r="BA223" s="78">
        <f t="shared" si="588"/>
        <v>20</v>
      </c>
      <c r="BB223" s="78">
        <f t="shared" si="588"/>
        <v>0</v>
      </c>
      <c r="BC223" s="78">
        <f t="shared" si="588"/>
        <v>22364</v>
      </c>
      <c r="BD223" s="78">
        <f t="shared" si="588"/>
        <v>22344</v>
      </c>
      <c r="BE223" s="11">
        <f>BE224+BE227+BE230+BE234+BE237</f>
        <v>0</v>
      </c>
      <c r="BF223" s="11">
        <f t="shared" ref="BF223:BJ223" si="589">BF224+BF227+BF230+BF234+BF237</f>
        <v>-2468</v>
      </c>
      <c r="BG223" s="11">
        <f t="shared" si="589"/>
        <v>0</v>
      </c>
      <c r="BH223" s="11">
        <f t="shared" si="589"/>
        <v>0</v>
      </c>
      <c r="BI223" s="141">
        <f t="shared" si="589"/>
        <v>19896</v>
      </c>
      <c r="BJ223" s="141">
        <f t="shared" si="589"/>
        <v>19876</v>
      </c>
      <c r="BK223" s="78">
        <f>BK224+BK227+BK230+BK234+BK237</f>
        <v>282</v>
      </c>
      <c r="BL223" s="78">
        <f t="shared" ref="BL223:BP223" si="590">BL224+BL227+BL230+BL234+BL237</f>
        <v>1010</v>
      </c>
      <c r="BM223" s="78">
        <f t="shared" si="590"/>
        <v>0</v>
      </c>
      <c r="BN223" s="78">
        <f t="shared" si="590"/>
        <v>0</v>
      </c>
      <c r="BO223" s="78">
        <f t="shared" si="590"/>
        <v>21188</v>
      </c>
      <c r="BP223" s="78">
        <f t="shared" si="590"/>
        <v>20886</v>
      </c>
      <c r="BQ223" s="11">
        <f>BQ224+BQ227+BQ230+BQ234+BQ237</f>
        <v>0</v>
      </c>
      <c r="BR223" s="11">
        <f t="shared" ref="BR223:BV223" si="591">BR224+BR227+BR230+BR234+BR237</f>
        <v>0</v>
      </c>
      <c r="BS223" s="11">
        <f t="shared" si="591"/>
        <v>0</v>
      </c>
      <c r="BT223" s="11">
        <f t="shared" si="591"/>
        <v>0</v>
      </c>
      <c r="BU223" s="11">
        <f t="shared" si="591"/>
        <v>21188</v>
      </c>
      <c r="BV223" s="11">
        <f t="shared" si="591"/>
        <v>20886</v>
      </c>
    </row>
    <row r="224" spans="1:74" ht="89.25" hidden="1" customHeight="1">
      <c r="A224" s="53" t="s">
        <v>683</v>
      </c>
      <c r="B224" s="24">
        <v>903</v>
      </c>
      <c r="C224" s="14" t="s">
        <v>35</v>
      </c>
      <c r="D224" s="14" t="s">
        <v>87</v>
      </c>
      <c r="E224" s="14" t="s">
        <v>680</v>
      </c>
      <c r="F224" s="14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>
        <f>AG225</f>
        <v>0</v>
      </c>
      <c r="AH224" s="11">
        <f t="shared" ref="AH224:AW225" si="592">AH225</f>
        <v>12342</v>
      </c>
      <c r="AI224" s="11">
        <f t="shared" si="592"/>
        <v>0</v>
      </c>
      <c r="AJ224" s="11">
        <f t="shared" si="592"/>
        <v>0</v>
      </c>
      <c r="AK224" s="78">
        <f t="shared" si="592"/>
        <v>12342</v>
      </c>
      <c r="AL224" s="78">
        <f t="shared" si="592"/>
        <v>12342</v>
      </c>
      <c r="AM224" s="11">
        <f>AM225</f>
        <v>0</v>
      </c>
      <c r="AN224" s="11">
        <f t="shared" si="592"/>
        <v>0</v>
      </c>
      <c r="AO224" s="11">
        <f t="shared" si="592"/>
        <v>0</v>
      </c>
      <c r="AP224" s="11">
        <f t="shared" si="592"/>
        <v>0</v>
      </c>
      <c r="AQ224" s="11">
        <f t="shared" si="592"/>
        <v>12342</v>
      </c>
      <c r="AR224" s="11">
        <f t="shared" si="592"/>
        <v>12342</v>
      </c>
      <c r="AS224" s="11">
        <f>AS225</f>
        <v>0</v>
      </c>
      <c r="AT224" s="11">
        <f t="shared" si="592"/>
        <v>0</v>
      </c>
      <c r="AU224" s="11">
        <f t="shared" si="592"/>
        <v>0</v>
      </c>
      <c r="AV224" s="11">
        <f t="shared" si="592"/>
        <v>0</v>
      </c>
      <c r="AW224" s="11">
        <f t="shared" si="592"/>
        <v>12342</v>
      </c>
      <c r="AX224" s="11">
        <f t="shared" ref="AT224:AX225" si="593">AX225</f>
        <v>12342</v>
      </c>
      <c r="AY224" s="78">
        <f>AY225</f>
        <v>0</v>
      </c>
      <c r="AZ224" s="78">
        <f t="shared" ref="AZ224:BO225" si="594">AZ225</f>
        <v>0</v>
      </c>
      <c r="BA224" s="78">
        <f t="shared" si="594"/>
        <v>0</v>
      </c>
      <c r="BB224" s="78">
        <f t="shared" si="594"/>
        <v>0</v>
      </c>
      <c r="BC224" s="78">
        <f t="shared" si="594"/>
        <v>12342</v>
      </c>
      <c r="BD224" s="78">
        <f t="shared" si="594"/>
        <v>12342</v>
      </c>
      <c r="BE224" s="11">
        <f>BE225</f>
        <v>0</v>
      </c>
      <c r="BF224" s="11">
        <f t="shared" si="594"/>
        <v>-2468</v>
      </c>
      <c r="BG224" s="11">
        <f t="shared" si="594"/>
        <v>0</v>
      </c>
      <c r="BH224" s="11">
        <f t="shared" si="594"/>
        <v>0</v>
      </c>
      <c r="BI224" s="141">
        <f t="shared" si="594"/>
        <v>9874</v>
      </c>
      <c r="BJ224" s="141">
        <f t="shared" si="594"/>
        <v>9874</v>
      </c>
      <c r="BK224" s="78">
        <f>BK225</f>
        <v>0</v>
      </c>
      <c r="BL224" s="78">
        <f t="shared" si="594"/>
        <v>0</v>
      </c>
      <c r="BM224" s="78">
        <f t="shared" si="594"/>
        <v>0</v>
      </c>
      <c r="BN224" s="78">
        <f t="shared" si="594"/>
        <v>0</v>
      </c>
      <c r="BO224" s="78">
        <f t="shared" si="594"/>
        <v>9874</v>
      </c>
      <c r="BP224" s="78">
        <f t="shared" ref="BL224:BP225" si="595">BP225</f>
        <v>9874</v>
      </c>
      <c r="BQ224" s="11">
        <f>BQ225</f>
        <v>0</v>
      </c>
      <c r="BR224" s="11">
        <f t="shared" ref="BR224:BV225" si="596">BR225</f>
        <v>0</v>
      </c>
      <c r="BS224" s="11">
        <f t="shared" si="596"/>
        <v>0</v>
      </c>
      <c r="BT224" s="11">
        <f t="shared" si="596"/>
        <v>0</v>
      </c>
      <c r="BU224" s="11">
        <f t="shared" si="596"/>
        <v>9874</v>
      </c>
      <c r="BV224" s="11">
        <f t="shared" si="596"/>
        <v>9874</v>
      </c>
    </row>
    <row r="225" spans="1:74" hidden="1">
      <c r="A225" s="53" t="s">
        <v>112</v>
      </c>
      <c r="B225" s="24">
        <v>903</v>
      </c>
      <c r="C225" s="14" t="s">
        <v>35</v>
      </c>
      <c r="D225" s="14" t="s">
        <v>87</v>
      </c>
      <c r="E225" s="14" t="s">
        <v>680</v>
      </c>
      <c r="F225" s="14" t="s">
        <v>113</v>
      </c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>
        <f>AG226</f>
        <v>0</v>
      </c>
      <c r="AH225" s="11">
        <f t="shared" si="592"/>
        <v>12342</v>
      </c>
      <c r="AI225" s="11">
        <f t="shared" si="592"/>
        <v>0</v>
      </c>
      <c r="AJ225" s="11">
        <f t="shared" si="592"/>
        <v>0</v>
      </c>
      <c r="AK225" s="78">
        <f t="shared" si="592"/>
        <v>12342</v>
      </c>
      <c r="AL225" s="78">
        <f t="shared" si="592"/>
        <v>12342</v>
      </c>
      <c r="AM225" s="11">
        <f>AM226</f>
        <v>0</v>
      </c>
      <c r="AN225" s="11">
        <f t="shared" si="592"/>
        <v>0</v>
      </c>
      <c r="AO225" s="11">
        <f t="shared" si="592"/>
        <v>0</v>
      </c>
      <c r="AP225" s="11">
        <f t="shared" si="592"/>
        <v>0</v>
      </c>
      <c r="AQ225" s="11">
        <f t="shared" si="592"/>
        <v>12342</v>
      </c>
      <c r="AR225" s="11">
        <f t="shared" si="592"/>
        <v>12342</v>
      </c>
      <c r="AS225" s="11">
        <f>AS226</f>
        <v>0</v>
      </c>
      <c r="AT225" s="11">
        <f t="shared" si="593"/>
        <v>0</v>
      </c>
      <c r="AU225" s="11">
        <f t="shared" si="593"/>
        <v>0</v>
      </c>
      <c r="AV225" s="11">
        <f t="shared" si="593"/>
        <v>0</v>
      </c>
      <c r="AW225" s="11">
        <f t="shared" si="593"/>
        <v>12342</v>
      </c>
      <c r="AX225" s="11">
        <f t="shared" si="593"/>
        <v>12342</v>
      </c>
      <c r="AY225" s="78">
        <f>AY226</f>
        <v>0</v>
      </c>
      <c r="AZ225" s="78">
        <f t="shared" si="594"/>
        <v>0</v>
      </c>
      <c r="BA225" s="78">
        <f t="shared" si="594"/>
        <v>0</v>
      </c>
      <c r="BB225" s="78">
        <f t="shared" si="594"/>
        <v>0</v>
      </c>
      <c r="BC225" s="78">
        <f t="shared" si="594"/>
        <v>12342</v>
      </c>
      <c r="BD225" s="78">
        <f t="shared" si="594"/>
        <v>12342</v>
      </c>
      <c r="BE225" s="11">
        <f>BE226</f>
        <v>0</v>
      </c>
      <c r="BF225" s="11">
        <f t="shared" si="594"/>
        <v>-2468</v>
      </c>
      <c r="BG225" s="11">
        <f t="shared" si="594"/>
        <v>0</v>
      </c>
      <c r="BH225" s="11">
        <f t="shared" si="594"/>
        <v>0</v>
      </c>
      <c r="BI225" s="141">
        <f t="shared" si="594"/>
        <v>9874</v>
      </c>
      <c r="BJ225" s="141">
        <f t="shared" si="594"/>
        <v>9874</v>
      </c>
      <c r="BK225" s="78">
        <f>BK226</f>
        <v>0</v>
      </c>
      <c r="BL225" s="78">
        <f t="shared" si="595"/>
        <v>0</v>
      </c>
      <c r="BM225" s="78">
        <f t="shared" si="595"/>
        <v>0</v>
      </c>
      <c r="BN225" s="78">
        <f t="shared" si="595"/>
        <v>0</v>
      </c>
      <c r="BO225" s="78">
        <f t="shared" si="595"/>
        <v>9874</v>
      </c>
      <c r="BP225" s="78">
        <f t="shared" si="595"/>
        <v>9874</v>
      </c>
      <c r="BQ225" s="11">
        <f>BQ226</f>
        <v>0</v>
      </c>
      <c r="BR225" s="11">
        <f t="shared" si="596"/>
        <v>0</v>
      </c>
      <c r="BS225" s="11">
        <f t="shared" si="596"/>
        <v>0</v>
      </c>
      <c r="BT225" s="11">
        <f t="shared" si="596"/>
        <v>0</v>
      </c>
      <c r="BU225" s="11">
        <f t="shared" si="596"/>
        <v>9874</v>
      </c>
      <c r="BV225" s="11">
        <f t="shared" si="596"/>
        <v>9874</v>
      </c>
    </row>
    <row r="226" spans="1:74" ht="33" hidden="1">
      <c r="A226" s="53" t="s">
        <v>194</v>
      </c>
      <c r="B226" s="24">
        <v>903</v>
      </c>
      <c r="C226" s="14" t="s">
        <v>35</v>
      </c>
      <c r="D226" s="14" t="s">
        <v>87</v>
      </c>
      <c r="E226" s="14" t="s">
        <v>680</v>
      </c>
      <c r="F226" s="14" t="s">
        <v>195</v>
      </c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>
        <v>12342</v>
      </c>
      <c r="AI226" s="11"/>
      <c r="AJ226" s="11"/>
      <c r="AK226" s="78">
        <f>AE226+AG226+AH226+AI226+AJ226</f>
        <v>12342</v>
      </c>
      <c r="AL226" s="78">
        <f>AF226+AH226</f>
        <v>12342</v>
      </c>
      <c r="AM226" s="11"/>
      <c r="AN226" s="11"/>
      <c r="AO226" s="11"/>
      <c r="AP226" s="11"/>
      <c r="AQ226" s="11">
        <f>AK226+AM226+AN226+AO226+AP226</f>
        <v>12342</v>
      </c>
      <c r="AR226" s="11">
        <f>AL226+AN226</f>
        <v>12342</v>
      </c>
      <c r="AS226" s="11"/>
      <c r="AT226" s="11"/>
      <c r="AU226" s="11"/>
      <c r="AV226" s="11"/>
      <c r="AW226" s="11">
        <f>AQ226+AS226+AT226+AU226+AV226</f>
        <v>12342</v>
      </c>
      <c r="AX226" s="11">
        <f>AR226+AT226</f>
        <v>12342</v>
      </c>
      <c r="AY226" s="78"/>
      <c r="AZ226" s="78"/>
      <c r="BA226" s="78"/>
      <c r="BB226" s="78"/>
      <c r="BC226" s="78">
        <f>AW226+AY226+AZ226+BA226+BB226</f>
        <v>12342</v>
      </c>
      <c r="BD226" s="78">
        <f>AX226+AZ226</f>
        <v>12342</v>
      </c>
      <c r="BE226" s="11"/>
      <c r="BF226" s="11">
        <v>-2468</v>
      </c>
      <c r="BG226" s="11"/>
      <c r="BH226" s="11"/>
      <c r="BI226" s="141">
        <f>BC226+BE226+BF226+BG226+BH226</f>
        <v>9874</v>
      </c>
      <c r="BJ226" s="141">
        <f>BD226+BF226</f>
        <v>9874</v>
      </c>
      <c r="BK226" s="78"/>
      <c r="BL226" s="78"/>
      <c r="BM226" s="78"/>
      <c r="BN226" s="78"/>
      <c r="BO226" s="78">
        <f>BI226+BK226+BL226+BM226+BN226</f>
        <v>9874</v>
      </c>
      <c r="BP226" s="78">
        <f>BJ226+BL226</f>
        <v>9874</v>
      </c>
      <c r="BQ226" s="11"/>
      <c r="BR226" s="11"/>
      <c r="BS226" s="11"/>
      <c r="BT226" s="11"/>
      <c r="BU226" s="11">
        <f>BO226+BQ226+BR226+BS226+BT226</f>
        <v>9874</v>
      </c>
      <c r="BV226" s="11">
        <f>BP226+BR226</f>
        <v>9874</v>
      </c>
    </row>
    <row r="227" spans="1:74" ht="66" hidden="1">
      <c r="A227" s="53" t="s">
        <v>684</v>
      </c>
      <c r="B227" s="24">
        <v>903</v>
      </c>
      <c r="C227" s="14" t="s">
        <v>35</v>
      </c>
      <c r="D227" s="14" t="s">
        <v>87</v>
      </c>
      <c r="E227" s="14" t="s">
        <v>681</v>
      </c>
      <c r="F227" s="14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>
        <f>AG228</f>
        <v>0</v>
      </c>
      <c r="AH227" s="11">
        <f t="shared" ref="AH227:AW228" si="597">AH228</f>
        <v>1234</v>
      </c>
      <c r="AI227" s="11">
        <f t="shared" si="597"/>
        <v>0</v>
      </c>
      <c r="AJ227" s="11">
        <f t="shared" si="597"/>
        <v>0</v>
      </c>
      <c r="AK227" s="78">
        <f t="shared" si="597"/>
        <v>1234</v>
      </c>
      <c r="AL227" s="78">
        <f t="shared" si="597"/>
        <v>1234</v>
      </c>
      <c r="AM227" s="11">
        <f>AM228</f>
        <v>0</v>
      </c>
      <c r="AN227" s="11">
        <f t="shared" si="597"/>
        <v>0</v>
      </c>
      <c r="AO227" s="11">
        <f t="shared" si="597"/>
        <v>0</v>
      </c>
      <c r="AP227" s="11">
        <f t="shared" si="597"/>
        <v>0</v>
      </c>
      <c r="AQ227" s="11">
        <f t="shared" si="597"/>
        <v>1234</v>
      </c>
      <c r="AR227" s="11">
        <f t="shared" si="597"/>
        <v>1234</v>
      </c>
      <c r="AS227" s="11">
        <f>AS228</f>
        <v>0</v>
      </c>
      <c r="AT227" s="11">
        <f t="shared" si="597"/>
        <v>0</v>
      </c>
      <c r="AU227" s="11">
        <f t="shared" si="597"/>
        <v>0</v>
      </c>
      <c r="AV227" s="11">
        <f t="shared" si="597"/>
        <v>0</v>
      </c>
      <c r="AW227" s="11">
        <f t="shared" si="597"/>
        <v>1234</v>
      </c>
      <c r="AX227" s="11">
        <f t="shared" ref="AT227:AX228" si="598">AX228</f>
        <v>1234</v>
      </c>
      <c r="AY227" s="78">
        <f>AY228</f>
        <v>0</v>
      </c>
      <c r="AZ227" s="78">
        <f t="shared" ref="AZ227:BO228" si="599">AZ228</f>
        <v>0</v>
      </c>
      <c r="BA227" s="78">
        <f t="shared" si="599"/>
        <v>0</v>
      </c>
      <c r="BB227" s="78">
        <f t="shared" si="599"/>
        <v>0</v>
      </c>
      <c r="BC227" s="78">
        <f t="shared" si="599"/>
        <v>1234</v>
      </c>
      <c r="BD227" s="78">
        <f t="shared" si="599"/>
        <v>1234</v>
      </c>
      <c r="BE227" s="11">
        <f>BE228</f>
        <v>0</v>
      </c>
      <c r="BF227" s="11">
        <f t="shared" si="599"/>
        <v>0</v>
      </c>
      <c r="BG227" s="11">
        <f t="shared" si="599"/>
        <v>0</v>
      </c>
      <c r="BH227" s="11">
        <f t="shared" si="599"/>
        <v>0</v>
      </c>
      <c r="BI227" s="141">
        <f t="shared" si="599"/>
        <v>1234</v>
      </c>
      <c r="BJ227" s="141">
        <f t="shared" si="599"/>
        <v>1234</v>
      </c>
      <c r="BK227" s="78">
        <f>BK228</f>
        <v>0</v>
      </c>
      <c r="BL227" s="78">
        <f t="shared" si="599"/>
        <v>0</v>
      </c>
      <c r="BM227" s="78">
        <f t="shared" si="599"/>
        <v>0</v>
      </c>
      <c r="BN227" s="78">
        <f t="shared" si="599"/>
        <v>0</v>
      </c>
      <c r="BO227" s="78">
        <f t="shared" si="599"/>
        <v>1234</v>
      </c>
      <c r="BP227" s="78">
        <f t="shared" ref="BL227:BP228" si="600">BP228</f>
        <v>1234</v>
      </c>
      <c r="BQ227" s="11">
        <f>BQ228</f>
        <v>0</v>
      </c>
      <c r="BR227" s="11">
        <f t="shared" ref="BR227:BV228" si="601">BR228</f>
        <v>0</v>
      </c>
      <c r="BS227" s="11">
        <f t="shared" si="601"/>
        <v>0</v>
      </c>
      <c r="BT227" s="11">
        <f t="shared" si="601"/>
        <v>0</v>
      </c>
      <c r="BU227" s="11">
        <f t="shared" si="601"/>
        <v>1234</v>
      </c>
      <c r="BV227" s="11">
        <f t="shared" si="601"/>
        <v>1234</v>
      </c>
    </row>
    <row r="228" spans="1:74" hidden="1">
      <c r="A228" s="53" t="s">
        <v>112</v>
      </c>
      <c r="B228" s="24">
        <v>903</v>
      </c>
      <c r="C228" s="14" t="s">
        <v>35</v>
      </c>
      <c r="D228" s="14" t="s">
        <v>87</v>
      </c>
      <c r="E228" s="14" t="s">
        <v>681</v>
      </c>
      <c r="F228" s="14" t="s">
        <v>360</v>
      </c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>
        <f>AG229</f>
        <v>0</v>
      </c>
      <c r="AH228" s="11">
        <f t="shared" si="597"/>
        <v>1234</v>
      </c>
      <c r="AI228" s="11">
        <f t="shared" si="597"/>
        <v>0</v>
      </c>
      <c r="AJ228" s="11">
        <f t="shared" si="597"/>
        <v>0</v>
      </c>
      <c r="AK228" s="78">
        <f t="shared" si="597"/>
        <v>1234</v>
      </c>
      <c r="AL228" s="78">
        <f t="shared" si="597"/>
        <v>1234</v>
      </c>
      <c r="AM228" s="11">
        <f>AM229</f>
        <v>0</v>
      </c>
      <c r="AN228" s="11">
        <f t="shared" si="597"/>
        <v>0</v>
      </c>
      <c r="AO228" s="11">
        <f t="shared" si="597"/>
        <v>0</v>
      </c>
      <c r="AP228" s="11">
        <f t="shared" si="597"/>
        <v>0</v>
      </c>
      <c r="AQ228" s="11">
        <f t="shared" si="597"/>
        <v>1234</v>
      </c>
      <c r="AR228" s="11">
        <f t="shared" si="597"/>
        <v>1234</v>
      </c>
      <c r="AS228" s="11">
        <f>AS229</f>
        <v>0</v>
      </c>
      <c r="AT228" s="11">
        <f t="shared" si="598"/>
        <v>0</v>
      </c>
      <c r="AU228" s="11">
        <f t="shared" si="598"/>
        <v>0</v>
      </c>
      <c r="AV228" s="11">
        <f t="shared" si="598"/>
        <v>0</v>
      </c>
      <c r="AW228" s="11">
        <f t="shared" si="598"/>
        <v>1234</v>
      </c>
      <c r="AX228" s="11">
        <f t="shared" si="598"/>
        <v>1234</v>
      </c>
      <c r="AY228" s="78">
        <f>AY229</f>
        <v>0</v>
      </c>
      <c r="AZ228" s="78">
        <f t="shared" si="599"/>
        <v>0</v>
      </c>
      <c r="BA228" s="78">
        <f t="shared" si="599"/>
        <v>0</v>
      </c>
      <c r="BB228" s="78">
        <f t="shared" si="599"/>
        <v>0</v>
      </c>
      <c r="BC228" s="78">
        <f t="shared" si="599"/>
        <v>1234</v>
      </c>
      <c r="BD228" s="78">
        <f t="shared" si="599"/>
        <v>1234</v>
      </c>
      <c r="BE228" s="11">
        <f>BE229</f>
        <v>0</v>
      </c>
      <c r="BF228" s="11">
        <f t="shared" si="599"/>
        <v>0</v>
      </c>
      <c r="BG228" s="11">
        <f t="shared" si="599"/>
        <v>0</v>
      </c>
      <c r="BH228" s="11">
        <f t="shared" si="599"/>
        <v>0</v>
      </c>
      <c r="BI228" s="141">
        <f t="shared" si="599"/>
        <v>1234</v>
      </c>
      <c r="BJ228" s="141">
        <f t="shared" si="599"/>
        <v>1234</v>
      </c>
      <c r="BK228" s="78">
        <f>BK229</f>
        <v>0</v>
      </c>
      <c r="BL228" s="78">
        <f t="shared" si="600"/>
        <v>0</v>
      </c>
      <c r="BM228" s="78">
        <f t="shared" si="600"/>
        <v>0</v>
      </c>
      <c r="BN228" s="78">
        <f t="shared" si="600"/>
        <v>0</v>
      </c>
      <c r="BO228" s="78">
        <f t="shared" si="600"/>
        <v>1234</v>
      </c>
      <c r="BP228" s="78">
        <f t="shared" si="600"/>
        <v>1234</v>
      </c>
      <c r="BQ228" s="11">
        <f>BQ229</f>
        <v>0</v>
      </c>
      <c r="BR228" s="11">
        <f t="shared" si="601"/>
        <v>0</v>
      </c>
      <c r="BS228" s="11">
        <f t="shared" si="601"/>
        <v>0</v>
      </c>
      <c r="BT228" s="11">
        <f t="shared" si="601"/>
        <v>0</v>
      </c>
      <c r="BU228" s="11">
        <f t="shared" si="601"/>
        <v>1234</v>
      </c>
      <c r="BV228" s="11">
        <f t="shared" si="601"/>
        <v>1234</v>
      </c>
    </row>
    <row r="229" spans="1:74" ht="33" hidden="1">
      <c r="A229" s="53" t="s">
        <v>194</v>
      </c>
      <c r="B229" s="24">
        <v>903</v>
      </c>
      <c r="C229" s="14" t="s">
        <v>35</v>
      </c>
      <c r="D229" s="14" t="s">
        <v>87</v>
      </c>
      <c r="E229" s="14" t="s">
        <v>681</v>
      </c>
      <c r="F229" s="14" t="s">
        <v>195</v>
      </c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>
        <v>1234</v>
      </c>
      <c r="AI229" s="11"/>
      <c r="AJ229" s="11"/>
      <c r="AK229" s="78">
        <f>AE229+AG229+AH229+AI229+AJ229</f>
        <v>1234</v>
      </c>
      <c r="AL229" s="78">
        <f>AF229+AH229</f>
        <v>1234</v>
      </c>
      <c r="AM229" s="11"/>
      <c r="AN229" s="11"/>
      <c r="AO229" s="11"/>
      <c r="AP229" s="11"/>
      <c r="AQ229" s="11">
        <f>AK229+AM229+AN229+AO229+AP229</f>
        <v>1234</v>
      </c>
      <c r="AR229" s="11">
        <f>AL229+AN229</f>
        <v>1234</v>
      </c>
      <c r="AS229" s="11"/>
      <c r="AT229" s="11"/>
      <c r="AU229" s="11"/>
      <c r="AV229" s="11"/>
      <c r="AW229" s="11">
        <f>AQ229+AS229+AT229+AU229+AV229</f>
        <v>1234</v>
      </c>
      <c r="AX229" s="11">
        <f>AR229+AT229</f>
        <v>1234</v>
      </c>
      <c r="AY229" s="78"/>
      <c r="AZ229" s="78"/>
      <c r="BA229" s="78"/>
      <c r="BB229" s="78"/>
      <c r="BC229" s="78">
        <f>AW229+AY229+AZ229+BA229+BB229</f>
        <v>1234</v>
      </c>
      <c r="BD229" s="78">
        <f>AX229+AZ229</f>
        <v>1234</v>
      </c>
      <c r="BE229" s="11"/>
      <c r="BF229" s="11"/>
      <c r="BG229" s="11"/>
      <c r="BH229" s="11"/>
      <c r="BI229" s="141">
        <f>BC229+BE229+BF229+BG229+BH229</f>
        <v>1234</v>
      </c>
      <c r="BJ229" s="141">
        <f>BD229+BF229</f>
        <v>1234</v>
      </c>
      <c r="BK229" s="78"/>
      <c r="BL229" s="78"/>
      <c r="BM229" s="78"/>
      <c r="BN229" s="78"/>
      <c r="BO229" s="78">
        <f>BI229+BK229+BL229+BM229+BN229</f>
        <v>1234</v>
      </c>
      <c r="BP229" s="78">
        <f>BJ229+BL229</f>
        <v>1234</v>
      </c>
      <c r="BQ229" s="11"/>
      <c r="BR229" s="11"/>
      <c r="BS229" s="11"/>
      <c r="BT229" s="11"/>
      <c r="BU229" s="11">
        <f>BO229+BQ229+BR229+BS229+BT229</f>
        <v>1234</v>
      </c>
      <c r="BV229" s="11">
        <f>BP229+BR229</f>
        <v>1234</v>
      </c>
    </row>
    <row r="230" spans="1:74" hidden="1">
      <c r="A230" s="57" t="s">
        <v>587</v>
      </c>
      <c r="B230" s="24">
        <v>903</v>
      </c>
      <c r="C230" s="14" t="s">
        <v>35</v>
      </c>
      <c r="D230" s="14" t="s">
        <v>87</v>
      </c>
      <c r="E230" s="14" t="s">
        <v>678</v>
      </c>
      <c r="F230" s="14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>
        <f t="shared" ref="AG230:AY232" si="602">AG231</f>
        <v>0</v>
      </c>
      <c r="AH230" s="11">
        <f t="shared" si="602"/>
        <v>6788</v>
      </c>
      <c r="AI230" s="11">
        <f t="shared" si="602"/>
        <v>0</v>
      </c>
      <c r="AJ230" s="11">
        <f t="shared" si="602"/>
        <v>0</v>
      </c>
      <c r="AK230" s="78">
        <f t="shared" si="602"/>
        <v>6788</v>
      </c>
      <c r="AL230" s="78">
        <f t="shared" si="602"/>
        <v>6788</v>
      </c>
      <c r="AM230" s="11">
        <f t="shared" si="602"/>
        <v>0</v>
      </c>
      <c r="AN230" s="11">
        <f t="shared" si="602"/>
        <v>0</v>
      </c>
      <c r="AO230" s="11">
        <f t="shared" si="602"/>
        <v>0</v>
      </c>
      <c r="AP230" s="11">
        <f t="shared" si="602"/>
        <v>0</v>
      </c>
      <c r="AQ230" s="11">
        <f t="shared" si="602"/>
        <v>6788</v>
      </c>
      <c r="AR230" s="11">
        <f t="shared" si="602"/>
        <v>6788</v>
      </c>
      <c r="AS230" s="11">
        <f t="shared" si="602"/>
        <v>0</v>
      </c>
      <c r="AT230" s="11">
        <f t="shared" si="602"/>
        <v>0</v>
      </c>
      <c r="AU230" s="11">
        <f t="shared" si="602"/>
        <v>0</v>
      </c>
      <c r="AV230" s="11">
        <f t="shared" si="602"/>
        <v>0</v>
      </c>
      <c r="AW230" s="11">
        <f t="shared" si="602"/>
        <v>6788</v>
      </c>
      <c r="AX230" s="11">
        <f t="shared" si="602"/>
        <v>6788</v>
      </c>
      <c r="AY230" s="78">
        <f t="shared" si="602"/>
        <v>0</v>
      </c>
      <c r="AZ230" s="78">
        <f t="shared" ref="AZ230:BQ232" si="603">AZ231</f>
        <v>0</v>
      </c>
      <c r="BA230" s="78">
        <f t="shared" si="603"/>
        <v>0</v>
      </c>
      <c r="BB230" s="78">
        <f t="shared" si="603"/>
        <v>0</v>
      </c>
      <c r="BC230" s="78">
        <f t="shared" si="603"/>
        <v>6788</v>
      </c>
      <c r="BD230" s="78">
        <f t="shared" si="603"/>
        <v>6788</v>
      </c>
      <c r="BE230" s="11">
        <f t="shared" si="603"/>
        <v>0</v>
      </c>
      <c r="BF230" s="11">
        <f t="shared" si="603"/>
        <v>0</v>
      </c>
      <c r="BG230" s="11">
        <f t="shared" si="603"/>
        <v>0</v>
      </c>
      <c r="BH230" s="11">
        <f t="shared" si="603"/>
        <v>0</v>
      </c>
      <c r="BI230" s="141">
        <f t="shared" si="603"/>
        <v>6788</v>
      </c>
      <c r="BJ230" s="141">
        <f t="shared" si="603"/>
        <v>6788</v>
      </c>
      <c r="BK230" s="78">
        <f t="shared" si="603"/>
        <v>0</v>
      </c>
      <c r="BL230" s="78">
        <f t="shared" si="603"/>
        <v>0</v>
      </c>
      <c r="BM230" s="78">
        <f t="shared" si="603"/>
        <v>0</v>
      </c>
      <c r="BN230" s="78">
        <f t="shared" si="603"/>
        <v>0</v>
      </c>
      <c r="BO230" s="78">
        <f t="shared" si="603"/>
        <v>6788</v>
      </c>
      <c r="BP230" s="78">
        <f t="shared" ref="BL230:BP232" si="604">BP231</f>
        <v>6788</v>
      </c>
      <c r="BQ230" s="11">
        <f t="shared" si="603"/>
        <v>0</v>
      </c>
      <c r="BR230" s="11">
        <f t="shared" ref="BR230:BV232" si="605">BR231</f>
        <v>0</v>
      </c>
      <c r="BS230" s="11">
        <f t="shared" si="605"/>
        <v>0</v>
      </c>
      <c r="BT230" s="11">
        <f t="shared" si="605"/>
        <v>0</v>
      </c>
      <c r="BU230" s="11">
        <f t="shared" si="605"/>
        <v>6788</v>
      </c>
      <c r="BV230" s="11">
        <f t="shared" si="605"/>
        <v>6788</v>
      </c>
    </row>
    <row r="231" spans="1:74" ht="33" hidden="1">
      <c r="A231" s="53" t="s">
        <v>697</v>
      </c>
      <c r="B231" s="24">
        <v>903</v>
      </c>
      <c r="C231" s="14" t="s">
        <v>35</v>
      </c>
      <c r="D231" s="14" t="s">
        <v>87</v>
      </c>
      <c r="E231" s="14" t="s">
        <v>679</v>
      </c>
      <c r="F231" s="14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>
        <f>AG232</f>
        <v>0</v>
      </c>
      <c r="AH231" s="11">
        <f t="shared" ref="AH231:AW232" si="606">AH232</f>
        <v>6788</v>
      </c>
      <c r="AI231" s="11">
        <f t="shared" si="606"/>
        <v>0</v>
      </c>
      <c r="AJ231" s="11">
        <f t="shared" si="606"/>
        <v>0</v>
      </c>
      <c r="AK231" s="78">
        <f t="shared" si="606"/>
        <v>6788</v>
      </c>
      <c r="AL231" s="78">
        <f t="shared" si="606"/>
        <v>6788</v>
      </c>
      <c r="AM231" s="11">
        <f>AM232</f>
        <v>0</v>
      </c>
      <c r="AN231" s="11">
        <f t="shared" si="606"/>
        <v>0</v>
      </c>
      <c r="AO231" s="11">
        <f t="shared" si="606"/>
        <v>0</v>
      </c>
      <c r="AP231" s="11">
        <f t="shared" si="606"/>
        <v>0</v>
      </c>
      <c r="AQ231" s="11">
        <f t="shared" si="606"/>
        <v>6788</v>
      </c>
      <c r="AR231" s="11">
        <f t="shared" si="606"/>
        <v>6788</v>
      </c>
      <c r="AS231" s="11">
        <f>AS232</f>
        <v>0</v>
      </c>
      <c r="AT231" s="11">
        <f t="shared" si="606"/>
        <v>0</v>
      </c>
      <c r="AU231" s="11">
        <f t="shared" si="606"/>
        <v>0</v>
      </c>
      <c r="AV231" s="11">
        <f t="shared" si="606"/>
        <v>0</v>
      </c>
      <c r="AW231" s="11">
        <f t="shared" si="606"/>
        <v>6788</v>
      </c>
      <c r="AX231" s="11">
        <f t="shared" si="602"/>
        <v>6788</v>
      </c>
      <c r="AY231" s="78">
        <f>AY232</f>
        <v>0</v>
      </c>
      <c r="AZ231" s="78">
        <f t="shared" si="603"/>
        <v>0</v>
      </c>
      <c r="BA231" s="78">
        <f t="shared" si="603"/>
        <v>0</v>
      </c>
      <c r="BB231" s="78">
        <f t="shared" si="603"/>
        <v>0</v>
      </c>
      <c r="BC231" s="78">
        <f t="shared" si="603"/>
        <v>6788</v>
      </c>
      <c r="BD231" s="78">
        <f t="shared" si="603"/>
        <v>6788</v>
      </c>
      <c r="BE231" s="11">
        <f>BE232</f>
        <v>0</v>
      </c>
      <c r="BF231" s="11">
        <f t="shared" si="603"/>
        <v>0</v>
      </c>
      <c r="BG231" s="11">
        <f t="shared" si="603"/>
        <v>0</v>
      </c>
      <c r="BH231" s="11">
        <f t="shared" si="603"/>
        <v>0</v>
      </c>
      <c r="BI231" s="141">
        <f t="shared" si="603"/>
        <v>6788</v>
      </c>
      <c r="BJ231" s="141">
        <f t="shared" si="603"/>
        <v>6788</v>
      </c>
      <c r="BK231" s="78">
        <f>BK232</f>
        <v>0</v>
      </c>
      <c r="BL231" s="78">
        <f t="shared" si="604"/>
        <v>0</v>
      </c>
      <c r="BM231" s="78">
        <f t="shared" si="604"/>
        <v>0</v>
      </c>
      <c r="BN231" s="78">
        <f t="shared" si="604"/>
        <v>0</v>
      </c>
      <c r="BO231" s="78">
        <f t="shared" si="604"/>
        <v>6788</v>
      </c>
      <c r="BP231" s="78">
        <f t="shared" si="604"/>
        <v>6788</v>
      </c>
      <c r="BQ231" s="11">
        <f>BQ232</f>
        <v>0</v>
      </c>
      <c r="BR231" s="11">
        <f t="shared" si="605"/>
        <v>0</v>
      </c>
      <c r="BS231" s="11">
        <f t="shared" si="605"/>
        <v>0</v>
      </c>
      <c r="BT231" s="11">
        <f t="shared" si="605"/>
        <v>0</v>
      </c>
      <c r="BU231" s="11">
        <f t="shared" si="605"/>
        <v>6788</v>
      </c>
      <c r="BV231" s="11">
        <f t="shared" si="605"/>
        <v>6788</v>
      </c>
    </row>
    <row r="232" spans="1:74" hidden="1">
      <c r="A232" s="53" t="s">
        <v>112</v>
      </c>
      <c r="B232" s="24">
        <v>903</v>
      </c>
      <c r="C232" s="14" t="s">
        <v>35</v>
      </c>
      <c r="D232" s="14" t="s">
        <v>87</v>
      </c>
      <c r="E232" s="14" t="s">
        <v>679</v>
      </c>
      <c r="F232" s="14" t="s">
        <v>113</v>
      </c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>
        <f>AG233</f>
        <v>0</v>
      </c>
      <c r="AH232" s="11">
        <f t="shared" si="606"/>
        <v>6788</v>
      </c>
      <c r="AI232" s="11">
        <f t="shared" si="606"/>
        <v>0</v>
      </c>
      <c r="AJ232" s="11">
        <f t="shared" si="606"/>
        <v>0</v>
      </c>
      <c r="AK232" s="78">
        <f t="shared" si="606"/>
        <v>6788</v>
      </c>
      <c r="AL232" s="78">
        <f t="shared" si="606"/>
        <v>6788</v>
      </c>
      <c r="AM232" s="11">
        <f>AM233</f>
        <v>0</v>
      </c>
      <c r="AN232" s="11">
        <f t="shared" si="606"/>
        <v>0</v>
      </c>
      <c r="AO232" s="11">
        <f t="shared" si="606"/>
        <v>0</v>
      </c>
      <c r="AP232" s="11">
        <f t="shared" si="606"/>
        <v>0</v>
      </c>
      <c r="AQ232" s="11">
        <f t="shared" si="606"/>
        <v>6788</v>
      </c>
      <c r="AR232" s="11">
        <f t="shared" si="606"/>
        <v>6788</v>
      </c>
      <c r="AS232" s="11">
        <f>AS233</f>
        <v>0</v>
      </c>
      <c r="AT232" s="11">
        <f t="shared" si="602"/>
        <v>0</v>
      </c>
      <c r="AU232" s="11">
        <f t="shared" si="602"/>
        <v>0</v>
      </c>
      <c r="AV232" s="11">
        <f t="shared" si="602"/>
        <v>0</v>
      </c>
      <c r="AW232" s="11">
        <f t="shared" si="602"/>
        <v>6788</v>
      </c>
      <c r="AX232" s="11">
        <f t="shared" si="602"/>
        <v>6788</v>
      </c>
      <c r="AY232" s="78">
        <f>AY233</f>
        <v>0</v>
      </c>
      <c r="AZ232" s="78">
        <f t="shared" si="603"/>
        <v>0</v>
      </c>
      <c r="BA232" s="78">
        <f t="shared" si="603"/>
        <v>0</v>
      </c>
      <c r="BB232" s="78">
        <f t="shared" si="603"/>
        <v>0</v>
      </c>
      <c r="BC232" s="78">
        <f t="shared" si="603"/>
        <v>6788</v>
      </c>
      <c r="BD232" s="78">
        <f t="shared" si="603"/>
        <v>6788</v>
      </c>
      <c r="BE232" s="11">
        <f>BE233</f>
        <v>0</v>
      </c>
      <c r="BF232" s="11">
        <f t="shared" si="603"/>
        <v>0</v>
      </c>
      <c r="BG232" s="11">
        <f t="shared" si="603"/>
        <v>0</v>
      </c>
      <c r="BH232" s="11">
        <f t="shared" si="603"/>
        <v>0</v>
      </c>
      <c r="BI232" s="141">
        <f t="shared" si="603"/>
        <v>6788</v>
      </c>
      <c r="BJ232" s="141">
        <f t="shared" si="603"/>
        <v>6788</v>
      </c>
      <c r="BK232" s="78">
        <f>BK233</f>
        <v>0</v>
      </c>
      <c r="BL232" s="78">
        <f t="shared" si="604"/>
        <v>0</v>
      </c>
      <c r="BM232" s="78">
        <f t="shared" si="604"/>
        <v>0</v>
      </c>
      <c r="BN232" s="78">
        <f t="shared" si="604"/>
        <v>0</v>
      </c>
      <c r="BO232" s="78">
        <f t="shared" si="604"/>
        <v>6788</v>
      </c>
      <c r="BP232" s="78">
        <f t="shared" si="604"/>
        <v>6788</v>
      </c>
      <c r="BQ232" s="11">
        <f>BQ233</f>
        <v>0</v>
      </c>
      <c r="BR232" s="11">
        <f t="shared" si="605"/>
        <v>0</v>
      </c>
      <c r="BS232" s="11">
        <f t="shared" si="605"/>
        <v>0</v>
      </c>
      <c r="BT232" s="11">
        <f t="shared" si="605"/>
        <v>0</v>
      </c>
      <c r="BU232" s="11">
        <f t="shared" si="605"/>
        <v>6788</v>
      </c>
      <c r="BV232" s="11">
        <f t="shared" si="605"/>
        <v>6788</v>
      </c>
    </row>
    <row r="233" spans="1:74" ht="33" hidden="1">
      <c r="A233" s="53" t="s">
        <v>194</v>
      </c>
      <c r="B233" s="24">
        <v>903</v>
      </c>
      <c r="C233" s="14" t="s">
        <v>35</v>
      </c>
      <c r="D233" s="14" t="s">
        <v>87</v>
      </c>
      <c r="E233" s="14" t="s">
        <v>679</v>
      </c>
      <c r="F233" s="14" t="s">
        <v>195</v>
      </c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>
        <v>6788</v>
      </c>
      <c r="AI233" s="11"/>
      <c r="AJ233" s="11"/>
      <c r="AK233" s="78">
        <f>AE233+AG233+AH233+AI233+AJ233</f>
        <v>6788</v>
      </c>
      <c r="AL233" s="78">
        <f>AF233+AH233</f>
        <v>6788</v>
      </c>
      <c r="AM233" s="11"/>
      <c r="AN233" s="11"/>
      <c r="AO233" s="11"/>
      <c r="AP233" s="11"/>
      <c r="AQ233" s="11">
        <f>AK233+AM233+AN233+AO233+AP233</f>
        <v>6788</v>
      </c>
      <c r="AR233" s="11">
        <f>AL233+AN233</f>
        <v>6788</v>
      </c>
      <c r="AS233" s="11"/>
      <c r="AT233" s="11"/>
      <c r="AU233" s="11"/>
      <c r="AV233" s="11"/>
      <c r="AW233" s="11">
        <f>AQ233+AS233+AT233+AU233+AV233</f>
        <v>6788</v>
      </c>
      <c r="AX233" s="11">
        <f>AR233+AT233</f>
        <v>6788</v>
      </c>
      <c r="AY233" s="78"/>
      <c r="AZ233" s="78"/>
      <c r="BA233" s="78"/>
      <c r="BB233" s="78"/>
      <c r="BC233" s="78">
        <f>AW233+AY233+AZ233+BA233+BB233</f>
        <v>6788</v>
      </c>
      <c r="BD233" s="78">
        <f>AX233+AZ233</f>
        <v>6788</v>
      </c>
      <c r="BE233" s="11"/>
      <c r="BF233" s="11"/>
      <c r="BG233" s="11"/>
      <c r="BH233" s="11"/>
      <c r="BI233" s="141">
        <f>BC233+BE233+BF233+BG233+BH233</f>
        <v>6788</v>
      </c>
      <c r="BJ233" s="141">
        <f>BD233+BF233</f>
        <v>6788</v>
      </c>
      <c r="BK233" s="78"/>
      <c r="BL233" s="78"/>
      <c r="BM233" s="78"/>
      <c r="BN233" s="78"/>
      <c r="BO233" s="78">
        <f>BI233+BK233+BL233+BM233+BN233</f>
        <v>6788</v>
      </c>
      <c r="BP233" s="78">
        <f>BJ233+BL233</f>
        <v>6788</v>
      </c>
      <c r="BQ233" s="11"/>
      <c r="BR233" s="11"/>
      <c r="BS233" s="11"/>
      <c r="BT233" s="11"/>
      <c r="BU233" s="11">
        <f>BO233+BQ233+BR233+BS233+BT233</f>
        <v>6788</v>
      </c>
      <c r="BV233" s="11">
        <f>BP233+BR233</f>
        <v>6788</v>
      </c>
    </row>
    <row r="234" spans="1:74" hidden="1">
      <c r="A234" s="53" t="s">
        <v>685</v>
      </c>
      <c r="B234" s="24">
        <v>903</v>
      </c>
      <c r="C234" s="14" t="s">
        <v>35</v>
      </c>
      <c r="D234" s="14" t="s">
        <v>87</v>
      </c>
      <c r="E234" s="14" t="s">
        <v>682</v>
      </c>
      <c r="F234" s="14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>
        <f>AG235</f>
        <v>0</v>
      </c>
      <c r="AH234" s="11">
        <f t="shared" ref="AH234:AW235" si="607">AH235</f>
        <v>1980</v>
      </c>
      <c r="AI234" s="11">
        <f t="shared" si="607"/>
        <v>0</v>
      </c>
      <c r="AJ234" s="11">
        <f t="shared" si="607"/>
        <v>0</v>
      </c>
      <c r="AK234" s="78">
        <f t="shared" si="607"/>
        <v>1980</v>
      </c>
      <c r="AL234" s="78">
        <f t="shared" si="607"/>
        <v>1980</v>
      </c>
      <c r="AM234" s="11">
        <f>AM235</f>
        <v>0</v>
      </c>
      <c r="AN234" s="11">
        <f t="shared" si="607"/>
        <v>0</v>
      </c>
      <c r="AO234" s="11">
        <f t="shared" si="607"/>
        <v>0</v>
      </c>
      <c r="AP234" s="11">
        <f t="shared" si="607"/>
        <v>0</v>
      </c>
      <c r="AQ234" s="11">
        <f t="shared" si="607"/>
        <v>1980</v>
      </c>
      <c r="AR234" s="11">
        <f t="shared" si="607"/>
        <v>1980</v>
      </c>
      <c r="AS234" s="11">
        <f>AS235</f>
        <v>0</v>
      </c>
      <c r="AT234" s="11">
        <f t="shared" si="607"/>
        <v>0</v>
      </c>
      <c r="AU234" s="11">
        <f t="shared" si="607"/>
        <v>0</v>
      </c>
      <c r="AV234" s="11">
        <f t="shared" si="607"/>
        <v>0</v>
      </c>
      <c r="AW234" s="11">
        <f t="shared" si="607"/>
        <v>1980</v>
      </c>
      <c r="AX234" s="11">
        <f t="shared" ref="AT234:AX235" si="608">AX235</f>
        <v>1980</v>
      </c>
      <c r="AY234" s="78">
        <f>AY235</f>
        <v>0</v>
      </c>
      <c r="AZ234" s="78">
        <f t="shared" ref="AZ234:BO235" si="609">AZ235</f>
        <v>0</v>
      </c>
      <c r="BA234" s="78">
        <f t="shared" si="609"/>
        <v>0</v>
      </c>
      <c r="BB234" s="78">
        <f t="shared" si="609"/>
        <v>0</v>
      </c>
      <c r="BC234" s="78">
        <f t="shared" si="609"/>
        <v>1980</v>
      </c>
      <c r="BD234" s="78">
        <f t="shared" si="609"/>
        <v>1980</v>
      </c>
      <c r="BE234" s="11">
        <f>BE235</f>
        <v>0</v>
      </c>
      <c r="BF234" s="11">
        <f t="shared" si="609"/>
        <v>0</v>
      </c>
      <c r="BG234" s="11">
        <f t="shared" si="609"/>
        <v>0</v>
      </c>
      <c r="BH234" s="11">
        <f t="shared" si="609"/>
        <v>0</v>
      </c>
      <c r="BI234" s="141">
        <f t="shared" si="609"/>
        <v>1980</v>
      </c>
      <c r="BJ234" s="141">
        <f t="shared" si="609"/>
        <v>1980</v>
      </c>
      <c r="BK234" s="78">
        <f>BK235</f>
        <v>0</v>
      </c>
      <c r="BL234" s="78">
        <f t="shared" si="609"/>
        <v>1010</v>
      </c>
      <c r="BM234" s="78">
        <f t="shared" si="609"/>
        <v>0</v>
      </c>
      <c r="BN234" s="78">
        <f t="shared" si="609"/>
        <v>0</v>
      </c>
      <c r="BO234" s="78">
        <f t="shared" si="609"/>
        <v>2990</v>
      </c>
      <c r="BP234" s="78">
        <f t="shared" ref="BL234:BP235" si="610">BP235</f>
        <v>2990</v>
      </c>
      <c r="BQ234" s="11">
        <f>BQ235</f>
        <v>0</v>
      </c>
      <c r="BR234" s="11">
        <f t="shared" ref="BR234:BV235" si="611">BR235</f>
        <v>0</v>
      </c>
      <c r="BS234" s="11">
        <f t="shared" si="611"/>
        <v>0</v>
      </c>
      <c r="BT234" s="11">
        <f t="shared" si="611"/>
        <v>0</v>
      </c>
      <c r="BU234" s="11">
        <f t="shared" si="611"/>
        <v>2990</v>
      </c>
      <c r="BV234" s="11">
        <f t="shared" si="611"/>
        <v>2990</v>
      </c>
    </row>
    <row r="235" spans="1:74" hidden="1">
      <c r="A235" s="53" t="s">
        <v>112</v>
      </c>
      <c r="B235" s="24">
        <v>903</v>
      </c>
      <c r="C235" s="14" t="s">
        <v>35</v>
      </c>
      <c r="D235" s="14" t="s">
        <v>87</v>
      </c>
      <c r="E235" s="14" t="s">
        <v>682</v>
      </c>
      <c r="F235" s="14" t="s">
        <v>113</v>
      </c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>
        <f>AG236</f>
        <v>0</v>
      </c>
      <c r="AH235" s="11">
        <f t="shared" si="607"/>
        <v>1980</v>
      </c>
      <c r="AI235" s="11">
        <f t="shared" si="607"/>
        <v>0</v>
      </c>
      <c r="AJ235" s="11">
        <f t="shared" si="607"/>
        <v>0</v>
      </c>
      <c r="AK235" s="78">
        <f t="shared" si="607"/>
        <v>1980</v>
      </c>
      <c r="AL235" s="78">
        <f t="shared" si="607"/>
        <v>1980</v>
      </c>
      <c r="AM235" s="11">
        <f>AM236</f>
        <v>0</v>
      </c>
      <c r="AN235" s="11">
        <f t="shared" si="607"/>
        <v>0</v>
      </c>
      <c r="AO235" s="11">
        <f t="shared" si="607"/>
        <v>0</v>
      </c>
      <c r="AP235" s="11">
        <f t="shared" si="607"/>
        <v>0</v>
      </c>
      <c r="AQ235" s="11">
        <f t="shared" si="607"/>
        <v>1980</v>
      </c>
      <c r="AR235" s="11">
        <f t="shared" si="607"/>
        <v>1980</v>
      </c>
      <c r="AS235" s="11">
        <f>AS236</f>
        <v>0</v>
      </c>
      <c r="AT235" s="11">
        <f t="shared" si="608"/>
        <v>0</v>
      </c>
      <c r="AU235" s="11">
        <f t="shared" si="608"/>
        <v>0</v>
      </c>
      <c r="AV235" s="11">
        <f t="shared" si="608"/>
        <v>0</v>
      </c>
      <c r="AW235" s="11">
        <f t="shared" si="608"/>
        <v>1980</v>
      </c>
      <c r="AX235" s="11">
        <f t="shared" si="608"/>
        <v>1980</v>
      </c>
      <c r="AY235" s="78">
        <f>AY236</f>
        <v>0</v>
      </c>
      <c r="AZ235" s="78">
        <f t="shared" si="609"/>
        <v>0</v>
      </c>
      <c r="BA235" s="78">
        <f t="shared" si="609"/>
        <v>0</v>
      </c>
      <c r="BB235" s="78">
        <f t="shared" si="609"/>
        <v>0</v>
      </c>
      <c r="BC235" s="78">
        <f t="shared" si="609"/>
        <v>1980</v>
      </c>
      <c r="BD235" s="78">
        <f t="shared" si="609"/>
        <v>1980</v>
      </c>
      <c r="BE235" s="11">
        <f>BE236</f>
        <v>0</v>
      </c>
      <c r="BF235" s="11">
        <f t="shared" si="609"/>
        <v>0</v>
      </c>
      <c r="BG235" s="11">
        <f t="shared" si="609"/>
        <v>0</v>
      </c>
      <c r="BH235" s="11">
        <f t="shared" si="609"/>
        <v>0</v>
      </c>
      <c r="BI235" s="141">
        <f t="shared" si="609"/>
        <v>1980</v>
      </c>
      <c r="BJ235" s="141">
        <f t="shared" si="609"/>
        <v>1980</v>
      </c>
      <c r="BK235" s="78">
        <f>BK236</f>
        <v>0</v>
      </c>
      <c r="BL235" s="78">
        <f t="shared" si="610"/>
        <v>1010</v>
      </c>
      <c r="BM235" s="78">
        <f t="shared" si="610"/>
        <v>0</v>
      </c>
      <c r="BN235" s="78">
        <f t="shared" si="610"/>
        <v>0</v>
      </c>
      <c r="BO235" s="78">
        <f t="shared" si="610"/>
        <v>2990</v>
      </c>
      <c r="BP235" s="78">
        <f t="shared" si="610"/>
        <v>2990</v>
      </c>
      <c r="BQ235" s="11">
        <f>BQ236</f>
        <v>0</v>
      </c>
      <c r="BR235" s="11">
        <f t="shared" si="611"/>
        <v>0</v>
      </c>
      <c r="BS235" s="11">
        <f t="shared" si="611"/>
        <v>0</v>
      </c>
      <c r="BT235" s="11">
        <f t="shared" si="611"/>
        <v>0</v>
      </c>
      <c r="BU235" s="11">
        <f t="shared" si="611"/>
        <v>2990</v>
      </c>
      <c r="BV235" s="11">
        <f t="shared" si="611"/>
        <v>2990</v>
      </c>
    </row>
    <row r="236" spans="1:74" ht="33" hidden="1">
      <c r="A236" s="53" t="s">
        <v>194</v>
      </c>
      <c r="B236" s="24">
        <v>903</v>
      </c>
      <c r="C236" s="14" t="s">
        <v>35</v>
      </c>
      <c r="D236" s="14" t="s">
        <v>87</v>
      </c>
      <c r="E236" s="14" t="s">
        <v>682</v>
      </c>
      <c r="F236" s="14" t="s">
        <v>195</v>
      </c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>
        <v>1980</v>
      </c>
      <c r="AI236" s="11"/>
      <c r="AJ236" s="11"/>
      <c r="AK236" s="78">
        <f>AE236+AG236+AH236+AI236+AJ236</f>
        <v>1980</v>
      </c>
      <c r="AL236" s="78">
        <f>AF236+AH236</f>
        <v>1980</v>
      </c>
      <c r="AM236" s="11"/>
      <c r="AN236" s="11"/>
      <c r="AO236" s="11"/>
      <c r="AP236" s="11"/>
      <c r="AQ236" s="11">
        <f>AK236+AM236+AN236+AO236+AP236</f>
        <v>1980</v>
      </c>
      <c r="AR236" s="11">
        <f>AL236+AN236</f>
        <v>1980</v>
      </c>
      <c r="AS236" s="11"/>
      <c r="AT236" s="11"/>
      <c r="AU236" s="11"/>
      <c r="AV236" s="11"/>
      <c r="AW236" s="11">
        <f>AQ236+AS236+AT236+AU236+AV236</f>
        <v>1980</v>
      </c>
      <c r="AX236" s="11">
        <f>AR236+AT236</f>
        <v>1980</v>
      </c>
      <c r="AY236" s="78"/>
      <c r="AZ236" s="78"/>
      <c r="BA236" s="78"/>
      <c r="BB236" s="78"/>
      <c r="BC236" s="78">
        <f>AW236+AY236+AZ236+BA236+BB236</f>
        <v>1980</v>
      </c>
      <c r="BD236" s="78">
        <f>AX236+AZ236</f>
        <v>1980</v>
      </c>
      <c r="BE236" s="11"/>
      <c r="BF236" s="11"/>
      <c r="BG236" s="11"/>
      <c r="BH236" s="11"/>
      <c r="BI236" s="141">
        <f>BC236+BE236+BF236+BG236+BH236</f>
        <v>1980</v>
      </c>
      <c r="BJ236" s="141">
        <f>BD236+BF236</f>
        <v>1980</v>
      </c>
      <c r="BK236" s="78"/>
      <c r="BL236" s="78">
        <v>1010</v>
      </c>
      <c r="BM236" s="78"/>
      <c r="BN236" s="78"/>
      <c r="BO236" s="78">
        <f>BI236+BK236+BL236+BM236+BN236</f>
        <v>2990</v>
      </c>
      <c r="BP236" s="78">
        <f>BJ236+BL236</f>
        <v>2990</v>
      </c>
      <c r="BQ236" s="11"/>
      <c r="BR236" s="11"/>
      <c r="BS236" s="11"/>
      <c r="BT236" s="11"/>
      <c r="BU236" s="11">
        <f>BO236+BQ236+BR236+BS236+BT236</f>
        <v>2990</v>
      </c>
      <c r="BV236" s="11">
        <f>BP236+BR236</f>
        <v>2990</v>
      </c>
    </row>
    <row r="237" spans="1:74" ht="66" hidden="1">
      <c r="A237" s="53" t="s">
        <v>737</v>
      </c>
      <c r="B237" s="24">
        <v>903</v>
      </c>
      <c r="C237" s="14" t="s">
        <v>35</v>
      </c>
      <c r="D237" s="14" t="s">
        <v>87</v>
      </c>
      <c r="E237" s="14" t="s">
        <v>738</v>
      </c>
      <c r="F237" s="14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78">
        <f>AY238</f>
        <v>0</v>
      </c>
      <c r="AZ237" s="78">
        <f t="shared" ref="AZ237:BO238" si="612">AZ238</f>
        <v>0</v>
      </c>
      <c r="BA237" s="78">
        <f t="shared" si="612"/>
        <v>20</v>
      </c>
      <c r="BB237" s="78">
        <f t="shared" si="612"/>
        <v>0</v>
      </c>
      <c r="BC237" s="78">
        <f t="shared" si="612"/>
        <v>20</v>
      </c>
      <c r="BD237" s="78">
        <f t="shared" si="612"/>
        <v>0</v>
      </c>
      <c r="BE237" s="11">
        <f>BE238</f>
        <v>0</v>
      </c>
      <c r="BF237" s="11">
        <f t="shared" si="612"/>
        <v>0</v>
      </c>
      <c r="BG237" s="11">
        <f t="shared" si="612"/>
        <v>0</v>
      </c>
      <c r="BH237" s="11">
        <f t="shared" si="612"/>
        <v>0</v>
      </c>
      <c r="BI237" s="141">
        <f t="shared" si="612"/>
        <v>20</v>
      </c>
      <c r="BJ237" s="141">
        <f t="shared" si="612"/>
        <v>0</v>
      </c>
      <c r="BK237" s="78">
        <f>BK238</f>
        <v>282</v>
      </c>
      <c r="BL237" s="78">
        <f t="shared" si="612"/>
        <v>0</v>
      </c>
      <c r="BM237" s="78">
        <f t="shared" si="612"/>
        <v>0</v>
      </c>
      <c r="BN237" s="78">
        <f t="shared" si="612"/>
        <v>0</v>
      </c>
      <c r="BO237" s="78">
        <f t="shared" si="612"/>
        <v>302</v>
      </c>
      <c r="BP237" s="78">
        <f t="shared" ref="BL237:BP238" si="613">BP238</f>
        <v>0</v>
      </c>
      <c r="BQ237" s="11">
        <f>BQ238</f>
        <v>0</v>
      </c>
      <c r="BR237" s="11">
        <f t="shared" ref="BR237:BV238" si="614">BR238</f>
        <v>0</v>
      </c>
      <c r="BS237" s="11">
        <f t="shared" si="614"/>
        <v>0</v>
      </c>
      <c r="BT237" s="11">
        <f t="shared" si="614"/>
        <v>0</v>
      </c>
      <c r="BU237" s="11">
        <f t="shared" si="614"/>
        <v>302</v>
      </c>
      <c r="BV237" s="11">
        <f t="shared" si="614"/>
        <v>0</v>
      </c>
    </row>
    <row r="238" spans="1:74" hidden="1">
      <c r="A238" s="53" t="s">
        <v>112</v>
      </c>
      <c r="B238" s="24">
        <v>903</v>
      </c>
      <c r="C238" s="14" t="s">
        <v>35</v>
      </c>
      <c r="D238" s="14" t="s">
        <v>87</v>
      </c>
      <c r="E238" s="14" t="s">
        <v>738</v>
      </c>
      <c r="F238" s="14" t="s">
        <v>113</v>
      </c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78">
        <f>AY239</f>
        <v>0</v>
      </c>
      <c r="AZ238" s="78">
        <f t="shared" si="612"/>
        <v>0</v>
      </c>
      <c r="BA238" s="78">
        <f t="shared" si="612"/>
        <v>20</v>
      </c>
      <c r="BB238" s="78">
        <f t="shared" si="612"/>
        <v>0</v>
      </c>
      <c r="BC238" s="78">
        <f t="shared" si="612"/>
        <v>20</v>
      </c>
      <c r="BD238" s="78">
        <f t="shared" si="612"/>
        <v>0</v>
      </c>
      <c r="BE238" s="11">
        <f>BE239</f>
        <v>0</v>
      </c>
      <c r="BF238" s="11">
        <f t="shared" si="612"/>
        <v>0</v>
      </c>
      <c r="BG238" s="11">
        <f t="shared" si="612"/>
        <v>0</v>
      </c>
      <c r="BH238" s="11">
        <f t="shared" si="612"/>
        <v>0</v>
      </c>
      <c r="BI238" s="141">
        <f t="shared" si="612"/>
        <v>20</v>
      </c>
      <c r="BJ238" s="141">
        <f t="shared" si="612"/>
        <v>0</v>
      </c>
      <c r="BK238" s="78">
        <f>BK239</f>
        <v>282</v>
      </c>
      <c r="BL238" s="78">
        <f t="shared" si="613"/>
        <v>0</v>
      </c>
      <c r="BM238" s="78">
        <f t="shared" si="613"/>
        <v>0</v>
      </c>
      <c r="BN238" s="78">
        <f t="shared" si="613"/>
        <v>0</v>
      </c>
      <c r="BO238" s="78">
        <f t="shared" si="613"/>
        <v>302</v>
      </c>
      <c r="BP238" s="78">
        <f t="shared" si="613"/>
        <v>0</v>
      </c>
      <c r="BQ238" s="11">
        <f>BQ239</f>
        <v>0</v>
      </c>
      <c r="BR238" s="11">
        <f t="shared" si="614"/>
        <v>0</v>
      </c>
      <c r="BS238" s="11">
        <f t="shared" si="614"/>
        <v>0</v>
      </c>
      <c r="BT238" s="11">
        <f t="shared" si="614"/>
        <v>0</v>
      </c>
      <c r="BU238" s="11">
        <f t="shared" si="614"/>
        <v>302</v>
      </c>
      <c r="BV238" s="11">
        <f t="shared" si="614"/>
        <v>0</v>
      </c>
    </row>
    <row r="239" spans="1:74" ht="33" hidden="1">
      <c r="A239" s="53" t="s">
        <v>194</v>
      </c>
      <c r="B239" s="24">
        <v>903</v>
      </c>
      <c r="C239" s="14" t="s">
        <v>35</v>
      </c>
      <c r="D239" s="14" t="s">
        <v>87</v>
      </c>
      <c r="E239" s="14" t="s">
        <v>738</v>
      </c>
      <c r="F239" s="14" t="s">
        <v>195</v>
      </c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78"/>
      <c r="AZ239" s="78"/>
      <c r="BA239" s="78">
        <v>20</v>
      </c>
      <c r="BB239" s="78"/>
      <c r="BC239" s="78">
        <f>AW239+AY239+AZ239+BA239+BB239</f>
        <v>20</v>
      </c>
      <c r="BD239" s="78">
        <f>AX239+AZ239</f>
        <v>0</v>
      </c>
      <c r="BE239" s="11"/>
      <c r="BF239" s="11"/>
      <c r="BG239" s="11"/>
      <c r="BH239" s="11"/>
      <c r="BI239" s="141">
        <f>BC239+BE239+BF239+BG239+BH239</f>
        <v>20</v>
      </c>
      <c r="BJ239" s="141">
        <f>BD239+BF239</f>
        <v>0</v>
      </c>
      <c r="BK239" s="78">
        <v>282</v>
      </c>
      <c r="BL239" s="78"/>
      <c r="BM239" s="78"/>
      <c r="BN239" s="78"/>
      <c r="BO239" s="78">
        <f>BI239+BK239+BL239+BM239+BN239</f>
        <v>302</v>
      </c>
      <c r="BP239" s="78">
        <f>BJ239+BL239</f>
        <v>0</v>
      </c>
      <c r="BQ239" s="11"/>
      <c r="BR239" s="11"/>
      <c r="BS239" s="11"/>
      <c r="BT239" s="11"/>
      <c r="BU239" s="11">
        <f>BO239+BQ239+BR239+BS239+BT239</f>
        <v>302</v>
      </c>
      <c r="BV239" s="11">
        <f>BP239+BR239</f>
        <v>0</v>
      </c>
    </row>
    <row r="240" spans="1:74" hidden="1">
      <c r="A240" s="53"/>
      <c r="B240" s="24"/>
      <c r="C240" s="14"/>
      <c r="D240" s="14"/>
      <c r="E240" s="14"/>
      <c r="F240" s="14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78"/>
      <c r="AL240" s="78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78"/>
      <c r="AZ240" s="78"/>
      <c r="BA240" s="78"/>
      <c r="BB240" s="78"/>
      <c r="BC240" s="78"/>
      <c r="BD240" s="78"/>
      <c r="BE240" s="11"/>
      <c r="BF240" s="11"/>
      <c r="BG240" s="11"/>
      <c r="BH240" s="11"/>
      <c r="BI240" s="141"/>
      <c r="BJ240" s="141"/>
      <c r="BK240" s="78"/>
      <c r="BL240" s="78"/>
      <c r="BM240" s="78"/>
      <c r="BN240" s="78"/>
      <c r="BO240" s="78"/>
      <c r="BP240" s="78"/>
      <c r="BQ240" s="11"/>
      <c r="BR240" s="11"/>
      <c r="BS240" s="11"/>
      <c r="BT240" s="11"/>
      <c r="BU240" s="11"/>
      <c r="BV240" s="11"/>
    </row>
    <row r="241" spans="1:74" ht="18.75" hidden="1">
      <c r="A241" s="56" t="s">
        <v>598</v>
      </c>
      <c r="B241" s="12" t="s">
        <v>687</v>
      </c>
      <c r="C241" s="12" t="s">
        <v>35</v>
      </c>
      <c r="D241" s="12" t="s">
        <v>30</v>
      </c>
      <c r="E241" s="14"/>
      <c r="F241" s="14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30">
        <f t="shared" ref="AG241:AL241" si="615">AG246</f>
        <v>0</v>
      </c>
      <c r="AH241" s="30">
        <f t="shared" si="615"/>
        <v>66749</v>
      </c>
      <c r="AI241" s="30">
        <f t="shared" si="615"/>
        <v>0</v>
      </c>
      <c r="AJ241" s="30">
        <f t="shared" si="615"/>
        <v>0</v>
      </c>
      <c r="AK241" s="88">
        <f t="shared" si="615"/>
        <v>66749</v>
      </c>
      <c r="AL241" s="88">
        <f t="shared" si="615"/>
        <v>66749</v>
      </c>
      <c r="AM241" s="30">
        <f t="shared" ref="AM241:AR241" si="616">AM246</f>
        <v>0</v>
      </c>
      <c r="AN241" s="30">
        <f t="shared" si="616"/>
        <v>0</v>
      </c>
      <c r="AO241" s="30">
        <f t="shared" si="616"/>
        <v>0</v>
      </c>
      <c r="AP241" s="30">
        <f t="shared" si="616"/>
        <v>0</v>
      </c>
      <c r="AQ241" s="30">
        <f t="shared" si="616"/>
        <v>66749</v>
      </c>
      <c r="AR241" s="30">
        <f t="shared" si="616"/>
        <v>66749</v>
      </c>
      <c r="AS241" s="30">
        <f t="shared" ref="AS241:AX241" si="617">AS246</f>
        <v>0</v>
      </c>
      <c r="AT241" s="30">
        <f t="shared" si="617"/>
        <v>0</v>
      </c>
      <c r="AU241" s="30">
        <f t="shared" si="617"/>
        <v>0</v>
      </c>
      <c r="AV241" s="30">
        <f t="shared" si="617"/>
        <v>0</v>
      </c>
      <c r="AW241" s="30">
        <f t="shared" si="617"/>
        <v>66749</v>
      </c>
      <c r="AX241" s="30">
        <f t="shared" si="617"/>
        <v>66749</v>
      </c>
      <c r="AY241" s="88">
        <f t="shared" ref="AY241:BD241" si="618">AY246</f>
        <v>0</v>
      </c>
      <c r="AZ241" s="88">
        <f t="shared" si="618"/>
        <v>0</v>
      </c>
      <c r="BA241" s="88">
        <f t="shared" si="618"/>
        <v>0</v>
      </c>
      <c r="BB241" s="88">
        <f t="shared" si="618"/>
        <v>0</v>
      </c>
      <c r="BC241" s="88">
        <f t="shared" si="618"/>
        <v>66749</v>
      </c>
      <c r="BD241" s="88">
        <f t="shared" si="618"/>
        <v>66749</v>
      </c>
      <c r="BE241" s="30">
        <f t="shared" ref="BE241:BJ241" si="619">BE246</f>
        <v>0</v>
      </c>
      <c r="BF241" s="30">
        <f t="shared" si="619"/>
        <v>0</v>
      </c>
      <c r="BG241" s="30">
        <f t="shared" si="619"/>
        <v>0</v>
      </c>
      <c r="BH241" s="30">
        <f t="shared" si="619"/>
        <v>0</v>
      </c>
      <c r="BI241" s="147">
        <f t="shared" si="619"/>
        <v>66749</v>
      </c>
      <c r="BJ241" s="147">
        <f t="shared" si="619"/>
        <v>66749</v>
      </c>
      <c r="BK241" s="88">
        <f t="shared" ref="BK241:BP241" si="620">BK246</f>
        <v>0</v>
      </c>
      <c r="BL241" s="88">
        <f t="shared" si="620"/>
        <v>0</v>
      </c>
      <c r="BM241" s="88">
        <f t="shared" si="620"/>
        <v>0</v>
      </c>
      <c r="BN241" s="88">
        <f t="shared" si="620"/>
        <v>0</v>
      </c>
      <c r="BO241" s="88">
        <f t="shared" si="620"/>
        <v>66749</v>
      </c>
      <c r="BP241" s="88">
        <f t="shared" si="620"/>
        <v>66749</v>
      </c>
      <c r="BQ241" s="30">
        <f>BQ242</f>
        <v>0</v>
      </c>
      <c r="BR241" s="30">
        <f t="shared" ref="BR241:BV241" si="621">BR242</f>
        <v>0</v>
      </c>
      <c r="BS241" s="30">
        <f t="shared" si="621"/>
        <v>2522</v>
      </c>
      <c r="BT241" s="30">
        <f t="shared" si="621"/>
        <v>0</v>
      </c>
      <c r="BU241" s="30">
        <f t="shared" si="621"/>
        <v>69271</v>
      </c>
      <c r="BV241" s="30">
        <f t="shared" si="621"/>
        <v>66749</v>
      </c>
    </row>
    <row r="242" spans="1:74" hidden="1">
      <c r="A242" s="57" t="s">
        <v>66</v>
      </c>
      <c r="B242" s="24">
        <v>903</v>
      </c>
      <c r="C242" s="14" t="s">
        <v>35</v>
      </c>
      <c r="D242" s="14" t="s">
        <v>30</v>
      </c>
      <c r="E242" s="14" t="s">
        <v>67</v>
      </c>
      <c r="F242" s="14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>
        <f t="shared" ref="AG242:BP242" si="622">AG246</f>
        <v>0</v>
      </c>
      <c r="AH242" s="11">
        <f t="shared" si="622"/>
        <v>66749</v>
      </c>
      <c r="AI242" s="11">
        <f t="shared" si="622"/>
        <v>0</v>
      </c>
      <c r="AJ242" s="11">
        <f t="shared" si="622"/>
        <v>0</v>
      </c>
      <c r="AK242" s="78">
        <f t="shared" si="622"/>
        <v>66749</v>
      </c>
      <c r="AL242" s="78">
        <f t="shared" si="622"/>
        <v>66749</v>
      </c>
      <c r="AM242" s="11">
        <f t="shared" si="622"/>
        <v>0</v>
      </c>
      <c r="AN242" s="11">
        <f t="shared" si="622"/>
        <v>0</v>
      </c>
      <c r="AO242" s="11">
        <f t="shared" si="622"/>
        <v>0</v>
      </c>
      <c r="AP242" s="11">
        <f t="shared" si="622"/>
        <v>0</v>
      </c>
      <c r="AQ242" s="11">
        <f t="shared" si="622"/>
        <v>66749</v>
      </c>
      <c r="AR242" s="11">
        <f t="shared" si="622"/>
        <v>66749</v>
      </c>
      <c r="AS242" s="11">
        <f t="shared" si="622"/>
        <v>0</v>
      </c>
      <c r="AT242" s="11">
        <f t="shared" si="622"/>
        <v>0</v>
      </c>
      <c r="AU242" s="11">
        <f t="shared" si="622"/>
        <v>0</v>
      </c>
      <c r="AV242" s="11">
        <f t="shared" si="622"/>
        <v>0</v>
      </c>
      <c r="AW242" s="11">
        <f t="shared" si="622"/>
        <v>66749</v>
      </c>
      <c r="AX242" s="11">
        <f t="shared" si="622"/>
        <v>66749</v>
      </c>
      <c r="AY242" s="78">
        <f t="shared" si="622"/>
        <v>0</v>
      </c>
      <c r="AZ242" s="78">
        <f t="shared" si="622"/>
        <v>0</v>
      </c>
      <c r="BA242" s="78">
        <f t="shared" si="622"/>
        <v>0</v>
      </c>
      <c r="BB242" s="78">
        <f t="shared" si="622"/>
        <v>0</v>
      </c>
      <c r="BC242" s="78">
        <f t="shared" si="622"/>
        <v>66749</v>
      </c>
      <c r="BD242" s="78">
        <f t="shared" si="622"/>
        <v>66749</v>
      </c>
      <c r="BE242" s="11">
        <f t="shared" si="622"/>
        <v>0</v>
      </c>
      <c r="BF242" s="11">
        <f t="shared" si="622"/>
        <v>0</v>
      </c>
      <c r="BG242" s="11">
        <f t="shared" si="622"/>
        <v>0</v>
      </c>
      <c r="BH242" s="11">
        <f t="shared" si="622"/>
        <v>0</v>
      </c>
      <c r="BI242" s="141">
        <f t="shared" si="622"/>
        <v>66749</v>
      </c>
      <c r="BJ242" s="141">
        <f t="shared" si="622"/>
        <v>66749</v>
      </c>
      <c r="BK242" s="78">
        <f t="shared" si="622"/>
        <v>0</v>
      </c>
      <c r="BL242" s="78">
        <f t="shared" si="622"/>
        <v>0</v>
      </c>
      <c r="BM242" s="78">
        <f t="shared" si="622"/>
        <v>0</v>
      </c>
      <c r="BN242" s="78">
        <f t="shared" si="622"/>
        <v>0</v>
      </c>
      <c r="BO242" s="78">
        <f t="shared" si="622"/>
        <v>66749</v>
      </c>
      <c r="BP242" s="78">
        <f t="shared" si="622"/>
        <v>66749</v>
      </c>
      <c r="BQ242" s="11">
        <f>BQ243+BQ246</f>
        <v>0</v>
      </c>
      <c r="BR242" s="11">
        <f t="shared" ref="BR242:BV242" si="623">BR243+BR246</f>
        <v>0</v>
      </c>
      <c r="BS242" s="11">
        <f t="shared" si="623"/>
        <v>2522</v>
      </c>
      <c r="BT242" s="11">
        <f t="shared" si="623"/>
        <v>0</v>
      </c>
      <c r="BU242" s="11">
        <f t="shared" si="623"/>
        <v>69271</v>
      </c>
      <c r="BV242" s="11">
        <f t="shared" si="623"/>
        <v>66749</v>
      </c>
    </row>
    <row r="243" spans="1:74" ht="49.5" hidden="1">
      <c r="A243" s="53" t="s">
        <v>686</v>
      </c>
      <c r="B243" s="24">
        <v>903</v>
      </c>
      <c r="C243" s="14" t="s">
        <v>35</v>
      </c>
      <c r="D243" s="14" t="s">
        <v>30</v>
      </c>
      <c r="E243" s="31" t="s">
        <v>764</v>
      </c>
      <c r="F243" s="14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78"/>
      <c r="AL243" s="78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78"/>
      <c r="AZ243" s="78"/>
      <c r="BA243" s="78"/>
      <c r="BB243" s="78"/>
      <c r="BC243" s="78"/>
      <c r="BD243" s="78"/>
      <c r="BE243" s="11"/>
      <c r="BF243" s="11"/>
      <c r="BG243" s="11"/>
      <c r="BH243" s="11"/>
      <c r="BI243" s="141"/>
      <c r="BJ243" s="141"/>
      <c r="BK243" s="78"/>
      <c r="BL243" s="78"/>
      <c r="BM243" s="78"/>
      <c r="BN243" s="78"/>
      <c r="BO243" s="78"/>
      <c r="BP243" s="78"/>
      <c r="BQ243" s="11">
        <f>BQ244</f>
        <v>0</v>
      </c>
      <c r="BR243" s="11">
        <f t="shared" ref="BR243:BV244" si="624">BR244</f>
        <v>0</v>
      </c>
      <c r="BS243" s="11">
        <f t="shared" si="624"/>
        <v>2522</v>
      </c>
      <c r="BT243" s="11">
        <f t="shared" si="624"/>
        <v>0</v>
      </c>
      <c r="BU243" s="11">
        <f t="shared" si="624"/>
        <v>2522</v>
      </c>
      <c r="BV243" s="11">
        <f t="shared" si="624"/>
        <v>0</v>
      </c>
    </row>
    <row r="244" spans="1:74" ht="33" hidden="1">
      <c r="A244" s="53" t="s">
        <v>205</v>
      </c>
      <c r="B244" s="24">
        <v>903</v>
      </c>
      <c r="C244" s="14" t="s">
        <v>35</v>
      </c>
      <c r="D244" s="14" t="s">
        <v>30</v>
      </c>
      <c r="E244" s="31" t="s">
        <v>764</v>
      </c>
      <c r="F244" s="14" t="s">
        <v>206</v>
      </c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78"/>
      <c r="AL244" s="78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78"/>
      <c r="AZ244" s="78"/>
      <c r="BA244" s="78"/>
      <c r="BB244" s="78"/>
      <c r="BC244" s="78"/>
      <c r="BD244" s="78"/>
      <c r="BE244" s="11"/>
      <c r="BF244" s="11"/>
      <c r="BG244" s="11"/>
      <c r="BH244" s="11"/>
      <c r="BI244" s="141"/>
      <c r="BJ244" s="141"/>
      <c r="BK244" s="78"/>
      <c r="BL244" s="78"/>
      <c r="BM244" s="78"/>
      <c r="BN244" s="78"/>
      <c r="BO244" s="78"/>
      <c r="BP244" s="78"/>
      <c r="BQ244" s="11">
        <f>BQ245</f>
        <v>0</v>
      </c>
      <c r="BR244" s="11">
        <f t="shared" si="624"/>
        <v>0</v>
      </c>
      <c r="BS244" s="11">
        <f t="shared" si="624"/>
        <v>2522</v>
      </c>
      <c r="BT244" s="11">
        <f t="shared" si="624"/>
        <v>0</v>
      </c>
      <c r="BU244" s="11">
        <f t="shared" si="624"/>
        <v>2522</v>
      </c>
      <c r="BV244" s="11">
        <f t="shared" si="624"/>
        <v>0</v>
      </c>
    </row>
    <row r="245" spans="1:74" hidden="1">
      <c r="A245" s="53" t="s">
        <v>191</v>
      </c>
      <c r="B245" s="24">
        <v>903</v>
      </c>
      <c r="C245" s="14" t="s">
        <v>35</v>
      </c>
      <c r="D245" s="14" t="s">
        <v>30</v>
      </c>
      <c r="E245" s="31" t="s">
        <v>764</v>
      </c>
      <c r="F245" s="14" t="s">
        <v>207</v>
      </c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78"/>
      <c r="AL245" s="78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78"/>
      <c r="AZ245" s="78"/>
      <c r="BA245" s="78"/>
      <c r="BB245" s="78"/>
      <c r="BC245" s="78"/>
      <c r="BD245" s="78"/>
      <c r="BE245" s="11"/>
      <c r="BF245" s="11"/>
      <c r="BG245" s="11"/>
      <c r="BH245" s="11"/>
      <c r="BI245" s="141"/>
      <c r="BJ245" s="141"/>
      <c r="BK245" s="78"/>
      <c r="BL245" s="78"/>
      <c r="BM245" s="78"/>
      <c r="BN245" s="78"/>
      <c r="BO245" s="78"/>
      <c r="BP245" s="78"/>
      <c r="BQ245" s="11"/>
      <c r="BR245" s="11"/>
      <c r="BS245" s="11">
        <v>2522</v>
      </c>
      <c r="BT245" s="11"/>
      <c r="BU245" s="11">
        <f>BO245+BQ245+BR245+BS245+BT245</f>
        <v>2522</v>
      </c>
      <c r="BV245" s="11">
        <f>BP245+BR245</f>
        <v>0</v>
      </c>
    </row>
    <row r="246" spans="1:74" ht="60.75" hidden="1" customHeight="1">
      <c r="A246" s="53" t="s">
        <v>686</v>
      </c>
      <c r="B246" s="24">
        <v>903</v>
      </c>
      <c r="C246" s="14" t="s">
        <v>35</v>
      </c>
      <c r="D246" s="14" t="s">
        <v>30</v>
      </c>
      <c r="E246" s="31" t="s">
        <v>701</v>
      </c>
      <c r="F246" s="14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>
        <f>AG247</f>
        <v>0</v>
      </c>
      <c r="AH246" s="11">
        <f t="shared" ref="AH246:AR246" si="625">AH247</f>
        <v>66749</v>
      </c>
      <c r="AI246" s="11">
        <f t="shared" si="625"/>
        <v>0</v>
      </c>
      <c r="AJ246" s="11">
        <f t="shared" si="625"/>
        <v>0</v>
      </c>
      <c r="AK246" s="78">
        <f t="shared" si="625"/>
        <v>66749</v>
      </c>
      <c r="AL246" s="78">
        <f t="shared" si="625"/>
        <v>66749</v>
      </c>
      <c r="AM246" s="11">
        <f>AM247</f>
        <v>0</v>
      </c>
      <c r="AN246" s="11">
        <f t="shared" si="625"/>
        <v>0</v>
      </c>
      <c r="AO246" s="11">
        <f t="shared" si="625"/>
        <v>0</v>
      </c>
      <c r="AP246" s="11">
        <f t="shared" si="625"/>
        <v>0</v>
      </c>
      <c r="AQ246" s="11">
        <f t="shared" si="625"/>
        <v>66749</v>
      </c>
      <c r="AR246" s="11">
        <f t="shared" si="625"/>
        <v>66749</v>
      </c>
      <c r="AS246" s="11">
        <f>AS247</f>
        <v>0</v>
      </c>
      <c r="AT246" s="11">
        <f t="shared" ref="AT246:AX246" si="626">AT247</f>
        <v>0</v>
      </c>
      <c r="AU246" s="11">
        <f t="shared" si="626"/>
        <v>0</v>
      </c>
      <c r="AV246" s="11">
        <f t="shared" si="626"/>
        <v>0</v>
      </c>
      <c r="AW246" s="11">
        <f t="shared" si="626"/>
        <v>66749</v>
      </c>
      <c r="AX246" s="11">
        <f t="shared" si="626"/>
        <v>66749</v>
      </c>
      <c r="AY246" s="78">
        <f>AY247</f>
        <v>0</v>
      </c>
      <c r="AZ246" s="78">
        <f t="shared" ref="AZ246:BJ246" si="627">AZ247</f>
        <v>0</v>
      </c>
      <c r="BA246" s="78">
        <f t="shared" si="627"/>
        <v>0</v>
      </c>
      <c r="BB246" s="78">
        <f t="shared" si="627"/>
        <v>0</v>
      </c>
      <c r="BC246" s="78">
        <f t="shared" si="627"/>
        <v>66749</v>
      </c>
      <c r="BD246" s="78">
        <f t="shared" si="627"/>
        <v>66749</v>
      </c>
      <c r="BE246" s="11">
        <f>BE247</f>
        <v>0</v>
      </c>
      <c r="BF246" s="11">
        <f t="shared" si="627"/>
        <v>0</v>
      </c>
      <c r="BG246" s="11">
        <f t="shared" si="627"/>
        <v>0</v>
      </c>
      <c r="BH246" s="11">
        <f t="shared" si="627"/>
        <v>0</v>
      </c>
      <c r="BI246" s="141">
        <f t="shared" si="627"/>
        <v>66749</v>
      </c>
      <c r="BJ246" s="141">
        <f t="shared" si="627"/>
        <v>66749</v>
      </c>
      <c r="BK246" s="78">
        <f>BK247</f>
        <v>0</v>
      </c>
      <c r="BL246" s="78">
        <f t="shared" ref="BL246:BP246" si="628">BL247</f>
        <v>0</v>
      </c>
      <c r="BM246" s="78">
        <f t="shared" si="628"/>
        <v>0</v>
      </c>
      <c r="BN246" s="78">
        <f t="shared" si="628"/>
        <v>0</v>
      </c>
      <c r="BO246" s="78">
        <f t="shared" si="628"/>
        <v>66749</v>
      </c>
      <c r="BP246" s="78">
        <f t="shared" si="628"/>
        <v>66749</v>
      </c>
      <c r="BQ246" s="11">
        <f>BQ247</f>
        <v>0</v>
      </c>
      <c r="BR246" s="11">
        <f t="shared" ref="BR246:BV246" si="629">BR247</f>
        <v>0</v>
      </c>
      <c r="BS246" s="11">
        <f t="shared" si="629"/>
        <v>0</v>
      </c>
      <c r="BT246" s="11">
        <f t="shared" si="629"/>
        <v>0</v>
      </c>
      <c r="BU246" s="11">
        <f t="shared" si="629"/>
        <v>66749</v>
      </c>
      <c r="BV246" s="11">
        <f t="shared" si="629"/>
        <v>66749</v>
      </c>
    </row>
    <row r="247" spans="1:74" ht="33" hidden="1">
      <c r="A247" s="53" t="s">
        <v>205</v>
      </c>
      <c r="B247" s="24">
        <v>903</v>
      </c>
      <c r="C247" s="14" t="s">
        <v>35</v>
      </c>
      <c r="D247" s="14" t="s">
        <v>30</v>
      </c>
      <c r="E247" s="31" t="s">
        <v>701</v>
      </c>
      <c r="F247" s="14" t="s">
        <v>206</v>
      </c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>
        <f>AG248</f>
        <v>0</v>
      </c>
      <c r="AH247" s="11">
        <f t="shared" ref="AH247:BV247" si="630">AH248</f>
        <v>66749</v>
      </c>
      <c r="AI247" s="11">
        <f t="shared" si="630"/>
        <v>0</v>
      </c>
      <c r="AJ247" s="11">
        <f t="shared" si="630"/>
        <v>0</v>
      </c>
      <c r="AK247" s="78">
        <f t="shared" si="630"/>
        <v>66749</v>
      </c>
      <c r="AL247" s="78">
        <f t="shared" si="630"/>
        <v>66749</v>
      </c>
      <c r="AM247" s="11">
        <f>AM248</f>
        <v>0</v>
      </c>
      <c r="AN247" s="11">
        <f t="shared" si="630"/>
        <v>0</v>
      </c>
      <c r="AO247" s="11">
        <f t="shared" si="630"/>
        <v>0</v>
      </c>
      <c r="AP247" s="11">
        <f t="shared" si="630"/>
        <v>0</v>
      </c>
      <c r="AQ247" s="11">
        <f t="shared" si="630"/>
        <v>66749</v>
      </c>
      <c r="AR247" s="11">
        <f t="shared" si="630"/>
        <v>66749</v>
      </c>
      <c r="AS247" s="11">
        <f>AS248</f>
        <v>0</v>
      </c>
      <c r="AT247" s="11">
        <f t="shared" si="630"/>
        <v>0</v>
      </c>
      <c r="AU247" s="11">
        <f t="shared" si="630"/>
        <v>0</v>
      </c>
      <c r="AV247" s="11">
        <f t="shared" si="630"/>
        <v>0</v>
      </c>
      <c r="AW247" s="11">
        <f t="shared" si="630"/>
        <v>66749</v>
      </c>
      <c r="AX247" s="11">
        <f t="shared" si="630"/>
        <v>66749</v>
      </c>
      <c r="AY247" s="78">
        <f>AY248</f>
        <v>0</v>
      </c>
      <c r="AZ247" s="78">
        <f t="shared" si="630"/>
        <v>0</v>
      </c>
      <c r="BA247" s="78">
        <f t="shared" si="630"/>
        <v>0</v>
      </c>
      <c r="BB247" s="78">
        <f t="shared" si="630"/>
        <v>0</v>
      </c>
      <c r="BC247" s="78">
        <f t="shared" si="630"/>
        <v>66749</v>
      </c>
      <c r="BD247" s="78">
        <f t="shared" si="630"/>
        <v>66749</v>
      </c>
      <c r="BE247" s="11">
        <f>BE248</f>
        <v>0</v>
      </c>
      <c r="BF247" s="11">
        <f t="shared" si="630"/>
        <v>0</v>
      </c>
      <c r="BG247" s="11">
        <f t="shared" si="630"/>
        <v>0</v>
      </c>
      <c r="BH247" s="11">
        <f t="shared" si="630"/>
        <v>0</v>
      </c>
      <c r="BI247" s="141">
        <f t="shared" si="630"/>
        <v>66749</v>
      </c>
      <c r="BJ247" s="141">
        <f t="shared" si="630"/>
        <v>66749</v>
      </c>
      <c r="BK247" s="78">
        <f>BK248</f>
        <v>0</v>
      </c>
      <c r="BL247" s="78">
        <f t="shared" si="630"/>
        <v>0</v>
      </c>
      <c r="BM247" s="78">
        <f t="shared" si="630"/>
        <v>0</v>
      </c>
      <c r="BN247" s="78">
        <f t="shared" si="630"/>
        <v>0</v>
      </c>
      <c r="BO247" s="78">
        <f t="shared" si="630"/>
        <v>66749</v>
      </c>
      <c r="BP247" s="78">
        <f t="shared" si="630"/>
        <v>66749</v>
      </c>
      <c r="BQ247" s="11">
        <f>BQ248</f>
        <v>0</v>
      </c>
      <c r="BR247" s="11">
        <f t="shared" si="630"/>
        <v>0</v>
      </c>
      <c r="BS247" s="11">
        <f t="shared" si="630"/>
        <v>0</v>
      </c>
      <c r="BT247" s="11">
        <f t="shared" si="630"/>
        <v>0</v>
      </c>
      <c r="BU247" s="11">
        <f t="shared" si="630"/>
        <v>66749</v>
      </c>
      <c r="BV247" s="11">
        <f t="shared" si="630"/>
        <v>66749</v>
      </c>
    </row>
    <row r="248" spans="1:74" ht="21" hidden="1" customHeight="1">
      <c r="A248" s="53" t="s">
        <v>191</v>
      </c>
      <c r="B248" s="24">
        <v>903</v>
      </c>
      <c r="C248" s="14" t="s">
        <v>35</v>
      </c>
      <c r="D248" s="14" t="s">
        <v>30</v>
      </c>
      <c r="E248" s="31" t="s">
        <v>701</v>
      </c>
      <c r="F248" s="14" t="s">
        <v>207</v>
      </c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>
        <v>66749</v>
      </c>
      <c r="AI248" s="11"/>
      <c r="AJ248" s="11"/>
      <c r="AK248" s="78">
        <f>AE248+AG248+AH248+AI248+AJ248</f>
        <v>66749</v>
      </c>
      <c r="AL248" s="78">
        <f>AF248+AH248</f>
        <v>66749</v>
      </c>
      <c r="AM248" s="11"/>
      <c r="AN248" s="11"/>
      <c r="AO248" s="11"/>
      <c r="AP248" s="11"/>
      <c r="AQ248" s="11">
        <f>AK248+AM248+AN248+AO248+AP248</f>
        <v>66749</v>
      </c>
      <c r="AR248" s="11">
        <f>AL248+AN248</f>
        <v>66749</v>
      </c>
      <c r="AS248" s="11"/>
      <c r="AT248" s="11"/>
      <c r="AU248" s="11"/>
      <c r="AV248" s="11"/>
      <c r="AW248" s="11">
        <f>AQ248+AS248+AT248+AU248+AV248</f>
        <v>66749</v>
      </c>
      <c r="AX248" s="11">
        <f>AR248+AT248</f>
        <v>66749</v>
      </c>
      <c r="AY248" s="78"/>
      <c r="AZ248" s="78"/>
      <c r="BA248" s="78"/>
      <c r="BB248" s="78"/>
      <c r="BC248" s="78">
        <f>AW248+AY248+AZ248+BA248+BB248</f>
        <v>66749</v>
      </c>
      <c r="BD248" s="78">
        <f>AX248+AZ248</f>
        <v>66749</v>
      </c>
      <c r="BE248" s="11"/>
      <c r="BF248" s="11"/>
      <c r="BG248" s="11"/>
      <c r="BH248" s="11"/>
      <c r="BI248" s="141">
        <f>BC248+BE248+BF248+BG248+BH248</f>
        <v>66749</v>
      </c>
      <c r="BJ248" s="141">
        <f>BD248+BF248</f>
        <v>66749</v>
      </c>
      <c r="BK248" s="78"/>
      <c r="BL248" s="78"/>
      <c r="BM248" s="78"/>
      <c r="BN248" s="78"/>
      <c r="BO248" s="78">
        <f>BI248+BK248+BL248+BM248+BN248</f>
        <v>66749</v>
      </c>
      <c r="BP248" s="78">
        <f>BJ248+BL248</f>
        <v>66749</v>
      </c>
      <c r="BQ248" s="11"/>
      <c r="BR248" s="11"/>
      <c r="BS248" s="11"/>
      <c r="BT248" s="11"/>
      <c r="BU248" s="11">
        <f>BO248+BQ248+BR248+BS248+BT248</f>
        <v>66749</v>
      </c>
      <c r="BV248" s="11">
        <f>BP248+BR248</f>
        <v>66749</v>
      </c>
    </row>
    <row r="249" spans="1:74" hidden="1">
      <c r="A249" s="53"/>
      <c r="B249" s="24"/>
      <c r="C249" s="14"/>
      <c r="D249" s="14"/>
      <c r="E249" s="14"/>
      <c r="F249" s="14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78"/>
      <c r="AL249" s="78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78"/>
      <c r="AZ249" s="78"/>
      <c r="BA249" s="78"/>
      <c r="BB249" s="78"/>
      <c r="BC249" s="78"/>
      <c r="BD249" s="78"/>
      <c r="BE249" s="11"/>
      <c r="BF249" s="11"/>
      <c r="BG249" s="11"/>
      <c r="BH249" s="11"/>
      <c r="BI249" s="141"/>
      <c r="BJ249" s="141"/>
      <c r="BK249" s="78"/>
      <c r="BL249" s="78"/>
      <c r="BM249" s="78"/>
      <c r="BN249" s="78"/>
      <c r="BO249" s="78"/>
      <c r="BP249" s="78"/>
      <c r="BQ249" s="11"/>
      <c r="BR249" s="11"/>
      <c r="BS249" s="11"/>
      <c r="BT249" s="11"/>
      <c r="BU249" s="11"/>
      <c r="BV249" s="11"/>
    </row>
    <row r="250" spans="1:74" ht="42.75" hidden="1" customHeight="1">
      <c r="A250" s="55" t="s">
        <v>663</v>
      </c>
      <c r="B250" s="8">
        <v>905</v>
      </c>
      <c r="C250" s="8"/>
      <c r="D250" s="8"/>
      <c r="E250" s="8"/>
      <c r="F250" s="8"/>
      <c r="G250" s="28">
        <f>G252</f>
        <v>2875</v>
      </c>
      <c r="H250" s="28">
        <f t="shared" ref="H250:R250" si="631">H252</f>
        <v>0</v>
      </c>
      <c r="I250" s="11">
        <f t="shared" si="631"/>
        <v>0</v>
      </c>
      <c r="J250" s="11">
        <f t="shared" si="631"/>
        <v>0</v>
      </c>
      <c r="K250" s="11">
        <f t="shared" si="631"/>
        <v>0</v>
      </c>
      <c r="L250" s="11">
        <f t="shared" si="631"/>
        <v>0</v>
      </c>
      <c r="M250" s="28">
        <f t="shared" si="631"/>
        <v>2875</v>
      </c>
      <c r="N250" s="28">
        <f t="shared" si="631"/>
        <v>0</v>
      </c>
      <c r="O250" s="11">
        <f t="shared" si="631"/>
        <v>0</v>
      </c>
      <c r="P250" s="11">
        <f t="shared" si="631"/>
        <v>0</v>
      </c>
      <c r="Q250" s="11">
        <f t="shared" si="631"/>
        <v>0</v>
      </c>
      <c r="R250" s="11">
        <f t="shared" si="631"/>
        <v>0</v>
      </c>
      <c r="S250" s="28">
        <f t="shared" ref="S250:AL250" si="632">S252</f>
        <v>2875</v>
      </c>
      <c r="T250" s="28">
        <f t="shared" si="632"/>
        <v>0</v>
      </c>
      <c r="U250" s="11">
        <f t="shared" si="632"/>
        <v>0</v>
      </c>
      <c r="V250" s="11">
        <f t="shared" si="632"/>
        <v>0</v>
      </c>
      <c r="W250" s="11">
        <f t="shared" si="632"/>
        <v>0</v>
      </c>
      <c r="X250" s="11">
        <f t="shared" si="632"/>
        <v>0</v>
      </c>
      <c r="Y250" s="28">
        <f t="shared" si="632"/>
        <v>2875</v>
      </c>
      <c r="Z250" s="28">
        <f t="shared" si="632"/>
        <v>0</v>
      </c>
      <c r="AA250" s="11">
        <f t="shared" si="632"/>
        <v>0</v>
      </c>
      <c r="AB250" s="11">
        <f t="shared" si="632"/>
        <v>0</v>
      </c>
      <c r="AC250" s="11">
        <f t="shared" si="632"/>
        <v>0</v>
      </c>
      <c r="AD250" s="11">
        <f t="shared" si="632"/>
        <v>0</v>
      </c>
      <c r="AE250" s="28">
        <f t="shared" si="632"/>
        <v>2875</v>
      </c>
      <c r="AF250" s="28">
        <f t="shared" si="632"/>
        <v>0</v>
      </c>
      <c r="AG250" s="11">
        <f t="shared" si="632"/>
        <v>0</v>
      </c>
      <c r="AH250" s="11">
        <f t="shared" si="632"/>
        <v>0</v>
      </c>
      <c r="AI250" s="28">
        <f t="shared" si="632"/>
        <v>742</v>
      </c>
      <c r="AJ250" s="11">
        <f t="shared" si="632"/>
        <v>0</v>
      </c>
      <c r="AK250" s="87">
        <f t="shared" si="632"/>
        <v>3617</v>
      </c>
      <c r="AL250" s="87">
        <f t="shared" si="632"/>
        <v>0</v>
      </c>
      <c r="AM250" s="11">
        <f t="shared" ref="AM250:AR250" si="633">AM252</f>
        <v>0</v>
      </c>
      <c r="AN250" s="11">
        <f t="shared" si="633"/>
        <v>0</v>
      </c>
      <c r="AO250" s="28">
        <f t="shared" si="633"/>
        <v>0</v>
      </c>
      <c r="AP250" s="11">
        <f t="shared" si="633"/>
        <v>0</v>
      </c>
      <c r="AQ250" s="28">
        <f t="shared" si="633"/>
        <v>3617</v>
      </c>
      <c r="AR250" s="28">
        <f t="shared" si="633"/>
        <v>0</v>
      </c>
      <c r="AS250" s="11">
        <f t="shared" ref="AS250:AX250" si="634">AS252</f>
        <v>0</v>
      </c>
      <c r="AT250" s="11">
        <f t="shared" si="634"/>
        <v>0</v>
      </c>
      <c r="AU250" s="28">
        <f t="shared" si="634"/>
        <v>0</v>
      </c>
      <c r="AV250" s="11">
        <f t="shared" si="634"/>
        <v>0</v>
      </c>
      <c r="AW250" s="28">
        <f t="shared" si="634"/>
        <v>3617</v>
      </c>
      <c r="AX250" s="28">
        <f t="shared" si="634"/>
        <v>0</v>
      </c>
      <c r="AY250" s="78">
        <f t="shared" ref="AY250:BD250" si="635">AY252</f>
        <v>0</v>
      </c>
      <c r="AZ250" s="78">
        <f t="shared" si="635"/>
        <v>0</v>
      </c>
      <c r="BA250" s="87">
        <f t="shared" si="635"/>
        <v>0</v>
      </c>
      <c r="BB250" s="78">
        <f t="shared" si="635"/>
        <v>0</v>
      </c>
      <c r="BC250" s="87">
        <f t="shared" si="635"/>
        <v>3617</v>
      </c>
      <c r="BD250" s="87">
        <f t="shared" si="635"/>
        <v>0</v>
      </c>
      <c r="BE250" s="11">
        <f t="shared" ref="BE250:BJ250" si="636">BE252</f>
        <v>0</v>
      </c>
      <c r="BF250" s="11">
        <f t="shared" si="636"/>
        <v>0</v>
      </c>
      <c r="BG250" s="28">
        <f t="shared" si="636"/>
        <v>0</v>
      </c>
      <c r="BH250" s="11">
        <f t="shared" si="636"/>
        <v>0</v>
      </c>
      <c r="BI250" s="146">
        <f t="shared" si="636"/>
        <v>3617</v>
      </c>
      <c r="BJ250" s="146">
        <f t="shared" si="636"/>
        <v>0</v>
      </c>
      <c r="BK250" s="78">
        <f t="shared" ref="BK250:BP250" si="637">BK252</f>
        <v>0</v>
      </c>
      <c r="BL250" s="78">
        <f t="shared" si="637"/>
        <v>0</v>
      </c>
      <c r="BM250" s="87">
        <f t="shared" si="637"/>
        <v>0</v>
      </c>
      <c r="BN250" s="78">
        <f t="shared" si="637"/>
        <v>0</v>
      </c>
      <c r="BO250" s="87">
        <f t="shared" si="637"/>
        <v>3617</v>
      </c>
      <c r="BP250" s="87">
        <f t="shared" si="637"/>
        <v>0</v>
      </c>
      <c r="BQ250" s="11">
        <f t="shared" ref="BQ250:BV250" si="638">BQ252</f>
        <v>0</v>
      </c>
      <c r="BR250" s="11">
        <f t="shared" si="638"/>
        <v>0</v>
      </c>
      <c r="BS250" s="28">
        <f t="shared" si="638"/>
        <v>0</v>
      </c>
      <c r="BT250" s="11">
        <f t="shared" si="638"/>
        <v>0</v>
      </c>
      <c r="BU250" s="28">
        <f t="shared" si="638"/>
        <v>3617</v>
      </c>
      <c r="BV250" s="28">
        <f t="shared" si="638"/>
        <v>0</v>
      </c>
    </row>
    <row r="251" spans="1:74" ht="20.25" hidden="1">
      <c r="A251" s="55"/>
      <c r="B251" s="8"/>
      <c r="C251" s="8"/>
      <c r="D251" s="8"/>
      <c r="E251" s="8"/>
      <c r="F251" s="8"/>
      <c r="G251" s="28"/>
      <c r="H251" s="28"/>
      <c r="I251" s="11"/>
      <c r="J251" s="11"/>
      <c r="K251" s="11"/>
      <c r="L251" s="11"/>
      <c r="M251" s="28"/>
      <c r="N251" s="28"/>
      <c r="O251" s="11"/>
      <c r="P251" s="11"/>
      <c r="Q251" s="11"/>
      <c r="R251" s="11"/>
      <c r="S251" s="28"/>
      <c r="T251" s="28"/>
      <c r="U251" s="11"/>
      <c r="V251" s="11"/>
      <c r="W251" s="11"/>
      <c r="X251" s="11"/>
      <c r="Y251" s="28"/>
      <c r="Z251" s="28"/>
      <c r="AA251" s="11"/>
      <c r="AB251" s="11"/>
      <c r="AC251" s="11"/>
      <c r="AD251" s="11"/>
      <c r="AE251" s="28"/>
      <c r="AF251" s="28"/>
      <c r="AG251" s="11"/>
      <c r="AH251" s="11"/>
      <c r="AI251" s="11"/>
      <c r="AJ251" s="11"/>
      <c r="AK251" s="87"/>
      <c r="AL251" s="87"/>
      <c r="AM251" s="11"/>
      <c r="AN251" s="11"/>
      <c r="AO251" s="11"/>
      <c r="AP251" s="11"/>
      <c r="AQ251" s="28"/>
      <c r="AR251" s="28"/>
      <c r="AS251" s="11"/>
      <c r="AT251" s="11"/>
      <c r="AU251" s="11"/>
      <c r="AV251" s="11"/>
      <c r="AW251" s="28"/>
      <c r="AX251" s="28"/>
      <c r="AY251" s="78"/>
      <c r="AZ251" s="78"/>
      <c r="BA251" s="78"/>
      <c r="BB251" s="78"/>
      <c r="BC251" s="87"/>
      <c r="BD251" s="87"/>
      <c r="BE251" s="11"/>
      <c r="BF251" s="11"/>
      <c r="BG251" s="11"/>
      <c r="BH251" s="11"/>
      <c r="BI251" s="146"/>
      <c r="BJ251" s="146"/>
      <c r="BK251" s="78"/>
      <c r="BL251" s="78"/>
      <c r="BM251" s="78"/>
      <c r="BN251" s="78"/>
      <c r="BO251" s="87"/>
      <c r="BP251" s="87"/>
      <c r="BQ251" s="11"/>
      <c r="BR251" s="11"/>
      <c r="BS251" s="11"/>
      <c r="BT251" s="11"/>
      <c r="BU251" s="28"/>
      <c r="BV251" s="28"/>
    </row>
    <row r="252" spans="1:74" ht="18.75" hidden="1">
      <c r="A252" s="56" t="s">
        <v>63</v>
      </c>
      <c r="B252" s="12">
        <f>B250</f>
        <v>905</v>
      </c>
      <c r="C252" s="12" t="s">
        <v>22</v>
      </c>
      <c r="D252" s="12" t="s">
        <v>64</v>
      </c>
      <c r="E252" s="12"/>
      <c r="F252" s="12"/>
      <c r="G252" s="13">
        <f t="shared" ref="G252:N252" si="639">G258</f>
        <v>2875</v>
      </c>
      <c r="H252" s="13">
        <f t="shared" si="639"/>
        <v>0</v>
      </c>
      <c r="I252" s="11">
        <f t="shared" si="639"/>
        <v>0</v>
      </c>
      <c r="J252" s="11">
        <f t="shared" si="639"/>
        <v>0</v>
      </c>
      <c r="K252" s="11">
        <f t="shared" si="639"/>
        <v>0</v>
      </c>
      <c r="L252" s="11">
        <f t="shared" si="639"/>
        <v>0</v>
      </c>
      <c r="M252" s="13">
        <f t="shared" si="639"/>
        <v>2875</v>
      </c>
      <c r="N252" s="13">
        <f t="shared" si="639"/>
        <v>0</v>
      </c>
      <c r="O252" s="13">
        <f t="shared" ref="O252:T252" si="640">O258+O253</f>
        <v>0</v>
      </c>
      <c r="P252" s="13">
        <f t="shared" si="640"/>
        <v>0</v>
      </c>
      <c r="Q252" s="13">
        <f t="shared" si="640"/>
        <v>0</v>
      </c>
      <c r="R252" s="13">
        <f t="shared" si="640"/>
        <v>0</v>
      </c>
      <c r="S252" s="13">
        <f t="shared" si="640"/>
        <v>2875</v>
      </c>
      <c r="T252" s="13">
        <f t="shared" si="640"/>
        <v>0</v>
      </c>
      <c r="U252" s="13">
        <f t="shared" ref="U252:Z252" si="641">U258+U253</f>
        <v>0</v>
      </c>
      <c r="V252" s="13">
        <f t="shared" si="641"/>
        <v>0</v>
      </c>
      <c r="W252" s="13">
        <f t="shared" si="641"/>
        <v>0</v>
      </c>
      <c r="X252" s="13">
        <f t="shared" si="641"/>
        <v>0</v>
      </c>
      <c r="Y252" s="13">
        <f t="shared" si="641"/>
        <v>2875</v>
      </c>
      <c r="Z252" s="13">
        <f t="shared" si="641"/>
        <v>0</v>
      </c>
      <c r="AA252" s="13">
        <f t="shared" ref="AA252:AF252" si="642">AA258+AA253</f>
        <v>0</v>
      </c>
      <c r="AB252" s="13">
        <f t="shared" si="642"/>
        <v>0</v>
      </c>
      <c r="AC252" s="13">
        <f t="shared" si="642"/>
        <v>0</v>
      </c>
      <c r="AD252" s="13">
        <f t="shared" si="642"/>
        <v>0</v>
      </c>
      <c r="AE252" s="13">
        <f t="shared" si="642"/>
        <v>2875</v>
      </c>
      <c r="AF252" s="13">
        <f t="shared" si="642"/>
        <v>0</v>
      </c>
      <c r="AG252" s="13">
        <f t="shared" ref="AG252:AL252" si="643">AG258+AG253</f>
        <v>0</v>
      </c>
      <c r="AH252" s="13">
        <f t="shared" si="643"/>
        <v>0</v>
      </c>
      <c r="AI252" s="13">
        <f t="shared" si="643"/>
        <v>742</v>
      </c>
      <c r="AJ252" s="13">
        <f t="shared" si="643"/>
        <v>0</v>
      </c>
      <c r="AK252" s="81">
        <f t="shared" si="643"/>
        <v>3617</v>
      </c>
      <c r="AL252" s="81">
        <f t="shared" si="643"/>
        <v>0</v>
      </c>
      <c r="AM252" s="13">
        <f t="shared" ref="AM252:AR252" si="644">AM258+AM253</f>
        <v>0</v>
      </c>
      <c r="AN252" s="13">
        <f t="shared" si="644"/>
        <v>0</v>
      </c>
      <c r="AO252" s="13">
        <f t="shared" si="644"/>
        <v>0</v>
      </c>
      <c r="AP252" s="13">
        <f t="shared" si="644"/>
        <v>0</v>
      </c>
      <c r="AQ252" s="13">
        <f t="shared" si="644"/>
        <v>3617</v>
      </c>
      <c r="AR252" s="13">
        <f t="shared" si="644"/>
        <v>0</v>
      </c>
      <c r="AS252" s="13">
        <f t="shared" ref="AS252:AX252" si="645">AS258+AS253</f>
        <v>0</v>
      </c>
      <c r="AT252" s="13">
        <f t="shared" si="645"/>
        <v>0</v>
      </c>
      <c r="AU252" s="13">
        <f t="shared" si="645"/>
        <v>0</v>
      </c>
      <c r="AV252" s="13">
        <f t="shared" si="645"/>
        <v>0</v>
      </c>
      <c r="AW252" s="13">
        <f t="shared" si="645"/>
        <v>3617</v>
      </c>
      <c r="AX252" s="13">
        <f t="shared" si="645"/>
        <v>0</v>
      </c>
      <c r="AY252" s="81">
        <f t="shared" ref="AY252:BD252" si="646">AY258+AY253</f>
        <v>0</v>
      </c>
      <c r="AZ252" s="81">
        <f t="shared" si="646"/>
        <v>0</v>
      </c>
      <c r="BA252" s="81">
        <f t="shared" si="646"/>
        <v>0</v>
      </c>
      <c r="BB252" s="81">
        <f t="shared" si="646"/>
        <v>0</v>
      </c>
      <c r="BC252" s="81">
        <f t="shared" si="646"/>
        <v>3617</v>
      </c>
      <c r="BD252" s="81">
        <f t="shared" si="646"/>
        <v>0</v>
      </c>
      <c r="BE252" s="13">
        <f t="shared" ref="BE252:BJ252" si="647">BE258+BE253</f>
        <v>0</v>
      </c>
      <c r="BF252" s="13">
        <f t="shared" si="647"/>
        <v>0</v>
      </c>
      <c r="BG252" s="13">
        <f t="shared" si="647"/>
        <v>0</v>
      </c>
      <c r="BH252" s="13">
        <f t="shared" si="647"/>
        <v>0</v>
      </c>
      <c r="BI252" s="139">
        <f t="shared" si="647"/>
        <v>3617</v>
      </c>
      <c r="BJ252" s="139">
        <f t="shared" si="647"/>
        <v>0</v>
      </c>
      <c r="BK252" s="81">
        <f t="shared" ref="BK252:BP252" si="648">BK258+BK253</f>
        <v>0</v>
      </c>
      <c r="BL252" s="81">
        <f t="shared" si="648"/>
        <v>0</v>
      </c>
      <c r="BM252" s="81">
        <f t="shared" si="648"/>
        <v>0</v>
      </c>
      <c r="BN252" s="81">
        <f t="shared" si="648"/>
        <v>0</v>
      </c>
      <c r="BO252" s="81">
        <f t="shared" si="648"/>
        <v>3617</v>
      </c>
      <c r="BP252" s="81">
        <f t="shared" si="648"/>
        <v>0</v>
      </c>
      <c r="BQ252" s="13">
        <f t="shared" ref="BQ252:BV252" si="649">BQ258+BQ253</f>
        <v>0</v>
      </c>
      <c r="BR252" s="13">
        <f t="shared" si="649"/>
        <v>0</v>
      </c>
      <c r="BS252" s="13">
        <f t="shared" si="649"/>
        <v>0</v>
      </c>
      <c r="BT252" s="13">
        <f t="shared" si="649"/>
        <v>0</v>
      </c>
      <c r="BU252" s="13">
        <f t="shared" si="649"/>
        <v>3617</v>
      </c>
      <c r="BV252" s="13">
        <f t="shared" si="649"/>
        <v>0</v>
      </c>
    </row>
    <row r="253" spans="1:74" ht="33.75" hidden="1">
      <c r="A253" s="57" t="s">
        <v>614</v>
      </c>
      <c r="B253" s="14" t="s">
        <v>540</v>
      </c>
      <c r="C253" s="14" t="s">
        <v>22</v>
      </c>
      <c r="D253" s="14" t="s">
        <v>64</v>
      </c>
      <c r="E253" s="14" t="s">
        <v>611</v>
      </c>
      <c r="F253" s="12"/>
      <c r="G253" s="13"/>
      <c r="H253" s="13"/>
      <c r="I253" s="11"/>
      <c r="J253" s="11"/>
      <c r="K253" s="11"/>
      <c r="L253" s="11"/>
      <c r="M253" s="13"/>
      <c r="N253" s="13"/>
      <c r="O253" s="11">
        <f>O254</f>
        <v>1420</v>
      </c>
      <c r="P253" s="11">
        <f t="shared" ref="P253:AG256" si="650">P254</f>
        <v>0</v>
      </c>
      <c r="Q253" s="11">
        <f t="shared" si="650"/>
        <v>0</v>
      </c>
      <c r="R253" s="11">
        <f t="shared" si="650"/>
        <v>0</v>
      </c>
      <c r="S253" s="11">
        <f t="shared" si="650"/>
        <v>1420</v>
      </c>
      <c r="T253" s="11">
        <f t="shared" si="650"/>
        <v>0</v>
      </c>
      <c r="U253" s="11">
        <f t="shared" si="650"/>
        <v>0</v>
      </c>
      <c r="V253" s="11">
        <f t="shared" si="650"/>
        <v>0</v>
      </c>
      <c r="W253" s="11">
        <f t="shared" si="650"/>
        <v>0</v>
      </c>
      <c r="X253" s="11">
        <f t="shared" si="650"/>
        <v>0</v>
      </c>
      <c r="Y253" s="11">
        <f t="shared" si="650"/>
        <v>1420</v>
      </c>
      <c r="Z253" s="11">
        <f t="shared" si="650"/>
        <v>0</v>
      </c>
      <c r="AA253" s="11">
        <f t="shared" si="650"/>
        <v>0</v>
      </c>
      <c r="AB253" s="11">
        <f t="shared" si="650"/>
        <v>0</v>
      </c>
      <c r="AC253" s="11">
        <f t="shared" si="650"/>
        <v>0</v>
      </c>
      <c r="AD253" s="11">
        <f t="shared" si="650"/>
        <v>0</v>
      </c>
      <c r="AE253" s="11">
        <f t="shared" si="650"/>
        <v>1420</v>
      </c>
      <c r="AF253" s="11">
        <f t="shared" ref="AB253:AF256" si="651">AF254</f>
        <v>0</v>
      </c>
      <c r="AG253" s="11">
        <f t="shared" si="650"/>
        <v>0</v>
      </c>
      <c r="AH253" s="11">
        <f t="shared" ref="AH253:AY256" si="652">AH254</f>
        <v>0</v>
      </c>
      <c r="AI253" s="11">
        <f t="shared" si="652"/>
        <v>742</v>
      </c>
      <c r="AJ253" s="11">
        <f t="shared" si="652"/>
        <v>0</v>
      </c>
      <c r="AK253" s="78">
        <f t="shared" si="652"/>
        <v>2162</v>
      </c>
      <c r="AL253" s="78">
        <f t="shared" si="652"/>
        <v>0</v>
      </c>
      <c r="AM253" s="11">
        <f t="shared" si="652"/>
        <v>0</v>
      </c>
      <c r="AN253" s="11">
        <f t="shared" si="652"/>
        <v>0</v>
      </c>
      <c r="AO253" s="11">
        <f t="shared" si="652"/>
        <v>0</v>
      </c>
      <c r="AP253" s="11">
        <f t="shared" si="652"/>
        <v>0</v>
      </c>
      <c r="AQ253" s="11">
        <f t="shared" si="652"/>
        <v>2162</v>
      </c>
      <c r="AR253" s="11">
        <f t="shared" si="652"/>
        <v>0</v>
      </c>
      <c r="AS253" s="11">
        <f t="shared" si="652"/>
        <v>0</v>
      </c>
      <c r="AT253" s="11">
        <f t="shared" si="652"/>
        <v>0</v>
      </c>
      <c r="AU253" s="11">
        <f t="shared" si="652"/>
        <v>0</v>
      </c>
      <c r="AV253" s="11">
        <f t="shared" si="652"/>
        <v>0</v>
      </c>
      <c r="AW253" s="11">
        <f t="shared" si="652"/>
        <v>2162</v>
      </c>
      <c r="AX253" s="11">
        <f t="shared" ref="AT253:AX256" si="653">AX254</f>
        <v>0</v>
      </c>
      <c r="AY253" s="78">
        <f t="shared" si="652"/>
        <v>0</v>
      </c>
      <c r="AZ253" s="78">
        <f t="shared" ref="AZ253:BQ256" si="654">AZ254</f>
        <v>0</v>
      </c>
      <c r="BA253" s="78">
        <f t="shared" si="654"/>
        <v>0</v>
      </c>
      <c r="BB253" s="78">
        <f t="shared" si="654"/>
        <v>0</v>
      </c>
      <c r="BC253" s="78">
        <f t="shared" si="654"/>
        <v>2162</v>
      </c>
      <c r="BD253" s="78">
        <f t="shared" si="654"/>
        <v>0</v>
      </c>
      <c r="BE253" s="11">
        <f t="shared" si="654"/>
        <v>0</v>
      </c>
      <c r="BF253" s="11">
        <f t="shared" si="654"/>
        <v>0</v>
      </c>
      <c r="BG253" s="11">
        <f t="shared" si="654"/>
        <v>0</v>
      </c>
      <c r="BH253" s="11">
        <f t="shared" si="654"/>
        <v>0</v>
      </c>
      <c r="BI253" s="141">
        <f t="shared" si="654"/>
        <v>2162</v>
      </c>
      <c r="BJ253" s="141">
        <f t="shared" si="654"/>
        <v>0</v>
      </c>
      <c r="BK253" s="78">
        <f t="shared" si="654"/>
        <v>0</v>
      </c>
      <c r="BL253" s="78">
        <f t="shared" si="654"/>
        <v>0</v>
      </c>
      <c r="BM253" s="78">
        <f t="shared" si="654"/>
        <v>0</v>
      </c>
      <c r="BN253" s="78">
        <f t="shared" si="654"/>
        <v>0</v>
      </c>
      <c r="BO253" s="78">
        <f t="shared" si="654"/>
        <v>2162</v>
      </c>
      <c r="BP253" s="78">
        <f t="shared" ref="BL253:BP256" si="655">BP254</f>
        <v>0</v>
      </c>
      <c r="BQ253" s="11">
        <f t="shared" si="654"/>
        <v>0</v>
      </c>
      <c r="BR253" s="11">
        <f t="shared" ref="BR253:BV256" si="656">BR254</f>
        <v>0</v>
      </c>
      <c r="BS253" s="11">
        <f t="shared" si="656"/>
        <v>0</v>
      </c>
      <c r="BT253" s="11">
        <f t="shared" si="656"/>
        <v>0</v>
      </c>
      <c r="BU253" s="11">
        <f t="shared" si="656"/>
        <v>2162</v>
      </c>
      <c r="BV253" s="11">
        <f t="shared" si="656"/>
        <v>0</v>
      </c>
    </row>
    <row r="254" spans="1:74" ht="18.75" hidden="1">
      <c r="A254" s="57" t="s">
        <v>15</v>
      </c>
      <c r="B254" s="14" t="s">
        <v>540</v>
      </c>
      <c r="C254" s="14" t="s">
        <v>22</v>
      </c>
      <c r="D254" s="14" t="s">
        <v>64</v>
      </c>
      <c r="E254" s="14" t="s">
        <v>612</v>
      </c>
      <c r="F254" s="12"/>
      <c r="G254" s="13"/>
      <c r="H254" s="13"/>
      <c r="I254" s="11"/>
      <c r="J254" s="11"/>
      <c r="K254" s="11"/>
      <c r="L254" s="11"/>
      <c r="M254" s="13"/>
      <c r="N254" s="13"/>
      <c r="O254" s="11">
        <f t="shared" ref="O254:T254" si="657">O256</f>
        <v>1420</v>
      </c>
      <c r="P254" s="11">
        <f t="shared" si="657"/>
        <v>0</v>
      </c>
      <c r="Q254" s="11">
        <f t="shared" si="657"/>
        <v>0</v>
      </c>
      <c r="R254" s="11">
        <f t="shared" si="657"/>
        <v>0</v>
      </c>
      <c r="S254" s="11">
        <f t="shared" si="657"/>
        <v>1420</v>
      </c>
      <c r="T254" s="11">
        <f t="shared" si="657"/>
        <v>0</v>
      </c>
      <c r="U254" s="11">
        <f>U255</f>
        <v>0</v>
      </c>
      <c r="V254" s="11">
        <f t="shared" si="650"/>
        <v>0</v>
      </c>
      <c r="W254" s="11">
        <f t="shared" si="650"/>
        <v>0</v>
      </c>
      <c r="X254" s="11">
        <f t="shared" si="650"/>
        <v>0</v>
      </c>
      <c r="Y254" s="11">
        <f t="shared" si="650"/>
        <v>1420</v>
      </c>
      <c r="Z254" s="11">
        <f t="shared" si="650"/>
        <v>0</v>
      </c>
      <c r="AA254" s="11">
        <f>AA255</f>
        <v>0</v>
      </c>
      <c r="AB254" s="11">
        <f t="shared" si="651"/>
        <v>0</v>
      </c>
      <c r="AC254" s="11">
        <f t="shared" si="651"/>
        <v>0</v>
      </c>
      <c r="AD254" s="11">
        <f t="shared" si="651"/>
        <v>0</v>
      </c>
      <c r="AE254" s="11">
        <f t="shared" si="651"/>
        <v>1420</v>
      </c>
      <c r="AF254" s="11">
        <f t="shared" si="651"/>
        <v>0</v>
      </c>
      <c r="AG254" s="11">
        <f>AG255</f>
        <v>0</v>
      </c>
      <c r="AH254" s="11">
        <f t="shared" si="652"/>
        <v>0</v>
      </c>
      <c r="AI254" s="11">
        <f t="shared" si="652"/>
        <v>742</v>
      </c>
      <c r="AJ254" s="11">
        <f t="shared" si="652"/>
        <v>0</v>
      </c>
      <c r="AK254" s="78">
        <f t="shared" si="652"/>
        <v>2162</v>
      </c>
      <c r="AL254" s="78">
        <f t="shared" si="652"/>
        <v>0</v>
      </c>
      <c r="AM254" s="11">
        <f>AM255</f>
        <v>0</v>
      </c>
      <c r="AN254" s="11">
        <f t="shared" si="652"/>
        <v>0</v>
      </c>
      <c r="AO254" s="11">
        <f t="shared" si="652"/>
        <v>0</v>
      </c>
      <c r="AP254" s="11">
        <f t="shared" si="652"/>
        <v>0</v>
      </c>
      <c r="AQ254" s="11">
        <f t="shared" si="652"/>
        <v>2162</v>
      </c>
      <c r="AR254" s="11">
        <f t="shared" si="652"/>
        <v>0</v>
      </c>
      <c r="AS254" s="11">
        <f>AS255</f>
        <v>0</v>
      </c>
      <c r="AT254" s="11">
        <f t="shared" si="653"/>
        <v>0</v>
      </c>
      <c r="AU254" s="11">
        <f t="shared" si="653"/>
        <v>0</v>
      </c>
      <c r="AV254" s="11">
        <f t="shared" si="653"/>
        <v>0</v>
      </c>
      <c r="AW254" s="11">
        <f t="shared" si="653"/>
        <v>2162</v>
      </c>
      <c r="AX254" s="11">
        <f t="shared" si="653"/>
        <v>0</v>
      </c>
      <c r="AY254" s="78">
        <f>AY255</f>
        <v>0</v>
      </c>
      <c r="AZ254" s="78">
        <f t="shared" si="654"/>
        <v>0</v>
      </c>
      <c r="BA254" s="78">
        <f t="shared" si="654"/>
        <v>0</v>
      </c>
      <c r="BB254" s="78">
        <f t="shared" si="654"/>
        <v>0</v>
      </c>
      <c r="BC254" s="78">
        <f t="shared" si="654"/>
        <v>2162</v>
      </c>
      <c r="BD254" s="78">
        <f t="shared" si="654"/>
        <v>0</v>
      </c>
      <c r="BE254" s="11">
        <f>BE255</f>
        <v>0</v>
      </c>
      <c r="BF254" s="11">
        <f t="shared" si="654"/>
        <v>0</v>
      </c>
      <c r="BG254" s="11">
        <f t="shared" si="654"/>
        <v>0</v>
      </c>
      <c r="BH254" s="11">
        <f t="shared" si="654"/>
        <v>0</v>
      </c>
      <c r="BI254" s="141">
        <f t="shared" si="654"/>
        <v>2162</v>
      </c>
      <c r="BJ254" s="141">
        <f t="shared" si="654"/>
        <v>0</v>
      </c>
      <c r="BK254" s="78">
        <f>BK255</f>
        <v>0</v>
      </c>
      <c r="BL254" s="78">
        <f t="shared" si="655"/>
        <v>0</v>
      </c>
      <c r="BM254" s="78">
        <f t="shared" si="655"/>
        <v>0</v>
      </c>
      <c r="BN254" s="78">
        <f t="shared" si="655"/>
        <v>0</v>
      </c>
      <c r="BO254" s="78">
        <f t="shared" si="655"/>
        <v>2162</v>
      </c>
      <c r="BP254" s="78">
        <f t="shared" si="655"/>
        <v>0</v>
      </c>
      <c r="BQ254" s="11">
        <f>BQ255</f>
        <v>0</v>
      </c>
      <c r="BR254" s="11">
        <f t="shared" si="656"/>
        <v>0</v>
      </c>
      <c r="BS254" s="11">
        <f t="shared" si="656"/>
        <v>0</v>
      </c>
      <c r="BT254" s="11">
        <f t="shared" si="656"/>
        <v>0</v>
      </c>
      <c r="BU254" s="11">
        <f t="shared" si="656"/>
        <v>2162</v>
      </c>
      <c r="BV254" s="11">
        <f t="shared" si="656"/>
        <v>0</v>
      </c>
    </row>
    <row r="255" spans="1:74" ht="18.75" hidden="1">
      <c r="A255" s="57" t="s">
        <v>65</v>
      </c>
      <c r="B255" s="14" t="s">
        <v>540</v>
      </c>
      <c r="C255" s="14" t="s">
        <v>22</v>
      </c>
      <c r="D255" s="14" t="s">
        <v>64</v>
      </c>
      <c r="E255" s="14" t="s">
        <v>613</v>
      </c>
      <c r="F255" s="12"/>
      <c r="G255" s="13"/>
      <c r="H255" s="13"/>
      <c r="I255" s="11"/>
      <c r="J255" s="11"/>
      <c r="K255" s="11"/>
      <c r="L255" s="11"/>
      <c r="M255" s="13"/>
      <c r="N255" s="13"/>
      <c r="O255" s="11"/>
      <c r="P255" s="11"/>
      <c r="Q255" s="11"/>
      <c r="R255" s="11"/>
      <c r="S255" s="11"/>
      <c r="T255" s="11"/>
      <c r="U255" s="11">
        <f>U256</f>
        <v>0</v>
      </c>
      <c r="V255" s="11">
        <f t="shared" si="650"/>
        <v>0</v>
      </c>
      <c r="W255" s="11">
        <f t="shared" si="650"/>
        <v>0</v>
      </c>
      <c r="X255" s="11">
        <f t="shared" si="650"/>
        <v>0</v>
      </c>
      <c r="Y255" s="11">
        <f t="shared" si="650"/>
        <v>1420</v>
      </c>
      <c r="Z255" s="11">
        <f t="shared" si="650"/>
        <v>0</v>
      </c>
      <c r="AA255" s="11">
        <f>AA256</f>
        <v>0</v>
      </c>
      <c r="AB255" s="11">
        <f t="shared" si="651"/>
        <v>0</v>
      </c>
      <c r="AC255" s="11">
        <f t="shared" si="651"/>
        <v>0</v>
      </c>
      <c r="AD255" s="11">
        <f t="shared" si="651"/>
        <v>0</v>
      </c>
      <c r="AE255" s="11">
        <f t="shared" si="651"/>
        <v>1420</v>
      </c>
      <c r="AF255" s="11">
        <f t="shared" si="651"/>
        <v>0</v>
      </c>
      <c r="AG255" s="11">
        <f>AG256</f>
        <v>0</v>
      </c>
      <c r="AH255" s="11">
        <f t="shared" si="652"/>
        <v>0</v>
      </c>
      <c r="AI255" s="11">
        <f t="shared" si="652"/>
        <v>742</v>
      </c>
      <c r="AJ255" s="11">
        <f t="shared" si="652"/>
        <v>0</v>
      </c>
      <c r="AK255" s="78">
        <f t="shared" si="652"/>
        <v>2162</v>
      </c>
      <c r="AL255" s="78">
        <f t="shared" si="652"/>
        <v>0</v>
      </c>
      <c r="AM255" s="11">
        <f>AM256</f>
        <v>0</v>
      </c>
      <c r="AN255" s="11">
        <f t="shared" si="652"/>
        <v>0</v>
      </c>
      <c r="AO255" s="11">
        <f t="shared" si="652"/>
        <v>0</v>
      </c>
      <c r="AP255" s="11">
        <f t="shared" si="652"/>
        <v>0</v>
      </c>
      <c r="AQ255" s="11">
        <f t="shared" si="652"/>
        <v>2162</v>
      </c>
      <c r="AR255" s="11">
        <f t="shared" si="652"/>
        <v>0</v>
      </c>
      <c r="AS255" s="11">
        <f>AS256</f>
        <v>0</v>
      </c>
      <c r="AT255" s="11">
        <f t="shared" si="653"/>
        <v>0</v>
      </c>
      <c r="AU255" s="11">
        <f t="shared" si="653"/>
        <v>0</v>
      </c>
      <c r="AV255" s="11">
        <f t="shared" si="653"/>
        <v>0</v>
      </c>
      <c r="AW255" s="11">
        <f t="shared" si="653"/>
        <v>2162</v>
      </c>
      <c r="AX255" s="11">
        <f t="shared" si="653"/>
        <v>0</v>
      </c>
      <c r="AY255" s="78">
        <f>AY256</f>
        <v>0</v>
      </c>
      <c r="AZ255" s="78">
        <f t="shared" si="654"/>
        <v>0</v>
      </c>
      <c r="BA255" s="78">
        <f t="shared" si="654"/>
        <v>0</v>
      </c>
      <c r="BB255" s="78">
        <f t="shared" si="654"/>
        <v>0</v>
      </c>
      <c r="BC255" s="78">
        <f t="shared" si="654"/>
        <v>2162</v>
      </c>
      <c r="BD255" s="78">
        <f t="shared" si="654"/>
        <v>0</v>
      </c>
      <c r="BE255" s="11">
        <f>BE256</f>
        <v>0</v>
      </c>
      <c r="BF255" s="11">
        <f t="shared" si="654"/>
        <v>0</v>
      </c>
      <c r="BG255" s="11">
        <f t="shared" si="654"/>
        <v>0</v>
      </c>
      <c r="BH255" s="11">
        <f t="shared" si="654"/>
        <v>0</v>
      </c>
      <c r="BI255" s="141">
        <f t="shared" si="654"/>
        <v>2162</v>
      </c>
      <c r="BJ255" s="141">
        <f t="shared" si="654"/>
        <v>0</v>
      </c>
      <c r="BK255" s="78">
        <f>BK256</f>
        <v>0</v>
      </c>
      <c r="BL255" s="78">
        <f t="shared" si="655"/>
        <v>0</v>
      </c>
      <c r="BM255" s="78">
        <f t="shared" si="655"/>
        <v>0</v>
      </c>
      <c r="BN255" s="78">
        <f t="shared" si="655"/>
        <v>0</v>
      </c>
      <c r="BO255" s="78">
        <f t="shared" si="655"/>
        <v>2162</v>
      </c>
      <c r="BP255" s="78">
        <f t="shared" si="655"/>
        <v>0</v>
      </c>
      <c r="BQ255" s="11">
        <f>BQ256</f>
        <v>0</v>
      </c>
      <c r="BR255" s="11">
        <f t="shared" si="656"/>
        <v>0</v>
      </c>
      <c r="BS255" s="11">
        <f t="shared" si="656"/>
        <v>0</v>
      </c>
      <c r="BT255" s="11">
        <f t="shared" si="656"/>
        <v>0</v>
      </c>
      <c r="BU255" s="11">
        <f t="shared" si="656"/>
        <v>2162</v>
      </c>
      <c r="BV255" s="11">
        <f t="shared" si="656"/>
        <v>0</v>
      </c>
    </row>
    <row r="256" spans="1:74" ht="33.75" hidden="1">
      <c r="A256" s="57" t="s">
        <v>270</v>
      </c>
      <c r="B256" s="14" t="s">
        <v>540</v>
      </c>
      <c r="C256" s="14" t="s">
        <v>22</v>
      </c>
      <c r="D256" s="14" t="s">
        <v>64</v>
      </c>
      <c r="E256" s="14" t="s">
        <v>613</v>
      </c>
      <c r="F256" s="14" t="s">
        <v>33</v>
      </c>
      <c r="G256" s="13"/>
      <c r="H256" s="13"/>
      <c r="I256" s="11"/>
      <c r="J256" s="11"/>
      <c r="K256" s="11"/>
      <c r="L256" s="11"/>
      <c r="M256" s="13"/>
      <c r="N256" s="13"/>
      <c r="O256" s="11">
        <f>O257</f>
        <v>1420</v>
      </c>
      <c r="P256" s="11">
        <f t="shared" si="650"/>
        <v>0</v>
      </c>
      <c r="Q256" s="11">
        <f t="shared" si="650"/>
        <v>0</v>
      </c>
      <c r="R256" s="11">
        <f t="shared" si="650"/>
        <v>0</v>
      </c>
      <c r="S256" s="11">
        <f t="shared" si="650"/>
        <v>1420</v>
      </c>
      <c r="T256" s="11">
        <f t="shared" si="650"/>
        <v>0</v>
      </c>
      <c r="U256" s="11">
        <f>U257</f>
        <v>0</v>
      </c>
      <c r="V256" s="11">
        <f t="shared" si="650"/>
        <v>0</v>
      </c>
      <c r="W256" s="11">
        <f t="shared" si="650"/>
        <v>0</v>
      </c>
      <c r="X256" s="11">
        <f t="shared" si="650"/>
        <v>0</v>
      </c>
      <c r="Y256" s="11">
        <f t="shared" si="650"/>
        <v>1420</v>
      </c>
      <c r="Z256" s="11">
        <f t="shared" si="650"/>
        <v>0</v>
      </c>
      <c r="AA256" s="11">
        <f>AA257</f>
        <v>0</v>
      </c>
      <c r="AB256" s="11">
        <f t="shared" si="651"/>
        <v>0</v>
      </c>
      <c r="AC256" s="11">
        <f t="shared" si="651"/>
        <v>0</v>
      </c>
      <c r="AD256" s="11">
        <f t="shared" si="651"/>
        <v>0</v>
      </c>
      <c r="AE256" s="11">
        <f t="shared" si="651"/>
        <v>1420</v>
      </c>
      <c r="AF256" s="11">
        <f t="shared" si="651"/>
        <v>0</v>
      </c>
      <c r="AG256" s="11">
        <f>AG257</f>
        <v>0</v>
      </c>
      <c r="AH256" s="11">
        <f t="shared" si="652"/>
        <v>0</v>
      </c>
      <c r="AI256" s="11">
        <f t="shared" si="652"/>
        <v>742</v>
      </c>
      <c r="AJ256" s="11">
        <f t="shared" si="652"/>
        <v>0</v>
      </c>
      <c r="AK256" s="78">
        <f t="shared" si="652"/>
        <v>2162</v>
      </c>
      <c r="AL256" s="78">
        <f t="shared" si="652"/>
        <v>0</v>
      </c>
      <c r="AM256" s="11">
        <f>AM257</f>
        <v>0</v>
      </c>
      <c r="AN256" s="11">
        <f t="shared" si="652"/>
        <v>0</v>
      </c>
      <c r="AO256" s="11">
        <f t="shared" si="652"/>
        <v>0</v>
      </c>
      <c r="AP256" s="11">
        <f t="shared" si="652"/>
        <v>0</v>
      </c>
      <c r="AQ256" s="11">
        <f t="shared" si="652"/>
        <v>2162</v>
      </c>
      <c r="AR256" s="11">
        <f t="shared" si="652"/>
        <v>0</v>
      </c>
      <c r="AS256" s="11">
        <f>AS257</f>
        <v>0</v>
      </c>
      <c r="AT256" s="11">
        <f t="shared" si="653"/>
        <v>0</v>
      </c>
      <c r="AU256" s="11">
        <f t="shared" si="653"/>
        <v>0</v>
      </c>
      <c r="AV256" s="11">
        <f t="shared" si="653"/>
        <v>0</v>
      </c>
      <c r="AW256" s="11">
        <f t="shared" si="653"/>
        <v>2162</v>
      </c>
      <c r="AX256" s="11">
        <f t="shared" si="653"/>
        <v>0</v>
      </c>
      <c r="AY256" s="78">
        <f>AY257</f>
        <v>0</v>
      </c>
      <c r="AZ256" s="78">
        <f t="shared" si="654"/>
        <v>0</v>
      </c>
      <c r="BA256" s="78">
        <f t="shared" si="654"/>
        <v>0</v>
      </c>
      <c r="BB256" s="78">
        <f t="shared" si="654"/>
        <v>0</v>
      </c>
      <c r="BC256" s="78">
        <f t="shared" si="654"/>
        <v>2162</v>
      </c>
      <c r="BD256" s="78">
        <f t="shared" si="654"/>
        <v>0</v>
      </c>
      <c r="BE256" s="11">
        <f>BE257</f>
        <v>0</v>
      </c>
      <c r="BF256" s="11">
        <f t="shared" si="654"/>
        <v>0</v>
      </c>
      <c r="BG256" s="11">
        <f t="shared" si="654"/>
        <v>0</v>
      </c>
      <c r="BH256" s="11">
        <f t="shared" si="654"/>
        <v>0</v>
      </c>
      <c r="BI256" s="141">
        <f t="shared" si="654"/>
        <v>2162</v>
      </c>
      <c r="BJ256" s="141">
        <f t="shared" si="654"/>
        <v>0</v>
      </c>
      <c r="BK256" s="78">
        <f>BK257</f>
        <v>0</v>
      </c>
      <c r="BL256" s="78">
        <f t="shared" si="655"/>
        <v>0</v>
      </c>
      <c r="BM256" s="78">
        <f t="shared" si="655"/>
        <v>0</v>
      </c>
      <c r="BN256" s="78">
        <f t="shared" si="655"/>
        <v>0</v>
      </c>
      <c r="BO256" s="78">
        <f t="shared" si="655"/>
        <v>2162</v>
      </c>
      <c r="BP256" s="78">
        <f t="shared" si="655"/>
        <v>0</v>
      </c>
      <c r="BQ256" s="11">
        <f>BQ257</f>
        <v>0</v>
      </c>
      <c r="BR256" s="11">
        <f t="shared" si="656"/>
        <v>0</v>
      </c>
      <c r="BS256" s="11">
        <f t="shared" si="656"/>
        <v>0</v>
      </c>
      <c r="BT256" s="11">
        <f t="shared" si="656"/>
        <v>0</v>
      </c>
      <c r="BU256" s="11">
        <f t="shared" si="656"/>
        <v>2162</v>
      </c>
      <c r="BV256" s="11">
        <f t="shared" si="656"/>
        <v>0</v>
      </c>
    </row>
    <row r="257" spans="1:74" ht="33.75" hidden="1">
      <c r="A257" s="57" t="s">
        <v>39</v>
      </c>
      <c r="B257" s="14" t="s">
        <v>540</v>
      </c>
      <c r="C257" s="14" t="s">
        <v>22</v>
      </c>
      <c r="D257" s="14" t="s">
        <v>64</v>
      </c>
      <c r="E257" s="14" t="s">
        <v>613</v>
      </c>
      <c r="F257" s="14" t="s">
        <v>40</v>
      </c>
      <c r="G257" s="13"/>
      <c r="H257" s="13"/>
      <c r="I257" s="11"/>
      <c r="J257" s="11"/>
      <c r="K257" s="11"/>
      <c r="L257" s="11"/>
      <c r="M257" s="13"/>
      <c r="N257" s="13"/>
      <c r="O257" s="11">
        <v>1420</v>
      </c>
      <c r="P257" s="11"/>
      <c r="Q257" s="11"/>
      <c r="R257" s="11"/>
      <c r="S257" s="11">
        <f>M257+O257+P257+Q257+R257</f>
        <v>1420</v>
      </c>
      <c r="T257" s="11">
        <f>N257+P257</f>
        <v>0</v>
      </c>
      <c r="U257" s="11"/>
      <c r="V257" s="11"/>
      <c r="W257" s="11"/>
      <c r="X257" s="11"/>
      <c r="Y257" s="11">
        <f>S257+U257+V257+W257+X257</f>
        <v>1420</v>
      </c>
      <c r="Z257" s="11">
        <f>T257+V257</f>
        <v>0</v>
      </c>
      <c r="AA257" s="11"/>
      <c r="AB257" s="11"/>
      <c r="AC257" s="11"/>
      <c r="AD257" s="11"/>
      <c r="AE257" s="11">
        <f>Y257+AA257+AB257+AC257+AD257</f>
        <v>1420</v>
      </c>
      <c r="AF257" s="11">
        <f>Z257+AB257</f>
        <v>0</v>
      </c>
      <c r="AG257" s="11"/>
      <c r="AH257" s="11"/>
      <c r="AI257" s="11">
        <v>742</v>
      </c>
      <c r="AJ257" s="11"/>
      <c r="AK257" s="78">
        <f>AE257+AG257+AH257+AI257+AJ257</f>
        <v>2162</v>
      </c>
      <c r="AL257" s="78">
        <f>AF257+AH257</f>
        <v>0</v>
      </c>
      <c r="AM257" s="11"/>
      <c r="AN257" s="11"/>
      <c r="AO257" s="11"/>
      <c r="AP257" s="11"/>
      <c r="AQ257" s="11">
        <f>AK257+AM257+AN257+AO257+AP257</f>
        <v>2162</v>
      </c>
      <c r="AR257" s="11">
        <f>AL257+AN257</f>
        <v>0</v>
      </c>
      <c r="AS257" s="11"/>
      <c r="AT257" s="11"/>
      <c r="AU257" s="11"/>
      <c r="AV257" s="11"/>
      <c r="AW257" s="11">
        <f>AQ257+AS257+AT257+AU257+AV257</f>
        <v>2162</v>
      </c>
      <c r="AX257" s="11">
        <f>AR257+AT257</f>
        <v>0</v>
      </c>
      <c r="AY257" s="78"/>
      <c r="AZ257" s="78"/>
      <c r="BA257" s="78"/>
      <c r="BB257" s="78"/>
      <c r="BC257" s="78">
        <f>AW257+AY257+AZ257+BA257+BB257</f>
        <v>2162</v>
      </c>
      <c r="BD257" s="78">
        <f>AX257+AZ257</f>
        <v>0</v>
      </c>
      <c r="BE257" s="11"/>
      <c r="BF257" s="11"/>
      <c r="BG257" s="11"/>
      <c r="BH257" s="11"/>
      <c r="BI257" s="141">
        <f>BC257+BE257+BF257+BG257+BH257</f>
        <v>2162</v>
      </c>
      <c r="BJ257" s="141">
        <f>BD257+BF257</f>
        <v>0</v>
      </c>
      <c r="BK257" s="78"/>
      <c r="BL257" s="78"/>
      <c r="BM257" s="78"/>
      <c r="BN257" s="78"/>
      <c r="BO257" s="78">
        <f>BI257+BK257+BL257+BM257+BN257</f>
        <v>2162</v>
      </c>
      <c r="BP257" s="78">
        <f>BJ257+BL257</f>
        <v>0</v>
      </c>
      <c r="BQ257" s="11"/>
      <c r="BR257" s="11"/>
      <c r="BS257" s="11"/>
      <c r="BT257" s="11"/>
      <c r="BU257" s="11">
        <f>BO257+BQ257+BR257+BS257+BT257</f>
        <v>2162</v>
      </c>
      <c r="BV257" s="11">
        <f>BP257+BR257</f>
        <v>0</v>
      </c>
    </row>
    <row r="258" spans="1:74" hidden="1">
      <c r="A258" s="57" t="s">
        <v>66</v>
      </c>
      <c r="B258" s="14" t="s">
        <v>540</v>
      </c>
      <c r="C258" s="14" t="s">
        <v>22</v>
      </c>
      <c r="D258" s="14" t="s">
        <v>64</v>
      </c>
      <c r="E258" s="14" t="s">
        <v>67</v>
      </c>
      <c r="F258" s="14"/>
      <c r="G258" s="15">
        <f t="shared" ref="G258:R263" si="658">G259</f>
        <v>2875</v>
      </c>
      <c r="H258" s="15">
        <f t="shared" si="658"/>
        <v>0</v>
      </c>
      <c r="I258" s="11">
        <f t="shared" si="658"/>
        <v>0</v>
      </c>
      <c r="J258" s="11">
        <f t="shared" si="658"/>
        <v>0</v>
      </c>
      <c r="K258" s="11">
        <f t="shared" si="658"/>
        <v>0</v>
      </c>
      <c r="L258" s="11">
        <f t="shared" si="658"/>
        <v>0</v>
      </c>
      <c r="M258" s="15">
        <f t="shared" si="658"/>
        <v>2875</v>
      </c>
      <c r="N258" s="15">
        <f t="shared" si="658"/>
        <v>0</v>
      </c>
      <c r="O258" s="11">
        <f t="shared" si="658"/>
        <v>-1420</v>
      </c>
      <c r="P258" s="11">
        <f t="shared" si="658"/>
        <v>0</v>
      </c>
      <c r="Q258" s="11">
        <f t="shared" si="658"/>
        <v>0</v>
      </c>
      <c r="R258" s="11">
        <f t="shared" si="658"/>
        <v>0</v>
      </c>
      <c r="S258" s="15">
        <f>S259</f>
        <v>1455</v>
      </c>
      <c r="T258" s="15">
        <f>T259</f>
        <v>0</v>
      </c>
      <c r="U258" s="11">
        <f t="shared" ref="U258:X263" si="659">U259</f>
        <v>0</v>
      </c>
      <c r="V258" s="11">
        <f t="shared" si="659"/>
        <v>0</v>
      </c>
      <c r="W258" s="11">
        <f t="shared" si="659"/>
        <v>0</v>
      </c>
      <c r="X258" s="11">
        <f t="shared" si="659"/>
        <v>0</v>
      </c>
      <c r="Y258" s="15">
        <f>Y259</f>
        <v>1455</v>
      </c>
      <c r="Z258" s="15">
        <f>Z259</f>
        <v>0</v>
      </c>
      <c r="AA258" s="11">
        <f t="shared" ref="AA258:AD263" si="660">AA259</f>
        <v>0</v>
      </c>
      <c r="AB258" s="11">
        <f t="shared" si="660"/>
        <v>0</v>
      </c>
      <c r="AC258" s="11">
        <f t="shared" si="660"/>
        <v>0</v>
      </c>
      <c r="AD258" s="11">
        <f t="shared" si="660"/>
        <v>0</v>
      </c>
      <c r="AE258" s="15">
        <f>AE259</f>
        <v>1455</v>
      </c>
      <c r="AF258" s="15">
        <f>AF259</f>
        <v>0</v>
      </c>
      <c r="AG258" s="11">
        <f t="shared" ref="AG258:AJ263" si="661">AG259</f>
        <v>0</v>
      </c>
      <c r="AH258" s="11">
        <f t="shared" si="661"/>
        <v>0</v>
      </c>
      <c r="AI258" s="11">
        <f t="shared" si="661"/>
        <v>0</v>
      </c>
      <c r="AJ258" s="11">
        <f t="shared" si="661"/>
        <v>0</v>
      </c>
      <c r="AK258" s="82">
        <f>AK259</f>
        <v>1455</v>
      </c>
      <c r="AL258" s="82">
        <f>AL259</f>
        <v>0</v>
      </c>
      <c r="AM258" s="11">
        <f t="shared" ref="AM258:AP263" si="662">AM259</f>
        <v>0</v>
      </c>
      <c r="AN258" s="11">
        <f t="shared" si="662"/>
        <v>0</v>
      </c>
      <c r="AO258" s="11">
        <f t="shared" si="662"/>
        <v>0</v>
      </c>
      <c r="AP258" s="11">
        <f t="shared" si="662"/>
        <v>0</v>
      </c>
      <c r="AQ258" s="15">
        <f>AQ259</f>
        <v>1455</v>
      </c>
      <c r="AR258" s="15">
        <f>AR259</f>
        <v>0</v>
      </c>
      <c r="AS258" s="11">
        <f t="shared" ref="AS258:AV263" si="663">AS259</f>
        <v>0</v>
      </c>
      <c r="AT258" s="11">
        <f t="shared" si="663"/>
        <v>0</v>
      </c>
      <c r="AU258" s="11">
        <f t="shared" si="663"/>
        <v>0</v>
      </c>
      <c r="AV258" s="11">
        <f t="shared" si="663"/>
        <v>0</v>
      </c>
      <c r="AW258" s="15">
        <f>AW259</f>
        <v>1455</v>
      </c>
      <c r="AX258" s="15">
        <f>AX259</f>
        <v>0</v>
      </c>
      <c r="AY258" s="78">
        <f t="shared" ref="AY258:BB263" si="664">AY259</f>
        <v>0</v>
      </c>
      <c r="AZ258" s="78">
        <f t="shared" si="664"/>
        <v>0</v>
      </c>
      <c r="BA258" s="78">
        <f t="shared" si="664"/>
        <v>0</v>
      </c>
      <c r="BB258" s="78">
        <f t="shared" si="664"/>
        <v>0</v>
      </c>
      <c r="BC258" s="82">
        <f>BC259</f>
        <v>1455</v>
      </c>
      <c r="BD258" s="82">
        <f>BD259</f>
        <v>0</v>
      </c>
      <c r="BE258" s="11">
        <f t="shared" ref="BE258:BH263" si="665">BE259</f>
        <v>0</v>
      </c>
      <c r="BF258" s="11">
        <f t="shared" si="665"/>
        <v>0</v>
      </c>
      <c r="BG258" s="11">
        <f t="shared" si="665"/>
        <v>0</v>
      </c>
      <c r="BH258" s="11">
        <f t="shared" si="665"/>
        <v>0</v>
      </c>
      <c r="BI258" s="140">
        <f>BI259</f>
        <v>1455</v>
      </c>
      <c r="BJ258" s="140">
        <f>BJ259</f>
        <v>0</v>
      </c>
      <c r="BK258" s="78">
        <f t="shared" ref="BK258:BN263" si="666">BK259</f>
        <v>0</v>
      </c>
      <c r="BL258" s="78">
        <f t="shared" si="666"/>
        <v>0</v>
      </c>
      <c r="BM258" s="78">
        <f t="shared" si="666"/>
        <v>0</v>
      </c>
      <c r="BN258" s="78">
        <f t="shared" si="666"/>
        <v>0</v>
      </c>
      <c r="BO258" s="82">
        <f>BO259</f>
        <v>1455</v>
      </c>
      <c r="BP258" s="82">
        <f>BP259</f>
        <v>0</v>
      </c>
      <c r="BQ258" s="11">
        <f t="shared" ref="BQ258:BT263" si="667">BQ259</f>
        <v>0</v>
      </c>
      <c r="BR258" s="11">
        <f t="shared" si="667"/>
        <v>0</v>
      </c>
      <c r="BS258" s="11">
        <f t="shared" si="667"/>
        <v>0</v>
      </c>
      <c r="BT258" s="11">
        <f t="shared" si="667"/>
        <v>0</v>
      </c>
      <c r="BU258" s="15">
        <f>BU259</f>
        <v>1455</v>
      </c>
      <c r="BV258" s="15">
        <f>BV259</f>
        <v>0</v>
      </c>
    </row>
    <row r="259" spans="1:74" hidden="1">
      <c r="A259" s="57" t="s">
        <v>15</v>
      </c>
      <c r="B259" s="14" t="str">
        <f t="shared" ref="B259:B264" si="668">B258</f>
        <v>905</v>
      </c>
      <c r="C259" s="14" t="s">
        <v>22</v>
      </c>
      <c r="D259" s="14" t="s">
        <v>64</v>
      </c>
      <c r="E259" s="14" t="s">
        <v>68</v>
      </c>
      <c r="F259" s="14"/>
      <c r="G259" s="15">
        <f t="shared" si="658"/>
        <v>2875</v>
      </c>
      <c r="H259" s="15">
        <f t="shared" si="658"/>
        <v>0</v>
      </c>
      <c r="I259" s="11">
        <f t="shared" si="658"/>
        <v>0</v>
      </c>
      <c r="J259" s="11">
        <f t="shared" si="658"/>
        <v>0</v>
      </c>
      <c r="K259" s="11">
        <f t="shared" si="658"/>
        <v>0</v>
      </c>
      <c r="L259" s="11">
        <f t="shared" si="658"/>
        <v>0</v>
      </c>
      <c r="M259" s="15">
        <f t="shared" si="658"/>
        <v>2875</v>
      </c>
      <c r="N259" s="15">
        <f t="shared" si="658"/>
        <v>0</v>
      </c>
      <c r="O259" s="11">
        <f t="shared" si="658"/>
        <v>-1420</v>
      </c>
      <c r="P259" s="11">
        <f t="shared" si="658"/>
        <v>0</v>
      </c>
      <c r="Q259" s="11">
        <f t="shared" si="658"/>
        <v>0</v>
      </c>
      <c r="R259" s="11">
        <f t="shared" si="658"/>
        <v>0</v>
      </c>
      <c r="S259" s="15">
        <f>S260</f>
        <v>1455</v>
      </c>
      <c r="T259" s="15">
        <f>T260</f>
        <v>0</v>
      </c>
      <c r="U259" s="11">
        <f t="shared" si="659"/>
        <v>0</v>
      </c>
      <c r="V259" s="11">
        <f t="shared" si="659"/>
        <v>0</v>
      </c>
      <c r="W259" s="11">
        <f t="shared" si="659"/>
        <v>0</v>
      </c>
      <c r="X259" s="11">
        <f t="shared" si="659"/>
        <v>0</v>
      </c>
      <c r="Y259" s="15">
        <f>Y260</f>
        <v>1455</v>
      </c>
      <c r="Z259" s="15">
        <f>Z260</f>
        <v>0</v>
      </c>
      <c r="AA259" s="11">
        <f t="shared" si="660"/>
        <v>0</v>
      </c>
      <c r="AB259" s="11">
        <f t="shared" si="660"/>
        <v>0</v>
      </c>
      <c r="AC259" s="11">
        <f t="shared" si="660"/>
        <v>0</v>
      </c>
      <c r="AD259" s="11">
        <f t="shared" si="660"/>
        <v>0</v>
      </c>
      <c r="AE259" s="15">
        <f>AE260</f>
        <v>1455</v>
      </c>
      <c r="AF259" s="15">
        <f>AF260</f>
        <v>0</v>
      </c>
      <c r="AG259" s="11">
        <f t="shared" si="661"/>
        <v>0</v>
      </c>
      <c r="AH259" s="11">
        <f t="shared" si="661"/>
        <v>0</v>
      </c>
      <c r="AI259" s="11">
        <f t="shared" si="661"/>
        <v>0</v>
      </c>
      <c r="AJ259" s="11">
        <f t="shared" si="661"/>
        <v>0</v>
      </c>
      <c r="AK259" s="82">
        <f>AK260</f>
        <v>1455</v>
      </c>
      <c r="AL259" s="82">
        <f>AL260</f>
        <v>0</v>
      </c>
      <c r="AM259" s="11">
        <f t="shared" si="662"/>
        <v>0</v>
      </c>
      <c r="AN259" s="11">
        <f t="shared" si="662"/>
        <v>0</v>
      </c>
      <c r="AO259" s="11">
        <f t="shared" si="662"/>
        <v>0</v>
      </c>
      <c r="AP259" s="11">
        <f t="shared" si="662"/>
        <v>0</v>
      </c>
      <c r="AQ259" s="15">
        <f>AQ260</f>
        <v>1455</v>
      </c>
      <c r="AR259" s="15">
        <f>AR260</f>
        <v>0</v>
      </c>
      <c r="AS259" s="11">
        <f t="shared" si="663"/>
        <v>0</v>
      </c>
      <c r="AT259" s="11">
        <f t="shared" si="663"/>
        <v>0</v>
      </c>
      <c r="AU259" s="11">
        <f t="shared" si="663"/>
        <v>0</v>
      </c>
      <c r="AV259" s="11">
        <f t="shared" si="663"/>
        <v>0</v>
      </c>
      <c r="AW259" s="15">
        <f>AW260</f>
        <v>1455</v>
      </c>
      <c r="AX259" s="15">
        <f>AX260</f>
        <v>0</v>
      </c>
      <c r="AY259" s="78">
        <f t="shared" si="664"/>
        <v>0</v>
      </c>
      <c r="AZ259" s="78">
        <f t="shared" si="664"/>
        <v>0</v>
      </c>
      <c r="BA259" s="78">
        <f t="shared" si="664"/>
        <v>0</v>
      </c>
      <c r="BB259" s="78">
        <f t="shared" si="664"/>
        <v>0</v>
      </c>
      <c r="BC259" s="82">
        <f>BC260</f>
        <v>1455</v>
      </c>
      <c r="BD259" s="82">
        <f>BD260</f>
        <v>0</v>
      </c>
      <c r="BE259" s="11">
        <f t="shared" si="665"/>
        <v>0</v>
      </c>
      <c r="BF259" s="11">
        <f t="shared" si="665"/>
        <v>0</v>
      </c>
      <c r="BG259" s="11">
        <f t="shared" si="665"/>
        <v>0</v>
      </c>
      <c r="BH259" s="11">
        <f t="shared" si="665"/>
        <v>0</v>
      </c>
      <c r="BI259" s="140">
        <f>BI260</f>
        <v>1455</v>
      </c>
      <c r="BJ259" s="140">
        <f>BJ260</f>
        <v>0</v>
      </c>
      <c r="BK259" s="78">
        <f t="shared" si="666"/>
        <v>0</v>
      </c>
      <c r="BL259" s="78">
        <f t="shared" si="666"/>
        <v>0</v>
      </c>
      <c r="BM259" s="78">
        <f t="shared" si="666"/>
        <v>0</v>
      </c>
      <c r="BN259" s="78">
        <f t="shared" si="666"/>
        <v>0</v>
      </c>
      <c r="BO259" s="82">
        <f>BO260</f>
        <v>1455</v>
      </c>
      <c r="BP259" s="82">
        <f>BP260</f>
        <v>0</v>
      </c>
      <c r="BQ259" s="11">
        <f t="shared" si="667"/>
        <v>0</v>
      </c>
      <c r="BR259" s="11">
        <f t="shared" si="667"/>
        <v>0</v>
      </c>
      <c r="BS259" s="11">
        <f t="shared" si="667"/>
        <v>0</v>
      </c>
      <c r="BT259" s="11">
        <f t="shared" si="667"/>
        <v>0</v>
      </c>
      <c r="BU259" s="15">
        <f>BU260</f>
        <v>1455</v>
      </c>
      <c r="BV259" s="15">
        <f>BV260</f>
        <v>0</v>
      </c>
    </row>
    <row r="260" spans="1:74" hidden="1">
      <c r="A260" s="57" t="s">
        <v>65</v>
      </c>
      <c r="B260" s="14" t="str">
        <f t="shared" si="668"/>
        <v>905</v>
      </c>
      <c r="C260" s="14" t="s">
        <v>22</v>
      </c>
      <c r="D260" s="14" t="s">
        <v>64</v>
      </c>
      <c r="E260" s="14" t="s">
        <v>69</v>
      </c>
      <c r="F260" s="14"/>
      <c r="G260" s="15">
        <f>G263+G261</f>
        <v>2875</v>
      </c>
      <c r="H260" s="15">
        <f t="shared" ref="H260:N260" si="669">H263+H261</f>
        <v>0</v>
      </c>
      <c r="I260" s="11">
        <f t="shared" si="669"/>
        <v>0</v>
      </c>
      <c r="J260" s="11">
        <f t="shared" si="669"/>
        <v>0</v>
      </c>
      <c r="K260" s="11">
        <f t="shared" si="669"/>
        <v>0</v>
      </c>
      <c r="L260" s="11">
        <f t="shared" si="669"/>
        <v>0</v>
      </c>
      <c r="M260" s="15">
        <f t="shared" si="669"/>
        <v>2875</v>
      </c>
      <c r="N260" s="15">
        <f t="shared" si="669"/>
        <v>0</v>
      </c>
      <c r="O260" s="11">
        <f t="shared" ref="O260:T260" si="670">O263+O261</f>
        <v>-1420</v>
      </c>
      <c r="P260" s="11">
        <f t="shared" si="670"/>
        <v>0</v>
      </c>
      <c r="Q260" s="11">
        <f t="shared" si="670"/>
        <v>0</v>
      </c>
      <c r="R260" s="11">
        <f t="shared" si="670"/>
        <v>0</v>
      </c>
      <c r="S260" s="15">
        <f t="shared" si="670"/>
        <v>1455</v>
      </c>
      <c r="T260" s="15">
        <f t="shared" si="670"/>
        <v>0</v>
      </c>
      <c r="U260" s="11">
        <f t="shared" ref="U260:Z260" si="671">U263+U261</f>
        <v>0</v>
      </c>
      <c r="V260" s="11">
        <f t="shared" si="671"/>
        <v>0</v>
      </c>
      <c r="W260" s="11">
        <f t="shared" si="671"/>
        <v>0</v>
      </c>
      <c r="X260" s="11">
        <f t="shared" si="671"/>
        <v>0</v>
      </c>
      <c r="Y260" s="15">
        <f t="shared" si="671"/>
        <v>1455</v>
      </c>
      <c r="Z260" s="15">
        <f t="shared" si="671"/>
        <v>0</v>
      </c>
      <c r="AA260" s="11">
        <f t="shared" ref="AA260:AF260" si="672">AA263+AA261</f>
        <v>0</v>
      </c>
      <c r="AB260" s="11">
        <f t="shared" si="672"/>
        <v>0</v>
      </c>
      <c r="AC260" s="11">
        <f t="shared" si="672"/>
        <v>0</v>
      </c>
      <c r="AD260" s="11">
        <f t="shared" si="672"/>
        <v>0</v>
      </c>
      <c r="AE260" s="15">
        <f t="shared" si="672"/>
        <v>1455</v>
      </c>
      <c r="AF260" s="15">
        <f t="shared" si="672"/>
        <v>0</v>
      </c>
      <c r="AG260" s="11">
        <f t="shared" ref="AG260:AL260" si="673">AG263+AG261</f>
        <v>0</v>
      </c>
      <c r="AH260" s="11">
        <f t="shared" si="673"/>
        <v>0</v>
      </c>
      <c r="AI260" s="11">
        <f t="shared" si="673"/>
        <v>0</v>
      </c>
      <c r="AJ260" s="11">
        <f t="shared" si="673"/>
        <v>0</v>
      </c>
      <c r="AK260" s="82">
        <f t="shared" si="673"/>
        <v>1455</v>
      </c>
      <c r="AL260" s="82">
        <f t="shared" si="673"/>
        <v>0</v>
      </c>
      <c r="AM260" s="11">
        <f t="shared" ref="AM260:AR260" si="674">AM263+AM261</f>
        <v>0</v>
      </c>
      <c r="AN260" s="11">
        <f t="shared" si="674"/>
        <v>0</v>
      </c>
      <c r="AO260" s="11">
        <f t="shared" si="674"/>
        <v>0</v>
      </c>
      <c r="AP260" s="11">
        <f t="shared" si="674"/>
        <v>0</v>
      </c>
      <c r="AQ260" s="15">
        <f t="shared" si="674"/>
        <v>1455</v>
      </c>
      <c r="AR260" s="15">
        <f t="shared" si="674"/>
        <v>0</v>
      </c>
      <c r="AS260" s="11">
        <f t="shared" ref="AS260:AX260" si="675">AS263+AS261</f>
        <v>0</v>
      </c>
      <c r="AT260" s="11">
        <f t="shared" si="675"/>
        <v>0</v>
      </c>
      <c r="AU260" s="11">
        <f t="shared" si="675"/>
        <v>0</v>
      </c>
      <c r="AV260" s="11">
        <f t="shared" si="675"/>
        <v>0</v>
      </c>
      <c r="AW260" s="15">
        <f t="shared" si="675"/>
        <v>1455</v>
      </c>
      <c r="AX260" s="15">
        <f t="shared" si="675"/>
        <v>0</v>
      </c>
      <c r="AY260" s="78">
        <f t="shared" ref="AY260:BD260" si="676">AY263+AY261</f>
        <v>0</v>
      </c>
      <c r="AZ260" s="78">
        <f t="shared" si="676"/>
        <v>0</v>
      </c>
      <c r="BA260" s="78">
        <f t="shared" si="676"/>
        <v>0</v>
      </c>
      <c r="BB260" s="78">
        <f t="shared" si="676"/>
        <v>0</v>
      </c>
      <c r="BC260" s="82">
        <f t="shared" si="676"/>
        <v>1455</v>
      </c>
      <c r="BD260" s="82">
        <f t="shared" si="676"/>
        <v>0</v>
      </c>
      <c r="BE260" s="11">
        <f t="shared" ref="BE260:BJ260" si="677">BE263+BE261</f>
        <v>0</v>
      </c>
      <c r="BF260" s="11">
        <f t="shared" si="677"/>
        <v>0</v>
      </c>
      <c r="BG260" s="11">
        <f t="shared" si="677"/>
        <v>0</v>
      </c>
      <c r="BH260" s="11">
        <f t="shared" si="677"/>
        <v>0</v>
      </c>
      <c r="BI260" s="140">
        <f t="shared" si="677"/>
        <v>1455</v>
      </c>
      <c r="BJ260" s="140">
        <f t="shared" si="677"/>
        <v>0</v>
      </c>
      <c r="BK260" s="78">
        <f t="shared" ref="BK260:BP260" si="678">BK263+BK261</f>
        <v>0</v>
      </c>
      <c r="BL260" s="78">
        <f t="shared" si="678"/>
        <v>0</v>
      </c>
      <c r="BM260" s="78">
        <f t="shared" si="678"/>
        <v>0</v>
      </c>
      <c r="BN260" s="78">
        <f t="shared" si="678"/>
        <v>0</v>
      </c>
      <c r="BO260" s="82">
        <f t="shared" si="678"/>
        <v>1455</v>
      </c>
      <c r="BP260" s="82">
        <f t="shared" si="678"/>
        <v>0</v>
      </c>
      <c r="BQ260" s="11">
        <f t="shared" ref="BQ260:BV260" si="679">BQ263+BQ261</f>
        <v>0</v>
      </c>
      <c r="BR260" s="11">
        <f t="shared" si="679"/>
        <v>0</v>
      </c>
      <c r="BS260" s="11">
        <f t="shared" si="679"/>
        <v>0</v>
      </c>
      <c r="BT260" s="11">
        <f t="shared" si="679"/>
        <v>0</v>
      </c>
      <c r="BU260" s="15">
        <f t="shared" si="679"/>
        <v>1455</v>
      </c>
      <c r="BV260" s="15">
        <f t="shared" si="679"/>
        <v>0</v>
      </c>
    </row>
    <row r="261" spans="1:74" ht="33" hidden="1">
      <c r="A261" s="57" t="s">
        <v>270</v>
      </c>
      <c r="B261" s="14" t="str">
        <f t="shared" si="668"/>
        <v>905</v>
      </c>
      <c r="C261" s="14" t="s">
        <v>22</v>
      </c>
      <c r="D261" s="14" t="s">
        <v>64</v>
      </c>
      <c r="E261" s="14" t="s">
        <v>69</v>
      </c>
      <c r="F261" s="14" t="s">
        <v>33</v>
      </c>
      <c r="G261" s="11">
        <f>G262</f>
        <v>1420</v>
      </c>
      <c r="H261" s="11">
        <f t="shared" ref="H261:R261" si="680">H262</f>
        <v>0</v>
      </c>
      <c r="I261" s="11">
        <f t="shared" si="680"/>
        <v>0</v>
      </c>
      <c r="J261" s="11">
        <f t="shared" si="680"/>
        <v>0</v>
      </c>
      <c r="K261" s="11">
        <f t="shared" si="680"/>
        <v>0</v>
      </c>
      <c r="L261" s="11">
        <f t="shared" si="680"/>
        <v>0</v>
      </c>
      <c r="M261" s="11">
        <f t="shared" si="680"/>
        <v>1420</v>
      </c>
      <c r="N261" s="11">
        <f t="shared" si="680"/>
        <v>0</v>
      </c>
      <c r="O261" s="11">
        <f t="shared" si="680"/>
        <v>-1420</v>
      </c>
      <c r="P261" s="11">
        <f t="shared" si="680"/>
        <v>0</v>
      </c>
      <c r="Q261" s="11">
        <f t="shared" si="680"/>
        <v>0</v>
      </c>
      <c r="R261" s="11">
        <f t="shared" si="680"/>
        <v>0</v>
      </c>
      <c r="S261" s="11">
        <f t="shared" ref="S261:BV261" si="681">S262</f>
        <v>0</v>
      </c>
      <c r="T261" s="11">
        <f t="shared" si="681"/>
        <v>0</v>
      </c>
      <c r="U261" s="11">
        <f t="shared" si="681"/>
        <v>0</v>
      </c>
      <c r="V261" s="11">
        <f t="shared" si="681"/>
        <v>0</v>
      </c>
      <c r="W261" s="11">
        <f t="shared" si="681"/>
        <v>0</v>
      </c>
      <c r="X261" s="11">
        <f t="shared" si="681"/>
        <v>0</v>
      </c>
      <c r="Y261" s="11">
        <f t="shared" si="681"/>
        <v>0</v>
      </c>
      <c r="Z261" s="11">
        <f t="shared" si="681"/>
        <v>0</v>
      </c>
      <c r="AA261" s="11">
        <f t="shared" si="681"/>
        <v>0</v>
      </c>
      <c r="AB261" s="11">
        <f t="shared" si="681"/>
        <v>0</v>
      </c>
      <c r="AC261" s="11">
        <f t="shared" si="681"/>
        <v>0</v>
      </c>
      <c r="AD261" s="11">
        <f t="shared" si="681"/>
        <v>0</v>
      </c>
      <c r="AE261" s="11">
        <f t="shared" si="681"/>
        <v>0</v>
      </c>
      <c r="AF261" s="11">
        <f t="shared" si="681"/>
        <v>0</v>
      </c>
      <c r="AG261" s="11">
        <f t="shared" si="681"/>
        <v>0</v>
      </c>
      <c r="AH261" s="11">
        <f t="shared" si="681"/>
        <v>0</v>
      </c>
      <c r="AI261" s="11">
        <f t="shared" si="681"/>
        <v>0</v>
      </c>
      <c r="AJ261" s="11">
        <f t="shared" si="681"/>
        <v>0</v>
      </c>
      <c r="AK261" s="78">
        <f t="shared" si="681"/>
        <v>0</v>
      </c>
      <c r="AL261" s="78">
        <f t="shared" si="681"/>
        <v>0</v>
      </c>
      <c r="AM261" s="11">
        <f t="shared" si="681"/>
        <v>0</v>
      </c>
      <c r="AN261" s="11">
        <f t="shared" si="681"/>
        <v>0</v>
      </c>
      <c r="AO261" s="11">
        <f t="shared" si="681"/>
        <v>0</v>
      </c>
      <c r="AP261" s="11">
        <f t="shared" si="681"/>
        <v>0</v>
      </c>
      <c r="AQ261" s="11">
        <f t="shared" si="681"/>
        <v>0</v>
      </c>
      <c r="AR261" s="11">
        <f t="shared" si="681"/>
        <v>0</v>
      </c>
      <c r="AS261" s="11">
        <f t="shared" si="681"/>
        <v>0</v>
      </c>
      <c r="AT261" s="11">
        <f t="shared" si="681"/>
        <v>0</v>
      </c>
      <c r="AU261" s="11">
        <f t="shared" si="681"/>
        <v>0</v>
      </c>
      <c r="AV261" s="11">
        <f t="shared" si="681"/>
        <v>0</v>
      </c>
      <c r="AW261" s="11">
        <f t="shared" si="681"/>
        <v>0</v>
      </c>
      <c r="AX261" s="11">
        <f t="shared" si="681"/>
        <v>0</v>
      </c>
      <c r="AY261" s="78">
        <f t="shared" si="681"/>
        <v>0</v>
      </c>
      <c r="AZ261" s="78">
        <f t="shared" si="681"/>
        <v>0</v>
      </c>
      <c r="BA261" s="78">
        <f t="shared" si="681"/>
        <v>0</v>
      </c>
      <c r="BB261" s="78">
        <f t="shared" si="681"/>
        <v>0</v>
      </c>
      <c r="BC261" s="78">
        <f t="shared" si="681"/>
        <v>0</v>
      </c>
      <c r="BD261" s="78">
        <f t="shared" si="681"/>
        <v>0</v>
      </c>
      <c r="BE261" s="11">
        <f t="shared" si="681"/>
        <v>0</v>
      </c>
      <c r="BF261" s="11">
        <f t="shared" si="681"/>
        <v>0</v>
      </c>
      <c r="BG261" s="11">
        <f t="shared" si="681"/>
        <v>0</v>
      </c>
      <c r="BH261" s="11">
        <f t="shared" si="681"/>
        <v>0</v>
      </c>
      <c r="BI261" s="141">
        <f t="shared" si="681"/>
        <v>0</v>
      </c>
      <c r="BJ261" s="141">
        <f t="shared" si="681"/>
        <v>0</v>
      </c>
      <c r="BK261" s="78">
        <f t="shared" si="681"/>
        <v>0</v>
      </c>
      <c r="BL261" s="78">
        <f t="shared" si="681"/>
        <v>0</v>
      </c>
      <c r="BM261" s="78">
        <f t="shared" si="681"/>
        <v>0</v>
      </c>
      <c r="BN261" s="78">
        <f t="shared" si="681"/>
        <v>0</v>
      </c>
      <c r="BO261" s="78">
        <f t="shared" si="681"/>
        <v>0</v>
      </c>
      <c r="BP261" s="78">
        <f t="shared" si="681"/>
        <v>0</v>
      </c>
      <c r="BQ261" s="11">
        <f t="shared" si="681"/>
        <v>0</v>
      </c>
      <c r="BR261" s="11">
        <f t="shared" si="681"/>
        <v>0</v>
      </c>
      <c r="BS261" s="11">
        <f t="shared" si="681"/>
        <v>0</v>
      </c>
      <c r="BT261" s="11">
        <f t="shared" si="681"/>
        <v>0</v>
      </c>
      <c r="BU261" s="11">
        <f t="shared" si="681"/>
        <v>0</v>
      </c>
      <c r="BV261" s="11">
        <f t="shared" si="681"/>
        <v>0</v>
      </c>
    </row>
    <row r="262" spans="1:74" ht="33" hidden="1">
      <c r="A262" s="57" t="s">
        <v>39</v>
      </c>
      <c r="B262" s="14" t="str">
        <f t="shared" si="668"/>
        <v>905</v>
      </c>
      <c r="C262" s="14" t="s">
        <v>22</v>
      </c>
      <c r="D262" s="14" t="s">
        <v>64</v>
      </c>
      <c r="E262" s="14" t="s">
        <v>69</v>
      </c>
      <c r="F262" s="14" t="s">
        <v>40</v>
      </c>
      <c r="G262" s="11">
        <f>300+1120</f>
        <v>1420</v>
      </c>
      <c r="H262" s="15"/>
      <c r="I262" s="11"/>
      <c r="J262" s="11"/>
      <c r="K262" s="11"/>
      <c r="L262" s="11"/>
      <c r="M262" s="11">
        <f>G262+I262+J262+K262+L262</f>
        <v>1420</v>
      </c>
      <c r="N262" s="11">
        <f>H262+J262</f>
        <v>0</v>
      </c>
      <c r="O262" s="11">
        <v>-1420</v>
      </c>
      <c r="P262" s="11"/>
      <c r="Q262" s="11"/>
      <c r="R262" s="11"/>
      <c r="S262" s="11">
        <f>M262+O262+P262+Q262+R262</f>
        <v>0</v>
      </c>
      <c r="T262" s="11">
        <f>N262+P262</f>
        <v>0</v>
      </c>
      <c r="U262" s="11"/>
      <c r="V262" s="11"/>
      <c r="W262" s="11"/>
      <c r="X262" s="11"/>
      <c r="Y262" s="11">
        <f>S262+U262+V262+W262+X262</f>
        <v>0</v>
      </c>
      <c r="Z262" s="11">
        <f>T262+V262</f>
        <v>0</v>
      </c>
      <c r="AA262" s="11"/>
      <c r="AB262" s="11"/>
      <c r="AC262" s="11"/>
      <c r="AD262" s="11"/>
      <c r="AE262" s="11">
        <f>Y262+AA262+AB262+AC262+AD262</f>
        <v>0</v>
      </c>
      <c r="AF262" s="11">
        <f>Z262+AB262</f>
        <v>0</v>
      </c>
      <c r="AG262" s="11"/>
      <c r="AH262" s="11"/>
      <c r="AI262" s="11"/>
      <c r="AJ262" s="11"/>
      <c r="AK262" s="78">
        <f>AE262+AG262+AH262+AI262+AJ262</f>
        <v>0</v>
      </c>
      <c r="AL262" s="78">
        <f>AF262+AH262</f>
        <v>0</v>
      </c>
      <c r="AM262" s="11"/>
      <c r="AN262" s="11"/>
      <c r="AO262" s="11"/>
      <c r="AP262" s="11"/>
      <c r="AQ262" s="11">
        <f>AK262+AM262+AN262+AO262+AP262</f>
        <v>0</v>
      </c>
      <c r="AR262" s="11">
        <f>AL262+AN262</f>
        <v>0</v>
      </c>
      <c r="AS262" s="11"/>
      <c r="AT262" s="11"/>
      <c r="AU262" s="11"/>
      <c r="AV262" s="11"/>
      <c r="AW262" s="11">
        <f>AQ262+AS262+AT262+AU262+AV262</f>
        <v>0</v>
      </c>
      <c r="AX262" s="11">
        <f>AR262+AT262</f>
        <v>0</v>
      </c>
      <c r="AY262" s="78"/>
      <c r="AZ262" s="78"/>
      <c r="BA262" s="78"/>
      <c r="BB262" s="78"/>
      <c r="BC262" s="78">
        <f>AW262+AY262+AZ262+BA262+BB262</f>
        <v>0</v>
      </c>
      <c r="BD262" s="78">
        <f>AX262+AZ262</f>
        <v>0</v>
      </c>
      <c r="BE262" s="11"/>
      <c r="BF262" s="11"/>
      <c r="BG262" s="11"/>
      <c r="BH262" s="11"/>
      <c r="BI262" s="141">
        <f>BC262+BE262+BF262+BG262+BH262</f>
        <v>0</v>
      </c>
      <c r="BJ262" s="141">
        <f>BD262+BF262</f>
        <v>0</v>
      </c>
      <c r="BK262" s="78"/>
      <c r="BL262" s="78"/>
      <c r="BM262" s="78"/>
      <c r="BN262" s="78"/>
      <c r="BO262" s="78">
        <f>BI262+BK262+BL262+BM262+BN262</f>
        <v>0</v>
      </c>
      <c r="BP262" s="78">
        <f>BJ262+BL262</f>
        <v>0</v>
      </c>
      <c r="BQ262" s="11"/>
      <c r="BR262" s="11"/>
      <c r="BS262" s="11"/>
      <c r="BT262" s="11"/>
      <c r="BU262" s="11">
        <f>BO262+BQ262+BR262+BS262+BT262</f>
        <v>0</v>
      </c>
      <c r="BV262" s="11">
        <f>BP262+BR262</f>
        <v>0</v>
      </c>
    </row>
    <row r="263" spans="1:74" hidden="1">
      <c r="A263" s="57" t="s">
        <v>70</v>
      </c>
      <c r="B263" s="14" t="str">
        <f t="shared" si="668"/>
        <v>905</v>
      </c>
      <c r="C263" s="14" t="s">
        <v>22</v>
      </c>
      <c r="D263" s="14" t="s">
        <v>64</v>
      </c>
      <c r="E263" s="14" t="s">
        <v>69</v>
      </c>
      <c r="F263" s="14" t="s">
        <v>71</v>
      </c>
      <c r="G263" s="11">
        <f t="shared" si="658"/>
        <v>1455</v>
      </c>
      <c r="H263" s="11">
        <f t="shared" si="658"/>
        <v>0</v>
      </c>
      <c r="I263" s="11">
        <f t="shared" si="658"/>
        <v>0</v>
      </c>
      <c r="J263" s="11">
        <f t="shared" si="658"/>
        <v>0</v>
      </c>
      <c r="K263" s="11">
        <f t="shared" si="658"/>
        <v>0</v>
      </c>
      <c r="L263" s="11">
        <f t="shared" si="658"/>
        <v>0</v>
      </c>
      <c r="M263" s="11">
        <f t="shared" si="658"/>
        <v>1455</v>
      </c>
      <c r="N263" s="11">
        <f t="shared" si="658"/>
        <v>0</v>
      </c>
      <c r="O263" s="11">
        <f t="shared" si="658"/>
        <v>0</v>
      </c>
      <c r="P263" s="11">
        <f t="shared" si="658"/>
        <v>0</v>
      </c>
      <c r="Q263" s="11">
        <f t="shared" si="658"/>
        <v>0</v>
      </c>
      <c r="R263" s="11">
        <f t="shared" si="658"/>
        <v>0</v>
      </c>
      <c r="S263" s="11">
        <f>S264</f>
        <v>1455</v>
      </c>
      <c r="T263" s="11">
        <f>T264</f>
        <v>0</v>
      </c>
      <c r="U263" s="11">
        <f t="shared" si="659"/>
        <v>0</v>
      </c>
      <c r="V263" s="11">
        <f t="shared" si="659"/>
        <v>0</v>
      </c>
      <c r="W263" s="11">
        <f t="shared" si="659"/>
        <v>0</v>
      </c>
      <c r="X263" s="11">
        <f t="shared" si="659"/>
        <v>0</v>
      </c>
      <c r="Y263" s="11">
        <f>Y264</f>
        <v>1455</v>
      </c>
      <c r="Z263" s="11">
        <f>Z264</f>
        <v>0</v>
      </c>
      <c r="AA263" s="11">
        <f t="shared" si="660"/>
        <v>0</v>
      </c>
      <c r="AB263" s="11">
        <f t="shared" si="660"/>
        <v>0</v>
      </c>
      <c r="AC263" s="11">
        <f t="shared" si="660"/>
        <v>0</v>
      </c>
      <c r="AD263" s="11">
        <f t="shared" si="660"/>
        <v>0</v>
      </c>
      <c r="AE263" s="11">
        <f>AE264</f>
        <v>1455</v>
      </c>
      <c r="AF263" s="11">
        <f>AF264</f>
        <v>0</v>
      </c>
      <c r="AG263" s="11">
        <f t="shared" si="661"/>
        <v>0</v>
      </c>
      <c r="AH263" s="11">
        <f t="shared" si="661"/>
        <v>0</v>
      </c>
      <c r="AI263" s="11">
        <f t="shared" si="661"/>
        <v>0</v>
      </c>
      <c r="AJ263" s="11">
        <f t="shared" si="661"/>
        <v>0</v>
      </c>
      <c r="AK263" s="78">
        <f>AK264</f>
        <v>1455</v>
      </c>
      <c r="AL263" s="78">
        <f>AL264</f>
        <v>0</v>
      </c>
      <c r="AM263" s="11">
        <f t="shared" si="662"/>
        <v>0</v>
      </c>
      <c r="AN263" s="11">
        <f t="shared" si="662"/>
        <v>0</v>
      </c>
      <c r="AO263" s="11">
        <f t="shared" si="662"/>
        <v>0</v>
      </c>
      <c r="AP263" s="11">
        <f t="shared" si="662"/>
        <v>0</v>
      </c>
      <c r="AQ263" s="11">
        <f>AQ264</f>
        <v>1455</v>
      </c>
      <c r="AR263" s="11">
        <f>AR264</f>
        <v>0</v>
      </c>
      <c r="AS263" s="11">
        <f t="shared" si="663"/>
        <v>0</v>
      </c>
      <c r="AT263" s="11">
        <f t="shared" si="663"/>
        <v>0</v>
      </c>
      <c r="AU263" s="11">
        <f t="shared" si="663"/>
        <v>0</v>
      </c>
      <c r="AV263" s="11">
        <f t="shared" si="663"/>
        <v>0</v>
      </c>
      <c r="AW263" s="11">
        <f>AW264</f>
        <v>1455</v>
      </c>
      <c r="AX263" s="11">
        <f>AX264</f>
        <v>0</v>
      </c>
      <c r="AY263" s="78">
        <f t="shared" si="664"/>
        <v>0</v>
      </c>
      <c r="AZ263" s="78">
        <f t="shared" si="664"/>
        <v>0</v>
      </c>
      <c r="BA263" s="78">
        <f t="shared" si="664"/>
        <v>0</v>
      </c>
      <c r="BB263" s="78">
        <f t="shared" si="664"/>
        <v>0</v>
      </c>
      <c r="BC263" s="78">
        <f>BC264</f>
        <v>1455</v>
      </c>
      <c r="BD263" s="78">
        <f>BD264</f>
        <v>0</v>
      </c>
      <c r="BE263" s="11">
        <f t="shared" si="665"/>
        <v>0</v>
      </c>
      <c r="BF263" s="11">
        <f t="shared" si="665"/>
        <v>0</v>
      </c>
      <c r="BG263" s="11">
        <f t="shared" si="665"/>
        <v>0</v>
      </c>
      <c r="BH263" s="11">
        <f t="shared" si="665"/>
        <v>0</v>
      </c>
      <c r="BI263" s="141">
        <f>BI264</f>
        <v>1455</v>
      </c>
      <c r="BJ263" s="141">
        <f>BJ264</f>
        <v>0</v>
      </c>
      <c r="BK263" s="78">
        <f t="shared" si="666"/>
        <v>0</v>
      </c>
      <c r="BL263" s="78">
        <f t="shared" si="666"/>
        <v>0</v>
      </c>
      <c r="BM263" s="78">
        <f t="shared" si="666"/>
        <v>0</v>
      </c>
      <c r="BN263" s="78">
        <f t="shared" si="666"/>
        <v>0</v>
      </c>
      <c r="BO263" s="78">
        <f>BO264</f>
        <v>1455</v>
      </c>
      <c r="BP263" s="78">
        <f>BP264</f>
        <v>0</v>
      </c>
      <c r="BQ263" s="11">
        <f t="shared" si="667"/>
        <v>0</v>
      </c>
      <c r="BR263" s="11">
        <f t="shared" si="667"/>
        <v>0</v>
      </c>
      <c r="BS263" s="11">
        <f t="shared" si="667"/>
        <v>0</v>
      </c>
      <c r="BT263" s="11">
        <f t="shared" si="667"/>
        <v>0</v>
      </c>
      <c r="BU263" s="11">
        <f>BU264</f>
        <v>1455</v>
      </c>
      <c r="BV263" s="11">
        <f>BV264</f>
        <v>0</v>
      </c>
    </row>
    <row r="264" spans="1:74" hidden="1">
      <c r="A264" s="57" t="s">
        <v>72</v>
      </c>
      <c r="B264" s="14" t="str">
        <f t="shared" si="668"/>
        <v>905</v>
      </c>
      <c r="C264" s="14" t="s">
        <v>22</v>
      </c>
      <c r="D264" s="14" t="s">
        <v>64</v>
      </c>
      <c r="E264" s="14" t="s">
        <v>69</v>
      </c>
      <c r="F264" s="14" t="s">
        <v>73</v>
      </c>
      <c r="G264" s="11">
        <v>1455</v>
      </c>
      <c r="H264" s="16"/>
      <c r="I264" s="11"/>
      <c r="J264" s="11"/>
      <c r="K264" s="11"/>
      <c r="L264" s="11"/>
      <c r="M264" s="11">
        <f>G264+I264+J264+K264+L264</f>
        <v>1455</v>
      </c>
      <c r="N264" s="11">
        <f>H264+J264</f>
        <v>0</v>
      </c>
      <c r="O264" s="11"/>
      <c r="P264" s="11"/>
      <c r="Q264" s="11"/>
      <c r="R264" s="11"/>
      <c r="S264" s="11">
        <f>M264+O264+P264+Q264+R264</f>
        <v>1455</v>
      </c>
      <c r="T264" s="11">
        <f>N264+P264</f>
        <v>0</v>
      </c>
      <c r="U264" s="11"/>
      <c r="V264" s="11"/>
      <c r="W264" s="11"/>
      <c r="X264" s="11"/>
      <c r="Y264" s="11">
        <f>S264+U264+V264+W264+X264</f>
        <v>1455</v>
      </c>
      <c r="Z264" s="11">
        <f>T264+V264</f>
        <v>0</v>
      </c>
      <c r="AA264" s="11"/>
      <c r="AB264" s="11"/>
      <c r="AC264" s="11"/>
      <c r="AD264" s="11"/>
      <c r="AE264" s="11">
        <f>Y264+AA264+AB264+AC264+AD264</f>
        <v>1455</v>
      </c>
      <c r="AF264" s="11">
        <f>Z264+AB264</f>
        <v>0</v>
      </c>
      <c r="AG264" s="11"/>
      <c r="AH264" s="11"/>
      <c r="AI264" s="11"/>
      <c r="AJ264" s="11"/>
      <c r="AK264" s="78">
        <f>AE264+AG264+AH264+AI264+AJ264</f>
        <v>1455</v>
      </c>
      <c r="AL264" s="78">
        <f>AF264+AH264</f>
        <v>0</v>
      </c>
      <c r="AM264" s="11"/>
      <c r="AN264" s="11"/>
      <c r="AO264" s="11"/>
      <c r="AP264" s="11"/>
      <c r="AQ264" s="11">
        <f>AK264+AM264+AN264+AO264+AP264</f>
        <v>1455</v>
      </c>
      <c r="AR264" s="11">
        <f>AL264+AN264</f>
        <v>0</v>
      </c>
      <c r="AS264" s="11"/>
      <c r="AT264" s="11"/>
      <c r="AU264" s="11"/>
      <c r="AV264" s="11"/>
      <c r="AW264" s="11">
        <f>AQ264+AS264+AT264+AU264+AV264</f>
        <v>1455</v>
      </c>
      <c r="AX264" s="11">
        <f>AR264+AT264</f>
        <v>0</v>
      </c>
      <c r="AY264" s="78"/>
      <c r="AZ264" s="78"/>
      <c r="BA264" s="78"/>
      <c r="BB264" s="78"/>
      <c r="BC264" s="78">
        <f>AW264+AY264+AZ264+BA264+BB264</f>
        <v>1455</v>
      </c>
      <c r="BD264" s="78">
        <f>AX264+AZ264</f>
        <v>0</v>
      </c>
      <c r="BE264" s="11"/>
      <c r="BF264" s="11"/>
      <c r="BG264" s="11"/>
      <c r="BH264" s="11"/>
      <c r="BI264" s="141">
        <f>BC264+BE264+BF264+BG264+BH264</f>
        <v>1455</v>
      </c>
      <c r="BJ264" s="141">
        <f>BD264+BF264</f>
        <v>0</v>
      </c>
      <c r="BK264" s="78"/>
      <c r="BL264" s="78"/>
      <c r="BM264" s="78"/>
      <c r="BN264" s="78"/>
      <c r="BO264" s="78">
        <f>BI264+BK264+BL264+BM264+BN264</f>
        <v>1455</v>
      </c>
      <c r="BP264" s="78">
        <f>BJ264+BL264</f>
        <v>0</v>
      </c>
      <c r="BQ264" s="11"/>
      <c r="BR264" s="11"/>
      <c r="BS264" s="11"/>
      <c r="BT264" s="11"/>
      <c r="BU264" s="11">
        <f>BO264+BQ264+BR264+BS264+BT264</f>
        <v>1455</v>
      </c>
      <c r="BV264" s="11">
        <f>BP264+BR264</f>
        <v>0</v>
      </c>
    </row>
    <row r="265" spans="1:74" hidden="1">
      <c r="A265" s="57"/>
      <c r="B265" s="14"/>
      <c r="C265" s="14"/>
      <c r="D265" s="14"/>
      <c r="E265" s="14"/>
      <c r="F265" s="14"/>
      <c r="G265" s="11"/>
      <c r="H265" s="16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78"/>
      <c r="AL265" s="78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78"/>
      <c r="AZ265" s="78"/>
      <c r="BA265" s="78"/>
      <c r="BB265" s="78"/>
      <c r="BC265" s="78"/>
      <c r="BD265" s="78"/>
      <c r="BE265" s="11"/>
      <c r="BF265" s="11"/>
      <c r="BG265" s="11"/>
      <c r="BH265" s="11"/>
      <c r="BI265" s="141"/>
      <c r="BJ265" s="141"/>
      <c r="BK265" s="78"/>
      <c r="BL265" s="78"/>
      <c r="BM265" s="78"/>
      <c r="BN265" s="78"/>
      <c r="BO265" s="78"/>
      <c r="BP265" s="78"/>
      <c r="BQ265" s="11"/>
      <c r="BR265" s="11"/>
      <c r="BS265" s="11"/>
      <c r="BT265" s="11"/>
      <c r="BU265" s="11"/>
      <c r="BV265" s="11"/>
    </row>
    <row r="266" spans="1:74" ht="50.25" hidden="1" customHeight="1">
      <c r="A266" s="55" t="s">
        <v>664</v>
      </c>
      <c r="B266" s="8">
        <v>906</v>
      </c>
      <c r="C266" s="8"/>
      <c r="D266" s="8"/>
      <c r="E266" s="8"/>
      <c r="F266" s="8"/>
      <c r="G266" s="28">
        <f t="shared" ref="G266:AL266" si="682">G268+G290+G322+G283</f>
        <v>121164</v>
      </c>
      <c r="H266" s="28">
        <f t="shared" si="682"/>
        <v>0</v>
      </c>
      <c r="I266" s="11">
        <f t="shared" si="682"/>
        <v>0</v>
      </c>
      <c r="J266" s="11">
        <f t="shared" si="682"/>
        <v>0</v>
      </c>
      <c r="K266" s="11">
        <f t="shared" si="682"/>
        <v>0</v>
      </c>
      <c r="L266" s="11">
        <f t="shared" si="682"/>
        <v>0</v>
      </c>
      <c r="M266" s="28">
        <f t="shared" si="682"/>
        <v>121164</v>
      </c>
      <c r="N266" s="28">
        <f t="shared" si="682"/>
        <v>0</v>
      </c>
      <c r="O266" s="11">
        <f t="shared" si="682"/>
        <v>0</v>
      </c>
      <c r="P266" s="11">
        <f t="shared" si="682"/>
        <v>0</v>
      </c>
      <c r="Q266" s="11">
        <f t="shared" si="682"/>
        <v>0</v>
      </c>
      <c r="R266" s="11">
        <f t="shared" si="682"/>
        <v>0</v>
      </c>
      <c r="S266" s="28">
        <f t="shared" si="682"/>
        <v>121164</v>
      </c>
      <c r="T266" s="28">
        <f t="shared" si="682"/>
        <v>0</v>
      </c>
      <c r="U266" s="11">
        <f t="shared" si="682"/>
        <v>0</v>
      </c>
      <c r="V266" s="11">
        <f t="shared" si="682"/>
        <v>0</v>
      </c>
      <c r="W266" s="11">
        <f t="shared" si="682"/>
        <v>0</v>
      </c>
      <c r="X266" s="11">
        <f t="shared" si="682"/>
        <v>0</v>
      </c>
      <c r="Y266" s="28">
        <f t="shared" si="682"/>
        <v>121164</v>
      </c>
      <c r="Z266" s="28">
        <f t="shared" si="682"/>
        <v>0</v>
      </c>
      <c r="AA266" s="11">
        <f t="shared" si="682"/>
        <v>0</v>
      </c>
      <c r="AB266" s="11">
        <f t="shared" si="682"/>
        <v>0</v>
      </c>
      <c r="AC266" s="11">
        <f t="shared" si="682"/>
        <v>0</v>
      </c>
      <c r="AD266" s="28">
        <f t="shared" si="682"/>
        <v>-2070</v>
      </c>
      <c r="AE266" s="28">
        <f t="shared" si="682"/>
        <v>119094</v>
      </c>
      <c r="AF266" s="28">
        <f t="shared" si="682"/>
        <v>0</v>
      </c>
      <c r="AG266" s="11">
        <f t="shared" si="682"/>
        <v>0</v>
      </c>
      <c r="AH266" s="11">
        <f t="shared" si="682"/>
        <v>0</v>
      </c>
      <c r="AI266" s="11">
        <f t="shared" si="682"/>
        <v>0</v>
      </c>
      <c r="AJ266" s="30">
        <f t="shared" si="682"/>
        <v>0</v>
      </c>
      <c r="AK266" s="87">
        <f t="shared" si="682"/>
        <v>119094</v>
      </c>
      <c r="AL266" s="87">
        <f t="shared" si="682"/>
        <v>0</v>
      </c>
      <c r="AM266" s="11">
        <f t="shared" ref="AM266:BP266" si="683">AM268+AM290+AM322+AM283</f>
        <v>0</v>
      </c>
      <c r="AN266" s="11">
        <f t="shared" si="683"/>
        <v>0</v>
      </c>
      <c r="AO266" s="11">
        <f t="shared" si="683"/>
        <v>0</v>
      </c>
      <c r="AP266" s="30">
        <f t="shared" si="683"/>
        <v>0</v>
      </c>
      <c r="AQ266" s="28">
        <f t="shared" si="683"/>
        <v>119094</v>
      </c>
      <c r="AR266" s="28">
        <f t="shared" si="683"/>
        <v>0</v>
      </c>
      <c r="AS266" s="11">
        <f t="shared" si="683"/>
        <v>0</v>
      </c>
      <c r="AT266" s="11">
        <f t="shared" si="683"/>
        <v>0</v>
      </c>
      <c r="AU266" s="11">
        <f t="shared" si="683"/>
        <v>0</v>
      </c>
      <c r="AV266" s="30">
        <f t="shared" si="683"/>
        <v>-195</v>
      </c>
      <c r="AW266" s="28">
        <f t="shared" si="683"/>
        <v>118899</v>
      </c>
      <c r="AX266" s="28">
        <f t="shared" si="683"/>
        <v>0</v>
      </c>
      <c r="AY266" s="78">
        <f t="shared" si="683"/>
        <v>0</v>
      </c>
      <c r="AZ266" s="78">
        <f t="shared" si="683"/>
        <v>0</v>
      </c>
      <c r="BA266" s="78">
        <f t="shared" si="683"/>
        <v>1550</v>
      </c>
      <c r="BB266" s="88">
        <f t="shared" si="683"/>
        <v>0</v>
      </c>
      <c r="BC266" s="87">
        <f t="shared" si="683"/>
        <v>120449</v>
      </c>
      <c r="BD266" s="87">
        <f t="shared" si="683"/>
        <v>0</v>
      </c>
      <c r="BE266" s="11">
        <f t="shared" si="683"/>
        <v>0</v>
      </c>
      <c r="BF266" s="11">
        <f t="shared" si="683"/>
        <v>0</v>
      </c>
      <c r="BG266" s="28">
        <f t="shared" si="683"/>
        <v>19</v>
      </c>
      <c r="BH266" s="30">
        <f t="shared" si="683"/>
        <v>0</v>
      </c>
      <c r="BI266" s="146">
        <f t="shared" si="683"/>
        <v>120468</v>
      </c>
      <c r="BJ266" s="146">
        <f t="shared" si="683"/>
        <v>0</v>
      </c>
      <c r="BK266" s="78">
        <f t="shared" si="683"/>
        <v>0</v>
      </c>
      <c r="BL266" s="78">
        <f t="shared" si="683"/>
        <v>1913</v>
      </c>
      <c r="BM266" s="87">
        <f t="shared" si="683"/>
        <v>0</v>
      </c>
      <c r="BN266" s="88">
        <f t="shared" si="683"/>
        <v>0</v>
      </c>
      <c r="BO266" s="87">
        <f t="shared" si="683"/>
        <v>122381</v>
      </c>
      <c r="BP266" s="87">
        <f t="shared" si="683"/>
        <v>1913</v>
      </c>
      <c r="BQ266" s="11">
        <f t="shared" ref="BQ266:BV266" si="684">BQ268+BQ290+BQ322+BQ283</f>
        <v>0</v>
      </c>
      <c r="BR266" s="11">
        <f t="shared" si="684"/>
        <v>0</v>
      </c>
      <c r="BS266" s="28">
        <f t="shared" si="684"/>
        <v>0</v>
      </c>
      <c r="BT266" s="30">
        <f t="shared" si="684"/>
        <v>0</v>
      </c>
      <c r="BU266" s="28">
        <f t="shared" si="684"/>
        <v>122381</v>
      </c>
      <c r="BV266" s="28">
        <f t="shared" si="684"/>
        <v>1913</v>
      </c>
    </row>
    <row r="267" spans="1:74" ht="16.5" hidden="1" customHeight="1">
      <c r="A267" s="55"/>
      <c r="B267" s="8"/>
      <c r="C267" s="8"/>
      <c r="D267" s="8"/>
      <c r="E267" s="8"/>
      <c r="F267" s="8"/>
      <c r="G267" s="28"/>
      <c r="H267" s="28"/>
      <c r="I267" s="11"/>
      <c r="J267" s="11"/>
      <c r="K267" s="11"/>
      <c r="L267" s="11"/>
      <c r="M267" s="28"/>
      <c r="N267" s="28"/>
      <c r="O267" s="11"/>
      <c r="P267" s="11"/>
      <c r="Q267" s="11"/>
      <c r="R267" s="11"/>
      <c r="S267" s="28"/>
      <c r="T267" s="28"/>
      <c r="U267" s="11"/>
      <c r="V267" s="11"/>
      <c r="W267" s="11"/>
      <c r="X267" s="11"/>
      <c r="Y267" s="28"/>
      <c r="Z267" s="28"/>
      <c r="AA267" s="11"/>
      <c r="AB267" s="11"/>
      <c r="AC267" s="11"/>
      <c r="AD267" s="28"/>
      <c r="AE267" s="28"/>
      <c r="AF267" s="28"/>
      <c r="AG267" s="11"/>
      <c r="AH267" s="11"/>
      <c r="AI267" s="11"/>
      <c r="AJ267" s="30"/>
      <c r="AK267" s="87"/>
      <c r="AL267" s="87"/>
      <c r="AM267" s="11"/>
      <c r="AN267" s="11"/>
      <c r="AO267" s="11"/>
      <c r="AP267" s="30"/>
      <c r="AQ267" s="28"/>
      <c r="AR267" s="28"/>
      <c r="AS267" s="11"/>
      <c r="AT267" s="11"/>
      <c r="AU267" s="11"/>
      <c r="AV267" s="30"/>
      <c r="AW267" s="28"/>
      <c r="AX267" s="28"/>
      <c r="AY267" s="78"/>
      <c r="AZ267" s="78"/>
      <c r="BA267" s="78"/>
      <c r="BB267" s="88"/>
      <c r="BC267" s="87"/>
      <c r="BD267" s="87"/>
      <c r="BE267" s="11"/>
      <c r="BF267" s="11"/>
      <c r="BG267" s="11"/>
      <c r="BH267" s="30"/>
      <c r="BI267" s="146"/>
      <c r="BJ267" s="146"/>
      <c r="BK267" s="78"/>
      <c r="BL267" s="78"/>
      <c r="BM267" s="78"/>
      <c r="BN267" s="88"/>
      <c r="BO267" s="87"/>
      <c r="BP267" s="87"/>
      <c r="BQ267" s="11"/>
      <c r="BR267" s="11"/>
      <c r="BS267" s="11"/>
      <c r="BT267" s="30"/>
      <c r="BU267" s="28"/>
      <c r="BV267" s="28"/>
    </row>
    <row r="268" spans="1:74" ht="62.25" hidden="1" customHeight="1">
      <c r="A268" s="56" t="s">
        <v>133</v>
      </c>
      <c r="B268" s="12">
        <f>B266</f>
        <v>906</v>
      </c>
      <c r="C268" s="12" t="s">
        <v>87</v>
      </c>
      <c r="D268" s="12" t="s">
        <v>134</v>
      </c>
      <c r="E268" s="12"/>
      <c r="F268" s="12"/>
      <c r="G268" s="21">
        <f>G269</f>
        <v>66492</v>
      </c>
      <c r="H268" s="21">
        <f t="shared" ref="H268:R268" si="685">H269</f>
        <v>0</v>
      </c>
      <c r="I268" s="11">
        <f t="shared" si="685"/>
        <v>0</v>
      </c>
      <c r="J268" s="11">
        <f t="shared" si="685"/>
        <v>0</v>
      </c>
      <c r="K268" s="11">
        <f t="shared" si="685"/>
        <v>0</v>
      </c>
      <c r="L268" s="11">
        <f t="shared" si="685"/>
        <v>0</v>
      </c>
      <c r="M268" s="21">
        <f t="shared" si="685"/>
        <v>66492</v>
      </c>
      <c r="N268" s="21">
        <f t="shared" si="685"/>
        <v>0</v>
      </c>
      <c r="O268" s="11">
        <f t="shared" si="685"/>
        <v>0</v>
      </c>
      <c r="P268" s="11">
        <f t="shared" si="685"/>
        <v>0</v>
      </c>
      <c r="Q268" s="11">
        <f t="shared" si="685"/>
        <v>0</v>
      </c>
      <c r="R268" s="11">
        <f t="shared" si="685"/>
        <v>0</v>
      </c>
      <c r="S268" s="21">
        <f t="shared" ref="S268:BV268" si="686">S269</f>
        <v>66492</v>
      </c>
      <c r="T268" s="21">
        <f t="shared" si="686"/>
        <v>0</v>
      </c>
      <c r="U268" s="11">
        <f t="shared" si="686"/>
        <v>0</v>
      </c>
      <c r="V268" s="11">
        <f t="shared" si="686"/>
        <v>0</v>
      </c>
      <c r="W268" s="11">
        <f t="shared" si="686"/>
        <v>0</v>
      </c>
      <c r="X268" s="11">
        <f t="shared" si="686"/>
        <v>0</v>
      </c>
      <c r="Y268" s="21">
        <f t="shared" si="686"/>
        <v>66492</v>
      </c>
      <c r="Z268" s="21">
        <f t="shared" si="686"/>
        <v>0</v>
      </c>
      <c r="AA268" s="11">
        <f t="shared" si="686"/>
        <v>0</v>
      </c>
      <c r="AB268" s="11">
        <f t="shared" si="686"/>
        <v>0</v>
      </c>
      <c r="AC268" s="11">
        <f t="shared" si="686"/>
        <v>0</v>
      </c>
      <c r="AD268" s="11">
        <f t="shared" si="686"/>
        <v>-994</v>
      </c>
      <c r="AE268" s="21">
        <f t="shared" si="686"/>
        <v>65498</v>
      </c>
      <c r="AF268" s="21">
        <f t="shared" si="686"/>
        <v>0</v>
      </c>
      <c r="AG268" s="11">
        <f t="shared" si="686"/>
        <v>0</v>
      </c>
      <c r="AH268" s="11">
        <f t="shared" si="686"/>
        <v>0</v>
      </c>
      <c r="AI268" s="11">
        <f t="shared" si="686"/>
        <v>0</v>
      </c>
      <c r="AJ268" s="11">
        <f t="shared" si="686"/>
        <v>0</v>
      </c>
      <c r="AK268" s="86">
        <f t="shared" si="686"/>
        <v>65498</v>
      </c>
      <c r="AL268" s="86">
        <f t="shared" si="686"/>
        <v>0</v>
      </c>
      <c r="AM268" s="11">
        <f t="shared" si="686"/>
        <v>0</v>
      </c>
      <c r="AN268" s="11">
        <f t="shared" si="686"/>
        <v>0</v>
      </c>
      <c r="AO268" s="11">
        <f t="shared" si="686"/>
        <v>0</v>
      </c>
      <c r="AP268" s="11">
        <f t="shared" si="686"/>
        <v>0</v>
      </c>
      <c r="AQ268" s="21">
        <f t="shared" si="686"/>
        <v>65498</v>
      </c>
      <c r="AR268" s="21">
        <f t="shared" si="686"/>
        <v>0</v>
      </c>
      <c r="AS268" s="11">
        <f t="shared" si="686"/>
        <v>0</v>
      </c>
      <c r="AT268" s="11">
        <f t="shared" si="686"/>
        <v>0</v>
      </c>
      <c r="AU268" s="11">
        <f t="shared" si="686"/>
        <v>0</v>
      </c>
      <c r="AV268" s="11">
        <f t="shared" si="686"/>
        <v>0</v>
      </c>
      <c r="AW268" s="21">
        <f t="shared" si="686"/>
        <v>65498</v>
      </c>
      <c r="AX268" s="21">
        <f t="shared" si="686"/>
        <v>0</v>
      </c>
      <c r="AY268" s="78">
        <f t="shared" si="686"/>
        <v>0</v>
      </c>
      <c r="AZ268" s="78">
        <f t="shared" si="686"/>
        <v>0</v>
      </c>
      <c r="BA268" s="78">
        <f t="shared" si="686"/>
        <v>0</v>
      </c>
      <c r="BB268" s="78">
        <f t="shared" si="686"/>
        <v>0</v>
      </c>
      <c r="BC268" s="86">
        <f t="shared" si="686"/>
        <v>65498</v>
      </c>
      <c r="BD268" s="86">
        <f t="shared" si="686"/>
        <v>0</v>
      </c>
      <c r="BE268" s="11">
        <f t="shared" si="686"/>
        <v>0</v>
      </c>
      <c r="BF268" s="11">
        <f t="shared" si="686"/>
        <v>0</v>
      </c>
      <c r="BG268" s="11">
        <f t="shared" si="686"/>
        <v>0</v>
      </c>
      <c r="BH268" s="11">
        <f t="shared" si="686"/>
        <v>0</v>
      </c>
      <c r="BI268" s="145">
        <f t="shared" si="686"/>
        <v>65498</v>
      </c>
      <c r="BJ268" s="145">
        <f t="shared" si="686"/>
        <v>0</v>
      </c>
      <c r="BK268" s="78">
        <f t="shared" si="686"/>
        <v>0</v>
      </c>
      <c r="BL268" s="78">
        <f t="shared" si="686"/>
        <v>0</v>
      </c>
      <c r="BM268" s="78">
        <f t="shared" si="686"/>
        <v>0</v>
      </c>
      <c r="BN268" s="78">
        <f t="shared" si="686"/>
        <v>0</v>
      </c>
      <c r="BO268" s="86">
        <f t="shared" si="686"/>
        <v>65498</v>
      </c>
      <c r="BP268" s="86">
        <f t="shared" si="686"/>
        <v>0</v>
      </c>
      <c r="BQ268" s="11">
        <f t="shared" si="686"/>
        <v>0</v>
      </c>
      <c r="BR268" s="11">
        <f t="shared" si="686"/>
        <v>0</v>
      </c>
      <c r="BS268" s="11">
        <f t="shared" si="686"/>
        <v>0</v>
      </c>
      <c r="BT268" s="11">
        <f t="shared" si="686"/>
        <v>0</v>
      </c>
      <c r="BU268" s="21">
        <f t="shared" si="686"/>
        <v>65498</v>
      </c>
      <c r="BV268" s="21">
        <f t="shared" si="686"/>
        <v>0</v>
      </c>
    </row>
    <row r="269" spans="1:74" ht="85.5" hidden="1" customHeight="1">
      <c r="A269" s="57" t="s">
        <v>135</v>
      </c>
      <c r="B269" s="14">
        <v>906</v>
      </c>
      <c r="C269" s="14" t="s">
        <v>87</v>
      </c>
      <c r="D269" s="14" t="s">
        <v>134</v>
      </c>
      <c r="E269" s="14" t="s">
        <v>136</v>
      </c>
      <c r="F269" s="14"/>
      <c r="G269" s="18">
        <f>G274+G270</f>
        <v>66492</v>
      </c>
      <c r="H269" s="18">
        <f t="shared" ref="H269:N269" si="687">H274+H270</f>
        <v>0</v>
      </c>
      <c r="I269" s="11">
        <f t="shared" si="687"/>
        <v>0</v>
      </c>
      <c r="J269" s="11">
        <f t="shared" si="687"/>
        <v>0</v>
      </c>
      <c r="K269" s="11">
        <f t="shared" si="687"/>
        <v>0</v>
      </c>
      <c r="L269" s="11">
        <f t="shared" si="687"/>
        <v>0</v>
      </c>
      <c r="M269" s="18">
        <f t="shared" si="687"/>
        <v>66492</v>
      </c>
      <c r="N269" s="18">
        <f t="shared" si="687"/>
        <v>0</v>
      </c>
      <c r="O269" s="11">
        <f t="shared" ref="O269:T269" si="688">O274+O270</f>
        <v>0</v>
      </c>
      <c r="P269" s="11">
        <f t="shared" si="688"/>
        <v>0</v>
      </c>
      <c r="Q269" s="11">
        <f t="shared" si="688"/>
        <v>0</v>
      </c>
      <c r="R269" s="11">
        <f t="shared" si="688"/>
        <v>0</v>
      </c>
      <c r="S269" s="18">
        <f t="shared" si="688"/>
        <v>66492</v>
      </c>
      <c r="T269" s="18">
        <f t="shared" si="688"/>
        <v>0</v>
      </c>
      <c r="U269" s="11">
        <f t="shared" ref="U269:Z269" si="689">U274+U270</f>
        <v>0</v>
      </c>
      <c r="V269" s="11">
        <f t="shared" si="689"/>
        <v>0</v>
      </c>
      <c r="W269" s="11">
        <f t="shared" si="689"/>
        <v>0</v>
      </c>
      <c r="X269" s="11">
        <f t="shared" si="689"/>
        <v>0</v>
      </c>
      <c r="Y269" s="18">
        <f t="shared" si="689"/>
        <v>66492</v>
      </c>
      <c r="Z269" s="18">
        <f t="shared" si="689"/>
        <v>0</v>
      </c>
      <c r="AA269" s="11">
        <f t="shared" ref="AA269:AF269" si="690">AA274+AA270</f>
        <v>0</v>
      </c>
      <c r="AB269" s="11">
        <f t="shared" si="690"/>
        <v>0</v>
      </c>
      <c r="AC269" s="11">
        <f t="shared" si="690"/>
        <v>0</v>
      </c>
      <c r="AD269" s="11">
        <f t="shared" si="690"/>
        <v>-994</v>
      </c>
      <c r="AE269" s="18">
        <f t="shared" si="690"/>
        <v>65498</v>
      </c>
      <c r="AF269" s="18">
        <f t="shared" si="690"/>
        <v>0</v>
      </c>
      <c r="AG269" s="11">
        <f t="shared" ref="AG269:AL269" si="691">AG274+AG270</f>
        <v>0</v>
      </c>
      <c r="AH269" s="11">
        <f t="shared" si="691"/>
        <v>0</v>
      </c>
      <c r="AI269" s="11">
        <f t="shared" si="691"/>
        <v>0</v>
      </c>
      <c r="AJ269" s="11">
        <f t="shared" si="691"/>
        <v>0</v>
      </c>
      <c r="AK269" s="84">
        <f t="shared" si="691"/>
        <v>65498</v>
      </c>
      <c r="AL269" s="84">
        <f t="shared" si="691"/>
        <v>0</v>
      </c>
      <c r="AM269" s="11">
        <f t="shared" ref="AM269:AR269" si="692">AM274+AM270</f>
        <v>0</v>
      </c>
      <c r="AN269" s="11">
        <f t="shared" si="692"/>
        <v>0</v>
      </c>
      <c r="AO269" s="11">
        <f t="shared" si="692"/>
        <v>0</v>
      </c>
      <c r="AP269" s="11">
        <f t="shared" si="692"/>
        <v>0</v>
      </c>
      <c r="AQ269" s="18">
        <f t="shared" si="692"/>
        <v>65498</v>
      </c>
      <c r="AR269" s="18">
        <f t="shared" si="692"/>
        <v>0</v>
      </c>
      <c r="AS269" s="11">
        <f t="shared" ref="AS269:AX269" si="693">AS274+AS270</f>
        <v>0</v>
      </c>
      <c r="AT269" s="11">
        <f t="shared" si="693"/>
        <v>0</v>
      </c>
      <c r="AU269" s="11">
        <f t="shared" si="693"/>
        <v>0</v>
      </c>
      <c r="AV269" s="11">
        <f t="shared" si="693"/>
        <v>0</v>
      </c>
      <c r="AW269" s="18">
        <f t="shared" si="693"/>
        <v>65498</v>
      </c>
      <c r="AX269" s="18">
        <f t="shared" si="693"/>
        <v>0</v>
      </c>
      <c r="AY269" s="78">
        <f t="shared" ref="AY269:BD269" si="694">AY274+AY270</f>
        <v>0</v>
      </c>
      <c r="AZ269" s="78">
        <f t="shared" si="694"/>
        <v>0</v>
      </c>
      <c r="BA269" s="78">
        <f t="shared" si="694"/>
        <v>0</v>
      </c>
      <c r="BB269" s="78">
        <f t="shared" si="694"/>
        <v>0</v>
      </c>
      <c r="BC269" s="84">
        <f t="shared" si="694"/>
        <v>65498</v>
      </c>
      <c r="BD269" s="84">
        <f t="shared" si="694"/>
        <v>0</v>
      </c>
      <c r="BE269" s="11">
        <f t="shared" ref="BE269:BJ269" si="695">BE274+BE270</f>
        <v>0</v>
      </c>
      <c r="BF269" s="11">
        <f t="shared" si="695"/>
        <v>0</v>
      </c>
      <c r="BG269" s="11">
        <f t="shared" si="695"/>
        <v>0</v>
      </c>
      <c r="BH269" s="11">
        <f t="shared" si="695"/>
        <v>0</v>
      </c>
      <c r="BI269" s="143">
        <f t="shared" si="695"/>
        <v>65498</v>
      </c>
      <c r="BJ269" s="143">
        <f t="shared" si="695"/>
        <v>0</v>
      </c>
      <c r="BK269" s="78">
        <f t="shared" ref="BK269:BP269" si="696">BK274+BK270</f>
        <v>0</v>
      </c>
      <c r="BL269" s="78">
        <f t="shared" si="696"/>
        <v>0</v>
      </c>
      <c r="BM269" s="78">
        <f t="shared" si="696"/>
        <v>0</v>
      </c>
      <c r="BN269" s="78">
        <f t="shared" si="696"/>
        <v>0</v>
      </c>
      <c r="BO269" s="84">
        <f t="shared" si="696"/>
        <v>65498</v>
      </c>
      <c r="BP269" s="84">
        <f t="shared" si="696"/>
        <v>0</v>
      </c>
      <c r="BQ269" s="11">
        <f t="shared" ref="BQ269:BV269" si="697">BQ274+BQ270</f>
        <v>0</v>
      </c>
      <c r="BR269" s="11">
        <f t="shared" si="697"/>
        <v>0</v>
      </c>
      <c r="BS269" s="11">
        <f t="shared" si="697"/>
        <v>0</v>
      </c>
      <c r="BT269" s="11">
        <f t="shared" si="697"/>
        <v>0</v>
      </c>
      <c r="BU269" s="18">
        <f t="shared" si="697"/>
        <v>65498</v>
      </c>
      <c r="BV269" s="18">
        <f t="shared" si="697"/>
        <v>0</v>
      </c>
    </row>
    <row r="270" spans="1:74" hidden="1">
      <c r="A270" s="57" t="s">
        <v>15</v>
      </c>
      <c r="B270" s="14">
        <v>906</v>
      </c>
      <c r="C270" s="14" t="s">
        <v>87</v>
      </c>
      <c r="D270" s="14" t="s">
        <v>134</v>
      </c>
      <c r="E270" s="14" t="s">
        <v>169</v>
      </c>
      <c r="F270" s="14"/>
      <c r="G270" s="18">
        <f t="shared" ref="G270:R272" si="698">G271</f>
        <v>772</v>
      </c>
      <c r="H270" s="18">
        <f t="shared" si="698"/>
        <v>0</v>
      </c>
      <c r="I270" s="11">
        <f t="shared" si="698"/>
        <v>0</v>
      </c>
      <c r="J270" s="11">
        <f t="shared" si="698"/>
        <v>0</v>
      </c>
      <c r="K270" s="11">
        <f t="shared" si="698"/>
        <v>0</v>
      </c>
      <c r="L270" s="11">
        <f t="shared" si="698"/>
        <v>0</v>
      </c>
      <c r="M270" s="18">
        <f t="shared" si="698"/>
        <v>772</v>
      </c>
      <c r="N270" s="18">
        <f t="shared" si="698"/>
        <v>0</v>
      </c>
      <c r="O270" s="11">
        <f t="shared" si="698"/>
        <v>0</v>
      </c>
      <c r="P270" s="11">
        <f t="shared" si="698"/>
        <v>0</v>
      </c>
      <c r="Q270" s="11">
        <f t="shared" si="698"/>
        <v>0</v>
      </c>
      <c r="R270" s="11">
        <f t="shared" si="698"/>
        <v>0</v>
      </c>
      <c r="S270" s="18">
        <f t="shared" ref="S270:AH272" si="699">S271</f>
        <v>772</v>
      </c>
      <c r="T270" s="18">
        <f t="shared" si="699"/>
        <v>0</v>
      </c>
      <c r="U270" s="11">
        <f t="shared" si="699"/>
        <v>0</v>
      </c>
      <c r="V270" s="11">
        <f t="shared" si="699"/>
        <v>0</v>
      </c>
      <c r="W270" s="11">
        <f t="shared" si="699"/>
        <v>0</v>
      </c>
      <c r="X270" s="11">
        <f t="shared" si="699"/>
        <v>0</v>
      </c>
      <c r="Y270" s="18">
        <f t="shared" si="699"/>
        <v>772</v>
      </c>
      <c r="Z270" s="18">
        <f t="shared" si="699"/>
        <v>0</v>
      </c>
      <c r="AA270" s="11">
        <f t="shared" si="699"/>
        <v>0</v>
      </c>
      <c r="AB270" s="11">
        <f t="shared" si="699"/>
        <v>0</v>
      </c>
      <c r="AC270" s="11">
        <f t="shared" si="699"/>
        <v>0</v>
      </c>
      <c r="AD270" s="11">
        <f t="shared" si="699"/>
        <v>-772</v>
      </c>
      <c r="AE270" s="18">
        <f t="shared" si="699"/>
        <v>0</v>
      </c>
      <c r="AF270" s="18">
        <f t="shared" si="699"/>
        <v>0</v>
      </c>
      <c r="AG270" s="11">
        <f t="shared" si="699"/>
        <v>0</v>
      </c>
      <c r="AH270" s="11">
        <f t="shared" si="699"/>
        <v>0</v>
      </c>
      <c r="AI270" s="11">
        <f t="shared" ref="AG270:AV272" si="700">AI271</f>
        <v>0</v>
      </c>
      <c r="AJ270" s="11">
        <f t="shared" si="700"/>
        <v>0</v>
      </c>
      <c r="AK270" s="84">
        <f t="shared" si="700"/>
        <v>0</v>
      </c>
      <c r="AL270" s="84">
        <f t="shared" si="700"/>
        <v>0</v>
      </c>
      <c r="AM270" s="11">
        <f t="shared" si="700"/>
        <v>0</v>
      </c>
      <c r="AN270" s="11">
        <f t="shared" si="700"/>
        <v>0</v>
      </c>
      <c r="AO270" s="11">
        <f t="shared" si="700"/>
        <v>0</v>
      </c>
      <c r="AP270" s="11">
        <f t="shared" si="700"/>
        <v>0</v>
      </c>
      <c r="AQ270" s="18">
        <f t="shared" si="700"/>
        <v>0</v>
      </c>
      <c r="AR270" s="18">
        <f t="shared" si="700"/>
        <v>0</v>
      </c>
      <c r="AS270" s="11">
        <f t="shared" si="700"/>
        <v>0</v>
      </c>
      <c r="AT270" s="11">
        <f t="shared" si="700"/>
        <v>0</v>
      </c>
      <c r="AU270" s="11">
        <f t="shared" si="700"/>
        <v>0</v>
      </c>
      <c r="AV270" s="11">
        <f t="shared" si="700"/>
        <v>0</v>
      </c>
      <c r="AW270" s="18">
        <f t="shared" ref="AS270:BH272" si="701">AW271</f>
        <v>0</v>
      </c>
      <c r="AX270" s="18">
        <f t="shared" si="701"/>
        <v>0</v>
      </c>
      <c r="AY270" s="78">
        <f t="shared" si="701"/>
        <v>0</v>
      </c>
      <c r="AZ270" s="78">
        <f t="shared" si="701"/>
        <v>0</v>
      </c>
      <c r="BA270" s="78">
        <f t="shared" si="701"/>
        <v>0</v>
      </c>
      <c r="BB270" s="78">
        <f t="shared" si="701"/>
        <v>0</v>
      </c>
      <c r="BC270" s="84">
        <f t="shared" si="701"/>
        <v>0</v>
      </c>
      <c r="BD270" s="84">
        <f t="shared" si="701"/>
        <v>0</v>
      </c>
      <c r="BE270" s="11">
        <f t="shared" si="701"/>
        <v>0</v>
      </c>
      <c r="BF270" s="11">
        <f t="shared" si="701"/>
        <v>0</v>
      </c>
      <c r="BG270" s="11">
        <f t="shared" si="701"/>
        <v>0</v>
      </c>
      <c r="BH270" s="11">
        <f t="shared" si="701"/>
        <v>0</v>
      </c>
      <c r="BI270" s="143">
        <f t="shared" ref="BE270:BT272" si="702">BI271</f>
        <v>0</v>
      </c>
      <c r="BJ270" s="143">
        <f t="shared" si="702"/>
        <v>0</v>
      </c>
      <c r="BK270" s="78">
        <f t="shared" si="702"/>
        <v>0</v>
      </c>
      <c r="BL270" s="78">
        <f t="shared" si="702"/>
        <v>0</v>
      </c>
      <c r="BM270" s="78">
        <f t="shared" si="702"/>
        <v>0</v>
      </c>
      <c r="BN270" s="78">
        <f t="shared" si="702"/>
        <v>0</v>
      </c>
      <c r="BO270" s="84">
        <f t="shared" si="702"/>
        <v>0</v>
      </c>
      <c r="BP270" s="84">
        <f t="shared" si="702"/>
        <v>0</v>
      </c>
      <c r="BQ270" s="11">
        <f t="shared" si="702"/>
        <v>0</v>
      </c>
      <c r="BR270" s="11">
        <f t="shared" si="702"/>
        <v>0</v>
      </c>
      <c r="BS270" s="11">
        <f t="shared" si="702"/>
        <v>0</v>
      </c>
      <c r="BT270" s="11">
        <f t="shared" si="702"/>
        <v>0</v>
      </c>
      <c r="BU270" s="18">
        <f t="shared" ref="BQ270:BV272" si="703">BU271</f>
        <v>0</v>
      </c>
      <c r="BV270" s="18">
        <f t="shared" si="703"/>
        <v>0</v>
      </c>
    </row>
    <row r="271" spans="1:74" ht="49.5" hidden="1">
      <c r="A271" s="57" t="s">
        <v>141</v>
      </c>
      <c r="B271" s="14">
        <v>906</v>
      </c>
      <c r="C271" s="14" t="s">
        <v>87</v>
      </c>
      <c r="D271" s="14" t="s">
        <v>134</v>
      </c>
      <c r="E271" s="14" t="s">
        <v>490</v>
      </c>
      <c r="F271" s="14"/>
      <c r="G271" s="18">
        <f t="shared" si="698"/>
        <v>772</v>
      </c>
      <c r="H271" s="18">
        <f t="shared" si="698"/>
        <v>0</v>
      </c>
      <c r="I271" s="11">
        <f t="shared" si="698"/>
        <v>0</v>
      </c>
      <c r="J271" s="11">
        <f t="shared" si="698"/>
        <v>0</v>
      </c>
      <c r="K271" s="11">
        <f t="shared" si="698"/>
        <v>0</v>
      </c>
      <c r="L271" s="11">
        <f t="shared" si="698"/>
        <v>0</v>
      </c>
      <c r="M271" s="18">
        <f t="shared" si="698"/>
        <v>772</v>
      </c>
      <c r="N271" s="18">
        <f t="shared" si="698"/>
        <v>0</v>
      </c>
      <c r="O271" s="11">
        <f t="shared" si="698"/>
        <v>0</v>
      </c>
      <c r="P271" s="11">
        <f t="shared" si="698"/>
        <v>0</v>
      </c>
      <c r="Q271" s="11">
        <f t="shared" si="698"/>
        <v>0</v>
      </c>
      <c r="R271" s="11">
        <f t="shared" si="698"/>
        <v>0</v>
      </c>
      <c r="S271" s="18">
        <f t="shared" si="699"/>
        <v>772</v>
      </c>
      <c r="T271" s="18">
        <f t="shared" si="699"/>
        <v>0</v>
      </c>
      <c r="U271" s="11">
        <f t="shared" si="699"/>
        <v>0</v>
      </c>
      <c r="V271" s="11">
        <f t="shared" si="699"/>
        <v>0</v>
      </c>
      <c r="W271" s="11">
        <f t="shared" si="699"/>
        <v>0</v>
      </c>
      <c r="X271" s="11">
        <f t="shared" si="699"/>
        <v>0</v>
      </c>
      <c r="Y271" s="18">
        <f t="shared" si="699"/>
        <v>772</v>
      </c>
      <c r="Z271" s="18">
        <f t="shared" si="699"/>
        <v>0</v>
      </c>
      <c r="AA271" s="11">
        <f t="shared" si="699"/>
        <v>0</v>
      </c>
      <c r="AB271" s="11">
        <f t="shared" si="699"/>
        <v>0</v>
      </c>
      <c r="AC271" s="11">
        <f t="shared" si="699"/>
        <v>0</v>
      </c>
      <c r="AD271" s="11">
        <f t="shared" si="699"/>
        <v>-772</v>
      </c>
      <c r="AE271" s="18">
        <f t="shared" si="699"/>
        <v>0</v>
      </c>
      <c r="AF271" s="18">
        <f t="shared" si="699"/>
        <v>0</v>
      </c>
      <c r="AG271" s="11">
        <f t="shared" si="700"/>
        <v>0</v>
      </c>
      <c r="AH271" s="11">
        <f t="shared" si="700"/>
        <v>0</v>
      </c>
      <c r="AI271" s="11">
        <f t="shared" si="700"/>
        <v>0</v>
      </c>
      <c r="AJ271" s="11">
        <f t="shared" si="700"/>
        <v>0</v>
      </c>
      <c r="AK271" s="84">
        <f t="shared" si="700"/>
        <v>0</v>
      </c>
      <c r="AL271" s="84">
        <f t="shared" si="700"/>
        <v>0</v>
      </c>
      <c r="AM271" s="11">
        <f t="shared" si="700"/>
        <v>0</v>
      </c>
      <c r="AN271" s="11">
        <f t="shared" si="700"/>
        <v>0</v>
      </c>
      <c r="AO271" s="11">
        <f t="shared" si="700"/>
        <v>0</v>
      </c>
      <c r="AP271" s="11">
        <f t="shared" si="700"/>
        <v>0</v>
      </c>
      <c r="AQ271" s="18">
        <f t="shared" si="700"/>
        <v>0</v>
      </c>
      <c r="AR271" s="18">
        <f t="shared" si="700"/>
        <v>0</v>
      </c>
      <c r="AS271" s="11">
        <f t="shared" si="701"/>
        <v>0</v>
      </c>
      <c r="AT271" s="11">
        <f t="shared" si="701"/>
        <v>0</v>
      </c>
      <c r="AU271" s="11">
        <f t="shared" si="701"/>
        <v>0</v>
      </c>
      <c r="AV271" s="11">
        <f t="shared" si="701"/>
        <v>0</v>
      </c>
      <c r="AW271" s="18">
        <f t="shared" si="701"/>
        <v>0</v>
      </c>
      <c r="AX271" s="18">
        <f t="shared" si="701"/>
        <v>0</v>
      </c>
      <c r="AY271" s="78">
        <f t="shared" si="701"/>
        <v>0</v>
      </c>
      <c r="AZ271" s="78">
        <f t="shared" si="701"/>
        <v>0</v>
      </c>
      <c r="BA271" s="78">
        <f t="shared" si="701"/>
        <v>0</v>
      </c>
      <c r="BB271" s="78">
        <f t="shared" si="701"/>
        <v>0</v>
      </c>
      <c r="BC271" s="84">
        <f t="shared" si="701"/>
        <v>0</v>
      </c>
      <c r="BD271" s="84">
        <f t="shared" si="701"/>
        <v>0</v>
      </c>
      <c r="BE271" s="11">
        <f t="shared" si="702"/>
        <v>0</v>
      </c>
      <c r="BF271" s="11">
        <f t="shared" si="702"/>
        <v>0</v>
      </c>
      <c r="BG271" s="11">
        <f t="shared" si="702"/>
        <v>0</v>
      </c>
      <c r="BH271" s="11">
        <f t="shared" si="702"/>
        <v>0</v>
      </c>
      <c r="BI271" s="143">
        <f t="shared" si="702"/>
        <v>0</v>
      </c>
      <c r="BJ271" s="143">
        <f t="shared" si="702"/>
        <v>0</v>
      </c>
      <c r="BK271" s="78">
        <f t="shared" si="702"/>
        <v>0</v>
      </c>
      <c r="BL271" s="78">
        <f t="shared" si="702"/>
        <v>0</v>
      </c>
      <c r="BM271" s="78">
        <f t="shared" si="702"/>
        <v>0</v>
      </c>
      <c r="BN271" s="78">
        <f t="shared" si="702"/>
        <v>0</v>
      </c>
      <c r="BO271" s="84">
        <f t="shared" si="702"/>
        <v>0</v>
      </c>
      <c r="BP271" s="84">
        <f t="shared" si="702"/>
        <v>0</v>
      </c>
      <c r="BQ271" s="11">
        <f t="shared" si="703"/>
        <v>0</v>
      </c>
      <c r="BR271" s="11">
        <f t="shared" si="703"/>
        <v>0</v>
      </c>
      <c r="BS271" s="11">
        <f t="shared" si="703"/>
        <v>0</v>
      </c>
      <c r="BT271" s="11">
        <f t="shared" si="703"/>
        <v>0</v>
      </c>
      <c r="BU271" s="18">
        <f t="shared" si="703"/>
        <v>0</v>
      </c>
      <c r="BV271" s="18">
        <f t="shared" si="703"/>
        <v>0</v>
      </c>
    </row>
    <row r="272" spans="1:74" ht="33" hidden="1">
      <c r="A272" s="57" t="s">
        <v>270</v>
      </c>
      <c r="B272" s="14">
        <v>906</v>
      </c>
      <c r="C272" s="14" t="s">
        <v>87</v>
      </c>
      <c r="D272" s="14" t="s">
        <v>134</v>
      </c>
      <c r="E272" s="14" t="s">
        <v>490</v>
      </c>
      <c r="F272" s="14" t="s">
        <v>33</v>
      </c>
      <c r="G272" s="18">
        <f t="shared" si="698"/>
        <v>772</v>
      </c>
      <c r="H272" s="18">
        <f t="shared" si="698"/>
        <v>0</v>
      </c>
      <c r="I272" s="11">
        <f t="shared" si="698"/>
        <v>0</v>
      </c>
      <c r="J272" s="11">
        <f t="shared" si="698"/>
        <v>0</v>
      </c>
      <c r="K272" s="11">
        <f t="shared" si="698"/>
        <v>0</v>
      </c>
      <c r="L272" s="11">
        <f t="shared" si="698"/>
        <v>0</v>
      </c>
      <c r="M272" s="18">
        <f t="shared" si="698"/>
        <v>772</v>
      </c>
      <c r="N272" s="18">
        <f t="shared" si="698"/>
        <v>0</v>
      </c>
      <c r="O272" s="11">
        <f t="shared" si="698"/>
        <v>0</v>
      </c>
      <c r="P272" s="11">
        <f t="shared" si="698"/>
        <v>0</v>
      </c>
      <c r="Q272" s="11">
        <f t="shared" si="698"/>
        <v>0</v>
      </c>
      <c r="R272" s="11">
        <f t="shared" si="698"/>
        <v>0</v>
      </c>
      <c r="S272" s="18">
        <f t="shared" si="699"/>
        <v>772</v>
      </c>
      <c r="T272" s="18">
        <f t="shared" si="699"/>
        <v>0</v>
      </c>
      <c r="U272" s="11">
        <f t="shared" si="699"/>
        <v>0</v>
      </c>
      <c r="V272" s="11">
        <f t="shared" si="699"/>
        <v>0</v>
      </c>
      <c r="W272" s="11">
        <f t="shared" si="699"/>
        <v>0</v>
      </c>
      <c r="X272" s="11">
        <f t="shared" si="699"/>
        <v>0</v>
      </c>
      <c r="Y272" s="18">
        <f t="shared" si="699"/>
        <v>772</v>
      </c>
      <c r="Z272" s="18">
        <f t="shared" si="699"/>
        <v>0</v>
      </c>
      <c r="AA272" s="11">
        <f t="shared" si="699"/>
        <v>0</v>
      </c>
      <c r="AB272" s="11">
        <f t="shared" si="699"/>
        <v>0</v>
      </c>
      <c r="AC272" s="11">
        <f t="shared" si="699"/>
        <v>0</v>
      </c>
      <c r="AD272" s="11">
        <f t="shared" si="699"/>
        <v>-772</v>
      </c>
      <c r="AE272" s="18">
        <f t="shared" si="699"/>
        <v>0</v>
      </c>
      <c r="AF272" s="18">
        <f t="shared" si="699"/>
        <v>0</v>
      </c>
      <c r="AG272" s="11">
        <f t="shared" si="700"/>
        <v>0</v>
      </c>
      <c r="AH272" s="11">
        <f t="shared" si="700"/>
        <v>0</v>
      </c>
      <c r="AI272" s="11">
        <f t="shared" si="700"/>
        <v>0</v>
      </c>
      <c r="AJ272" s="11">
        <f t="shared" si="700"/>
        <v>0</v>
      </c>
      <c r="AK272" s="84">
        <f t="shared" si="700"/>
        <v>0</v>
      </c>
      <c r="AL272" s="84">
        <f t="shared" si="700"/>
        <v>0</v>
      </c>
      <c r="AM272" s="11">
        <f t="shared" si="700"/>
        <v>0</v>
      </c>
      <c r="AN272" s="11">
        <f t="shared" si="700"/>
        <v>0</v>
      </c>
      <c r="AO272" s="11">
        <f t="shared" si="700"/>
        <v>0</v>
      </c>
      <c r="AP272" s="11">
        <f t="shared" si="700"/>
        <v>0</v>
      </c>
      <c r="AQ272" s="18">
        <f t="shared" si="700"/>
        <v>0</v>
      </c>
      <c r="AR272" s="18">
        <f t="shared" si="700"/>
        <v>0</v>
      </c>
      <c r="AS272" s="11">
        <f t="shared" si="701"/>
        <v>0</v>
      </c>
      <c r="AT272" s="11">
        <f t="shared" si="701"/>
        <v>0</v>
      </c>
      <c r="AU272" s="11">
        <f t="shared" si="701"/>
        <v>0</v>
      </c>
      <c r="AV272" s="11">
        <f t="shared" si="701"/>
        <v>0</v>
      </c>
      <c r="AW272" s="18">
        <f t="shared" si="701"/>
        <v>0</v>
      </c>
      <c r="AX272" s="18">
        <f t="shared" si="701"/>
        <v>0</v>
      </c>
      <c r="AY272" s="78">
        <f t="shared" si="701"/>
        <v>0</v>
      </c>
      <c r="AZ272" s="78">
        <f t="shared" si="701"/>
        <v>0</v>
      </c>
      <c r="BA272" s="78">
        <f t="shared" si="701"/>
        <v>0</v>
      </c>
      <c r="BB272" s="78">
        <f t="shared" si="701"/>
        <v>0</v>
      </c>
      <c r="BC272" s="84">
        <f t="shared" si="701"/>
        <v>0</v>
      </c>
      <c r="BD272" s="84">
        <f t="shared" si="701"/>
        <v>0</v>
      </c>
      <c r="BE272" s="11">
        <f t="shared" si="702"/>
        <v>0</v>
      </c>
      <c r="BF272" s="11">
        <f t="shared" si="702"/>
        <v>0</v>
      </c>
      <c r="BG272" s="11">
        <f t="shared" si="702"/>
        <v>0</v>
      </c>
      <c r="BH272" s="11">
        <f t="shared" si="702"/>
        <v>0</v>
      </c>
      <c r="BI272" s="143">
        <f t="shared" si="702"/>
        <v>0</v>
      </c>
      <c r="BJ272" s="143">
        <f t="shared" si="702"/>
        <v>0</v>
      </c>
      <c r="BK272" s="78">
        <f t="shared" si="702"/>
        <v>0</v>
      </c>
      <c r="BL272" s="78">
        <f t="shared" si="702"/>
        <v>0</v>
      </c>
      <c r="BM272" s="78">
        <f t="shared" si="702"/>
        <v>0</v>
      </c>
      <c r="BN272" s="78">
        <f t="shared" si="702"/>
        <v>0</v>
      </c>
      <c r="BO272" s="84">
        <f t="shared" si="702"/>
        <v>0</v>
      </c>
      <c r="BP272" s="84">
        <f t="shared" si="702"/>
        <v>0</v>
      </c>
      <c r="BQ272" s="11">
        <f t="shared" si="703"/>
        <v>0</v>
      </c>
      <c r="BR272" s="11">
        <f t="shared" si="703"/>
        <v>0</v>
      </c>
      <c r="BS272" s="11">
        <f t="shared" si="703"/>
        <v>0</v>
      </c>
      <c r="BT272" s="11">
        <f t="shared" si="703"/>
        <v>0</v>
      </c>
      <c r="BU272" s="18">
        <f t="shared" si="703"/>
        <v>0</v>
      </c>
      <c r="BV272" s="18">
        <f t="shared" si="703"/>
        <v>0</v>
      </c>
    </row>
    <row r="273" spans="1:74" ht="33" hidden="1">
      <c r="A273" s="57" t="s">
        <v>39</v>
      </c>
      <c r="B273" s="14">
        <v>906</v>
      </c>
      <c r="C273" s="14" t="s">
        <v>87</v>
      </c>
      <c r="D273" s="14" t="s">
        <v>134</v>
      </c>
      <c r="E273" s="14" t="s">
        <v>490</v>
      </c>
      <c r="F273" s="14" t="s">
        <v>40</v>
      </c>
      <c r="G273" s="11">
        <v>772</v>
      </c>
      <c r="H273" s="16"/>
      <c r="I273" s="11"/>
      <c r="J273" s="11"/>
      <c r="K273" s="11"/>
      <c r="L273" s="11"/>
      <c r="M273" s="11">
        <f>G273+I273+J273+K273+L273</f>
        <v>772</v>
      </c>
      <c r="N273" s="11">
        <f>H273+J273</f>
        <v>0</v>
      </c>
      <c r="O273" s="11"/>
      <c r="P273" s="11"/>
      <c r="Q273" s="11"/>
      <c r="R273" s="11"/>
      <c r="S273" s="11">
        <f>M273+O273+P273+Q273+R273</f>
        <v>772</v>
      </c>
      <c r="T273" s="11">
        <f>N273+P273</f>
        <v>0</v>
      </c>
      <c r="U273" s="11"/>
      <c r="V273" s="11"/>
      <c r="W273" s="11"/>
      <c r="X273" s="11"/>
      <c r="Y273" s="11">
        <f>S273+U273+V273+W273+X273</f>
        <v>772</v>
      </c>
      <c r="Z273" s="11">
        <f>T273+V273</f>
        <v>0</v>
      </c>
      <c r="AA273" s="11"/>
      <c r="AB273" s="11"/>
      <c r="AC273" s="11"/>
      <c r="AD273" s="11">
        <v>-772</v>
      </c>
      <c r="AE273" s="11">
        <f>Y273+AA273+AB273+AC273+AD273</f>
        <v>0</v>
      </c>
      <c r="AF273" s="11">
        <f>Z273+AB273</f>
        <v>0</v>
      </c>
      <c r="AG273" s="11"/>
      <c r="AH273" s="11"/>
      <c r="AI273" s="11"/>
      <c r="AJ273" s="11"/>
      <c r="AK273" s="78">
        <f>AE273+AG273+AH273+AI273+AJ273</f>
        <v>0</v>
      </c>
      <c r="AL273" s="78">
        <f>AF273+AH273</f>
        <v>0</v>
      </c>
      <c r="AM273" s="11"/>
      <c r="AN273" s="11"/>
      <c r="AO273" s="11"/>
      <c r="AP273" s="11"/>
      <c r="AQ273" s="11">
        <f>AK273+AM273+AN273+AO273+AP273</f>
        <v>0</v>
      </c>
      <c r="AR273" s="11">
        <f>AL273+AN273</f>
        <v>0</v>
      </c>
      <c r="AS273" s="11"/>
      <c r="AT273" s="11"/>
      <c r="AU273" s="11"/>
      <c r="AV273" s="11"/>
      <c r="AW273" s="11">
        <f>AQ273+AS273+AT273+AU273+AV273</f>
        <v>0</v>
      </c>
      <c r="AX273" s="11">
        <f>AR273+AT273</f>
        <v>0</v>
      </c>
      <c r="AY273" s="78"/>
      <c r="AZ273" s="78"/>
      <c r="BA273" s="78"/>
      <c r="BB273" s="78"/>
      <c r="BC273" s="78">
        <f>AW273+AY273+AZ273+BA273+BB273</f>
        <v>0</v>
      </c>
      <c r="BD273" s="78">
        <f>AX273+AZ273</f>
        <v>0</v>
      </c>
      <c r="BE273" s="11"/>
      <c r="BF273" s="11"/>
      <c r="BG273" s="11"/>
      <c r="BH273" s="11"/>
      <c r="BI273" s="141">
        <f>BC273+BE273+BF273+BG273+BH273</f>
        <v>0</v>
      </c>
      <c r="BJ273" s="141">
        <f>BD273+BF273</f>
        <v>0</v>
      </c>
      <c r="BK273" s="78"/>
      <c r="BL273" s="78"/>
      <c r="BM273" s="78"/>
      <c r="BN273" s="78"/>
      <c r="BO273" s="78">
        <f>BI273+BK273+BL273+BM273+BN273</f>
        <v>0</v>
      </c>
      <c r="BP273" s="78">
        <f>BJ273+BL273</f>
        <v>0</v>
      </c>
      <c r="BQ273" s="11"/>
      <c r="BR273" s="11"/>
      <c r="BS273" s="11"/>
      <c r="BT273" s="11"/>
      <c r="BU273" s="11">
        <f>BO273+BQ273+BR273+BS273+BT273</f>
        <v>0</v>
      </c>
      <c r="BV273" s="11">
        <f>BP273+BR273</f>
        <v>0</v>
      </c>
    </row>
    <row r="274" spans="1:74" ht="22.5" hidden="1" customHeight="1">
      <c r="A274" s="57" t="s">
        <v>137</v>
      </c>
      <c r="B274" s="14">
        <v>906</v>
      </c>
      <c r="C274" s="14" t="s">
        <v>87</v>
      </c>
      <c r="D274" s="14" t="s">
        <v>134</v>
      </c>
      <c r="E274" s="14" t="s">
        <v>138</v>
      </c>
      <c r="F274" s="14"/>
      <c r="G274" s="18">
        <f>G275</f>
        <v>65720</v>
      </c>
      <c r="H274" s="18">
        <f t="shared" ref="H274:R274" si="704">H275</f>
        <v>0</v>
      </c>
      <c r="I274" s="11">
        <f t="shared" si="704"/>
        <v>0</v>
      </c>
      <c r="J274" s="11">
        <f t="shared" si="704"/>
        <v>0</v>
      </c>
      <c r="K274" s="11">
        <f t="shared" si="704"/>
        <v>0</v>
      </c>
      <c r="L274" s="11">
        <f t="shared" si="704"/>
        <v>0</v>
      </c>
      <c r="M274" s="18">
        <f t="shared" si="704"/>
        <v>65720</v>
      </c>
      <c r="N274" s="18">
        <f t="shared" si="704"/>
        <v>0</v>
      </c>
      <c r="O274" s="11">
        <f t="shared" si="704"/>
        <v>0</v>
      </c>
      <c r="P274" s="11">
        <f t="shared" si="704"/>
        <v>0</v>
      </c>
      <c r="Q274" s="11">
        <f t="shared" si="704"/>
        <v>0</v>
      </c>
      <c r="R274" s="11">
        <f t="shared" si="704"/>
        <v>0</v>
      </c>
      <c r="S274" s="18">
        <f t="shared" ref="S274:BV274" si="705">S275</f>
        <v>65720</v>
      </c>
      <c r="T274" s="18">
        <f t="shared" si="705"/>
        <v>0</v>
      </c>
      <c r="U274" s="11">
        <f t="shared" si="705"/>
        <v>0</v>
      </c>
      <c r="V274" s="11">
        <f t="shared" si="705"/>
        <v>0</v>
      </c>
      <c r="W274" s="11">
        <f t="shared" si="705"/>
        <v>0</v>
      </c>
      <c r="X274" s="11">
        <f t="shared" si="705"/>
        <v>0</v>
      </c>
      <c r="Y274" s="18">
        <f t="shared" si="705"/>
        <v>65720</v>
      </c>
      <c r="Z274" s="18">
        <f t="shared" si="705"/>
        <v>0</v>
      </c>
      <c r="AA274" s="11">
        <f t="shared" si="705"/>
        <v>0</v>
      </c>
      <c r="AB274" s="11">
        <f t="shared" si="705"/>
        <v>0</v>
      </c>
      <c r="AC274" s="11">
        <f t="shared" si="705"/>
        <v>0</v>
      </c>
      <c r="AD274" s="11">
        <f t="shared" si="705"/>
        <v>-222</v>
      </c>
      <c r="AE274" s="18">
        <f t="shared" si="705"/>
        <v>65498</v>
      </c>
      <c r="AF274" s="18">
        <f t="shared" si="705"/>
        <v>0</v>
      </c>
      <c r="AG274" s="11">
        <f t="shared" si="705"/>
        <v>0</v>
      </c>
      <c r="AH274" s="11">
        <f t="shared" si="705"/>
        <v>0</v>
      </c>
      <c r="AI274" s="11">
        <f t="shared" si="705"/>
        <v>0</v>
      </c>
      <c r="AJ274" s="11">
        <f t="shared" si="705"/>
        <v>0</v>
      </c>
      <c r="AK274" s="84">
        <f t="shared" si="705"/>
        <v>65498</v>
      </c>
      <c r="AL274" s="84">
        <f t="shared" si="705"/>
        <v>0</v>
      </c>
      <c r="AM274" s="11">
        <f t="shared" si="705"/>
        <v>0</v>
      </c>
      <c r="AN274" s="11">
        <f t="shared" si="705"/>
        <v>0</v>
      </c>
      <c r="AO274" s="11">
        <f t="shared" si="705"/>
        <v>0</v>
      </c>
      <c r="AP274" s="11">
        <f t="shared" si="705"/>
        <v>0</v>
      </c>
      <c r="AQ274" s="18">
        <f t="shared" si="705"/>
        <v>65498</v>
      </c>
      <c r="AR274" s="18">
        <f t="shared" si="705"/>
        <v>0</v>
      </c>
      <c r="AS274" s="11">
        <f t="shared" si="705"/>
        <v>0</v>
      </c>
      <c r="AT274" s="11">
        <f t="shared" si="705"/>
        <v>0</v>
      </c>
      <c r="AU274" s="11">
        <f t="shared" si="705"/>
        <v>0</v>
      </c>
      <c r="AV274" s="11">
        <f t="shared" si="705"/>
        <v>0</v>
      </c>
      <c r="AW274" s="18">
        <f t="shared" si="705"/>
        <v>65498</v>
      </c>
      <c r="AX274" s="18">
        <f t="shared" si="705"/>
        <v>0</v>
      </c>
      <c r="AY274" s="78">
        <f t="shared" si="705"/>
        <v>0</v>
      </c>
      <c r="AZ274" s="78">
        <f t="shared" si="705"/>
        <v>0</v>
      </c>
      <c r="BA274" s="78">
        <f t="shared" si="705"/>
        <v>0</v>
      </c>
      <c r="BB274" s="78">
        <f t="shared" si="705"/>
        <v>0</v>
      </c>
      <c r="BC274" s="84">
        <f t="shared" si="705"/>
        <v>65498</v>
      </c>
      <c r="BD274" s="84">
        <f t="shared" si="705"/>
        <v>0</v>
      </c>
      <c r="BE274" s="11">
        <f t="shared" si="705"/>
        <v>0</v>
      </c>
      <c r="BF274" s="11">
        <f t="shared" si="705"/>
        <v>0</v>
      </c>
      <c r="BG274" s="11">
        <f t="shared" si="705"/>
        <v>0</v>
      </c>
      <c r="BH274" s="11">
        <f t="shared" si="705"/>
        <v>0</v>
      </c>
      <c r="BI274" s="143">
        <f t="shared" si="705"/>
        <v>65498</v>
      </c>
      <c r="BJ274" s="143">
        <f t="shared" si="705"/>
        <v>0</v>
      </c>
      <c r="BK274" s="78">
        <f t="shared" si="705"/>
        <v>0</v>
      </c>
      <c r="BL274" s="78">
        <f t="shared" si="705"/>
        <v>0</v>
      </c>
      <c r="BM274" s="78">
        <f t="shared" si="705"/>
        <v>0</v>
      </c>
      <c r="BN274" s="78">
        <f t="shared" si="705"/>
        <v>0</v>
      </c>
      <c r="BO274" s="84">
        <f t="shared" si="705"/>
        <v>65498</v>
      </c>
      <c r="BP274" s="84">
        <f t="shared" si="705"/>
        <v>0</v>
      </c>
      <c r="BQ274" s="11">
        <f t="shared" si="705"/>
        <v>0</v>
      </c>
      <c r="BR274" s="11">
        <f t="shared" si="705"/>
        <v>0</v>
      </c>
      <c r="BS274" s="11">
        <f t="shared" si="705"/>
        <v>0</v>
      </c>
      <c r="BT274" s="11">
        <f t="shared" si="705"/>
        <v>0</v>
      </c>
      <c r="BU274" s="18">
        <f t="shared" si="705"/>
        <v>65498</v>
      </c>
      <c r="BV274" s="18">
        <f t="shared" si="705"/>
        <v>0</v>
      </c>
    </row>
    <row r="275" spans="1:74" ht="70.5" hidden="1" customHeight="1">
      <c r="A275" s="57" t="s">
        <v>139</v>
      </c>
      <c r="B275" s="14">
        <v>906</v>
      </c>
      <c r="C275" s="14" t="s">
        <v>87</v>
      </c>
      <c r="D275" s="14" t="s">
        <v>134</v>
      </c>
      <c r="E275" s="14" t="s">
        <v>140</v>
      </c>
      <c r="F275" s="14"/>
      <c r="G275" s="18">
        <f>G276+G280+G278</f>
        <v>65720</v>
      </c>
      <c r="H275" s="18">
        <f t="shared" ref="H275:N275" si="706">H276+H280+H278</f>
        <v>0</v>
      </c>
      <c r="I275" s="11">
        <f t="shared" si="706"/>
        <v>0</v>
      </c>
      <c r="J275" s="11">
        <f t="shared" si="706"/>
        <v>0</v>
      </c>
      <c r="K275" s="11">
        <f t="shared" si="706"/>
        <v>0</v>
      </c>
      <c r="L275" s="11">
        <f t="shared" si="706"/>
        <v>0</v>
      </c>
      <c r="M275" s="18">
        <f t="shared" si="706"/>
        <v>65720</v>
      </c>
      <c r="N275" s="18">
        <f t="shared" si="706"/>
        <v>0</v>
      </c>
      <c r="O275" s="11">
        <f t="shared" ref="O275:T275" si="707">O276+O280+O278</f>
        <v>0</v>
      </c>
      <c r="P275" s="11">
        <f t="shared" si="707"/>
        <v>0</v>
      </c>
      <c r="Q275" s="11">
        <f t="shared" si="707"/>
        <v>0</v>
      </c>
      <c r="R275" s="11">
        <f t="shared" si="707"/>
        <v>0</v>
      </c>
      <c r="S275" s="18">
        <f t="shared" si="707"/>
        <v>65720</v>
      </c>
      <c r="T275" s="18">
        <f t="shared" si="707"/>
        <v>0</v>
      </c>
      <c r="U275" s="11">
        <f t="shared" ref="U275:Z275" si="708">U276+U280+U278</f>
        <v>0</v>
      </c>
      <c r="V275" s="11">
        <f t="shared" si="708"/>
        <v>0</v>
      </c>
      <c r="W275" s="11">
        <f t="shared" si="708"/>
        <v>0</v>
      </c>
      <c r="X275" s="11">
        <f t="shared" si="708"/>
        <v>0</v>
      </c>
      <c r="Y275" s="18">
        <f t="shared" si="708"/>
        <v>65720</v>
      </c>
      <c r="Z275" s="18">
        <f t="shared" si="708"/>
        <v>0</v>
      </c>
      <c r="AA275" s="11">
        <f t="shared" ref="AA275:AF275" si="709">AA276+AA280+AA278</f>
        <v>0</v>
      </c>
      <c r="AB275" s="11">
        <f t="shared" si="709"/>
        <v>0</v>
      </c>
      <c r="AC275" s="11">
        <f t="shared" si="709"/>
        <v>0</v>
      </c>
      <c r="AD275" s="11">
        <f t="shared" si="709"/>
        <v>-222</v>
      </c>
      <c r="AE275" s="18">
        <f t="shared" si="709"/>
        <v>65498</v>
      </c>
      <c r="AF275" s="18">
        <f t="shared" si="709"/>
        <v>0</v>
      </c>
      <c r="AG275" s="11">
        <f t="shared" ref="AG275:AL275" si="710">AG276+AG280+AG278</f>
        <v>0</v>
      </c>
      <c r="AH275" s="11">
        <f t="shared" si="710"/>
        <v>0</v>
      </c>
      <c r="AI275" s="11">
        <f t="shared" si="710"/>
        <v>0</v>
      </c>
      <c r="AJ275" s="11">
        <f t="shared" si="710"/>
        <v>0</v>
      </c>
      <c r="AK275" s="84">
        <f t="shared" si="710"/>
        <v>65498</v>
      </c>
      <c r="AL275" s="84">
        <f t="shared" si="710"/>
        <v>0</v>
      </c>
      <c r="AM275" s="11">
        <f t="shared" ref="AM275:AR275" si="711">AM276+AM280+AM278</f>
        <v>0</v>
      </c>
      <c r="AN275" s="11">
        <f t="shared" si="711"/>
        <v>0</v>
      </c>
      <c r="AO275" s="11">
        <f t="shared" si="711"/>
        <v>0</v>
      </c>
      <c r="AP275" s="11">
        <f t="shared" si="711"/>
        <v>0</v>
      </c>
      <c r="AQ275" s="18">
        <f t="shared" si="711"/>
        <v>65498</v>
      </c>
      <c r="AR275" s="18">
        <f t="shared" si="711"/>
        <v>0</v>
      </c>
      <c r="AS275" s="11">
        <f t="shared" ref="AS275:AX275" si="712">AS276+AS280+AS278</f>
        <v>0</v>
      </c>
      <c r="AT275" s="11">
        <f t="shared" si="712"/>
        <v>0</v>
      </c>
      <c r="AU275" s="11">
        <f t="shared" si="712"/>
        <v>0</v>
      </c>
      <c r="AV275" s="11">
        <f t="shared" si="712"/>
        <v>0</v>
      </c>
      <c r="AW275" s="18">
        <f t="shared" si="712"/>
        <v>65498</v>
      </c>
      <c r="AX275" s="18">
        <f t="shared" si="712"/>
        <v>0</v>
      </c>
      <c r="AY275" s="78">
        <f t="shared" ref="AY275:BD275" si="713">AY276+AY280+AY278</f>
        <v>0</v>
      </c>
      <c r="AZ275" s="78">
        <f t="shared" si="713"/>
        <v>0</v>
      </c>
      <c r="BA275" s="78">
        <f t="shared" si="713"/>
        <v>0</v>
      </c>
      <c r="BB275" s="78">
        <f t="shared" si="713"/>
        <v>0</v>
      </c>
      <c r="BC275" s="84">
        <f t="shared" si="713"/>
        <v>65498</v>
      </c>
      <c r="BD275" s="84">
        <f t="shared" si="713"/>
        <v>0</v>
      </c>
      <c r="BE275" s="11">
        <f t="shared" ref="BE275:BJ275" si="714">BE276+BE280+BE278</f>
        <v>0</v>
      </c>
      <c r="BF275" s="11">
        <f t="shared" si="714"/>
        <v>0</v>
      </c>
      <c r="BG275" s="11">
        <f t="shared" si="714"/>
        <v>0</v>
      </c>
      <c r="BH275" s="11">
        <f t="shared" si="714"/>
        <v>0</v>
      </c>
      <c r="BI275" s="143">
        <f t="shared" si="714"/>
        <v>65498</v>
      </c>
      <c r="BJ275" s="143">
        <f t="shared" si="714"/>
        <v>0</v>
      </c>
      <c r="BK275" s="78">
        <f t="shared" ref="BK275:BP275" si="715">BK276+BK280+BK278</f>
        <v>0</v>
      </c>
      <c r="BL275" s="78">
        <f t="shared" si="715"/>
        <v>0</v>
      </c>
      <c r="BM275" s="78">
        <f t="shared" si="715"/>
        <v>0</v>
      </c>
      <c r="BN275" s="78">
        <f t="shared" si="715"/>
        <v>0</v>
      </c>
      <c r="BO275" s="84">
        <f t="shared" si="715"/>
        <v>65498</v>
      </c>
      <c r="BP275" s="84">
        <f t="shared" si="715"/>
        <v>0</v>
      </c>
      <c r="BQ275" s="11">
        <f t="shared" ref="BQ275:BV275" si="716">BQ276+BQ280+BQ278</f>
        <v>0</v>
      </c>
      <c r="BR275" s="11">
        <f t="shared" si="716"/>
        <v>0</v>
      </c>
      <c r="BS275" s="11">
        <f t="shared" si="716"/>
        <v>0</v>
      </c>
      <c r="BT275" s="11">
        <f t="shared" si="716"/>
        <v>0</v>
      </c>
      <c r="BU275" s="18">
        <f t="shared" si="716"/>
        <v>65498</v>
      </c>
      <c r="BV275" s="18">
        <f t="shared" si="716"/>
        <v>0</v>
      </c>
    </row>
    <row r="276" spans="1:74" ht="72.75" hidden="1" customHeight="1">
      <c r="A276" s="57" t="s">
        <v>541</v>
      </c>
      <c r="B276" s="14">
        <v>906</v>
      </c>
      <c r="C276" s="14" t="s">
        <v>87</v>
      </c>
      <c r="D276" s="14" t="s">
        <v>134</v>
      </c>
      <c r="E276" s="14" t="s">
        <v>140</v>
      </c>
      <c r="F276" s="14" t="s">
        <v>92</v>
      </c>
      <c r="G276" s="18">
        <f>G277</f>
        <v>54924</v>
      </c>
      <c r="H276" s="18">
        <f t="shared" ref="H276:R276" si="717">H277</f>
        <v>0</v>
      </c>
      <c r="I276" s="11">
        <f t="shared" si="717"/>
        <v>0</v>
      </c>
      <c r="J276" s="11">
        <f t="shared" si="717"/>
        <v>0</v>
      </c>
      <c r="K276" s="11">
        <f t="shared" si="717"/>
        <v>0</v>
      </c>
      <c r="L276" s="11">
        <f t="shared" si="717"/>
        <v>0</v>
      </c>
      <c r="M276" s="18">
        <f t="shared" si="717"/>
        <v>54924</v>
      </c>
      <c r="N276" s="18">
        <f t="shared" si="717"/>
        <v>0</v>
      </c>
      <c r="O276" s="11">
        <f t="shared" si="717"/>
        <v>0</v>
      </c>
      <c r="P276" s="11">
        <f t="shared" si="717"/>
        <v>0</v>
      </c>
      <c r="Q276" s="11">
        <f t="shared" si="717"/>
        <v>0</v>
      </c>
      <c r="R276" s="11">
        <f t="shared" si="717"/>
        <v>0</v>
      </c>
      <c r="S276" s="18">
        <f t="shared" ref="S276:BV276" si="718">S277</f>
        <v>54924</v>
      </c>
      <c r="T276" s="18">
        <f t="shared" si="718"/>
        <v>0</v>
      </c>
      <c r="U276" s="11">
        <f t="shared" si="718"/>
        <v>0</v>
      </c>
      <c r="V276" s="11">
        <f t="shared" si="718"/>
        <v>0</v>
      </c>
      <c r="W276" s="11">
        <f t="shared" si="718"/>
        <v>0</v>
      </c>
      <c r="X276" s="11">
        <f t="shared" si="718"/>
        <v>0</v>
      </c>
      <c r="Y276" s="18">
        <f t="shared" si="718"/>
        <v>54924</v>
      </c>
      <c r="Z276" s="18">
        <f t="shared" si="718"/>
        <v>0</v>
      </c>
      <c r="AA276" s="11">
        <f t="shared" si="718"/>
        <v>0</v>
      </c>
      <c r="AB276" s="11">
        <f t="shared" si="718"/>
        <v>0</v>
      </c>
      <c r="AC276" s="11">
        <f t="shared" si="718"/>
        <v>0</v>
      </c>
      <c r="AD276" s="11">
        <f t="shared" si="718"/>
        <v>0</v>
      </c>
      <c r="AE276" s="18">
        <f t="shared" si="718"/>
        <v>54924</v>
      </c>
      <c r="AF276" s="18">
        <f t="shared" si="718"/>
        <v>0</v>
      </c>
      <c r="AG276" s="11">
        <f t="shared" si="718"/>
        <v>0</v>
      </c>
      <c r="AH276" s="11">
        <f t="shared" si="718"/>
        <v>0</v>
      </c>
      <c r="AI276" s="11">
        <f t="shared" si="718"/>
        <v>0</v>
      </c>
      <c r="AJ276" s="11">
        <f t="shared" si="718"/>
        <v>0</v>
      </c>
      <c r="AK276" s="84">
        <f t="shared" si="718"/>
        <v>54924</v>
      </c>
      <c r="AL276" s="84">
        <f t="shared" si="718"/>
        <v>0</v>
      </c>
      <c r="AM276" s="11">
        <f t="shared" si="718"/>
        <v>0</v>
      </c>
      <c r="AN276" s="11">
        <f t="shared" si="718"/>
        <v>0</v>
      </c>
      <c r="AO276" s="11">
        <f t="shared" si="718"/>
        <v>0</v>
      </c>
      <c r="AP276" s="11">
        <f t="shared" si="718"/>
        <v>0</v>
      </c>
      <c r="AQ276" s="18">
        <f t="shared" si="718"/>
        <v>54924</v>
      </c>
      <c r="AR276" s="18">
        <f t="shared" si="718"/>
        <v>0</v>
      </c>
      <c r="AS276" s="11">
        <f t="shared" si="718"/>
        <v>0</v>
      </c>
      <c r="AT276" s="11">
        <f t="shared" si="718"/>
        <v>0</v>
      </c>
      <c r="AU276" s="11">
        <f t="shared" si="718"/>
        <v>0</v>
      </c>
      <c r="AV276" s="11">
        <f t="shared" si="718"/>
        <v>0</v>
      </c>
      <c r="AW276" s="18">
        <f t="shared" si="718"/>
        <v>54924</v>
      </c>
      <c r="AX276" s="18">
        <f t="shared" si="718"/>
        <v>0</v>
      </c>
      <c r="AY276" s="78">
        <f t="shared" si="718"/>
        <v>0</v>
      </c>
      <c r="AZ276" s="78">
        <f t="shared" si="718"/>
        <v>0</v>
      </c>
      <c r="BA276" s="78">
        <f t="shared" si="718"/>
        <v>0</v>
      </c>
      <c r="BB276" s="78">
        <f t="shared" si="718"/>
        <v>0</v>
      </c>
      <c r="BC276" s="84">
        <f t="shared" si="718"/>
        <v>54924</v>
      </c>
      <c r="BD276" s="84">
        <f t="shared" si="718"/>
        <v>0</v>
      </c>
      <c r="BE276" s="11">
        <f t="shared" si="718"/>
        <v>0</v>
      </c>
      <c r="BF276" s="11">
        <f t="shared" si="718"/>
        <v>0</v>
      </c>
      <c r="BG276" s="11">
        <f t="shared" si="718"/>
        <v>0</v>
      </c>
      <c r="BH276" s="11">
        <f t="shared" si="718"/>
        <v>0</v>
      </c>
      <c r="BI276" s="143">
        <f t="shared" si="718"/>
        <v>54924</v>
      </c>
      <c r="BJ276" s="143">
        <f t="shared" si="718"/>
        <v>0</v>
      </c>
      <c r="BK276" s="78">
        <f t="shared" si="718"/>
        <v>72</v>
      </c>
      <c r="BL276" s="78">
        <f t="shared" si="718"/>
        <v>0</v>
      </c>
      <c r="BM276" s="78">
        <f t="shared" si="718"/>
        <v>0</v>
      </c>
      <c r="BN276" s="78">
        <f t="shared" si="718"/>
        <v>0</v>
      </c>
      <c r="BO276" s="84">
        <f t="shared" si="718"/>
        <v>54996</v>
      </c>
      <c r="BP276" s="84">
        <f t="shared" si="718"/>
        <v>0</v>
      </c>
      <c r="BQ276" s="11">
        <f t="shared" si="718"/>
        <v>0</v>
      </c>
      <c r="BR276" s="11">
        <f t="shared" si="718"/>
        <v>0</v>
      </c>
      <c r="BS276" s="11">
        <f t="shared" si="718"/>
        <v>0</v>
      </c>
      <c r="BT276" s="11">
        <f t="shared" si="718"/>
        <v>0</v>
      </c>
      <c r="BU276" s="18">
        <f t="shared" si="718"/>
        <v>54996</v>
      </c>
      <c r="BV276" s="18">
        <f t="shared" si="718"/>
        <v>0</v>
      </c>
    </row>
    <row r="277" spans="1:74" hidden="1">
      <c r="A277" s="57" t="s">
        <v>120</v>
      </c>
      <c r="B277" s="14">
        <v>906</v>
      </c>
      <c r="C277" s="14" t="s">
        <v>87</v>
      </c>
      <c r="D277" s="14" t="s">
        <v>134</v>
      </c>
      <c r="E277" s="14" t="s">
        <v>140</v>
      </c>
      <c r="F277" s="14" t="s">
        <v>121</v>
      </c>
      <c r="G277" s="11">
        <v>54924</v>
      </c>
      <c r="H277" s="16"/>
      <c r="I277" s="11"/>
      <c r="J277" s="11"/>
      <c r="K277" s="11"/>
      <c r="L277" s="11"/>
      <c r="M277" s="11">
        <f>G277+I277+J277+K277+L277</f>
        <v>54924</v>
      </c>
      <c r="N277" s="11">
        <f>H277+J277</f>
        <v>0</v>
      </c>
      <c r="O277" s="11"/>
      <c r="P277" s="11"/>
      <c r="Q277" s="11"/>
      <c r="R277" s="11"/>
      <c r="S277" s="11">
        <f>M277+O277+P277+Q277+R277</f>
        <v>54924</v>
      </c>
      <c r="T277" s="11">
        <f>N277+P277</f>
        <v>0</v>
      </c>
      <c r="U277" s="11"/>
      <c r="V277" s="11"/>
      <c r="W277" s="11"/>
      <c r="X277" s="11"/>
      <c r="Y277" s="11">
        <f>S277+U277+V277+W277+X277</f>
        <v>54924</v>
      </c>
      <c r="Z277" s="11">
        <f>T277+V277</f>
        <v>0</v>
      </c>
      <c r="AA277" s="11"/>
      <c r="AB277" s="11"/>
      <c r="AC277" s="11"/>
      <c r="AD277" s="11"/>
      <c r="AE277" s="11">
        <f>Y277+AA277+AB277+AC277+AD277</f>
        <v>54924</v>
      </c>
      <c r="AF277" s="11">
        <f>Z277+AB277</f>
        <v>0</v>
      </c>
      <c r="AG277" s="11"/>
      <c r="AH277" s="11"/>
      <c r="AI277" s="11"/>
      <c r="AJ277" s="11"/>
      <c r="AK277" s="78">
        <f>AE277+AG277+AH277+AI277+AJ277</f>
        <v>54924</v>
      </c>
      <c r="AL277" s="78">
        <f>AF277+AH277</f>
        <v>0</v>
      </c>
      <c r="AM277" s="11"/>
      <c r="AN277" s="11"/>
      <c r="AO277" s="11"/>
      <c r="AP277" s="11"/>
      <c r="AQ277" s="11">
        <f>AK277+AM277+AN277+AO277+AP277</f>
        <v>54924</v>
      </c>
      <c r="AR277" s="11">
        <f>AL277+AN277</f>
        <v>0</v>
      </c>
      <c r="AS277" s="11"/>
      <c r="AT277" s="11"/>
      <c r="AU277" s="11"/>
      <c r="AV277" s="11"/>
      <c r="AW277" s="11">
        <f>AQ277+AS277+AT277+AU277+AV277</f>
        <v>54924</v>
      </c>
      <c r="AX277" s="11">
        <f>AR277+AT277</f>
        <v>0</v>
      </c>
      <c r="AY277" s="78"/>
      <c r="AZ277" s="78"/>
      <c r="BA277" s="78"/>
      <c r="BB277" s="78"/>
      <c r="BC277" s="78">
        <f>AW277+AY277+AZ277+BA277+BB277</f>
        <v>54924</v>
      </c>
      <c r="BD277" s="78">
        <f>AX277+AZ277</f>
        <v>0</v>
      </c>
      <c r="BE277" s="11"/>
      <c r="BF277" s="11"/>
      <c r="BG277" s="11"/>
      <c r="BH277" s="11"/>
      <c r="BI277" s="141">
        <f>BC277+BE277+BF277+BG277+BH277</f>
        <v>54924</v>
      </c>
      <c r="BJ277" s="141">
        <f>BD277+BF277</f>
        <v>0</v>
      </c>
      <c r="BK277" s="78">
        <v>72</v>
      </c>
      <c r="BL277" s="78"/>
      <c r="BM277" s="78"/>
      <c r="BN277" s="78"/>
      <c r="BO277" s="78">
        <f>BI277+BK277+BL277+BM277+BN277</f>
        <v>54996</v>
      </c>
      <c r="BP277" s="78">
        <f>BJ277+BL277</f>
        <v>0</v>
      </c>
      <c r="BQ277" s="11"/>
      <c r="BR277" s="11"/>
      <c r="BS277" s="11"/>
      <c r="BT277" s="11"/>
      <c r="BU277" s="11">
        <f>BO277+BQ277+BR277+BS277+BT277</f>
        <v>54996</v>
      </c>
      <c r="BV277" s="11">
        <f>BP277+BR277</f>
        <v>0</v>
      </c>
    </row>
    <row r="278" spans="1:74" ht="33" hidden="1">
      <c r="A278" s="57" t="s">
        <v>270</v>
      </c>
      <c r="B278" s="14">
        <v>906</v>
      </c>
      <c r="C278" s="14" t="s">
        <v>87</v>
      </c>
      <c r="D278" s="14" t="s">
        <v>134</v>
      </c>
      <c r="E278" s="14" t="s">
        <v>140</v>
      </c>
      <c r="F278" s="14" t="s">
        <v>33</v>
      </c>
      <c r="G278" s="18">
        <f>G279</f>
        <v>10356</v>
      </c>
      <c r="H278" s="18">
        <f t="shared" ref="H278:R278" si="719">H279</f>
        <v>0</v>
      </c>
      <c r="I278" s="11">
        <f t="shared" si="719"/>
        <v>0</v>
      </c>
      <c r="J278" s="11">
        <f t="shared" si="719"/>
        <v>0</v>
      </c>
      <c r="K278" s="11">
        <f t="shared" si="719"/>
        <v>0</v>
      </c>
      <c r="L278" s="11">
        <f t="shared" si="719"/>
        <v>0</v>
      </c>
      <c r="M278" s="18">
        <f t="shared" si="719"/>
        <v>10356</v>
      </c>
      <c r="N278" s="18">
        <f t="shared" si="719"/>
        <v>0</v>
      </c>
      <c r="O278" s="11">
        <f t="shared" si="719"/>
        <v>0</v>
      </c>
      <c r="P278" s="11">
        <f t="shared" si="719"/>
        <v>0</v>
      </c>
      <c r="Q278" s="11">
        <f t="shared" si="719"/>
        <v>0</v>
      </c>
      <c r="R278" s="11">
        <f t="shared" si="719"/>
        <v>0</v>
      </c>
      <c r="S278" s="18">
        <f t="shared" ref="S278:BV278" si="720">S279</f>
        <v>10356</v>
      </c>
      <c r="T278" s="18">
        <f t="shared" si="720"/>
        <v>0</v>
      </c>
      <c r="U278" s="11">
        <f t="shared" si="720"/>
        <v>0</v>
      </c>
      <c r="V278" s="11">
        <f t="shared" si="720"/>
        <v>0</v>
      </c>
      <c r="W278" s="11">
        <f t="shared" si="720"/>
        <v>0</v>
      </c>
      <c r="X278" s="11">
        <f t="shared" si="720"/>
        <v>0</v>
      </c>
      <c r="Y278" s="18">
        <f t="shared" si="720"/>
        <v>10356</v>
      </c>
      <c r="Z278" s="18">
        <f t="shared" si="720"/>
        <v>0</v>
      </c>
      <c r="AA278" s="11">
        <f t="shared" si="720"/>
        <v>0</v>
      </c>
      <c r="AB278" s="11">
        <f t="shared" si="720"/>
        <v>0</v>
      </c>
      <c r="AC278" s="11">
        <f t="shared" si="720"/>
        <v>0</v>
      </c>
      <c r="AD278" s="11">
        <f t="shared" si="720"/>
        <v>-222</v>
      </c>
      <c r="AE278" s="18">
        <f t="shared" si="720"/>
        <v>10134</v>
      </c>
      <c r="AF278" s="18">
        <f t="shared" si="720"/>
        <v>0</v>
      </c>
      <c r="AG278" s="11">
        <f t="shared" si="720"/>
        <v>0</v>
      </c>
      <c r="AH278" s="11">
        <f t="shared" si="720"/>
        <v>0</v>
      </c>
      <c r="AI278" s="11">
        <f t="shared" si="720"/>
        <v>0</v>
      </c>
      <c r="AJ278" s="11">
        <f t="shared" si="720"/>
        <v>0</v>
      </c>
      <c r="AK278" s="84">
        <f t="shared" si="720"/>
        <v>10134</v>
      </c>
      <c r="AL278" s="84">
        <f t="shared" si="720"/>
        <v>0</v>
      </c>
      <c r="AM278" s="11">
        <f t="shared" si="720"/>
        <v>0</v>
      </c>
      <c r="AN278" s="11">
        <f t="shared" si="720"/>
        <v>0</v>
      </c>
      <c r="AO278" s="11">
        <f t="shared" si="720"/>
        <v>0</v>
      </c>
      <c r="AP278" s="11">
        <f t="shared" si="720"/>
        <v>0</v>
      </c>
      <c r="AQ278" s="18">
        <f t="shared" si="720"/>
        <v>10134</v>
      </c>
      <c r="AR278" s="18">
        <f t="shared" si="720"/>
        <v>0</v>
      </c>
      <c r="AS278" s="11">
        <f t="shared" si="720"/>
        <v>0</v>
      </c>
      <c r="AT278" s="11">
        <f t="shared" si="720"/>
        <v>0</v>
      </c>
      <c r="AU278" s="11">
        <f t="shared" si="720"/>
        <v>0</v>
      </c>
      <c r="AV278" s="11">
        <f t="shared" si="720"/>
        <v>0</v>
      </c>
      <c r="AW278" s="18">
        <f t="shared" si="720"/>
        <v>10134</v>
      </c>
      <c r="AX278" s="18">
        <f t="shared" si="720"/>
        <v>0</v>
      </c>
      <c r="AY278" s="78">
        <f t="shared" si="720"/>
        <v>0</v>
      </c>
      <c r="AZ278" s="78">
        <f t="shared" si="720"/>
        <v>0</v>
      </c>
      <c r="BA278" s="78">
        <f t="shared" si="720"/>
        <v>0</v>
      </c>
      <c r="BB278" s="78">
        <f t="shared" si="720"/>
        <v>0</v>
      </c>
      <c r="BC278" s="84">
        <f t="shared" si="720"/>
        <v>10134</v>
      </c>
      <c r="BD278" s="84">
        <f t="shared" si="720"/>
        <v>0</v>
      </c>
      <c r="BE278" s="11">
        <f t="shared" si="720"/>
        <v>0</v>
      </c>
      <c r="BF278" s="11">
        <f t="shared" si="720"/>
        <v>0</v>
      </c>
      <c r="BG278" s="11">
        <f t="shared" si="720"/>
        <v>0</v>
      </c>
      <c r="BH278" s="11">
        <f t="shared" si="720"/>
        <v>0</v>
      </c>
      <c r="BI278" s="143">
        <f t="shared" si="720"/>
        <v>10134</v>
      </c>
      <c r="BJ278" s="143">
        <f t="shared" si="720"/>
        <v>0</v>
      </c>
      <c r="BK278" s="78">
        <f t="shared" si="720"/>
        <v>-72</v>
      </c>
      <c r="BL278" s="78">
        <f t="shared" si="720"/>
        <v>0</v>
      </c>
      <c r="BM278" s="78">
        <f t="shared" si="720"/>
        <v>0</v>
      </c>
      <c r="BN278" s="78">
        <f t="shared" si="720"/>
        <v>0</v>
      </c>
      <c r="BO278" s="84">
        <f t="shared" si="720"/>
        <v>10062</v>
      </c>
      <c r="BP278" s="84">
        <f t="shared" si="720"/>
        <v>0</v>
      </c>
      <c r="BQ278" s="11">
        <f t="shared" si="720"/>
        <v>0</v>
      </c>
      <c r="BR278" s="11">
        <f t="shared" si="720"/>
        <v>0</v>
      </c>
      <c r="BS278" s="11">
        <f t="shared" si="720"/>
        <v>0</v>
      </c>
      <c r="BT278" s="11">
        <f t="shared" si="720"/>
        <v>0</v>
      </c>
      <c r="BU278" s="18">
        <f t="shared" si="720"/>
        <v>10062</v>
      </c>
      <c r="BV278" s="18">
        <f t="shared" si="720"/>
        <v>0</v>
      </c>
    </row>
    <row r="279" spans="1:74" ht="33" hidden="1">
      <c r="A279" s="57" t="s">
        <v>39</v>
      </c>
      <c r="B279" s="14">
        <v>906</v>
      </c>
      <c r="C279" s="14" t="s">
        <v>87</v>
      </c>
      <c r="D279" s="14" t="s">
        <v>134</v>
      </c>
      <c r="E279" s="14" t="s">
        <v>140</v>
      </c>
      <c r="F279" s="14" t="s">
        <v>40</v>
      </c>
      <c r="G279" s="11">
        <f>10106+250</f>
        <v>10356</v>
      </c>
      <c r="H279" s="16"/>
      <c r="I279" s="11"/>
      <c r="J279" s="11"/>
      <c r="K279" s="11"/>
      <c r="L279" s="11"/>
      <c r="M279" s="11">
        <f>G279+I279+J279+K279+L279</f>
        <v>10356</v>
      </c>
      <c r="N279" s="11">
        <f>H279+J279</f>
        <v>0</v>
      </c>
      <c r="O279" s="11"/>
      <c r="P279" s="11"/>
      <c r="Q279" s="11"/>
      <c r="R279" s="11"/>
      <c r="S279" s="11">
        <f>M279+O279+P279+Q279+R279</f>
        <v>10356</v>
      </c>
      <c r="T279" s="11">
        <f>N279+P279</f>
        <v>0</v>
      </c>
      <c r="U279" s="11"/>
      <c r="V279" s="11"/>
      <c r="W279" s="11"/>
      <c r="X279" s="11"/>
      <c r="Y279" s="11">
        <f>S279+U279+V279+W279+X279</f>
        <v>10356</v>
      </c>
      <c r="Z279" s="11">
        <f>T279+V279</f>
        <v>0</v>
      </c>
      <c r="AA279" s="11"/>
      <c r="AB279" s="11"/>
      <c r="AC279" s="11"/>
      <c r="AD279" s="11">
        <v>-222</v>
      </c>
      <c r="AE279" s="11">
        <f>Y279+AA279+AB279+AC279+AD279</f>
        <v>10134</v>
      </c>
      <c r="AF279" s="11">
        <f>Z279+AB279</f>
        <v>0</v>
      </c>
      <c r="AG279" s="11"/>
      <c r="AH279" s="11"/>
      <c r="AI279" s="11"/>
      <c r="AJ279" s="11"/>
      <c r="AK279" s="78">
        <f>AE279+AG279+AH279+AI279+AJ279</f>
        <v>10134</v>
      </c>
      <c r="AL279" s="78">
        <f>AF279+AH279</f>
        <v>0</v>
      </c>
      <c r="AM279" s="11"/>
      <c r="AN279" s="11"/>
      <c r="AO279" s="11"/>
      <c r="AP279" s="11"/>
      <c r="AQ279" s="11">
        <f>AK279+AM279+AN279+AO279+AP279</f>
        <v>10134</v>
      </c>
      <c r="AR279" s="11">
        <f>AL279+AN279</f>
        <v>0</v>
      </c>
      <c r="AS279" s="11"/>
      <c r="AT279" s="11"/>
      <c r="AU279" s="11"/>
      <c r="AV279" s="11"/>
      <c r="AW279" s="11">
        <f>AQ279+AS279+AT279+AU279+AV279</f>
        <v>10134</v>
      </c>
      <c r="AX279" s="11">
        <f>AR279+AT279</f>
        <v>0</v>
      </c>
      <c r="AY279" s="78"/>
      <c r="AZ279" s="78"/>
      <c r="BA279" s="78"/>
      <c r="BB279" s="78"/>
      <c r="BC279" s="78">
        <f>AW279+AY279+AZ279+BA279+BB279</f>
        <v>10134</v>
      </c>
      <c r="BD279" s="78">
        <f>AX279+AZ279</f>
        <v>0</v>
      </c>
      <c r="BE279" s="11"/>
      <c r="BF279" s="11"/>
      <c r="BG279" s="11"/>
      <c r="BH279" s="11"/>
      <c r="BI279" s="141">
        <f>BC279+BE279+BF279+BG279+BH279</f>
        <v>10134</v>
      </c>
      <c r="BJ279" s="141">
        <f>BD279+BF279</f>
        <v>0</v>
      </c>
      <c r="BK279" s="78">
        <v>-72</v>
      </c>
      <c r="BL279" s="78"/>
      <c r="BM279" s="78"/>
      <c r="BN279" s="78"/>
      <c r="BO279" s="78">
        <f>BI279+BK279+BL279+BM279+BN279</f>
        <v>10062</v>
      </c>
      <c r="BP279" s="78">
        <f>BJ279+BL279</f>
        <v>0</v>
      </c>
      <c r="BQ279" s="11"/>
      <c r="BR279" s="11"/>
      <c r="BS279" s="11"/>
      <c r="BT279" s="11"/>
      <c r="BU279" s="11">
        <f>BO279+BQ279+BR279+BS279+BT279</f>
        <v>10062</v>
      </c>
      <c r="BV279" s="11">
        <f>BP279+BR279</f>
        <v>0</v>
      </c>
    </row>
    <row r="280" spans="1:74" hidden="1">
      <c r="A280" s="57" t="s">
        <v>70</v>
      </c>
      <c r="B280" s="14">
        <v>906</v>
      </c>
      <c r="C280" s="14" t="s">
        <v>87</v>
      </c>
      <c r="D280" s="14" t="s">
        <v>134</v>
      </c>
      <c r="E280" s="14" t="s">
        <v>140</v>
      </c>
      <c r="F280" s="14" t="s">
        <v>71</v>
      </c>
      <c r="G280" s="18">
        <f>G281</f>
        <v>440</v>
      </c>
      <c r="H280" s="18">
        <f t="shared" ref="H280:R280" si="721">H281</f>
        <v>0</v>
      </c>
      <c r="I280" s="11">
        <f t="shared" si="721"/>
        <v>0</v>
      </c>
      <c r="J280" s="11">
        <f t="shared" si="721"/>
        <v>0</v>
      </c>
      <c r="K280" s="11">
        <f t="shared" si="721"/>
        <v>0</v>
      </c>
      <c r="L280" s="11">
        <f t="shared" si="721"/>
        <v>0</v>
      </c>
      <c r="M280" s="18">
        <f t="shared" si="721"/>
        <v>440</v>
      </c>
      <c r="N280" s="18">
        <f t="shared" si="721"/>
        <v>0</v>
      </c>
      <c r="O280" s="11">
        <f t="shared" si="721"/>
        <v>0</v>
      </c>
      <c r="P280" s="11">
        <f t="shared" si="721"/>
        <v>0</v>
      </c>
      <c r="Q280" s="11">
        <f t="shared" si="721"/>
        <v>0</v>
      </c>
      <c r="R280" s="11">
        <f t="shared" si="721"/>
        <v>0</v>
      </c>
      <c r="S280" s="18">
        <f t="shared" ref="S280:BV280" si="722">S281</f>
        <v>440</v>
      </c>
      <c r="T280" s="18">
        <f t="shared" si="722"/>
        <v>0</v>
      </c>
      <c r="U280" s="11">
        <f t="shared" si="722"/>
        <v>0</v>
      </c>
      <c r="V280" s="11">
        <f t="shared" si="722"/>
        <v>0</v>
      </c>
      <c r="W280" s="11">
        <f t="shared" si="722"/>
        <v>0</v>
      </c>
      <c r="X280" s="11">
        <f t="shared" si="722"/>
        <v>0</v>
      </c>
      <c r="Y280" s="18">
        <f t="shared" si="722"/>
        <v>440</v>
      </c>
      <c r="Z280" s="18">
        <f t="shared" si="722"/>
        <v>0</v>
      </c>
      <c r="AA280" s="11">
        <f t="shared" si="722"/>
        <v>0</v>
      </c>
      <c r="AB280" s="11">
        <f t="shared" si="722"/>
        <v>0</v>
      </c>
      <c r="AC280" s="11">
        <f t="shared" si="722"/>
        <v>0</v>
      </c>
      <c r="AD280" s="11">
        <f t="shared" si="722"/>
        <v>0</v>
      </c>
      <c r="AE280" s="18">
        <f t="shared" si="722"/>
        <v>440</v>
      </c>
      <c r="AF280" s="18">
        <f t="shared" si="722"/>
        <v>0</v>
      </c>
      <c r="AG280" s="11">
        <f t="shared" si="722"/>
        <v>0</v>
      </c>
      <c r="AH280" s="11">
        <f t="shared" si="722"/>
        <v>0</v>
      </c>
      <c r="AI280" s="11">
        <f t="shared" si="722"/>
        <v>0</v>
      </c>
      <c r="AJ280" s="11">
        <f t="shared" si="722"/>
        <v>0</v>
      </c>
      <c r="AK280" s="84">
        <f t="shared" si="722"/>
        <v>440</v>
      </c>
      <c r="AL280" s="84">
        <f t="shared" si="722"/>
        <v>0</v>
      </c>
      <c r="AM280" s="11">
        <f t="shared" si="722"/>
        <v>0</v>
      </c>
      <c r="AN280" s="11">
        <f t="shared" si="722"/>
        <v>0</v>
      </c>
      <c r="AO280" s="11">
        <f t="shared" si="722"/>
        <v>0</v>
      </c>
      <c r="AP280" s="11">
        <f t="shared" si="722"/>
        <v>0</v>
      </c>
      <c r="AQ280" s="18">
        <f t="shared" si="722"/>
        <v>440</v>
      </c>
      <c r="AR280" s="18">
        <f t="shared" si="722"/>
        <v>0</v>
      </c>
      <c r="AS280" s="11">
        <f t="shared" si="722"/>
        <v>0</v>
      </c>
      <c r="AT280" s="11">
        <f t="shared" si="722"/>
        <v>0</v>
      </c>
      <c r="AU280" s="11">
        <f t="shared" si="722"/>
        <v>0</v>
      </c>
      <c r="AV280" s="11">
        <f t="shared" si="722"/>
        <v>0</v>
      </c>
      <c r="AW280" s="18">
        <f t="shared" si="722"/>
        <v>440</v>
      </c>
      <c r="AX280" s="18">
        <f t="shared" si="722"/>
        <v>0</v>
      </c>
      <c r="AY280" s="78">
        <f t="shared" si="722"/>
        <v>0</v>
      </c>
      <c r="AZ280" s="78">
        <f t="shared" si="722"/>
        <v>0</v>
      </c>
      <c r="BA280" s="78">
        <f t="shared" si="722"/>
        <v>0</v>
      </c>
      <c r="BB280" s="78">
        <f t="shared" si="722"/>
        <v>0</v>
      </c>
      <c r="BC280" s="84">
        <f t="shared" si="722"/>
        <v>440</v>
      </c>
      <c r="BD280" s="84">
        <f t="shared" si="722"/>
        <v>0</v>
      </c>
      <c r="BE280" s="11">
        <f t="shared" si="722"/>
        <v>0</v>
      </c>
      <c r="BF280" s="11">
        <f t="shared" si="722"/>
        <v>0</v>
      </c>
      <c r="BG280" s="11">
        <f t="shared" si="722"/>
        <v>0</v>
      </c>
      <c r="BH280" s="11">
        <f t="shared" si="722"/>
        <v>0</v>
      </c>
      <c r="BI280" s="143">
        <f t="shared" si="722"/>
        <v>440</v>
      </c>
      <c r="BJ280" s="143">
        <f t="shared" si="722"/>
        <v>0</v>
      </c>
      <c r="BK280" s="78">
        <f t="shared" si="722"/>
        <v>0</v>
      </c>
      <c r="BL280" s="78">
        <f t="shared" si="722"/>
        <v>0</v>
      </c>
      <c r="BM280" s="78">
        <f t="shared" si="722"/>
        <v>0</v>
      </c>
      <c r="BN280" s="78">
        <f t="shared" si="722"/>
        <v>0</v>
      </c>
      <c r="BO280" s="84">
        <f t="shared" si="722"/>
        <v>440</v>
      </c>
      <c r="BP280" s="84">
        <f t="shared" si="722"/>
        <v>0</v>
      </c>
      <c r="BQ280" s="11">
        <f t="shared" si="722"/>
        <v>0</v>
      </c>
      <c r="BR280" s="11">
        <f t="shared" si="722"/>
        <v>0</v>
      </c>
      <c r="BS280" s="11">
        <f t="shared" si="722"/>
        <v>0</v>
      </c>
      <c r="BT280" s="11">
        <f t="shared" si="722"/>
        <v>0</v>
      </c>
      <c r="BU280" s="18">
        <f t="shared" si="722"/>
        <v>440</v>
      </c>
      <c r="BV280" s="18">
        <f t="shared" si="722"/>
        <v>0</v>
      </c>
    </row>
    <row r="281" spans="1:74" hidden="1">
      <c r="A281" s="57" t="s">
        <v>72</v>
      </c>
      <c r="B281" s="14">
        <v>906</v>
      </c>
      <c r="C281" s="14" t="s">
        <v>87</v>
      </c>
      <c r="D281" s="14" t="s">
        <v>134</v>
      </c>
      <c r="E281" s="14" t="s">
        <v>140</v>
      </c>
      <c r="F281" s="14" t="s">
        <v>73</v>
      </c>
      <c r="G281" s="11">
        <v>440</v>
      </c>
      <c r="H281" s="16"/>
      <c r="I281" s="11"/>
      <c r="J281" s="11"/>
      <c r="K281" s="11"/>
      <c r="L281" s="11"/>
      <c r="M281" s="11">
        <f>G281+I281+J281+K281+L281</f>
        <v>440</v>
      </c>
      <c r="N281" s="11">
        <f>H281+J281</f>
        <v>0</v>
      </c>
      <c r="O281" s="11"/>
      <c r="P281" s="11"/>
      <c r="Q281" s="11"/>
      <c r="R281" s="11"/>
      <c r="S281" s="11">
        <f>M281+O281+P281+Q281+R281</f>
        <v>440</v>
      </c>
      <c r="T281" s="11">
        <f>N281+P281</f>
        <v>0</v>
      </c>
      <c r="U281" s="11"/>
      <c r="V281" s="11"/>
      <c r="W281" s="11"/>
      <c r="X281" s="11"/>
      <c r="Y281" s="11">
        <f>S281+U281+V281+W281+X281</f>
        <v>440</v>
      </c>
      <c r="Z281" s="11">
        <f>T281+V281</f>
        <v>0</v>
      </c>
      <c r="AA281" s="11"/>
      <c r="AB281" s="11"/>
      <c r="AC281" s="11"/>
      <c r="AD281" s="11"/>
      <c r="AE281" s="11">
        <f>Y281+AA281+AB281+AC281+AD281</f>
        <v>440</v>
      </c>
      <c r="AF281" s="11">
        <f>Z281+AB281</f>
        <v>0</v>
      </c>
      <c r="AG281" s="11"/>
      <c r="AH281" s="11"/>
      <c r="AI281" s="11"/>
      <c r="AJ281" s="11"/>
      <c r="AK281" s="78">
        <f>AE281+AG281+AH281+AI281+AJ281</f>
        <v>440</v>
      </c>
      <c r="AL281" s="78">
        <f>AF281+AH281</f>
        <v>0</v>
      </c>
      <c r="AM281" s="11"/>
      <c r="AN281" s="11"/>
      <c r="AO281" s="11"/>
      <c r="AP281" s="11"/>
      <c r="AQ281" s="11">
        <f>AK281+AM281+AN281+AO281+AP281</f>
        <v>440</v>
      </c>
      <c r="AR281" s="11">
        <f>AL281+AN281</f>
        <v>0</v>
      </c>
      <c r="AS281" s="11"/>
      <c r="AT281" s="11"/>
      <c r="AU281" s="11"/>
      <c r="AV281" s="11"/>
      <c r="AW281" s="11">
        <f>AQ281+AS281+AT281+AU281+AV281</f>
        <v>440</v>
      </c>
      <c r="AX281" s="11">
        <f>AR281+AT281</f>
        <v>0</v>
      </c>
      <c r="AY281" s="78"/>
      <c r="AZ281" s="78"/>
      <c r="BA281" s="78"/>
      <c r="BB281" s="78"/>
      <c r="BC281" s="78">
        <f>AW281+AY281+AZ281+BA281+BB281</f>
        <v>440</v>
      </c>
      <c r="BD281" s="78">
        <f>AX281+AZ281</f>
        <v>0</v>
      </c>
      <c r="BE281" s="11"/>
      <c r="BF281" s="11"/>
      <c r="BG281" s="11"/>
      <c r="BH281" s="11"/>
      <c r="BI281" s="141">
        <f>BC281+BE281+BF281+BG281+BH281</f>
        <v>440</v>
      </c>
      <c r="BJ281" s="141">
        <f>BD281+BF281</f>
        <v>0</v>
      </c>
      <c r="BK281" s="78"/>
      <c r="BL281" s="78"/>
      <c r="BM281" s="78"/>
      <c r="BN281" s="78"/>
      <c r="BO281" s="78">
        <f>BI281+BK281+BL281+BM281+BN281</f>
        <v>440</v>
      </c>
      <c r="BP281" s="78">
        <f>BJ281+BL281</f>
        <v>0</v>
      </c>
      <c r="BQ281" s="11"/>
      <c r="BR281" s="11"/>
      <c r="BS281" s="11"/>
      <c r="BT281" s="11"/>
      <c r="BU281" s="11">
        <f>BO281+BQ281+BR281+BS281+BT281</f>
        <v>440</v>
      </c>
      <c r="BV281" s="11">
        <f>BP281+BR281</f>
        <v>0</v>
      </c>
    </row>
    <row r="282" spans="1:74" hidden="1">
      <c r="A282" s="57"/>
      <c r="B282" s="14"/>
      <c r="C282" s="14"/>
      <c r="D282" s="14"/>
      <c r="E282" s="14"/>
      <c r="F282" s="14"/>
      <c r="G282" s="11"/>
      <c r="H282" s="16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78"/>
      <c r="AL282" s="78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78"/>
      <c r="AZ282" s="78"/>
      <c r="BA282" s="78"/>
      <c r="BB282" s="78"/>
      <c r="BC282" s="78"/>
      <c r="BD282" s="78"/>
      <c r="BE282" s="11"/>
      <c r="BF282" s="11"/>
      <c r="BG282" s="11"/>
      <c r="BH282" s="11"/>
      <c r="BI282" s="141"/>
      <c r="BJ282" s="141"/>
      <c r="BK282" s="78"/>
      <c r="BL282" s="78"/>
      <c r="BM282" s="78"/>
      <c r="BN282" s="78"/>
      <c r="BO282" s="78"/>
      <c r="BP282" s="78"/>
      <c r="BQ282" s="11"/>
      <c r="BR282" s="11"/>
      <c r="BS282" s="11"/>
      <c r="BT282" s="11"/>
      <c r="BU282" s="11"/>
      <c r="BV282" s="11"/>
    </row>
    <row r="283" spans="1:74" ht="18.75" hidden="1">
      <c r="A283" s="56" t="s">
        <v>142</v>
      </c>
      <c r="B283" s="12">
        <v>906</v>
      </c>
      <c r="C283" s="12" t="s">
        <v>87</v>
      </c>
      <c r="D283" s="12" t="s">
        <v>35</v>
      </c>
      <c r="E283" s="12"/>
      <c r="F283" s="12"/>
      <c r="G283" s="30">
        <f t="shared" ref="G283:R287" si="723">G284</f>
        <v>1000</v>
      </c>
      <c r="H283" s="30">
        <f t="shared" si="723"/>
        <v>0</v>
      </c>
      <c r="I283" s="11">
        <f t="shared" si="723"/>
        <v>0</v>
      </c>
      <c r="J283" s="11">
        <f t="shared" si="723"/>
        <v>0</v>
      </c>
      <c r="K283" s="11">
        <f t="shared" si="723"/>
        <v>0</v>
      </c>
      <c r="L283" s="11">
        <f t="shared" si="723"/>
        <v>0</v>
      </c>
      <c r="M283" s="30">
        <f t="shared" si="723"/>
        <v>1000</v>
      </c>
      <c r="N283" s="30">
        <f t="shared" si="723"/>
        <v>0</v>
      </c>
      <c r="O283" s="11">
        <f t="shared" si="723"/>
        <v>0</v>
      </c>
      <c r="P283" s="11">
        <f t="shared" si="723"/>
        <v>0</v>
      </c>
      <c r="Q283" s="11">
        <f t="shared" si="723"/>
        <v>0</v>
      </c>
      <c r="R283" s="11">
        <f t="shared" si="723"/>
        <v>0</v>
      </c>
      <c r="S283" s="30">
        <f t="shared" ref="S283:AH287" si="724">S284</f>
        <v>1000</v>
      </c>
      <c r="T283" s="30">
        <f t="shared" si="724"/>
        <v>0</v>
      </c>
      <c r="U283" s="11">
        <f t="shared" si="724"/>
        <v>0</v>
      </c>
      <c r="V283" s="11">
        <f t="shared" si="724"/>
        <v>0</v>
      </c>
      <c r="W283" s="11">
        <f t="shared" si="724"/>
        <v>0</v>
      </c>
      <c r="X283" s="11">
        <f t="shared" si="724"/>
        <v>0</v>
      </c>
      <c r="Y283" s="30">
        <f t="shared" si="724"/>
        <v>1000</v>
      </c>
      <c r="Z283" s="30">
        <f t="shared" si="724"/>
        <v>0</v>
      </c>
      <c r="AA283" s="11">
        <f t="shared" si="724"/>
        <v>0</v>
      </c>
      <c r="AB283" s="11">
        <f t="shared" si="724"/>
        <v>0</v>
      </c>
      <c r="AC283" s="11">
        <f t="shared" si="724"/>
        <v>0</v>
      </c>
      <c r="AD283" s="11">
        <f t="shared" si="724"/>
        <v>0</v>
      </c>
      <c r="AE283" s="30">
        <f t="shared" si="724"/>
        <v>1000</v>
      </c>
      <c r="AF283" s="30">
        <f t="shared" si="724"/>
        <v>0</v>
      </c>
      <c r="AG283" s="11">
        <f t="shared" si="724"/>
        <v>0</v>
      </c>
      <c r="AH283" s="11">
        <f t="shared" si="724"/>
        <v>0</v>
      </c>
      <c r="AI283" s="11">
        <f t="shared" ref="AG283:AV287" si="725">AI284</f>
        <v>0</v>
      </c>
      <c r="AJ283" s="11">
        <f t="shared" si="725"/>
        <v>0</v>
      </c>
      <c r="AK283" s="88">
        <f t="shared" si="725"/>
        <v>1000</v>
      </c>
      <c r="AL283" s="88">
        <f t="shared" si="725"/>
        <v>0</v>
      </c>
      <c r="AM283" s="11">
        <f t="shared" si="725"/>
        <v>0</v>
      </c>
      <c r="AN283" s="11">
        <f t="shared" si="725"/>
        <v>0</v>
      </c>
      <c r="AO283" s="11">
        <f t="shared" si="725"/>
        <v>0</v>
      </c>
      <c r="AP283" s="11">
        <f t="shared" si="725"/>
        <v>0</v>
      </c>
      <c r="AQ283" s="30">
        <f t="shared" si="725"/>
        <v>1000</v>
      </c>
      <c r="AR283" s="30">
        <f t="shared" si="725"/>
        <v>0</v>
      </c>
      <c r="AS283" s="11">
        <f t="shared" si="725"/>
        <v>0</v>
      </c>
      <c r="AT283" s="11">
        <f t="shared" si="725"/>
        <v>0</v>
      </c>
      <c r="AU283" s="11">
        <f t="shared" si="725"/>
        <v>0</v>
      </c>
      <c r="AV283" s="11">
        <f t="shared" si="725"/>
        <v>0</v>
      </c>
      <c r="AW283" s="30">
        <f t="shared" ref="AS283:BH287" si="726">AW284</f>
        <v>1000</v>
      </c>
      <c r="AX283" s="30">
        <f t="shared" si="726"/>
        <v>0</v>
      </c>
      <c r="AY283" s="78">
        <f t="shared" si="726"/>
        <v>0</v>
      </c>
      <c r="AZ283" s="78">
        <f t="shared" si="726"/>
        <v>0</v>
      </c>
      <c r="BA283" s="78">
        <f t="shared" si="726"/>
        <v>0</v>
      </c>
      <c r="BB283" s="78">
        <f t="shared" si="726"/>
        <v>0</v>
      </c>
      <c r="BC283" s="88">
        <f t="shared" si="726"/>
        <v>1000</v>
      </c>
      <c r="BD283" s="88">
        <f t="shared" si="726"/>
        <v>0</v>
      </c>
      <c r="BE283" s="11">
        <f t="shared" si="726"/>
        <v>0</v>
      </c>
      <c r="BF283" s="11">
        <f t="shared" si="726"/>
        <v>0</v>
      </c>
      <c r="BG283" s="11">
        <f t="shared" si="726"/>
        <v>0</v>
      </c>
      <c r="BH283" s="11">
        <f t="shared" si="726"/>
        <v>0</v>
      </c>
      <c r="BI283" s="147">
        <f t="shared" ref="BE283:BT287" si="727">BI284</f>
        <v>1000</v>
      </c>
      <c r="BJ283" s="147">
        <f t="shared" si="727"/>
        <v>0</v>
      </c>
      <c r="BK283" s="78">
        <f t="shared" si="727"/>
        <v>0</v>
      </c>
      <c r="BL283" s="78">
        <f t="shared" si="727"/>
        <v>0</v>
      </c>
      <c r="BM283" s="78">
        <f t="shared" si="727"/>
        <v>0</v>
      </c>
      <c r="BN283" s="78">
        <f t="shared" si="727"/>
        <v>0</v>
      </c>
      <c r="BO283" s="88">
        <f t="shared" si="727"/>
        <v>1000</v>
      </c>
      <c r="BP283" s="88">
        <f t="shared" si="727"/>
        <v>0</v>
      </c>
      <c r="BQ283" s="11">
        <f t="shared" si="727"/>
        <v>0</v>
      </c>
      <c r="BR283" s="11">
        <f t="shared" si="727"/>
        <v>0</v>
      </c>
      <c r="BS283" s="11">
        <f t="shared" si="727"/>
        <v>0</v>
      </c>
      <c r="BT283" s="11">
        <f t="shared" si="727"/>
        <v>0</v>
      </c>
      <c r="BU283" s="30">
        <f t="shared" ref="BQ283:BV287" si="728">BU284</f>
        <v>1000</v>
      </c>
      <c r="BV283" s="30">
        <f t="shared" si="728"/>
        <v>0</v>
      </c>
    </row>
    <row r="284" spans="1:74" ht="49.5" hidden="1">
      <c r="A284" s="57" t="s">
        <v>143</v>
      </c>
      <c r="B284" s="14">
        <v>906</v>
      </c>
      <c r="C284" s="14" t="s">
        <v>87</v>
      </c>
      <c r="D284" s="14" t="s">
        <v>35</v>
      </c>
      <c r="E284" s="14" t="s">
        <v>144</v>
      </c>
      <c r="F284" s="14"/>
      <c r="G284" s="11">
        <f t="shared" si="723"/>
        <v>1000</v>
      </c>
      <c r="H284" s="11">
        <f t="shared" si="723"/>
        <v>0</v>
      </c>
      <c r="I284" s="11">
        <f t="shared" si="723"/>
        <v>0</v>
      </c>
      <c r="J284" s="11">
        <f t="shared" si="723"/>
        <v>0</v>
      </c>
      <c r="K284" s="11">
        <f t="shared" si="723"/>
        <v>0</v>
      </c>
      <c r="L284" s="11">
        <f t="shared" si="723"/>
        <v>0</v>
      </c>
      <c r="M284" s="11">
        <f t="shared" si="723"/>
        <v>1000</v>
      </c>
      <c r="N284" s="11">
        <f t="shared" si="723"/>
        <v>0</v>
      </c>
      <c r="O284" s="11">
        <f t="shared" si="723"/>
        <v>0</v>
      </c>
      <c r="P284" s="11">
        <f t="shared" si="723"/>
        <v>0</v>
      </c>
      <c r="Q284" s="11">
        <f t="shared" si="723"/>
        <v>0</v>
      </c>
      <c r="R284" s="11">
        <f t="shared" si="723"/>
        <v>0</v>
      </c>
      <c r="S284" s="11">
        <f t="shared" si="724"/>
        <v>1000</v>
      </c>
      <c r="T284" s="11">
        <f t="shared" si="724"/>
        <v>0</v>
      </c>
      <c r="U284" s="11">
        <f t="shared" si="724"/>
        <v>0</v>
      </c>
      <c r="V284" s="11">
        <f t="shared" si="724"/>
        <v>0</v>
      </c>
      <c r="W284" s="11">
        <f t="shared" si="724"/>
        <v>0</v>
      </c>
      <c r="X284" s="11">
        <f t="shared" si="724"/>
        <v>0</v>
      </c>
      <c r="Y284" s="11">
        <f t="shared" si="724"/>
        <v>1000</v>
      </c>
      <c r="Z284" s="11">
        <f t="shared" si="724"/>
        <v>0</v>
      </c>
      <c r="AA284" s="11">
        <f t="shared" si="724"/>
        <v>0</v>
      </c>
      <c r="AB284" s="11">
        <f t="shared" si="724"/>
        <v>0</v>
      </c>
      <c r="AC284" s="11">
        <f t="shared" si="724"/>
        <v>0</v>
      </c>
      <c r="AD284" s="11">
        <f t="shared" si="724"/>
        <v>0</v>
      </c>
      <c r="AE284" s="11">
        <f t="shared" si="724"/>
        <v>1000</v>
      </c>
      <c r="AF284" s="11">
        <f t="shared" si="724"/>
        <v>0</v>
      </c>
      <c r="AG284" s="11">
        <f t="shared" si="725"/>
        <v>0</v>
      </c>
      <c r="AH284" s="11">
        <f t="shared" si="725"/>
        <v>0</v>
      </c>
      <c r="AI284" s="11">
        <f t="shared" si="725"/>
        <v>0</v>
      </c>
      <c r="AJ284" s="11">
        <f t="shared" si="725"/>
        <v>0</v>
      </c>
      <c r="AK284" s="78">
        <f t="shared" si="725"/>
        <v>1000</v>
      </c>
      <c r="AL284" s="78">
        <f t="shared" si="725"/>
        <v>0</v>
      </c>
      <c r="AM284" s="11">
        <f t="shared" si="725"/>
        <v>0</v>
      </c>
      <c r="AN284" s="11">
        <f t="shared" si="725"/>
        <v>0</v>
      </c>
      <c r="AO284" s="11">
        <f t="shared" si="725"/>
        <v>0</v>
      </c>
      <c r="AP284" s="11">
        <f t="shared" si="725"/>
        <v>0</v>
      </c>
      <c r="AQ284" s="11">
        <f t="shared" si="725"/>
        <v>1000</v>
      </c>
      <c r="AR284" s="11">
        <f t="shared" si="725"/>
        <v>0</v>
      </c>
      <c r="AS284" s="11">
        <f t="shared" si="726"/>
        <v>0</v>
      </c>
      <c r="AT284" s="11">
        <f t="shared" si="726"/>
        <v>0</v>
      </c>
      <c r="AU284" s="11">
        <f t="shared" si="726"/>
        <v>0</v>
      </c>
      <c r="AV284" s="11">
        <f t="shared" si="726"/>
        <v>0</v>
      </c>
      <c r="AW284" s="11">
        <f t="shared" si="726"/>
        <v>1000</v>
      </c>
      <c r="AX284" s="11">
        <f t="shared" si="726"/>
        <v>0</v>
      </c>
      <c r="AY284" s="78">
        <f t="shared" si="726"/>
        <v>0</v>
      </c>
      <c r="AZ284" s="78">
        <f t="shared" si="726"/>
        <v>0</v>
      </c>
      <c r="BA284" s="78">
        <f t="shared" si="726"/>
        <v>0</v>
      </c>
      <c r="BB284" s="78">
        <f t="shared" si="726"/>
        <v>0</v>
      </c>
      <c r="BC284" s="78">
        <f t="shared" si="726"/>
        <v>1000</v>
      </c>
      <c r="BD284" s="78">
        <f t="shared" si="726"/>
        <v>0</v>
      </c>
      <c r="BE284" s="11">
        <f t="shared" si="727"/>
        <v>0</v>
      </c>
      <c r="BF284" s="11">
        <f t="shared" si="727"/>
        <v>0</v>
      </c>
      <c r="BG284" s="11">
        <f t="shared" si="727"/>
        <v>0</v>
      </c>
      <c r="BH284" s="11">
        <f t="shared" si="727"/>
        <v>0</v>
      </c>
      <c r="BI284" s="141">
        <f t="shared" si="727"/>
        <v>1000</v>
      </c>
      <c r="BJ284" s="141">
        <f t="shared" si="727"/>
        <v>0</v>
      </c>
      <c r="BK284" s="78">
        <f t="shared" si="727"/>
        <v>0</v>
      </c>
      <c r="BL284" s="78">
        <f t="shared" si="727"/>
        <v>0</v>
      </c>
      <c r="BM284" s="78">
        <f t="shared" si="727"/>
        <v>0</v>
      </c>
      <c r="BN284" s="78">
        <f t="shared" si="727"/>
        <v>0</v>
      </c>
      <c r="BO284" s="78">
        <f t="shared" si="727"/>
        <v>1000</v>
      </c>
      <c r="BP284" s="78">
        <f t="shared" si="727"/>
        <v>0</v>
      </c>
      <c r="BQ284" s="11">
        <f t="shared" si="728"/>
        <v>0</v>
      </c>
      <c r="BR284" s="11">
        <f t="shared" si="728"/>
        <v>0</v>
      </c>
      <c r="BS284" s="11">
        <f t="shared" si="728"/>
        <v>0</v>
      </c>
      <c r="BT284" s="11">
        <f t="shared" si="728"/>
        <v>0</v>
      </c>
      <c r="BU284" s="11">
        <f t="shared" si="728"/>
        <v>1000</v>
      </c>
      <c r="BV284" s="11">
        <f t="shared" si="728"/>
        <v>0</v>
      </c>
    </row>
    <row r="285" spans="1:74" hidden="1">
      <c r="A285" s="57" t="s">
        <v>145</v>
      </c>
      <c r="B285" s="14">
        <f>B284</f>
        <v>906</v>
      </c>
      <c r="C285" s="14" t="s">
        <v>87</v>
      </c>
      <c r="D285" s="14" t="s">
        <v>35</v>
      </c>
      <c r="E285" s="14" t="s">
        <v>146</v>
      </c>
      <c r="F285" s="14"/>
      <c r="G285" s="11">
        <f t="shared" si="723"/>
        <v>1000</v>
      </c>
      <c r="H285" s="11">
        <f t="shared" si="723"/>
        <v>0</v>
      </c>
      <c r="I285" s="11">
        <f t="shared" si="723"/>
        <v>0</v>
      </c>
      <c r="J285" s="11">
        <f t="shared" si="723"/>
        <v>0</v>
      </c>
      <c r="K285" s="11">
        <f t="shared" si="723"/>
        <v>0</v>
      </c>
      <c r="L285" s="11">
        <f t="shared" si="723"/>
        <v>0</v>
      </c>
      <c r="M285" s="11">
        <f t="shared" si="723"/>
        <v>1000</v>
      </c>
      <c r="N285" s="11">
        <f t="shared" si="723"/>
        <v>0</v>
      </c>
      <c r="O285" s="11">
        <f t="shared" si="723"/>
        <v>0</v>
      </c>
      <c r="P285" s="11">
        <f t="shared" si="723"/>
        <v>0</v>
      </c>
      <c r="Q285" s="11">
        <f t="shared" si="723"/>
        <v>0</v>
      </c>
      <c r="R285" s="11">
        <f t="shared" si="723"/>
        <v>0</v>
      </c>
      <c r="S285" s="11">
        <f t="shared" si="724"/>
        <v>1000</v>
      </c>
      <c r="T285" s="11">
        <f t="shared" si="724"/>
        <v>0</v>
      </c>
      <c r="U285" s="11">
        <f t="shared" si="724"/>
        <v>0</v>
      </c>
      <c r="V285" s="11">
        <f t="shared" si="724"/>
        <v>0</v>
      </c>
      <c r="W285" s="11">
        <f t="shared" si="724"/>
        <v>0</v>
      </c>
      <c r="X285" s="11">
        <f t="shared" si="724"/>
        <v>0</v>
      </c>
      <c r="Y285" s="11">
        <f t="shared" si="724"/>
        <v>1000</v>
      </c>
      <c r="Z285" s="11">
        <f t="shared" si="724"/>
        <v>0</v>
      </c>
      <c r="AA285" s="11">
        <f t="shared" si="724"/>
        <v>0</v>
      </c>
      <c r="AB285" s="11">
        <f t="shared" si="724"/>
        <v>0</v>
      </c>
      <c r="AC285" s="11">
        <f t="shared" si="724"/>
        <v>0</v>
      </c>
      <c r="AD285" s="11">
        <f t="shared" si="724"/>
        <v>0</v>
      </c>
      <c r="AE285" s="11">
        <f t="shared" si="724"/>
        <v>1000</v>
      </c>
      <c r="AF285" s="11">
        <f t="shared" si="724"/>
        <v>0</v>
      </c>
      <c r="AG285" s="11">
        <f t="shared" si="725"/>
        <v>0</v>
      </c>
      <c r="AH285" s="11">
        <f t="shared" si="725"/>
        <v>0</v>
      </c>
      <c r="AI285" s="11">
        <f t="shared" si="725"/>
        <v>0</v>
      </c>
      <c r="AJ285" s="11">
        <f t="shared" si="725"/>
        <v>0</v>
      </c>
      <c r="AK285" s="78">
        <f t="shared" si="725"/>
        <v>1000</v>
      </c>
      <c r="AL285" s="78">
        <f t="shared" si="725"/>
        <v>0</v>
      </c>
      <c r="AM285" s="11">
        <f t="shared" si="725"/>
        <v>0</v>
      </c>
      <c r="AN285" s="11">
        <f t="shared" si="725"/>
        <v>0</v>
      </c>
      <c r="AO285" s="11">
        <f t="shared" si="725"/>
        <v>0</v>
      </c>
      <c r="AP285" s="11">
        <f t="shared" si="725"/>
        <v>0</v>
      </c>
      <c r="AQ285" s="11">
        <f t="shared" si="725"/>
        <v>1000</v>
      </c>
      <c r="AR285" s="11">
        <f t="shared" si="725"/>
        <v>0</v>
      </c>
      <c r="AS285" s="11">
        <f t="shared" si="726"/>
        <v>0</v>
      </c>
      <c r="AT285" s="11">
        <f t="shared" si="726"/>
        <v>0</v>
      </c>
      <c r="AU285" s="11">
        <f t="shared" si="726"/>
        <v>0</v>
      </c>
      <c r="AV285" s="11">
        <f t="shared" si="726"/>
        <v>0</v>
      </c>
      <c r="AW285" s="11">
        <f t="shared" si="726"/>
        <v>1000</v>
      </c>
      <c r="AX285" s="11">
        <f t="shared" si="726"/>
        <v>0</v>
      </c>
      <c r="AY285" s="78">
        <f t="shared" si="726"/>
        <v>0</v>
      </c>
      <c r="AZ285" s="78">
        <f t="shared" si="726"/>
        <v>0</v>
      </c>
      <c r="BA285" s="78">
        <f t="shared" si="726"/>
        <v>0</v>
      </c>
      <c r="BB285" s="78">
        <f t="shared" si="726"/>
        <v>0</v>
      </c>
      <c r="BC285" s="78">
        <f t="shared" si="726"/>
        <v>1000</v>
      </c>
      <c r="BD285" s="78">
        <f t="shared" si="726"/>
        <v>0</v>
      </c>
      <c r="BE285" s="11">
        <f t="shared" si="727"/>
        <v>0</v>
      </c>
      <c r="BF285" s="11">
        <f t="shared" si="727"/>
        <v>0</v>
      </c>
      <c r="BG285" s="11">
        <f t="shared" si="727"/>
        <v>0</v>
      </c>
      <c r="BH285" s="11">
        <f t="shared" si="727"/>
        <v>0</v>
      </c>
      <c r="BI285" s="141">
        <f t="shared" si="727"/>
        <v>1000</v>
      </c>
      <c r="BJ285" s="141">
        <f t="shared" si="727"/>
        <v>0</v>
      </c>
      <c r="BK285" s="78">
        <f t="shared" si="727"/>
        <v>0</v>
      </c>
      <c r="BL285" s="78">
        <f t="shared" si="727"/>
        <v>0</v>
      </c>
      <c r="BM285" s="78">
        <f t="shared" si="727"/>
        <v>0</v>
      </c>
      <c r="BN285" s="78">
        <f t="shared" si="727"/>
        <v>0</v>
      </c>
      <c r="BO285" s="78">
        <f t="shared" si="727"/>
        <v>1000</v>
      </c>
      <c r="BP285" s="78">
        <f t="shared" si="727"/>
        <v>0</v>
      </c>
      <c r="BQ285" s="11">
        <f t="shared" si="728"/>
        <v>0</v>
      </c>
      <c r="BR285" s="11">
        <f t="shared" si="728"/>
        <v>0</v>
      </c>
      <c r="BS285" s="11">
        <f t="shared" si="728"/>
        <v>0</v>
      </c>
      <c r="BT285" s="11">
        <f t="shared" si="728"/>
        <v>0</v>
      </c>
      <c r="BU285" s="11">
        <f t="shared" si="728"/>
        <v>1000</v>
      </c>
      <c r="BV285" s="11">
        <f t="shared" si="728"/>
        <v>0</v>
      </c>
    </row>
    <row r="286" spans="1:74" ht="109.5" hidden="1" customHeight="1">
      <c r="A286" s="64" t="s">
        <v>147</v>
      </c>
      <c r="B286" s="14">
        <f>B285</f>
        <v>906</v>
      </c>
      <c r="C286" s="14" t="s">
        <v>87</v>
      </c>
      <c r="D286" s="14" t="s">
        <v>35</v>
      </c>
      <c r="E286" s="14" t="s">
        <v>148</v>
      </c>
      <c r="F286" s="14"/>
      <c r="G286" s="11">
        <f t="shared" si="723"/>
        <v>1000</v>
      </c>
      <c r="H286" s="11">
        <f t="shared" si="723"/>
        <v>0</v>
      </c>
      <c r="I286" s="11">
        <f t="shared" si="723"/>
        <v>0</v>
      </c>
      <c r="J286" s="11">
        <f t="shared" si="723"/>
        <v>0</v>
      </c>
      <c r="K286" s="11">
        <f t="shared" si="723"/>
        <v>0</v>
      </c>
      <c r="L286" s="11">
        <f t="shared" si="723"/>
        <v>0</v>
      </c>
      <c r="M286" s="11">
        <f t="shared" si="723"/>
        <v>1000</v>
      </c>
      <c r="N286" s="11">
        <f t="shared" si="723"/>
        <v>0</v>
      </c>
      <c r="O286" s="11">
        <f t="shared" si="723"/>
        <v>0</v>
      </c>
      <c r="P286" s="11">
        <f t="shared" si="723"/>
        <v>0</v>
      </c>
      <c r="Q286" s="11">
        <f t="shared" si="723"/>
        <v>0</v>
      </c>
      <c r="R286" s="11">
        <f t="shared" si="723"/>
        <v>0</v>
      </c>
      <c r="S286" s="11">
        <f t="shared" si="724"/>
        <v>1000</v>
      </c>
      <c r="T286" s="11">
        <f t="shared" si="724"/>
        <v>0</v>
      </c>
      <c r="U286" s="11">
        <f t="shared" si="724"/>
        <v>0</v>
      </c>
      <c r="V286" s="11">
        <f t="shared" si="724"/>
        <v>0</v>
      </c>
      <c r="W286" s="11">
        <f t="shared" si="724"/>
        <v>0</v>
      </c>
      <c r="X286" s="11">
        <f t="shared" si="724"/>
        <v>0</v>
      </c>
      <c r="Y286" s="11">
        <f t="shared" si="724"/>
        <v>1000</v>
      </c>
      <c r="Z286" s="11">
        <f t="shared" si="724"/>
        <v>0</v>
      </c>
      <c r="AA286" s="11">
        <f t="shared" si="724"/>
        <v>0</v>
      </c>
      <c r="AB286" s="11">
        <f t="shared" si="724"/>
        <v>0</v>
      </c>
      <c r="AC286" s="11">
        <f t="shared" si="724"/>
        <v>0</v>
      </c>
      <c r="AD286" s="11">
        <f t="shared" si="724"/>
        <v>0</v>
      </c>
      <c r="AE286" s="11">
        <f t="shared" si="724"/>
        <v>1000</v>
      </c>
      <c r="AF286" s="11">
        <f t="shared" si="724"/>
        <v>0</v>
      </c>
      <c r="AG286" s="11">
        <f t="shared" si="725"/>
        <v>0</v>
      </c>
      <c r="AH286" s="11">
        <f t="shared" si="725"/>
        <v>0</v>
      </c>
      <c r="AI286" s="11">
        <f t="shared" si="725"/>
        <v>0</v>
      </c>
      <c r="AJ286" s="11">
        <f t="shared" si="725"/>
        <v>0</v>
      </c>
      <c r="AK286" s="78">
        <f t="shared" si="725"/>
        <v>1000</v>
      </c>
      <c r="AL286" s="78">
        <f t="shared" si="725"/>
        <v>0</v>
      </c>
      <c r="AM286" s="11">
        <f t="shared" si="725"/>
        <v>0</v>
      </c>
      <c r="AN286" s="11">
        <f t="shared" si="725"/>
        <v>0</v>
      </c>
      <c r="AO286" s="11">
        <f t="shared" si="725"/>
        <v>0</v>
      </c>
      <c r="AP286" s="11">
        <f t="shared" si="725"/>
        <v>0</v>
      </c>
      <c r="AQ286" s="11">
        <f t="shared" si="725"/>
        <v>1000</v>
      </c>
      <c r="AR286" s="11">
        <f t="shared" si="725"/>
        <v>0</v>
      </c>
      <c r="AS286" s="11">
        <f t="shared" si="726"/>
        <v>0</v>
      </c>
      <c r="AT286" s="11">
        <f t="shared" si="726"/>
        <v>0</v>
      </c>
      <c r="AU286" s="11">
        <f t="shared" si="726"/>
        <v>0</v>
      </c>
      <c r="AV286" s="11">
        <f t="shared" si="726"/>
        <v>0</v>
      </c>
      <c r="AW286" s="11">
        <f t="shared" si="726"/>
        <v>1000</v>
      </c>
      <c r="AX286" s="11">
        <f t="shared" si="726"/>
        <v>0</v>
      </c>
      <c r="AY286" s="78">
        <f t="shared" si="726"/>
        <v>0</v>
      </c>
      <c r="AZ286" s="78">
        <f t="shared" si="726"/>
        <v>0</v>
      </c>
      <c r="BA286" s="78">
        <f t="shared" si="726"/>
        <v>0</v>
      </c>
      <c r="BB286" s="78">
        <f t="shared" si="726"/>
        <v>0</v>
      </c>
      <c r="BC286" s="78">
        <f t="shared" si="726"/>
        <v>1000</v>
      </c>
      <c r="BD286" s="78">
        <f t="shared" si="726"/>
        <v>0</v>
      </c>
      <c r="BE286" s="11">
        <f t="shared" si="727"/>
        <v>0</v>
      </c>
      <c r="BF286" s="11">
        <f t="shared" si="727"/>
        <v>0</v>
      </c>
      <c r="BG286" s="11">
        <f t="shared" si="727"/>
        <v>0</v>
      </c>
      <c r="BH286" s="11">
        <f t="shared" si="727"/>
        <v>0</v>
      </c>
      <c r="BI286" s="141">
        <f t="shared" si="727"/>
        <v>1000</v>
      </c>
      <c r="BJ286" s="141">
        <f t="shared" si="727"/>
        <v>0</v>
      </c>
      <c r="BK286" s="78">
        <f t="shared" si="727"/>
        <v>0</v>
      </c>
      <c r="BL286" s="78">
        <f t="shared" si="727"/>
        <v>0</v>
      </c>
      <c r="BM286" s="78">
        <f t="shared" si="727"/>
        <v>0</v>
      </c>
      <c r="BN286" s="78">
        <f t="shared" si="727"/>
        <v>0</v>
      </c>
      <c r="BO286" s="78">
        <f t="shared" si="727"/>
        <v>1000</v>
      </c>
      <c r="BP286" s="78">
        <f t="shared" si="727"/>
        <v>0</v>
      </c>
      <c r="BQ286" s="11">
        <f t="shared" si="728"/>
        <v>0</v>
      </c>
      <c r="BR286" s="11">
        <f t="shared" si="728"/>
        <v>0</v>
      </c>
      <c r="BS286" s="11">
        <f t="shared" si="728"/>
        <v>0</v>
      </c>
      <c r="BT286" s="11">
        <f t="shared" si="728"/>
        <v>0</v>
      </c>
      <c r="BU286" s="11">
        <f t="shared" si="728"/>
        <v>1000</v>
      </c>
      <c r="BV286" s="11">
        <f t="shared" si="728"/>
        <v>0</v>
      </c>
    </row>
    <row r="287" spans="1:74" ht="33" hidden="1">
      <c r="A287" s="57" t="s">
        <v>12</v>
      </c>
      <c r="B287" s="14">
        <f>B284</f>
        <v>906</v>
      </c>
      <c r="C287" s="14" t="s">
        <v>87</v>
      </c>
      <c r="D287" s="14" t="s">
        <v>35</v>
      </c>
      <c r="E287" s="14" t="s">
        <v>148</v>
      </c>
      <c r="F287" s="14" t="s">
        <v>13</v>
      </c>
      <c r="G287" s="11">
        <f t="shared" si="723"/>
        <v>1000</v>
      </c>
      <c r="H287" s="11">
        <f t="shared" si="723"/>
        <v>0</v>
      </c>
      <c r="I287" s="11">
        <f t="shared" si="723"/>
        <v>0</v>
      </c>
      <c r="J287" s="11">
        <f t="shared" si="723"/>
        <v>0</v>
      </c>
      <c r="K287" s="11">
        <f t="shared" si="723"/>
        <v>0</v>
      </c>
      <c r="L287" s="11">
        <f t="shared" si="723"/>
        <v>0</v>
      </c>
      <c r="M287" s="11">
        <f t="shared" si="723"/>
        <v>1000</v>
      </c>
      <c r="N287" s="11">
        <f t="shared" si="723"/>
        <v>0</v>
      </c>
      <c r="O287" s="11">
        <f t="shared" si="723"/>
        <v>0</v>
      </c>
      <c r="P287" s="11">
        <f t="shared" si="723"/>
        <v>0</v>
      </c>
      <c r="Q287" s="11">
        <f t="shared" si="723"/>
        <v>0</v>
      </c>
      <c r="R287" s="11">
        <f t="shared" si="723"/>
        <v>0</v>
      </c>
      <c r="S287" s="11">
        <f t="shared" si="724"/>
        <v>1000</v>
      </c>
      <c r="T287" s="11">
        <f t="shared" si="724"/>
        <v>0</v>
      </c>
      <c r="U287" s="11">
        <f t="shared" si="724"/>
        <v>0</v>
      </c>
      <c r="V287" s="11">
        <f t="shared" si="724"/>
        <v>0</v>
      </c>
      <c r="W287" s="11">
        <f t="shared" si="724"/>
        <v>0</v>
      </c>
      <c r="X287" s="11">
        <f t="shared" si="724"/>
        <v>0</v>
      </c>
      <c r="Y287" s="11">
        <f t="shared" si="724"/>
        <v>1000</v>
      </c>
      <c r="Z287" s="11">
        <f t="shared" si="724"/>
        <v>0</v>
      </c>
      <c r="AA287" s="11">
        <f t="shared" si="724"/>
        <v>0</v>
      </c>
      <c r="AB287" s="11">
        <f t="shared" si="724"/>
        <v>0</v>
      </c>
      <c r="AC287" s="11">
        <f t="shared" si="724"/>
        <v>0</v>
      </c>
      <c r="AD287" s="11">
        <f t="shared" si="724"/>
        <v>0</v>
      </c>
      <c r="AE287" s="11">
        <f t="shared" si="724"/>
        <v>1000</v>
      </c>
      <c r="AF287" s="11">
        <f t="shared" si="724"/>
        <v>0</v>
      </c>
      <c r="AG287" s="11">
        <f t="shared" si="725"/>
        <v>0</v>
      </c>
      <c r="AH287" s="11">
        <f t="shared" si="725"/>
        <v>0</v>
      </c>
      <c r="AI287" s="11">
        <f t="shared" si="725"/>
        <v>0</v>
      </c>
      <c r="AJ287" s="11">
        <f t="shared" si="725"/>
        <v>0</v>
      </c>
      <c r="AK287" s="78">
        <f t="shared" si="725"/>
        <v>1000</v>
      </c>
      <c r="AL287" s="78">
        <f t="shared" si="725"/>
        <v>0</v>
      </c>
      <c r="AM287" s="11">
        <f t="shared" si="725"/>
        <v>0</v>
      </c>
      <c r="AN287" s="11">
        <f t="shared" si="725"/>
        <v>0</v>
      </c>
      <c r="AO287" s="11">
        <f t="shared" si="725"/>
        <v>0</v>
      </c>
      <c r="AP287" s="11">
        <f t="shared" si="725"/>
        <v>0</v>
      </c>
      <c r="AQ287" s="11">
        <f t="shared" si="725"/>
        <v>1000</v>
      </c>
      <c r="AR287" s="11">
        <f t="shared" si="725"/>
        <v>0</v>
      </c>
      <c r="AS287" s="11">
        <f t="shared" si="726"/>
        <v>0</v>
      </c>
      <c r="AT287" s="11">
        <f t="shared" si="726"/>
        <v>0</v>
      </c>
      <c r="AU287" s="11">
        <f t="shared" si="726"/>
        <v>0</v>
      </c>
      <c r="AV287" s="11">
        <f t="shared" si="726"/>
        <v>0</v>
      </c>
      <c r="AW287" s="11">
        <f t="shared" si="726"/>
        <v>1000</v>
      </c>
      <c r="AX287" s="11">
        <f t="shared" si="726"/>
        <v>0</v>
      </c>
      <c r="AY287" s="78">
        <f t="shared" si="726"/>
        <v>0</v>
      </c>
      <c r="AZ287" s="78">
        <f t="shared" si="726"/>
        <v>0</v>
      </c>
      <c r="BA287" s="78">
        <f t="shared" si="726"/>
        <v>0</v>
      </c>
      <c r="BB287" s="78">
        <f t="shared" si="726"/>
        <v>0</v>
      </c>
      <c r="BC287" s="78">
        <f t="shared" si="726"/>
        <v>1000</v>
      </c>
      <c r="BD287" s="78">
        <f t="shared" si="726"/>
        <v>0</v>
      </c>
      <c r="BE287" s="11">
        <f t="shared" si="727"/>
        <v>0</v>
      </c>
      <c r="BF287" s="11">
        <f t="shared" si="727"/>
        <v>0</v>
      </c>
      <c r="BG287" s="11">
        <f t="shared" si="727"/>
        <v>0</v>
      </c>
      <c r="BH287" s="11">
        <f t="shared" si="727"/>
        <v>0</v>
      </c>
      <c r="BI287" s="141">
        <f t="shared" si="727"/>
        <v>1000</v>
      </c>
      <c r="BJ287" s="141">
        <f t="shared" si="727"/>
        <v>0</v>
      </c>
      <c r="BK287" s="78">
        <f t="shared" si="727"/>
        <v>0</v>
      </c>
      <c r="BL287" s="78">
        <f t="shared" si="727"/>
        <v>0</v>
      </c>
      <c r="BM287" s="78">
        <f t="shared" si="727"/>
        <v>0</v>
      </c>
      <c r="BN287" s="78">
        <f t="shared" si="727"/>
        <v>0</v>
      </c>
      <c r="BO287" s="78">
        <f t="shared" si="727"/>
        <v>1000</v>
      </c>
      <c r="BP287" s="78">
        <f t="shared" si="727"/>
        <v>0</v>
      </c>
      <c r="BQ287" s="11">
        <f t="shared" si="728"/>
        <v>0</v>
      </c>
      <c r="BR287" s="11">
        <f t="shared" si="728"/>
        <v>0</v>
      </c>
      <c r="BS287" s="11">
        <f t="shared" si="728"/>
        <v>0</v>
      </c>
      <c r="BT287" s="11">
        <f t="shared" si="728"/>
        <v>0</v>
      </c>
      <c r="BU287" s="11">
        <f t="shared" si="728"/>
        <v>1000</v>
      </c>
      <c r="BV287" s="11">
        <f t="shared" si="728"/>
        <v>0</v>
      </c>
    </row>
    <row r="288" spans="1:74" ht="39" hidden="1" customHeight="1">
      <c r="A288" s="57" t="s">
        <v>149</v>
      </c>
      <c r="B288" s="14">
        <f>B287</f>
        <v>906</v>
      </c>
      <c r="C288" s="14" t="s">
        <v>87</v>
      </c>
      <c r="D288" s="14" t="s">
        <v>35</v>
      </c>
      <c r="E288" s="14" t="s">
        <v>148</v>
      </c>
      <c r="F288" s="14" t="s">
        <v>150</v>
      </c>
      <c r="G288" s="11">
        <v>1000</v>
      </c>
      <c r="H288" s="16"/>
      <c r="I288" s="11"/>
      <c r="J288" s="11"/>
      <c r="K288" s="11"/>
      <c r="L288" s="11"/>
      <c r="M288" s="11">
        <f>G288+I288+J288+K288+L288</f>
        <v>1000</v>
      </c>
      <c r="N288" s="11">
        <f>H288+J288</f>
        <v>0</v>
      </c>
      <c r="O288" s="11"/>
      <c r="P288" s="11"/>
      <c r="Q288" s="11"/>
      <c r="R288" s="11"/>
      <c r="S288" s="11">
        <f>M288+O288+P288+Q288+R288</f>
        <v>1000</v>
      </c>
      <c r="T288" s="11">
        <f>N288+P288</f>
        <v>0</v>
      </c>
      <c r="U288" s="11"/>
      <c r="V288" s="11"/>
      <c r="W288" s="11"/>
      <c r="X288" s="11"/>
      <c r="Y288" s="11">
        <f>S288+U288+V288+W288+X288</f>
        <v>1000</v>
      </c>
      <c r="Z288" s="11">
        <f>T288+V288</f>
        <v>0</v>
      </c>
      <c r="AA288" s="11"/>
      <c r="AB288" s="11"/>
      <c r="AC288" s="11"/>
      <c r="AD288" s="11"/>
      <c r="AE288" s="11">
        <f>Y288+AA288+AB288+AC288+AD288</f>
        <v>1000</v>
      </c>
      <c r="AF288" s="11">
        <f>Z288+AB288</f>
        <v>0</v>
      </c>
      <c r="AG288" s="11"/>
      <c r="AH288" s="11"/>
      <c r="AI288" s="11"/>
      <c r="AJ288" s="11"/>
      <c r="AK288" s="78">
        <f>AE288+AG288+AH288+AI288+AJ288</f>
        <v>1000</v>
      </c>
      <c r="AL288" s="78">
        <f>AF288+AH288</f>
        <v>0</v>
      </c>
      <c r="AM288" s="11"/>
      <c r="AN288" s="11"/>
      <c r="AO288" s="11"/>
      <c r="AP288" s="11"/>
      <c r="AQ288" s="11">
        <f>AK288+AM288+AN288+AO288+AP288</f>
        <v>1000</v>
      </c>
      <c r="AR288" s="11">
        <f>AL288+AN288</f>
        <v>0</v>
      </c>
      <c r="AS288" s="11"/>
      <c r="AT288" s="11"/>
      <c r="AU288" s="11"/>
      <c r="AV288" s="11"/>
      <c r="AW288" s="11">
        <f>AQ288+AS288+AT288+AU288+AV288</f>
        <v>1000</v>
      </c>
      <c r="AX288" s="11">
        <f>AR288+AT288</f>
        <v>0</v>
      </c>
      <c r="AY288" s="78"/>
      <c r="AZ288" s="78"/>
      <c r="BA288" s="78"/>
      <c r="BB288" s="78"/>
      <c r="BC288" s="78">
        <f>AW288+AY288+AZ288+BA288+BB288</f>
        <v>1000</v>
      </c>
      <c r="BD288" s="78">
        <f>AX288+AZ288</f>
        <v>0</v>
      </c>
      <c r="BE288" s="11"/>
      <c r="BF288" s="11"/>
      <c r="BG288" s="11"/>
      <c r="BH288" s="11"/>
      <c r="BI288" s="141">
        <f>BC288+BE288+BF288+BG288+BH288</f>
        <v>1000</v>
      </c>
      <c r="BJ288" s="141">
        <f>BD288+BF288</f>
        <v>0</v>
      </c>
      <c r="BK288" s="78"/>
      <c r="BL288" s="78"/>
      <c r="BM288" s="78"/>
      <c r="BN288" s="78"/>
      <c r="BO288" s="78">
        <f>BI288+BK288+BL288+BM288+BN288</f>
        <v>1000</v>
      </c>
      <c r="BP288" s="78">
        <f>BJ288+BL288</f>
        <v>0</v>
      </c>
      <c r="BQ288" s="11"/>
      <c r="BR288" s="11"/>
      <c r="BS288" s="11"/>
      <c r="BT288" s="11"/>
      <c r="BU288" s="11">
        <f>BO288+BQ288+BR288+BS288+BT288</f>
        <v>1000</v>
      </c>
      <c r="BV288" s="11">
        <f>BP288+BR288</f>
        <v>0</v>
      </c>
    </row>
    <row r="289" spans="1:74" hidden="1">
      <c r="A289" s="57"/>
      <c r="B289" s="14"/>
      <c r="C289" s="14"/>
      <c r="D289" s="14"/>
      <c r="E289" s="14"/>
      <c r="F289" s="14"/>
      <c r="G289" s="11"/>
      <c r="H289" s="16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78"/>
      <c r="AL289" s="78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78"/>
      <c r="AZ289" s="78"/>
      <c r="BA289" s="78"/>
      <c r="BB289" s="78"/>
      <c r="BC289" s="78"/>
      <c r="BD289" s="78"/>
      <c r="BE289" s="11"/>
      <c r="BF289" s="11"/>
      <c r="BG289" s="11"/>
      <c r="BH289" s="11"/>
      <c r="BI289" s="141"/>
      <c r="BJ289" s="141"/>
      <c r="BK289" s="78"/>
      <c r="BL289" s="78"/>
      <c r="BM289" s="78"/>
      <c r="BN289" s="78"/>
      <c r="BO289" s="78"/>
      <c r="BP289" s="78"/>
      <c r="BQ289" s="11"/>
      <c r="BR289" s="11"/>
      <c r="BS289" s="11"/>
      <c r="BT289" s="11"/>
      <c r="BU289" s="11"/>
      <c r="BV289" s="11"/>
    </row>
    <row r="290" spans="1:74" ht="56.25" hidden="1">
      <c r="A290" s="56" t="s">
        <v>151</v>
      </c>
      <c r="B290" s="12">
        <v>906</v>
      </c>
      <c r="C290" s="12" t="s">
        <v>87</v>
      </c>
      <c r="D290" s="12" t="s">
        <v>152</v>
      </c>
      <c r="E290" s="12"/>
      <c r="F290" s="12"/>
      <c r="G290" s="21">
        <f>G301+G296+G291</f>
        <v>50667</v>
      </c>
      <c r="H290" s="21">
        <f t="shared" ref="H290:N290" si="729">H301+H296+H291</f>
        <v>0</v>
      </c>
      <c r="I290" s="11">
        <f t="shared" si="729"/>
        <v>0</v>
      </c>
      <c r="J290" s="11">
        <f t="shared" si="729"/>
        <v>0</v>
      </c>
      <c r="K290" s="11">
        <f t="shared" si="729"/>
        <v>0</v>
      </c>
      <c r="L290" s="11">
        <f t="shared" si="729"/>
        <v>0</v>
      </c>
      <c r="M290" s="21">
        <f t="shared" si="729"/>
        <v>50667</v>
      </c>
      <c r="N290" s="21">
        <f t="shared" si="729"/>
        <v>0</v>
      </c>
      <c r="O290" s="11">
        <f t="shared" ref="O290:T290" si="730">O301+O296+O291</f>
        <v>0</v>
      </c>
      <c r="P290" s="11">
        <f t="shared" si="730"/>
        <v>0</v>
      </c>
      <c r="Q290" s="11">
        <f t="shared" si="730"/>
        <v>0</v>
      </c>
      <c r="R290" s="11">
        <f t="shared" si="730"/>
        <v>0</v>
      </c>
      <c r="S290" s="21">
        <f t="shared" si="730"/>
        <v>50667</v>
      </c>
      <c r="T290" s="21">
        <f t="shared" si="730"/>
        <v>0</v>
      </c>
      <c r="U290" s="11">
        <f t="shared" ref="U290:Z290" si="731">U301+U296+U291</f>
        <v>0</v>
      </c>
      <c r="V290" s="11">
        <f t="shared" si="731"/>
        <v>0</v>
      </c>
      <c r="W290" s="11">
        <f t="shared" si="731"/>
        <v>0</v>
      </c>
      <c r="X290" s="11">
        <f t="shared" si="731"/>
        <v>0</v>
      </c>
      <c r="Y290" s="21">
        <f t="shared" si="731"/>
        <v>50667</v>
      </c>
      <c r="Z290" s="21">
        <f t="shared" si="731"/>
        <v>0</v>
      </c>
      <c r="AA290" s="11">
        <f t="shared" ref="AA290:AF290" si="732">AA301+AA296+AA291</f>
        <v>0</v>
      </c>
      <c r="AB290" s="11">
        <f t="shared" si="732"/>
        <v>0</v>
      </c>
      <c r="AC290" s="11">
        <f t="shared" si="732"/>
        <v>0</v>
      </c>
      <c r="AD290" s="11">
        <f t="shared" si="732"/>
        <v>-1076</v>
      </c>
      <c r="AE290" s="21">
        <f t="shared" si="732"/>
        <v>49591</v>
      </c>
      <c r="AF290" s="21">
        <f t="shared" si="732"/>
        <v>0</v>
      </c>
      <c r="AG290" s="11">
        <f t="shared" ref="AG290:AL290" si="733">AG301+AG296+AG291</f>
        <v>0</v>
      </c>
      <c r="AH290" s="11">
        <f t="shared" si="733"/>
        <v>0</v>
      </c>
      <c r="AI290" s="11">
        <f t="shared" si="733"/>
        <v>0</v>
      </c>
      <c r="AJ290" s="11">
        <f t="shared" si="733"/>
        <v>0</v>
      </c>
      <c r="AK290" s="86">
        <f t="shared" si="733"/>
        <v>49591</v>
      </c>
      <c r="AL290" s="86">
        <f t="shared" si="733"/>
        <v>0</v>
      </c>
      <c r="AM290" s="11">
        <f t="shared" ref="AM290:AR290" si="734">AM301+AM296+AM291</f>
        <v>0</v>
      </c>
      <c r="AN290" s="11">
        <f t="shared" si="734"/>
        <v>0</v>
      </c>
      <c r="AO290" s="11">
        <f t="shared" si="734"/>
        <v>0</v>
      </c>
      <c r="AP290" s="11">
        <f t="shared" si="734"/>
        <v>0</v>
      </c>
      <c r="AQ290" s="21">
        <f t="shared" si="734"/>
        <v>49591</v>
      </c>
      <c r="AR290" s="21">
        <f t="shared" si="734"/>
        <v>0</v>
      </c>
      <c r="AS290" s="11">
        <f t="shared" ref="AS290:AX290" si="735">AS301+AS296+AS291</f>
        <v>0</v>
      </c>
      <c r="AT290" s="11">
        <f t="shared" si="735"/>
        <v>0</v>
      </c>
      <c r="AU290" s="11">
        <f t="shared" si="735"/>
        <v>0</v>
      </c>
      <c r="AV290" s="21">
        <f t="shared" si="735"/>
        <v>-195</v>
      </c>
      <c r="AW290" s="21">
        <f t="shared" si="735"/>
        <v>49396</v>
      </c>
      <c r="AX290" s="21">
        <f t="shared" si="735"/>
        <v>0</v>
      </c>
      <c r="AY290" s="78">
        <f t="shared" ref="AY290:BD290" si="736">AY301+AY296+AY291</f>
        <v>0</v>
      </c>
      <c r="AZ290" s="78">
        <f t="shared" si="736"/>
        <v>0</v>
      </c>
      <c r="BA290" s="78">
        <f t="shared" si="736"/>
        <v>1550</v>
      </c>
      <c r="BB290" s="86">
        <f t="shared" si="736"/>
        <v>0</v>
      </c>
      <c r="BC290" s="86">
        <f t="shared" si="736"/>
        <v>50946</v>
      </c>
      <c r="BD290" s="86">
        <f t="shared" si="736"/>
        <v>0</v>
      </c>
      <c r="BE290" s="11">
        <f t="shared" ref="BE290:BJ290" si="737">BE301+BE296+BE291</f>
        <v>0</v>
      </c>
      <c r="BF290" s="11">
        <f t="shared" si="737"/>
        <v>0</v>
      </c>
      <c r="BG290" s="11">
        <f t="shared" si="737"/>
        <v>0</v>
      </c>
      <c r="BH290" s="21">
        <f t="shared" si="737"/>
        <v>0</v>
      </c>
      <c r="BI290" s="145">
        <f t="shared" si="737"/>
        <v>50946</v>
      </c>
      <c r="BJ290" s="145">
        <f t="shared" si="737"/>
        <v>0</v>
      </c>
      <c r="BK290" s="78">
        <f t="shared" ref="BK290:BP290" si="738">BK301+BK296+BK291</f>
        <v>0</v>
      </c>
      <c r="BL290" s="78">
        <f t="shared" si="738"/>
        <v>1913</v>
      </c>
      <c r="BM290" s="78">
        <f t="shared" si="738"/>
        <v>0</v>
      </c>
      <c r="BN290" s="86">
        <f t="shared" si="738"/>
        <v>0</v>
      </c>
      <c r="BO290" s="86">
        <f t="shared" si="738"/>
        <v>52859</v>
      </c>
      <c r="BP290" s="86">
        <f t="shared" si="738"/>
        <v>1913</v>
      </c>
      <c r="BQ290" s="11">
        <f t="shared" ref="BQ290:BV290" si="739">BQ301+BQ296+BQ291</f>
        <v>0</v>
      </c>
      <c r="BR290" s="11">
        <f t="shared" si="739"/>
        <v>0</v>
      </c>
      <c r="BS290" s="11">
        <f t="shared" si="739"/>
        <v>0</v>
      </c>
      <c r="BT290" s="21">
        <f t="shared" si="739"/>
        <v>0</v>
      </c>
      <c r="BU290" s="21">
        <f t="shared" si="739"/>
        <v>52859</v>
      </c>
      <c r="BV290" s="21">
        <f t="shared" si="739"/>
        <v>1913</v>
      </c>
    </row>
    <row r="291" spans="1:74" ht="54.75" hidden="1" customHeight="1">
      <c r="A291" s="57" t="s">
        <v>542</v>
      </c>
      <c r="B291" s="14">
        <v>906</v>
      </c>
      <c r="C291" s="14" t="s">
        <v>87</v>
      </c>
      <c r="D291" s="14" t="s">
        <v>152</v>
      </c>
      <c r="E291" s="14" t="s">
        <v>484</v>
      </c>
      <c r="F291" s="14"/>
      <c r="G291" s="18">
        <f t="shared" ref="G291:R294" si="740">G292</f>
        <v>254</v>
      </c>
      <c r="H291" s="18">
        <f t="shared" si="740"/>
        <v>0</v>
      </c>
      <c r="I291" s="11">
        <f t="shared" si="740"/>
        <v>0</v>
      </c>
      <c r="J291" s="11">
        <f t="shared" si="740"/>
        <v>0</v>
      </c>
      <c r="K291" s="11">
        <f t="shared" si="740"/>
        <v>0</v>
      </c>
      <c r="L291" s="11">
        <f t="shared" si="740"/>
        <v>0</v>
      </c>
      <c r="M291" s="18">
        <f t="shared" si="740"/>
        <v>254</v>
      </c>
      <c r="N291" s="18">
        <f t="shared" si="740"/>
        <v>0</v>
      </c>
      <c r="O291" s="11">
        <f t="shared" si="740"/>
        <v>0</v>
      </c>
      <c r="P291" s="11">
        <f t="shared" si="740"/>
        <v>0</v>
      </c>
      <c r="Q291" s="11">
        <f t="shared" si="740"/>
        <v>0</v>
      </c>
      <c r="R291" s="11">
        <f t="shared" si="740"/>
        <v>0</v>
      </c>
      <c r="S291" s="18">
        <f t="shared" ref="S291:AH294" si="741">S292</f>
        <v>254</v>
      </c>
      <c r="T291" s="18">
        <f t="shared" si="741"/>
        <v>0</v>
      </c>
      <c r="U291" s="11">
        <f t="shared" si="741"/>
        <v>0</v>
      </c>
      <c r="V291" s="11">
        <f t="shared" si="741"/>
        <v>0</v>
      </c>
      <c r="W291" s="11">
        <f t="shared" si="741"/>
        <v>0</v>
      </c>
      <c r="X291" s="11">
        <f t="shared" si="741"/>
        <v>0</v>
      </c>
      <c r="Y291" s="18">
        <f t="shared" si="741"/>
        <v>254</v>
      </c>
      <c r="Z291" s="18">
        <f t="shared" si="741"/>
        <v>0</v>
      </c>
      <c r="AA291" s="11">
        <f t="shared" si="741"/>
        <v>0</v>
      </c>
      <c r="AB291" s="11">
        <f t="shared" si="741"/>
        <v>0</v>
      </c>
      <c r="AC291" s="11">
        <f t="shared" si="741"/>
        <v>0</v>
      </c>
      <c r="AD291" s="11">
        <f t="shared" si="741"/>
        <v>0</v>
      </c>
      <c r="AE291" s="18">
        <f t="shared" si="741"/>
        <v>254</v>
      </c>
      <c r="AF291" s="18">
        <f t="shared" si="741"/>
        <v>0</v>
      </c>
      <c r="AG291" s="11">
        <f t="shared" si="741"/>
        <v>0</v>
      </c>
      <c r="AH291" s="11">
        <f t="shared" si="741"/>
        <v>0</v>
      </c>
      <c r="AI291" s="11">
        <f t="shared" ref="AG291:AV294" si="742">AI292</f>
        <v>0</v>
      </c>
      <c r="AJ291" s="11">
        <f t="shared" si="742"/>
        <v>0</v>
      </c>
      <c r="AK291" s="84">
        <f t="shared" si="742"/>
        <v>254</v>
      </c>
      <c r="AL291" s="84">
        <f t="shared" si="742"/>
        <v>0</v>
      </c>
      <c r="AM291" s="11">
        <f t="shared" si="742"/>
        <v>0</v>
      </c>
      <c r="AN291" s="11">
        <f t="shared" si="742"/>
        <v>0</v>
      </c>
      <c r="AO291" s="11">
        <f t="shared" si="742"/>
        <v>0</v>
      </c>
      <c r="AP291" s="11">
        <f t="shared" si="742"/>
        <v>0</v>
      </c>
      <c r="AQ291" s="18">
        <f t="shared" si="742"/>
        <v>254</v>
      </c>
      <c r="AR291" s="18">
        <f t="shared" si="742"/>
        <v>0</v>
      </c>
      <c r="AS291" s="11">
        <f t="shared" si="742"/>
        <v>0</v>
      </c>
      <c r="AT291" s="11">
        <f t="shared" si="742"/>
        <v>0</v>
      </c>
      <c r="AU291" s="11">
        <f t="shared" si="742"/>
        <v>0</v>
      </c>
      <c r="AV291" s="11">
        <f t="shared" si="742"/>
        <v>0</v>
      </c>
      <c r="AW291" s="18">
        <f t="shared" ref="AS291:BH294" si="743">AW292</f>
        <v>254</v>
      </c>
      <c r="AX291" s="18">
        <f t="shared" si="743"/>
        <v>0</v>
      </c>
      <c r="AY291" s="78">
        <f t="shared" si="743"/>
        <v>0</v>
      </c>
      <c r="AZ291" s="78">
        <f t="shared" si="743"/>
        <v>0</v>
      </c>
      <c r="BA291" s="78">
        <f t="shared" si="743"/>
        <v>0</v>
      </c>
      <c r="BB291" s="78">
        <f t="shared" si="743"/>
        <v>0</v>
      </c>
      <c r="BC291" s="84">
        <f t="shared" si="743"/>
        <v>254</v>
      </c>
      <c r="BD291" s="84">
        <f t="shared" si="743"/>
        <v>0</v>
      </c>
      <c r="BE291" s="11">
        <f t="shared" si="743"/>
        <v>0</v>
      </c>
      <c r="BF291" s="11">
        <f t="shared" si="743"/>
        <v>0</v>
      </c>
      <c r="BG291" s="11">
        <f t="shared" si="743"/>
        <v>0</v>
      </c>
      <c r="BH291" s="11">
        <f t="shared" si="743"/>
        <v>0</v>
      </c>
      <c r="BI291" s="143">
        <f t="shared" ref="BE291:BT294" si="744">BI292</f>
        <v>254</v>
      </c>
      <c r="BJ291" s="143">
        <f t="shared" si="744"/>
        <v>0</v>
      </c>
      <c r="BK291" s="78">
        <f t="shared" si="744"/>
        <v>-38</v>
      </c>
      <c r="BL291" s="78">
        <f t="shared" si="744"/>
        <v>0</v>
      </c>
      <c r="BM291" s="78">
        <f t="shared" si="744"/>
        <v>0</v>
      </c>
      <c r="BN291" s="78">
        <f t="shared" si="744"/>
        <v>0</v>
      </c>
      <c r="BO291" s="84">
        <f t="shared" si="744"/>
        <v>216</v>
      </c>
      <c r="BP291" s="84">
        <f t="shared" si="744"/>
        <v>0</v>
      </c>
      <c r="BQ291" s="11">
        <f t="shared" si="744"/>
        <v>0</v>
      </c>
      <c r="BR291" s="11">
        <f t="shared" si="744"/>
        <v>0</v>
      </c>
      <c r="BS291" s="11">
        <f t="shared" si="744"/>
        <v>0</v>
      </c>
      <c r="BT291" s="11">
        <f t="shared" si="744"/>
        <v>0</v>
      </c>
      <c r="BU291" s="18">
        <f t="shared" ref="BQ291:BV294" si="745">BU292</f>
        <v>216</v>
      </c>
      <c r="BV291" s="18">
        <f t="shared" si="745"/>
        <v>0</v>
      </c>
    </row>
    <row r="292" spans="1:74" hidden="1">
      <c r="A292" s="57" t="s">
        <v>15</v>
      </c>
      <c r="B292" s="14">
        <v>906</v>
      </c>
      <c r="C292" s="14" t="s">
        <v>87</v>
      </c>
      <c r="D292" s="14" t="s">
        <v>152</v>
      </c>
      <c r="E292" s="14" t="s">
        <v>485</v>
      </c>
      <c r="F292" s="14"/>
      <c r="G292" s="18">
        <f t="shared" si="740"/>
        <v>254</v>
      </c>
      <c r="H292" s="18">
        <f t="shared" si="740"/>
        <v>0</v>
      </c>
      <c r="I292" s="11">
        <f t="shared" si="740"/>
        <v>0</v>
      </c>
      <c r="J292" s="11">
        <f t="shared" si="740"/>
        <v>0</v>
      </c>
      <c r="K292" s="11">
        <f t="shared" si="740"/>
        <v>0</v>
      </c>
      <c r="L292" s="11">
        <f t="shared" si="740"/>
        <v>0</v>
      </c>
      <c r="M292" s="18">
        <f t="shared" si="740"/>
        <v>254</v>
      </c>
      <c r="N292" s="18">
        <f t="shared" si="740"/>
        <v>0</v>
      </c>
      <c r="O292" s="11">
        <f t="shared" si="740"/>
        <v>0</v>
      </c>
      <c r="P292" s="11">
        <f t="shared" si="740"/>
        <v>0</v>
      </c>
      <c r="Q292" s="11">
        <f t="shared" si="740"/>
        <v>0</v>
      </c>
      <c r="R292" s="11">
        <f t="shared" si="740"/>
        <v>0</v>
      </c>
      <c r="S292" s="18">
        <f t="shared" si="741"/>
        <v>254</v>
      </c>
      <c r="T292" s="18">
        <f t="shared" si="741"/>
        <v>0</v>
      </c>
      <c r="U292" s="11">
        <f t="shared" si="741"/>
        <v>0</v>
      </c>
      <c r="V292" s="11">
        <f t="shared" si="741"/>
        <v>0</v>
      </c>
      <c r="W292" s="11">
        <f t="shared" si="741"/>
        <v>0</v>
      </c>
      <c r="X292" s="11">
        <f t="shared" si="741"/>
        <v>0</v>
      </c>
      <c r="Y292" s="18">
        <f t="shared" si="741"/>
        <v>254</v>
      </c>
      <c r="Z292" s="18">
        <f t="shared" si="741"/>
        <v>0</v>
      </c>
      <c r="AA292" s="11">
        <f t="shared" si="741"/>
        <v>0</v>
      </c>
      <c r="AB292" s="11">
        <f t="shared" si="741"/>
        <v>0</v>
      </c>
      <c r="AC292" s="11">
        <f t="shared" si="741"/>
        <v>0</v>
      </c>
      <c r="AD292" s="11">
        <f t="shared" si="741"/>
        <v>0</v>
      </c>
      <c r="AE292" s="18">
        <f t="shared" si="741"/>
        <v>254</v>
      </c>
      <c r="AF292" s="18">
        <f t="shared" si="741"/>
        <v>0</v>
      </c>
      <c r="AG292" s="11">
        <f t="shared" si="742"/>
        <v>0</v>
      </c>
      <c r="AH292" s="11">
        <f t="shared" si="742"/>
        <v>0</v>
      </c>
      <c r="AI292" s="11">
        <f t="shared" si="742"/>
        <v>0</v>
      </c>
      <c r="AJ292" s="11">
        <f t="shared" si="742"/>
        <v>0</v>
      </c>
      <c r="AK292" s="84">
        <f t="shared" si="742"/>
        <v>254</v>
      </c>
      <c r="AL292" s="84">
        <f t="shared" si="742"/>
        <v>0</v>
      </c>
      <c r="AM292" s="11">
        <f t="shared" si="742"/>
        <v>0</v>
      </c>
      <c r="AN292" s="11">
        <f t="shared" si="742"/>
        <v>0</v>
      </c>
      <c r="AO292" s="11">
        <f t="shared" si="742"/>
        <v>0</v>
      </c>
      <c r="AP292" s="11">
        <f t="shared" si="742"/>
        <v>0</v>
      </c>
      <c r="AQ292" s="18">
        <f t="shared" si="742"/>
        <v>254</v>
      </c>
      <c r="AR292" s="18">
        <f t="shared" si="742"/>
        <v>0</v>
      </c>
      <c r="AS292" s="11">
        <f t="shared" si="743"/>
        <v>0</v>
      </c>
      <c r="AT292" s="11">
        <f t="shared" si="743"/>
        <v>0</v>
      </c>
      <c r="AU292" s="11">
        <f t="shared" si="743"/>
        <v>0</v>
      </c>
      <c r="AV292" s="11">
        <f t="shared" si="743"/>
        <v>0</v>
      </c>
      <c r="AW292" s="18">
        <f t="shared" si="743"/>
        <v>254</v>
      </c>
      <c r="AX292" s="18">
        <f t="shared" si="743"/>
        <v>0</v>
      </c>
      <c r="AY292" s="78">
        <f t="shared" si="743"/>
        <v>0</v>
      </c>
      <c r="AZ292" s="78">
        <f t="shared" si="743"/>
        <v>0</v>
      </c>
      <c r="BA292" s="78">
        <f t="shared" si="743"/>
        <v>0</v>
      </c>
      <c r="BB292" s="78">
        <f t="shared" si="743"/>
        <v>0</v>
      </c>
      <c r="BC292" s="84">
        <f t="shared" si="743"/>
        <v>254</v>
      </c>
      <c r="BD292" s="84">
        <f t="shared" si="743"/>
        <v>0</v>
      </c>
      <c r="BE292" s="11">
        <f t="shared" si="744"/>
        <v>0</v>
      </c>
      <c r="BF292" s="11">
        <f t="shared" si="744"/>
        <v>0</v>
      </c>
      <c r="BG292" s="11">
        <f t="shared" si="744"/>
        <v>0</v>
      </c>
      <c r="BH292" s="11">
        <f t="shared" si="744"/>
        <v>0</v>
      </c>
      <c r="BI292" s="143">
        <f t="shared" si="744"/>
        <v>254</v>
      </c>
      <c r="BJ292" s="143">
        <f t="shared" si="744"/>
        <v>0</v>
      </c>
      <c r="BK292" s="78">
        <f t="shared" si="744"/>
        <v>-38</v>
      </c>
      <c r="BL292" s="78">
        <f t="shared" si="744"/>
        <v>0</v>
      </c>
      <c r="BM292" s="78">
        <f t="shared" si="744"/>
        <v>0</v>
      </c>
      <c r="BN292" s="78">
        <f t="shared" si="744"/>
        <v>0</v>
      </c>
      <c r="BO292" s="84">
        <f t="shared" si="744"/>
        <v>216</v>
      </c>
      <c r="BP292" s="84">
        <f t="shared" si="744"/>
        <v>0</v>
      </c>
      <c r="BQ292" s="11">
        <f t="shared" si="745"/>
        <v>0</v>
      </c>
      <c r="BR292" s="11">
        <f t="shared" si="745"/>
        <v>0</v>
      </c>
      <c r="BS292" s="11">
        <f t="shared" si="745"/>
        <v>0</v>
      </c>
      <c r="BT292" s="11">
        <f t="shared" si="745"/>
        <v>0</v>
      </c>
      <c r="BU292" s="18">
        <f t="shared" si="745"/>
        <v>216</v>
      </c>
      <c r="BV292" s="18">
        <f t="shared" si="745"/>
        <v>0</v>
      </c>
    </row>
    <row r="293" spans="1:74" ht="49.5" hidden="1">
      <c r="A293" s="57" t="s">
        <v>153</v>
      </c>
      <c r="B293" s="14">
        <v>906</v>
      </c>
      <c r="C293" s="14" t="s">
        <v>87</v>
      </c>
      <c r="D293" s="14" t="s">
        <v>152</v>
      </c>
      <c r="E293" s="14" t="s">
        <v>486</v>
      </c>
      <c r="F293" s="14"/>
      <c r="G293" s="18">
        <f t="shared" si="740"/>
        <v>254</v>
      </c>
      <c r="H293" s="18">
        <f t="shared" si="740"/>
        <v>0</v>
      </c>
      <c r="I293" s="11">
        <f t="shared" si="740"/>
        <v>0</v>
      </c>
      <c r="J293" s="11">
        <f t="shared" si="740"/>
        <v>0</v>
      </c>
      <c r="K293" s="11">
        <f t="shared" si="740"/>
        <v>0</v>
      </c>
      <c r="L293" s="11">
        <f t="shared" si="740"/>
        <v>0</v>
      </c>
      <c r="M293" s="18">
        <f t="shared" si="740"/>
        <v>254</v>
      </c>
      <c r="N293" s="18">
        <f t="shared" si="740"/>
        <v>0</v>
      </c>
      <c r="O293" s="11">
        <f t="shared" si="740"/>
        <v>0</v>
      </c>
      <c r="P293" s="11">
        <f t="shared" si="740"/>
        <v>0</v>
      </c>
      <c r="Q293" s="11">
        <f t="shared" si="740"/>
        <v>0</v>
      </c>
      <c r="R293" s="11">
        <f t="shared" si="740"/>
        <v>0</v>
      </c>
      <c r="S293" s="18">
        <f t="shared" si="741"/>
        <v>254</v>
      </c>
      <c r="T293" s="18">
        <f t="shared" si="741"/>
        <v>0</v>
      </c>
      <c r="U293" s="11">
        <f t="shared" si="741"/>
        <v>0</v>
      </c>
      <c r="V293" s="11">
        <f t="shared" si="741"/>
        <v>0</v>
      </c>
      <c r="W293" s="11">
        <f t="shared" si="741"/>
        <v>0</v>
      </c>
      <c r="X293" s="11">
        <f t="shared" si="741"/>
        <v>0</v>
      </c>
      <c r="Y293" s="18">
        <f t="shared" si="741"/>
        <v>254</v>
      </c>
      <c r="Z293" s="18">
        <f t="shared" si="741"/>
        <v>0</v>
      </c>
      <c r="AA293" s="11">
        <f t="shared" si="741"/>
        <v>0</v>
      </c>
      <c r="AB293" s="11">
        <f t="shared" si="741"/>
        <v>0</v>
      </c>
      <c r="AC293" s="11">
        <f t="shared" si="741"/>
        <v>0</v>
      </c>
      <c r="AD293" s="11">
        <f t="shared" si="741"/>
        <v>0</v>
      </c>
      <c r="AE293" s="18">
        <f t="shared" si="741"/>
        <v>254</v>
      </c>
      <c r="AF293" s="18">
        <f t="shared" si="741"/>
        <v>0</v>
      </c>
      <c r="AG293" s="11">
        <f t="shared" si="742"/>
        <v>0</v>
      </c>
      <c r="AH293" s="11">
        <f t="shared" si="742"/>
        <v>0</v>
      </c>
      <c r="AI293" s="11">
        <f t="shared" si="742"/>
        <v>0</v>
      </c>
      <c r="AJ293" s="11">
        <f t="shared" si="742"/>
        <v>0</v>
      </c>
      <c r="AK293" s="84">
        <f t="shared" si="742"/>
        <v>254</v>
      </c>
      <c r="AL293" s="84">
        <f t="shared" si="742"/>
        <v>0</v>
      </c>
      <c r="AM293" s="11">
        <f t="shared" si="742"/>
        <v>0</v>
      </c>
      <c r="AN293" s="11">
        <f t="shared" si="742"/>
        <v>0</v>
      </c>
      <c r="AO293" s="11">
        <f t="shared" si="742"/>
        <v>0</v>
      </c>
      <c r="AP293" s="11">
        <f t="shared" si="742"/>
        <v>0</v>
      </c>
      <c r="AQ293" s="18">
        <f t="shared" si="742"/>
        <v>254</v>
      </c>
      <c r="AR293" s="18">
        <f t="shared" si="742"/>
        <v>0</v>
      </c>
      <c r="AS293" s="11">
        <f t="shared" si="743"/>
        <v>0</v>
      </c>
      <c r="AT293" s="11">
        <f t="shared" si="743"/>
        <v>0</v>
      </c>
      <c r="AU293" s="11">
        <f t="shared" si="743"/>
        <v>0</v>
      </c>
      <c r="AV293" s="11">
        <f t="shared" si="743"/>
        <v>0</v>
      </c>
      <c r="AW293" s="18">
        <f t="shared" si="743"/>
        <v>254</v>
      </c>
      <c r="AX293" s="18">
        <f t="shared" si="743"/>
        <v>0</v>
      </c>
      <c r="AY293" s="78">
        <f t="shared" si="743"/>
        <v>0</v>
      </c>
      <c r="AZ293" s="78">
        <f t="shared" si="743"/>
        <v>0</v>
      </c>
      <c r="BA293" s="78">
        <f t="shared" si="743"/>
        <v>0</v>
      </c>
      <c r="BB293" s="78">
        <f t="shared" si="743"/>
        <v>0</v>
      </c>
      <c r="BC293" s="84">
        <f t="shared" si="743"/>
        <v>254</v>
      </c>
      <c r="BD293" s="84">
        <f t="shared" si="743"/>
        <v>0</v>
      </c>
      <c r="BE293" s="11">
        <f t="shared" si="744"/>
        <v>0</v>
      </c>
      <c r="BF293" s="11">
        <f t="shared" si="744"/>
        <v>0</v>
      </c>
      <c r="BG293" s="11">
        <f t="shared" si="744"/>
        <v>0</v>
      </c>
      <c r="BH293" s="11">
        <f t="shared" si="744"/>
        <v>0</v>
      </c>
      <c r="BI293" s="143">
        <f t="shared" si="744"/>
        <v>254</v>
      </c>
      <c r="BJ293" s="143">
        <f t="shared" si="744"/>
        <v>0</v>
      </c>
      <c r="BK293" s="78">
        <f t="shared" si="744"/>
        <v>-38</v>
      </c>
      <c r="BL293" s="78">
        <f t="shared" si="744"/>
        <v>0</v>
      </c>
      <c r="BM293" s="78">
        <f t="shared" si="744"/>
        <v>0</v>
      </c>
      <c r="BN293" s="78">
        <f t="shared" si="744"/>
        <v>0</v>
      </c>
      <c r="BO293" s="84">
        <f t="shared" si="744"/>
        <v>216</v>
      </c>
      <c r="BP293" s="84">
        <f t="shared" si="744"/>
        <v>0</v>
      </c>
      <c r="BQ293" s="11">
        <f t="shared" si="745"/>
        <v>0</v>
      </c>
      <c r="BR293" s="11">
        <f t="shared" si="745"/>
        <v>0</v>
      </c>
      <c r="BS293" s="11">
        <f t="shared" si="745"/>
        <v>0</v>
      </c>
      <c r="BT293" s="11">
        <f t="shared" si="745"/>
        <v>0</v>
      </c>
      <c r="BU293" s="18">
        <f t="shared" si="745"/>
        <v>216</v>
      </c>
      <c r="BV293" s="18">
        <f t="shared" si="745"/>
        <v>0</v>
      </c>
    </row>
    <row r="294" spans="1:74" ht="33" hidden="1">
      <c r="A294" s="57" t="s">
        <v>270</v>
      </c>
      <c r="B294" s="14">
        <v>906</v>
      </c>
      <c r="C294" s="14" t="s">
        <v>87</v>
      </c>
      <c r="D294" s="14" t="s">
        <v>152</v>
      </c>
      <c r="E294" s="14" t="s">
        <v>486</v>
      </c>
      <c r="F294" s="14" t="s">
        <v>33</v>
      </c>
      <c r="G294" s="18">
        <f t="shared" si="740"/>
        <v>254</v>
      </c>
      <c r="H294" s="18">
        <f t="shared" si="740"/>
        <v>0</v>
      </c>
      <c r="I294" s="11">
        <f t="shared" si="740"/>
        <v>0</v>
      </c>
      <c r="J294" s="11">
        <f t="shared" si="740"/>
        <v>0</v>
      </c>
      <c r="K294" s="11">
        <f t="shared" si="740"/>
        <v>0</v>
      </c>
      <c r="L294" s="11">
        <f t="shared" si="740"/>
        <v>0</v>
      </c>
      <c r="M294" s="18">
        <f t="shared" si="740"/>
        <v>254</v>
      </c>
      <c r="N294" s="18">
        <f t="shared" si="740"/>
        <v>0</v>
      </c>
      <c r="O294" s="11">
        <f t="shared" si="740"/>
        <v>0</v>
      </c>
      <c r="P294" s="11">
        <f t="shared" si="740"/>
        <v>0</v>
      </c>
      <c r="Q294" s="11">
        <f t="shared" si="740"/>
        <v>0</v>
      </c>
      <c r="R294" s="11">
        <f t="shared" si="740"/>
        <v>0</v>
      </c>
      <c r="S294" s="18">
        <f t="shared" si="741"/>
        <v>254</v>
      </c>
      <c r="T294" s="18">
        <f t="shared" si="741"/>
        <v>0</v>
      </c>
      <c r="U294" s="11">
        <f t="shared" si="741"/>
        <v>0</v>
      </c>
      <c r="V294" s="11">
        <f t="shared" si="741"/>
        <v>0</v>
      </c>
      <c r="W294" s="11">
        <f t="shared" si="741"/>
        <v>0</v>
      </c>
      <c r="X294" s="11">
        <f t="shared" si="741"/>
        <v>0</v>
      </c>
      <c r="Y294" s="18">
        <f t="shared" si="741"/>
        <v>254</v>
      </c>
      <c r="Z294" s="18">
        <f t="shared" si="741"/>
        <v>0</v>
      </c>
      <c r="AA294" s="11">
        <f t="shared" si="741"/>
        <v>0</v>
      </c>
      <c r="AB294" s="11">
        <f t="shared" si="741"/>
        <v>0</v>
      </c>
      <c r="AC294" s="11">
        <f t="shared" si="741"/>
        <v>0</v>
      </c>
      <c r="AD294" s="11">
        <f t="shared" si="741"/>
        <v>0</v>
      </c>
      <c r="AE294" s="18">
        <f t="shared" si="741"/>
        <v>254</v>
      </c>
      <c r="AF294" s="18">
        <f t="shared" si="741"/>
        <v>0</v>
      </c>
      <c r="AG294" s="11">
        <f t="shared" si="742"/>
        <v>0</v>
      </c>
      <c r="AH294" s="11">
        <f t="shared" si="742"/>
        <v>0</v>
      </c>
      <c r="AI294" s="11">
        <f t="shared" si="742"/>
        <v>0</v>
      </c>
      <c r="AJ294" s="11">
        <f t="shared" si="742"/>
        <v>0</v>
      </c>
      <c r="AK294" s="84">
        <f t="shared" si="742"/>
        <v>254</v>
      </c>
      <c r="AL294" s="84">
        <f t="shared" si="742"/>
        <v>0</v>
      </c>
      <c r="AM294" s="11">
        <f t="shared" si="742"/>
        <v>0</v>
      </c>
      <c r="AN294" s="11">
        <f t="shared" si="742"/>
        <v>0</v>
      </c>
      <c r="AO294" s="11">
        <f t="shared" si="742"/>
        <v>0</v>
      </c>
      <c r="AP294" s="11">
        <f t="shared" si="742"/>
        <v>0</v>
      </c>
      <c r="AQ294" s="18">
        <f t="shared" si="742"/>
        <v>254</v>
      </c>
      <c r="AR294" s="18">
        <f t="shared" si="742"/>
        <v>0</v>
      </c>
      <c r="AS294" s="11">
        <f t="shared" si="743"/>
        <v>0</v>
      </c>
      <c r="AT294" s="11">
        <f t="shared" si="743"/>
        <v>0</v>
      </c>
      <c r="AU294" s="11">
        <f t="shared" si="743"/>
        <v>0</v>
      </c>
      <c r="AV294" s="11">
        <f t="shared" si="743"/>
        <v>0</v>
      </c>
      <c r="AW294" s="18">
        <f t="shared" si="743"/>
        <v>254</v>
      </c>
      <c r="AX294" s="18">
        <f t="shared" si="743"/>
        <v>0</v>
      </c>
      <c r="AY294" s="78">
        <f t="shared" si="743"/>
        <v>0</v>
      </c>
      <c r="AZ294" s="78">
        <f t="shared" si="743"/>
        <v>0</v>
      </c>
      <c r="BA294" s="78">
        <f t="shared" si="743"/>
        <v>0</v>
      </c>
      <c r="BB294" s="78">
        <f t="shared" si="743"/>
        <v>0</v>
      </c>
      <c r="BC294" s="84">
        <f t="shared" si="743"/>
        <v>254</v>
      </c>
      <c r="BD294" s="84">
        <f t="shared" si="743"/>
        <v>0</v>
      </c>
      <c r="BE294" s="11">
        <f t="shared" si="744"/>
        <v>0</v>
      </c>
      <c r="BF294" s="11">
        <f t="shared" si="744"/>
        <v>0</v>
      </c>
      <c r="BG294" s="11">
        <f t="shared" si="744"/>
        <v>0</v>
      </c>
      <c r="BH294" s="11">
        <f t="shared" si="744"/>
        <v>0</v>
      </c>
      <c r="BI294" s="143">
        <f t="shared" si="744"/>
        <v>254</v>
      </c>
      <c r="BJ294" s="143">
        <f t="shared" si="744"/>
        <v>0</v>
      </c>
      <c r="BK294" s="78">
        <f t="shared" si="744"/>
        <v>-38</v>
      </c>
      <c r="BL294" s="78">
        <f t="shared" si="744"/>
        <v>0</v>
      </c>
      <c r="BM294" s="78">
        <f t="shared" si="744"/>
        <v>0</v>
      </c>
      <c r="BN294" s="78">
        <f t="shared" si="744"/>
        <v>0</v>
      </c>
      <c r="BO294" s="84">
        <f t="shared" si="744"/>
        <v>216</v>
      </c>
      <c r="BP294" s="84">
        <f t="shared" si="744"/>
        <v>0</v>
      </c>
      <c r="BQ294" s="11">
        <f t="shared" si="745"/>
        <v>0</v>
      </c>
      <c r="BR294" s="11">
        <f t="shared" si="745"/>
        <v>0</v>
      </c>
      <c r="BS294" s="11">
        <f t="shared" si="745"/>
        <v>0</v>
      </c>
      <c r="BT294" s="11">
        <f t="shared" si="745"/>
        <v>0</v>
      </c>
      <c r="BU294" s="18">
        <f t="shared" si="745"/>
        <v>216</v>
      </c>
      <c r="BV294" s="18">
        <f t="shared" si="745"/>
        <v>0</v>
      </c>
    </row>
    <row r="295" spans="1:74" ht="33" hidden="1">
      <c r="A295" s="57" t="s">
        <v>39</v>
      </c>
      <c r="B295" s="14">
        <v>906</v>
      </c>
      <c r="C295" s="14" t="s">
        <v>87</v>
      </c>
      <c r="D295" s="14" t="s">
        <v>152</v>
      </c>
      <c r="E295" s="14" t="s">
        <v>486</v>
      </c>
      <c r="F295" s="14" t="s">
        <v>40</v>
      </c>
      <c r="G295" s="11">
        <v>254</v>
      </c>
      <c r="H295" s="16"/>
      <c r="I295" s="11"/>
      <c r="J295" s="11"/>
      <c r="K295" s="11"/>
      <c r="L295" s="11"/>
      <c r="M295" s="11">
        <f>G295+I295+J295+K295+L295</f>
        <v>254</v>
      </c>
      <c r="N295" s="11">
        <f>H295+J295</f>
        <v>0</v>
      </c>
      <c r="O295" s="11"/>
      <c r="P295" s="11"/>
      <c r="Q295" s="11"/>
      <c r="R295" s="11"/>
      <c r="S295" s="11">
        <f>M295+O295+P295+Q295+R295</f>
        <v>254</v>
      </c>
      <c r="T295" s="11">
        <f>N295+P295</f>
        <v>0</v>
      </c>
      <c r="U295" s="11"/>
      <c r="V295" s="11"/>
      <c r="W295" s="11"/>
      <c r="X295" s="11"/>
      <c r="Y295" s="11">
        <f>S295+U295+V295+W295+X295</f>
        <v>254</v>
      </c>
      <c r="Z295" s="11">
        <f>T295+V295</f>
        <v>0</v>
      </c>
      <c r="AA295" s="11"/>
      <c r="AB295" s="11"/>
      <c r="AC295" s="11"/>
      <c r="AD295" s="11"/>
      <c r="AE295" s="11">
        <f>Y295+AA295+AB295+AC295+AD295</f>
        <v>254</v>
      </c>
      <c r="AF295" s="11">
        <f>Z295+AB295</f>
        <v>0</v>
      </c>
      <c r="AG295" s="11"/>
      <c r="AH295" s="11"/>
      <c r="AI295" s="11"/>
      <c r="AJ295" s="11"/>
      <c r="AK295" s="78">
        <f>AE295+AG295+AH295+AI295+AJ295</f>
        <v>254</v>
      </c>
      <c r="AL295" s="78">
        <f>AF295+AH295</f>
        <v>0</v>
      </c>
      <c r="AM295" s="11"/>
      <c r="AN295" s="11"/>
      <c r="AO295" s="11"/>
      <c r="AP295" s="11"/>
      <c r="AQ295" s="11">
        <f>AK295+AM295+AN295+AO295+AP295</f>
        <v>254</v>
      </c>
      <c r="AR295" s="11">
        <f>AL295+AN295</f>
        <v>0</v>
      </c>
      <c r="AS295" s="11"/>
      <c r="AT295" s="11"/>
      <c r="AU295" s="11"/>
      <c r="AV295" s="11"/>
      <c r="AW295" s="11">
        <f>AQ295+AS295+AT295+AU295+AV295</f>
        <v>254</v>
      </c>
      <c r="AX295" s="11">
        <f>AR295+AT295</f>
        <v>0</v>
      </c>
      <c r="AY295" s="78"/>
      <c r="AZ295" s="78"/>
      <c r="BA295" s="78"/>
      <c r="BB295" s="78"/>
      <c r="BC295" s="78">
        <f>AW295+AY295+AZ295+BA295+BB295</f>
        <v>254</v>
      </c>
      <c r="BD295" s="78">
        <f>AX295+AZ295</f>
        <v>0</v>
      </c>
      <c r="BE295" s="11"/>
      <c r="BF295" s="11"/>
      <c r="BG295" s="11"/>
      <c r="BH295" s="11"/>
      <c r="BI295" s="141">
        <f>BC295+BE295+BF295+BG295+BH295</f>
        <v>254</v>
      </c>
      <c r="BJ295" s="141">
        <f>BD295+BF295</f>
        <v>0</v>
      </c>
      <c r="BK295" s="78">
        <v>-38</v>
      </c>
      <c r="BL295" s="78"/>
      <c r="BM295" s="78"/>
      <c r="BN295" s="78"/>
      <c r="BO295" s="78">
        <f>BI295+BK295+BL295+BM295+BN295</f>
        <v>216</v>
      </c>
      <c r="BP295" s="78">
        <f>BJ295+BL295</f>
        <v>0</v>
      </c>
      <c r="BQ295" s="11"/>
      <c r="BR295" s="11"/>
      <c r="BS295" s="11"/>
      <c r="BT295" s="11"/>
      <c r="BU295" s="11">
        <f>BO295+BQ295+BR295+BS295+BT295</f>
        <v>216</v>
      </c>
      <c r="BV295" s="11">
        <f>BP295+BR295</f>
        <v>0</v>
      </c>
    </row>
    <row r="296" spans="1:74" ht="82.5" hidden="1">
      <c r="A296" s="57" t="s">
        <v>135</v>
      </c>
      <c r="B296" s="14">
        <v>906</v>
      </c>
      <c r="C296" s="14" t="s">
        <v>87</v>
      </c>
      <c r="D296" s="14" t="s">
        <v>152</v>
      </c>
      <c r="E296" s="14" t="s">
        <v>136</v>
      </c>
      <c r="F296" s="14"/>
      <c r="G296" s="18">
        <f t="shared" ref="G296:R299" si="746">G297</f>
        <v>93</v>
      </c>
      <c r="H296" s="18">
        <f t="shared" si="746"/>
        <v>0</v>
      </c>
      <c r="I296" s="11">
        <f t="shared" si="746"/>
        <v>0</v>
      </c>
      <c r="J296" s="11">
        <f t="shared" si="746"/>
        <v>0</v>
      </c>
      <c r="K296" s="11">
        <f t="shared" si="746"/>
        <v>0</v>
      </c>
      <c r="L296" s="11">
        <f t="shared" si="746"/>
        <v>0</v>
      </c>
      <c r="M296" s="18">
        <f t="shared" si="746"/>
        <v>93</v>
      </c>
      <c r="N296" s="18">
        <f t="shared" si="746"/>
        <v>0</v>
      </c>
      <c r="O296" s="11">
        <f t="shared" si="746"/>
        <v>0</v>
      </c>
      <c r="P296" s="11">
        <f t="shared" si="746"/>
        <v>0</v>
      </c>
      <c r="Q296" s="11">
        <f t="shared" si="746"/>
        <v>0</v>
      </c>
      <c r="R296" s="11">
        <f t="shared" si="746"/>
        <v>0</v>
      </c>
      <c r="S296" s="18">
        <f t="shared" ref="S296:AH299" si="747">S297</f>
        <v>93</v>
      </c>
      <c r="T296" s="18">
        <f t="shared" si="747"/>
        <v>0</v>
      </c>
      <c r="U296" s="11">
        <f t="shared" si="747"/>
        <v>0</v>
      </c>
      <c r="V296" s="11">
        <f t="shared" si="747"/>
        <v>0</v>
      </c>
      <c r="W296" s="11">
        <f t="shared" si="747"/>
        <v>0</v>
      </c>
      <c r="X296" s="11">
        <f t="shared" si="747"/>
        <v>0</v>
      </c>
      <c r="Y296" s="18">
        <f t="shared" si="747"/>
        <v>93</v>
      </c>
      <c r="Z296" s="18">
        <f t="shared" si="747"/>
        <v>0</v>
      </c>
      <c r="AA296" s="11">
        <f t="shared" si="747"/>
        <v>0</v>
      </c>
      <c r="AB296" s="11">
        <f t="shared" si="747"/>
        <v>0</v>
      </c>
      <c r="AC296" s="11">
        <f t="shared" si="747"/>
        <v>0</v>
      </c>
      <c r="AD296" s="11">
        <f t="shared" si="747"/>
        <v>0</v>
      </c>
      <c r="AE296" s="18">
        <f t="shared" si="747"/>
        <v>93</v>
      </c>
      <c r="AF296" s="18">
        <f t="shared" si="747"/>
        <v>0</v>
      </c>
      <c r="AG296" s="11">
        <f t="shared" si="747"/>
        <v>0</v>
      </c>
      <c r="AH296" s="11">
        <f t="shared" si="747"/>
        <v>0</v>
      </c>
      <c r="AI296" s="11">
        <f t="shared" ref="AG296:AV299" si="748">AI297</f>
        <v>0</v>
      </c>
      <c r="AJ296" s="11">
        <f t="shared" si="748"/>
        <v>0</v>
      </c>
      <c r="AK296" s="84">
        <f t="shared" si="748"/>
        <v>93</v>
      </c>
      <c r="AL296" s="84">
        <f t="shared" si="748"/>
        <v>0</v>
      </c>
      <c r="AM296" s="11">
        <f t="shared" si="748"/>
        <v>0</v>
      </c>
      <c r="AN296" s="11">
        <f t="shared" si="748"/>
        <v>0</v>
      </c>
      <c r="AO296" s="11">
        <f t="shared" si="748"/>
        <v>0</v>
      </c>
      <c r="AP296" s="11">
        <f t="shared" si="748"/>
        <v>0</v>
      </c>
      <c r="AQ296" s="18">
        <f t="shared" si="748"/>
        <v>93</v>
      </c>
      <c r="AR296" s="18">
        <f t="shared" si="748"/>
        <v>0</v>
      </c>
      <c r="AS296" s="11">
        <f t="shared" si="748"/>
        <v>0</v>
      </c>
      <c r="AT296" s="11">
        <f t="shared" si="748"/>
        <v>0</v>
      </c>
      <c r="AU296" s="11">
        <f t="shared" si="748"/>
        <v>0</v>
      </c>
      <c r="AV296" s="11">
        <f t="shared" si="748"/>
        <v>0</v>
      </c>
      <c r="AW296" s="18">
        <f t="shared" ref="AS296:BH299" si="749">AW297</f>
        <v>93</v>
      </c>
      <c r="AX296" s="18">
        <f t="shared" si="749"/>
        <v>0</v>
      </c>
      <c r="AY296" s="78">
        <f t="shared" si="749"/>
        <v>0</v>
      </c>
      <c r="AZ296" s="78">
        <f t="shared" si="749"/>
        <v>0</v>
      </c>
      <c r="BA296" s="78">
        <f t="shared" si="749"/>
        <v>0</v>
      </c>
      <c r="BB296" s="78">
        <f t="shared" si="749"/>
        <v>0</v>
      </c>
      <c r="BC296" s="84">
        <f t="shared" si="749"/>
        <v>93</v>
      </c>
      <c r="BD296" s="84">
        <f t="shared" si="749"/>
        <v>0</v>
      </c>
      <c r="BE296" s="11">
        <f t="shared" si="749"/>
        <v>0</v>
      </c>
      <c r="BF296" s="11">
        <f t="shared" si="749"/>
        <v>0</v>
      </c>
      <c r="BG296" s="11">
        <f t="shared" si="749"/>
        <v>0</v>
      </c>
      <c r="BH296" s="11">
        <f t="shared" si="749"/>
        <v>0</v>
      </c>
      <c r="BI296" s="143">
        <f t="shared" ref="BE296:BT299" si="750">BI297</f>
        <v>93</v>
      </c>
      <c r="BJ296" s="143">
        <f t="shared" si="750"/>
        <v>0</v>
      </c>
      <c r="BK296" s="78">
        <f t="shared" si="750"/>
        <v>0</v>
      </c>
      <c r="BL296" s="78">
        <f t="shared" si="750"/>
        <v>0</v>
      </c>
      <c r="BM296" s="78">
        <f t="shared" si="750"/>
        <v>0</v>
      </c>
      <c r="BN296" s="78">
        <f t="shared" si="750"/>
        <v>0</v>
      </c>
      <c r="BO296" s="84">
        <f t="shared" si="750"/>
        <v>93</v>
      </c>
      <c r="BP296" s="84">
        <f t="shared" si="750"/>
        <v>0</v>
      </c>
      <c r="BQ296" s="11">
        <f t="shared" si="750"/>
        <v>0</v>
      </c>
      <c r="BR296" s="11">
        <f t="shared" si="750"/>
        <v>0</v>
      </c>
      <c r="BS296" s="11">
        <f t="shared" si="750"/>
        <v>0</v>
      </c>
      <c r="BT296" s="11">
        <f t="shared" si="750"/>
        <v>0</v>
      </c>
      <c r="BU296" s="18">
        <f t="shared" ref="BQ296:BV299" si="751">BU297</f>
        <v>93</v>
      </c>
      <c r="BV296" s="18">
        <f t="shared" si="751"/>
        <v>0</v>
      </c>
    </row>
    <row r="297" spans="1:74" hidden="1">
      <c r="A297" s="57" t="s">
        <v>15</v>
      </c>
      <c r="B297" s="14">
        <v>906</v>
      </c>
      <c r="C297" s="14" t="s">
        <v>87</v>
      </c>
      <c r="D297" s="14" t="s">
        <v>152</v>
      </c>
      <c r="E297" s="14" t="s">
        <v>169</v>
      </c>
      <c r="F297" s="14"/>
      <c r="G297" s="18">
        <f t="shared" si="746"/>
        <v>93</v>
      </c>
      <c r="H297" s="18">
        <f t="shared" si="746"/>
        <v>0</v>
      </c>
      <c r="I297" s="11">
        <f t="shared" si="746"/>
        <v>0</v>
      </c>
      <c r="J297" s="11">
        <f t="shared" si="746"/>
        <v>0</v>
      </c>
      <c r="K297" s="11">
        <f t="shared" si="746"/>
        <v>0</v>
      </c>
      <c r="L297" s="11">
        <f t="shared" si="746"/>
        <v>0</v>
      </c>
      <c r="M297" s="18">
        <f t="shared" si="746"/>
        <v>93</v>
      </c>
      <c r="N297" s="18">
        <f t="shared" si="746"/>
        <v>0</v>
      </c>
      <c r="O297" s="11">
        <f t="shared" si="746"/>
        <v>0</v>
      </c>
      <c r="P297" s="11">
        <f t="shared" si="746"/>
        <v>0</v>
      </c>
      <c r="Q297" s="11">
        <f t="shared" si="746"/>
        <v>0</v>
      </c>
      <c r="R297" s="11">
        <f t="shared" si="746"/>
        <v>0</v>
      </c>
      <c r="S297" s="18">
        <f t="shared" si="747"/>
        <v>93</v>
      </c>
      <c r="T297" s="18">
        <f t="shared" si="747"/>
        <v>0</v>
      </c>
      <c r="U297" s="11">
        <f t="shared" si="747"/>
        <v>0</v>
      </c>
      <c r="V297" s="11">
        <f t="shared" si="747"/>
        <v>0</v>
      </c>
      <c r="W297" s="11">
        <f t="shared" si="747"/>
        <v>0</v>
      </c>
      <c r="X297" s="11">
        <f t="shared" si="747"/>
        <v>0</v>
      </c>
      <c r="Y297" s="18">
        <f t="shared" si="747"/>
        <v>93</v>
      </c>
      <c r="Z297" s="18">
        <f t="shared" si="747"/>
        <v>0</v>
      </c>
      <c r="AA297" s="11">
        <f t="shared" si="747"/>
        <v>0</v>
      </c>
      <c r="AB297" s="11">
        <f t="shared" si="747"/>
        <v>0</v>
      </c>
      <c r="AC297" s="11">
        <f t="shared" si="747"/>
        <v>0</v>
      </c>
      <c r="AD297" s="11">
        <f t="shared" si="747"/>
        <v>0</v>
      </c>
      <c r="AE297" s="18">
        <f t="shared" si="747"/>
        <v>93</v>
      </c>
      <c r="AF297" s="18">
        <f t="shared" si="747"/>
        <v>0</v>
      </c>
      <c r="AG297" s="11">
        <f t="shared" si="748"/>
        <v>0</v>
      </c>
      <c r="AH297" s="11">
        <f t="shared" si="748"/>
        <v>0</v>
      </c>
      <c r="AI297" s="11">
        <f t="shared" si="748"/>
        <v>0</v>
      </c>
      <c r="AJ297" s="11">
        <f t="shared" si="748"/>
        <v>0</v>
      </c>
      <c r="AK297" s="84">
        <f t="shared" si="748"/>
        <v>93</v>
      </c>
      <c r="AL297" s="84">
        <f t="shared" si="748"/>
        <v>0</v>
      </c>
      <c r="AM297" s="11">
        <f t="shared" si="748"/>
        <v>0</v>
      </c>
      <c r="AN297" s="11">
        <f t="shared" si="748"/>
        <v>0</v>
      </c>
      <c r="AO297" s="11">
        <f t="shared" si="748"/>
        <v>0</v>
      </c>
      <c r="AP297" s="11">
        <f t="shared" si="748"/>
        <v>0</v>
      </c>
      <c r="AQ297" s="18">
        <f t="shared" si="748"/>
        <v>93</v>
      </c>
      <c r="AR297" s="18">
        <f t="shared" si="748"/>
        <v>0</v>
      </c>
      <c r="AS297" s="11">
        <f t="shared" si="749"/>
        <v>0</v>
      </c>
      <c r="AT297" s="11">
        <f t="shared" si="749"/>
        <v>0</v>
      </c>
      <c r="AU297" s="11">
        <f t="shared" si="749"/>
        <v>0</v>
      </c>
      <c r="AV297" s="11">
        <f t="shared" si="749"/>
        <v>0</v>
      </c>
      <c r="AW297" s="18">
        <f t="shared" si="749"/>
        <v>93</v>
      </c>
      <c r="AX297" s="18">
        <f t="shared" si="749"/>
        <v>0</v>
      </c>
      <c r="AY297" s="78">
        <f t="shared" si="749"/>
        <v>0</v>
      </c>
      <c r="AZ297" s="78">
        <f t="shared" si="749"/>
        <v>0</v>
      </c>
      <c r="BA297" s="78">
        <f t="shared" si="749"/>
        <v>0</v>
      </c>
      <c r="BB297" s="78">
        <f t="shared" si="749"/>
        <v>0</v>
      </c>
      <c r="BC297" s="84">
        <f t="shared" si="749"/>
        <v>93</v>
      </c>
      <c r="BD297" s="84">
        <f t="shared" si="749"/>
        <v>0</v>
      </c>
      <c r="BE297" s="11">
        <f t="shared" si="750"/>
        <v>0</v>
      </c>
      <c r="BF297" s="11">
        <f t="shared" si="750"/>
        <v>0</v>
      </c>
      <c r="BG297" s="11">
        <f t="shared" si="750"/>
        <v>0</v>
      </c>
      <c r="BH297" s="11">
        <f t="shared" si="750"/>
        <v>0</v>
      </c>
      <c r="BI297" s="143">
        <f t="shared" si="750"/>
        <v>93</v>
      </c>
      <c r="BJ297" s="143">
        <f t="shared" si="750"/>
        <v>0</v>
      </c>
      <c r="BK297" s="78">
        <f t="shared" si="750"/>
        <v>0</v>
      </c>
      <c r="BL297" s="78">
        <f t="shared" si="750"/>
        <v>0</v>
      </c>
      <c r="BM297" s="78">
        <f t="shared" si="750"/>
        <v>0</v>
      </c>
      <c r="BN297" s="78">
        <f t="shared" si="750"/>
        <v>0</v>
      </c>
      <c r="BO297" s="84">
        <f t="shared" si="750"/>
        <v>93</v>
      </c>
      <c r="BP297" s="84">
        <f t="shared" si="750"/>
        <v>0</v>
      </c>
      <c r="BQ297" s="11">
        <f t="shared" si="751"/>
        <v>0</v>
      </c>
      <c r="BR297" s="11">
        <f t="shared" si="751"/>
        <v>0</v>
      </c>
      <c r="BS297" s="11">
        <f t="shared" si="751"/>
        <v>0</v>
      </c>
      <c r="BT297" s="11">
        <f t="shared" si="751"/>
        <v>0</v>
      </c>
      <c r="BU297" s="18">
        <f t="shared" si="751"/>
        <v>93</v>
      </c>
      <c r="BV297" s="18">
        <f t="shared" si="751"/>
        <v>0</v>
      </c>
    </row>
    <row r="298" spans="1:74" ht="49.5" hidden="1">
      <c r="A298" s="57" t="s">
        <v>153</v>
      </c>
      <c r="B298" s="14">
        <v>906</v>
      </c>
      <c r="C298" s="14" t="s">
        <v>87</v>
      </c>
      <c r="D298" s="14" t="s">
        <v>152</v>
      </c>
      <c r="E298" s="14" t="s">
        <v>513</v>
      </c>
      <c r="F298" s="14"/>
      <c r="G298" s="18">
        <f t="shared" si="746"/>
        <v>93</v>
      </c>
      <c r="H298" s="18">
        <f t="shared" si="746"/>
        <v>0</v>
      </c>
      <c r="I298" s="11">
        <f t="shared" si="746"/>
        <v>0</v>
      </c>
      <c r="J298" s="11">
        <f t="shared" si="746"/>
        <v>0</v>
      </c>
      <c r="K298" s="11">
        <f t="shared" si="746"/>
        <v>0</v>
      </c>
      <c r="L298" s="11">
        <f t="shared" si="746"/>
        <v>0</v>
      </c>
      <c r="M298" s="18">
        <f t="shared" si="746"/>
        <v>93</v>
      </c>
      <c r="N298" s="18">
        <f t="shared" si="746"/>
        <v>0</v>
      </c>
      <c r="O298" s="11">
        <f t="shared" si="746"/>
        <v>0</v>
      </c>
      <c r="P298" s="11">
        <f t="shared" si="746"/>
        <v>0</v>
      </c>
      <c r="Q298" s="11">
        <f t="shared" si="746"/>
        <v>0</v>
      </c>
      <c r="R298" s="11">
        <f t="shared" si="746"/>
        <v>0</v>
      </c>
      <c r="S298" s="18">
        <f t="shared" si="747"/>
        <v>93</v>
      </c>
      <c r="T298" s="18">
        <f t="shared" si="747"/>
        <v>0</v>
      </c>
      <c r="U298" s="11">
        <f t="shared" si="747"/>
        <v>0</v>
      </c>
      <c r="V298" s="11">
        <f t="shared" si="747"/>
        <v>0</v>
      </c>
      <c r="W298" s="11">
        <f t="shared" si="747"/>
        <v>0</v>
      </c>
      <c r="X298" s="11">
        <f t="shared" si="747"/>
        <v>0</v>
      </c>
      <c r="Y298" s="18">
        <f t="shared" si="747"/>
        <v>93</v>
      </c>
      <c r="Z298" s="18">
        <f t="shared" si="747"/>
        <v>0</v>
      </c>
      <c r="AA298" s="11">
        <f t="shared" si="747"/>
        <v>0</v>
      </c>
      <c r="AB298" s="11">
        <f t="shared" si="747"/>
        <v>0</v>
      </c>
      <c r="AC298" s="11">
        <f t="shared" si="747"/>
        <v>0</v>
      </c>
      <c r="AD298" s="11">
        <f t="shared" si="747"/>
        <v>0</v>
      </c>
      <c r="AE298" s="18">
        <f t="shared" si="747"/>
        <v>93</v>
      </c>
      <c r="AF298" s="18">
        <f t="shared" si="747"/>
        <v>0</v>
      </c>
      <c r="AG298" s="11">
        <f t="shared" si="748"/>
        <v>0</v>
      </c>
      <c r="AH298" s="11">
        <f t="shared" si="748"/>
        <v>0</v>
      </c>
      <c r="AI298" s="11">
        <f t="shared" si="748"/>
        <v>0</v>
      </c>
      <c r="AJ298" s="11">
        <f t="shared" si="748"/>
        <v>0</v>
      </c>
      <c r="AK298" s="84">
        <f t="shared" si="748"/>
        <v>93</v>
      </c>
      <c r="AL298" s="84">
        <f t="shared" si="748"/>
        <v>0</v>
      </c>
      <c r="AM298" s="11">
        <f t="shared" si="748"/>
        <v>0</v>
      </c>
      <c r="AN298" s="11">
        <f t="shared" si="748"/>
        <v>0</v>
      </c>
      <c r="AO298" s="11">
        <f t="shared" si="748"/>
        <v>0</v>
      </c>
      <c r="AP298" s="11">
        <f t="shared" si="748"/>
        <v>0</v>
      </c>
      <c r="AQ298" s="18">
        <f t="shared" si="748"/>
        <v>93</v>
      </c>
      <c r="AR298" s="18">
        <f t="shared" si="748"/>
        <v>0</v>
      </c>
      <c r="AS298" s="11">
        <f t="shared" si="749"/>
        <v>0</v>
      </c>
      <c r="AT298" s="11">
        <f t="shared" si="749"/>
        <v>0</v>
      </c>
      <c r="AU298" s="11">
        <f t="shared" si="749"/>
        <v>0</v>
      </c>
      <c r="AV298" s="11">
        <f t="shared" si="749"/>
        <v>0</v>
      </c>
      <c r="AW298" s="18">
        <f t="shared" si="749"/>
        <v>93</v>
      </c>
      <c r="AX298" s="18">
        <f t="shared" si="749"/>
        <v>0</v>
      </c>
      <c r="AY298" s="78">
        <f t="shared" si="749"/>
        <v>0</v>
      </c>
      <c r="AZ298" s="78">
        <f t="shared" si="749"/>
        <v>0</v>
      </c>
      <c r="BA298" s="78">
        <f t="shared" si="749"/>
        <v>0</v>
      </c>
      <c r="BB298" s="78">
        <f t="shared" si="749"/>
        <v>0</v>
      </c>
      <c r="BC298" s="84">
        <f t="shared" si="749"/>
        <v>93</v>
      </c>
      <c r="BD298" s="84">
        <f t="shared" si="749"/>
        <v>0</v>
      </c>
      <c r="BE298" s="11">
        <f t="shared" si="750"/>
        <v>0</v>
      </c>
      <c r="BF298" s="11">
        <f t="shared" si="750"/>
        <v>0</v>
      </c>
      <c r="BG298" s="11">
        <f t="shared" si="750"/>
        <v>0</v>
      </c>
      <c r="BH298" s="11">
        <f t="shared" si="750"/>
        <v>0</v>
      </c>
      <c r="BI298" s="143">
        <f t="shared" si="750"/>
        <v>93</v>
      </c>
      <c r="BJ298" s="143">
        <f t="shared" si="750"/>
        <v>0</v>
      </c>
      <c r="BK298" s="78">
        <f t="shared" si="750"/>
        <v>0</v>
      </c>
      <c r="BL298" s="78">
        <f t="shared" si="750"/>
        <v>0</v>
      </c>
      <c r="BM298" s="78">
        <f t="shared" si="750"/>
        <v>0</v>
      </c>
      <c r="BN298" s="78">
        <f t="shared" si="750"/>
        <v>0</v>
      </c>
      <c r="BO298" s="84">
        <f t="shared" si="750"/>
        <v>93</v>
      </c>
      <c r="BP298" s="84">
        <f t="shared" si="750"/>
        <v>0</v>
      </c>
      <c r="BQ298" s="11">
        <f t="shared" si="751"/>
        <v>0</v>
      </c>
      <c r="BR298" s="11">
        <f t="shared" si="751"/>
        <v>0</v>
      </c>
      <c r="BS298" s="11">
        <f t="shared" si="751"/>
        <v>0</v>
      </c>
      <c r="BT298" s="11">
        <f t="shared" si="751"/>
        <v>0</v>
      </c>
      <c r="BU298" s="18">
        <f t="shared" si="751"/>
        <v>93</v>
      </c>
      <c r="BV298" s="18">
        <f t="shared" si="751"/>
        <v>0</v>
      </c>
    </row>
    <row r="299" spans="1:74" ht="33" hidden="1">
      <c r="A299" s="57" t="s">
        <v>270</v>
      </c>
      <c r="B299" s="14">
        <v>906</v>
      </c>
      <c r="C299" s="14" t="s">
        <v>87</v>
      </c>
      <c r="D299" s="14" t="s">
        <v>152</v>
      </c>
      <c r="E299" s="14" t="s">
        <v>513</v>
      </c>
      <c r="F299" s="14" t="s">
        <v>33</v>
      </c>
      <c r="G299" s="11">
        <f t="shared" si="746"/>
        <v>93</v>
      </c>
      <c r="H299" s="11">
        <f t="shared" si="746"/>
        <v>0</v>
      </c>
      <c r="I299" s="11">
        <f t="shared" si="746"/>
        <v>0</v>
      </c>
      <c r="J299" s="11">
        <f t="shared" si="746"/>
        <v>0</v>
      </c>
      <c r="K299" s="11">
        <f t="shared" si="746"/>
        <v>0</v>
      </c>
      <c r="L299" s="11">
        <f t="shared" si="746"/>
        <v>0</v>
      </c>
      <c r="M299" s="11">
        <f t="shared" si="746"/>
        <v>93</v>
      </c>
      <c r="N299" s="11">
        <f t="shared" si="746"/>
        <v>0</v>
      </c>
      <c r="O299" s="11">
        <f t="shared" si="746"/>
        <v>0</v>
      </c>
      <c r="P299" s="11">
        <f t="shared" si="746"/>
        <v>0</v>
      </c>
      <c r="Q299" s="11">
        <f t="shared" si="746"/>
        <v>0</v>
      </c>
      <c r="R299" s="11">
        <f t="shared" si="746"/>
        <v>0</v>
      </c>
      <c r="S299" s="11">
        <f t="shared" si="747"/>
        <v>93</v>
      </c>
      <c r="T299" s="11">
        <f t="shared" si="747"/>
        <v>0</v>
      </c>
      <c r="U299" s="11">
        <f t="shared" si="747"/>
        <v>0</v>
      </c>
      <c r="V299" s="11">
        <f t="shared" si="747"/>
        <v>0</v>
      </c>
      <c r="W299" s="11">
        <f t="shared" si="747"/>
        <v>0</v>
      </c>
      <c r="X299" s="11">
        <f t="shared" si="747"/>
        <v>0</v>
      </c>
      <c r="Y299" s="11">
        <f t="shared" si="747"/>
        <v>93</v>
      </c>
      <c r="Z299" s="11">
        <f t="shared" si="747"/>
        <v>0</v>
      </c>
      <c r="AA299" s="11">
        <f t="shared" si="747"/>
        <v>0</v>
      </c>
      <c r="AB299" s="11">
        <f t="shared" si="747"/>
        <v>0</v>
      </c>
      <c r="AC299" s="11">
        <f t="shared" si="747"/>
        <v>0</v>
      </c>
      <c r="AD299" s="11">
        <f t="shared" si="747"/>
        <v>0</v>
      </c>
      <c r="AE299" s="11">
        <f t="shared" si="747"/>
        <v>93</v>
      </c>
      <c r="AF299" s="11">
        <f t="shared" si="747"/>
        <v>0</v>
      </c>
      <c r="AG299" s="11">
        <f t="shared" si="748"/>
        <v>0</v>
      </c>
      <c r="AH299" s="11">
        <f t="shared" si="748"/>
        <v>0</v>
      </c>
      <c r="AI299" s="11">
        <f t="shared" si="748"/>
        <v>0</v>
      </c>
      <c r="AJ299" s="11">
        <f t="shared" si="748"/>
        <v>0</v>
      </c>
      <c r="AK299" s="78">
        <f t="shared" si="748"/>
        <v>93</v>
      </c>
      <c r="AL299" s="78">
        <f t="shared" si="748"/>
        <v>0</v>
      </c>
      <c r="AM299" s="11">
        <f t="shared" si="748"/>
        <v>0</v>
      </c>
      <c r="AN299" s="11">
        <f t="shared" si="748"/>
        <v>0</v>
      </c>
      <c r="AO299" s="11">
        <f t="shared" si="748"/>
        <v>0</v>
      </c>
      <c r="AP299" s="11">
        <f t="shared" si="748"/>
        <v>0</v>
      </c>
      <c r="AQ299" s="11">
        <f t="shared" si="748"/>
        <v>93</v>
      </c>
      <c r="AR299" s="11">
        <f t="shared" si="748"/>
        <v>0</v>
      </c>
      <c r="AS299" s="11">
        <f t="shared" si="749"/>
        <v>0</v>
      </c>
      <c r="AT299" s="11">
        <f t="shared" si="749"/>
        <v>0</v>
      </c>
      <c r="AU299" s="11">
        <f t="shared" si="749"/>
        <v>0</v>
      </c>
      <c r="AV299" s="11">
        <f t="shared" si="749"/>
        <v>0</v>
      </c>
      <c r="AW299" s="11">
        <f t="shared" si="749"/>
        <v>93</v>
      </c>
      <c r="AX299" s="11">
        <f t="shared" si="749"/>
        <v>0</v>
      </c>
      <c r="AY299" s="78">
        <f t="shared" si="749"/>
        <v>0</v>
      </c>
      <c r="AZ299" s="78">
        <f t="shared" si="749"/>
        <v>0</v>
      </c>
      <c r="BA299" s="78">
        <f t="shared" si="749"/>
        <v>0</v>
      </c>
      <c r="BB299" s="78">
        <f t="shared" si="749"/>
        <v>0</v>
      </c>
      <c r="BC299" s="78">
        <f t="shared" si="749"/>
        <v>93</v>
      </c>
      <c r="BD299" s="78">
        <f t="shared" si="749"/>
        <v>0</v>
      </c>
      <c r="BE299" s="11">
        <f t="shared" si="750"/>
        <v>0</v>
      </c>
      <c r="BF299" s="11">
        <f t="shared" si="750"/>
        <v>0</v>
      </c>
      <c r="BG299" s="11">
        <f t="shared" si="750"/>
        <v>0</v>
      </c>
      <c r="BH299" s="11">
        <f t="shared" si="750"/>
        <v>0</v>
      </c>
      <c r="BI299" s="141">
        <f t="shared" si="750"/>
        <v>93</v>
      </c>
      <c r="BJ299" s="141">
        <f t="shared" si="750"/>
        <v>0</v>
      </c>
      <c r="BK299" s="78">
        <f t="shared" si="750"/>
        <v>0</v>
      </c>
      <c r="BL299" s="78">
        <f t="shared" si="750"/>
        <v>0</v>
      </c>
      <c r="BM299" s="78">
        <f t="shared" si="750"/>
        <v>0</v>
      </c>
      <c r="BN299" s="78">
        <f t="shared" si="750"/>
        <v>0</v>
      </c>
      <c r="BO299" s="78">
        <f t="shared" si="750"/>
        <v>93</v>
      </c>
      <c r="BP299" s="78">
        <f t="shared" si="750"/>
        <v>0</v>
      </c>
      <c r="BQ299" s="11">
        <f t="shared" si="751"/>
        <v>0</v>
      </c>
      <c r="BR299" s="11">
        <f t="shared" si="751"/>
        <v>0</v>
      </c>
      <c r="BS299" s="11">
        <f t="shared" si="751"/>
        <v>0</v>
      </c>
      <c r="BT299" s="11">
        <f t="shared" si="751"/>
        <v>0</v>
      </c>
      <c r="BU299" s="11">
        <f t="shared" si="751"/>
        <v>93</v>
      </c>
      <c r="BV299" s="11">
        <f t="shared" si="751"/>
        <v>0</v>
      </c>
    </row>
    <row r="300" spans="1:74" ht="33" hidden="1">
      <c r="A300" s="57" t="s">
        <v>39</v>
      </c>
      <c r="B300" s="14">
        <v>906</v>
      </c>
      <c r="C300" s="14" t="s">
        <v>87</v>
      </c>
      <c r="D300" s="14" t="s">
        <v>152</v>
      </c>
      <c r="E300" s="14" t="s">
        <v>513</v>
      </c>
      <c r="F300" s="14" t="s">
        <v>40</v>
      </c>
      <c r="G300" s="11">
        <v>93</v>
      </c>
      <c r="H300" s="16"/>
      <c r="I300" s="11"/>
      <c r="J300" s="11"/>
      <c r="K300" s="11"/>
      <c r="L300" s="11"/>
      <c r="M300" s="11">
        <f>G300+I300+J300+K300+L300</f>
        <v>93</v>
      </c>
      <c r="N300" s="11">
        <f>H300+J300</f>
        <v>0</v>
      </c>
      <c r="O300" s="11"/>
      <c r="P300" s="11"/>
      <c r="Q300" s="11"/>
      <c r="R300" s="11"/>
      <c r="S300" s="11">
        <f>M300+O300+P300+Q300+R300</f>
        <v>93</v>
      </c>
      <c r="T300" s="11">
        <f>N300+P300</f>
        <v>0</v>
      </c>
      <c r="U300" s="11"/>
      <c r="V300" s="11"/>
      <c r="W300" s="11"/>
      <c r="X300" s="11"/>
      <c r="Y300" s="11">
        <f>S300+U300+V300+W300+X300</f>
        <v>93</v>
      </c>
      <c r="Z300" s="11">
        <f>T300+V300</f>
        <v>0</v>
      </c>
      <c r="AA300" s="11"/>
      <c r="AB300" s="11"/>
      <c r="AC300" s="11"/>
      <c r="AD300" s="11"/>
      <c r="AE300" s="11">
        <f>Y300+AA300+AB300+AC300+AD300</f>
        <v>93</v>
      </c>
      <c r="AF300" s="11">
        <f>Z300+AB300</f>
        <v>0</v>
      </c>
      <c r="AG300" s="11"/>
      <c r="AH300" s="11"/>
      <c r="AI300" s="11"/>
      <c r="AJ300" s="11"/>
      <c r="AK300" s="78">
        <f>AE300+AG300+AH300+AI300+AJ300</f>
        <v>93</v>
      </c>
      <c r="AL300" s="78">
        <f>AF300+AH300</f>
        <v>0</v>
      </c>
      <c r="AM300" s="11"/>
      <c r="AN300" s="11"/>
      <c r="AO300" s="11"/>
      <c r="AP300" s="11"/>
      <c r="AQ300" s="11">
        <f>AK300+AM300+AN300+AO300+AP300</f>
        <v>93</v>
      </c>
      <c r="AR300" s="11">
        <f>AL300+AN300</f>
        <v>0</v>
      </c>
      <c r="AS300" s="11"/>
      <c r="AT300" s="11"/>
      <c r="AU300" s="11"/>
      <c r="AV300" s="11"/>
      <c r="AW300" s="11">
        <f>AQ300+AS300+AT300+AU300+AV300</f>
        <v>93</v>
      </c>
      <c r="AX300" s="11">
        <f>AR300+AT300</f>
        <v>0</v>
      </c>
      <c r="AY300" s="78"/>
      <c r="AZ300" s="78"/>
      <c r="BA300" s="78"/>
      <c r="BB300" s="78"/>
      <c r="BC300" s="78">
        <f>AW300+AY300+AZ300+BA300+BB300</f>
        <v>93</v>
      </c>
      <c r="BD300" s="78">
        <f>AX300+AZ300</f>
        <v>0</v>
      </c>
      <c r="BE300" s="11"/>
      <c r="BF300" s="11"/>
      <c r="BG300" s="11"/>
      <c r="BH300" s="11"/>
      <c r="BI300" s="141">
        <f>BC300+BE300+BF300+BG300+BH300</f>
        <v>93</v>
      </c>
      <c r="BJ300" s="141">
        <f>BD300+BF300</f>
        <v>0</v>
      </c>
      <c r="BK300" s="78"/>
      <c r="BL300" s="78"/>
      <c r="BM300" s="78"/>
      <c r="BN300" s="78"/>
      <c r="BO300" s="78">
        <f>BI300+BK300+BL300+BM300+BN300</f>
        <v>93</v>
      </c>
      <c r="BP300" s="78">
        <f>BJ300+BL300</f>
        <v>0</v>
      </c>
      <c r="BQ300" s="11"/>
      <c r="BR300" s="11"/>
      <c r="BS300" s="11"/>
      <c r="BT300" s="11"/>
      <c r="BU300" s="11">
        <f>BO300+BQ300+BR300+BS300+BT300</f>
        <v>93</v>
      </c>
      <c r="BV300" s="11">
        <f>BP300+BR300</f>
        <v>0</v>
      </c>
    </row>
    <row r="301" spans="1:74" ht="49.5" hidden="1">
      <c r="A301" s="53" t="s">
        <v>539</v>
      </c>
      <c r="B301" s="14">
        <f>B290</f>
        <v>906</v>
      </c>
      <c r="C301" s="14" t="s">
        <v>87</v>
      </c>
      <c r="D301" s="14" t="s">
        <v>152</v>
      </c>
      <c r="E301" s="14" t="s">
        <v>154</v>
      </c>
      <c r="F301" s="14"/>
      <c r="G301" s="18">
        <f>G303+G306+G310</f>
        <v>50320</v>
      </c>
      <c r="H301" s="18">
        <f t="shared" ref="H301:N301" si="752">H303+H306+H310</f>
        <v>0</v>
      </c>
      <c r="I301" s="11">
        <f t="shared" si="752"/>
        <v>0</v>
      </c>
      <c r="J301" s="11">
        <f t="shared" si="752"/>
        <v>0</v>
      </c>
      <c r="K301" s="11">
        <f t="shared" si="752"/>
        <v>0</v>
      </c>
      <c r="L301" s="11">
        <f t="shared" si="752"/>
        <v>0</v>
      </c>
      <c r="M301" s="18">
        <f t="shared" si="752"/>
        <v>50320</v>
      </c>
      <c r="N301" s="18">
        <f t="shared" si="752"/>
        <v>0</v>
      </c>
      <c r="O301" s="11">
        <f t="shared" ref="O301:T301" si="753">O303+O306+O310</f>
        <v>0</v>
      </c>
      <c r="P301" s="11">
        <f t="shared" si="753"/>
        <v>0</v>
      </c>
      <c r="Q301" s="11">
        <f t="shared" si="753"/>
        <v>0</v>
      </c>
      <c r="R301" s="11">
        <f t="shared" si="753"/>
        <v>0</v>
      </c>
      <c r="S301" s="18">
        <f t="shared" si="753"/>
        <v>50320</v>
      </c>
      <c r="T301" s="18">
        <f t="shared" si="753"/>
        <v>0</v>
      </c>
      <c r="U301" s="11">
        <f t="shared" ref="U301:Z301" si="754">U303+U306+U310</f>
        <v>0</v>
      </c>
      <c r="V301" s="11">
        <f t="shared" si="754"/>
        <v>0</v>
      </c>
      <c r="W301" s="11">
        <f t="shared" si="754"/>
        <v>0</v>
      </c>
      <c r="X301" s="11">
        <f t="shared" si="754"/>
        <v>0</v>
      </c>
      <c r="Y301" s="18">
        <f t="shared" si="754"/>
        <v>50320</v>
      </c>
      <c r="Z301" s="18">
        <f t="shared" si="754"/>
        <v>0</v>
      </c>
      <c r="AA301" s="11">
        <f t="shared" ref="AA301:AF301" si="755">AA303+AA306+AA310</f>
        <v>0</v>
      </c>
      <c r="AB301" s="11">
        <f t="shared" si="755"/>
        <v>0</v>
      </c>
      <c r="AC301" s="11">
        <f t="shared" si="755"/>
        <v>0</v>
      </c>
      <c r="AD301" s="11">
        <f t="shared" si="755"/>
        <v>-1076</v>
      </c>
      <c r="AE301" s="18">
        <f t="shared" si="755"/>
        <v>49244</v>
      </c>
      <c r="AF301" s="18">
        <f t="shared" si="755"/>
        <v>0</v>
      </c>
      <c r="AG301" s="11">
        <f t="shared" ref="AG301:AL301" si="756">AG303+AG306+AG310</f>
        <v>0</v>
      </c>
      <c r="AH301" s="11">
        <f t="shared" si="756"/>
        <v>0</v>
      </c>
      <c r="AI301" s="11">
        <f t="shared" si="756"/>
        <v>0</v>
      </c>
      <c r="AJ301" s="11">
        <f t="shared" si="756"/>
        <v>0</v>
      </c>
      <c r="AK301" s="84">
        <f t="shared" si="756"/>
        <v>49244</v>
      </c>
      <c r="AL301" s="84">
        <f t="shared" si="756"/>
        <v>0</v>
      </c>
      <c r="AM301" s="11">
        <f t="shared" ref="AM301:AR301" si="757">AM303+AM306+AM310</f>
        <v>0</v>
      </c>
      <c r="AN301" s="11">
        <f t="shared" si="757"/>
        <v>0</v>
      </c>
      <c r="AO301" s="11">
        <f t="shared" si="757"/>
        <v>0</v>
      </c>
      <c r="AP301" s="11">
        <f t="shared" si="757"/>
        <v>0</v>
      </c>
      <c r="AQ301" s="18">
        <f t="shared" si="757"/>
        <v>49244</v>
      </c>
      <c r="AR301" s="18">
        <f t="shared" si="757"/>
        <v>0</v>
      </c>
      <c r="AS301" s="11">
        <f t="shared" ref="AS301:AX301" si="758">AS303+AS306+AS310</f>
        <v>0</v>
      </c>
      <c r="AT301" s="11">
        <f t="shared" si="758"/>
        <v>0</v>
      </c>
      <c r="AU301" s="11">
        <f t="shared" si="758"/>
        <v>0</v>
      </c>
      <c r="AV301" s="11">
        <f t="shared" si="758"/>
        <v>-195</v>
      </c>
      <c r="AW301" s="18">
        <f t="shared" si="758"/>
        <v>49049</v>
      </c>
      <c r="AX301" s="18">
        <f t="shared" si="758"/>
        <v>0</v>
      </c>
      <c r="AY301" s="78">
        <f t="shared" ref="AY301:BD301" si="759">AY303+AY306+AY310</f>
        <v>0</v>
      </c>
      <c r="AZ301" s="78">
        <f t="shared" si="759"/>
        <v>0</v>
      </c>
      <c r="BA301" s="78">
        <f t="shared" si="759"/>
        <v>1550</v>
      </c>
      <c r="BB301" s="78">
        <f t="shared" si="759"/>
        <v>0</v>
      </c>
      <c r="BC301" s="84">
        <f t="shared" si="759"/>
        <v>50599</v>
      </c>
      <c r="BD301" s="84">
        <f t="shared" si="759"/>
        <v>0</v>
      </c>
      <c r="BE301" s="11">
        <f t="shared" ref="BE301:BJ301" si="760">BE303+BE306+BE310</f>
        <v>0</v>
      </c>
      <c r="BF301" s="11">
        <f t="shared" si="760"/>
        <v>0</v>
      </c>
      <c r="BG301" s="11">
        <f t="shared" si="760"/>
        <v>0</v>
      </c>
      <c r="BH301" s="11">
        <f t="shared" si="760"/>
        <v>0</v>
      </c>
      <c r="BI301" s="143">
        <f t="shared" si="760"/>
        <v>50599</v>
      </c>
      <c r="BJ301" s="143">
        <f t="shared" si="760"/>
        <v>0</v>
      </c>
      <c r="BK301" s="78">
        <f>BK302+BK306+BK310+BK318</f>
        <v>38</v>
      </c>
      <c r="BL301" s="78">
        <f t="shared" ref="BL301:BP301" si="761">BL302+BL306+BL310+BL318</f>
        <v>1913</v>
      </c>
      <c r="BM301" s="78">
        <f t="shared" si="761"/>
        <v>0</v>
      </c>
      <c r="BN301" s="78">
        <f t="shared" si="761"/>
        <v>0</v>
      </c>
      <c r="BO301" s="78">
        <f t="shared" si="761"/>
        <v>52550</v>
      </c>
      <c r="BP301" s="78">
        <f t="shared" si="761"/>
        <v>1913</v>
      </c>
      <c r="BQ301" s="11">
        <f>BQ302+BQ306+BQ310+BQ318</f>
        <v>0</v>
      </c>
      <c r="BR301" s="11">
        <f t="shared" ref="BR301:BV301" si="762">BR302+BR306+BR310+BR318</f>
        <v>0</v>
      </c>
      <c r="BS301" s="11">
        <f t="shared" si="762"/>
        <v>0</v>
      </c>
      <c r="BT301" s="11">
        <f t="shared" si="762"/>
        <v>0</v>
      </c>
      <c r="BU301" s="11">
        <f t="shared" si="762"/>
        <v>52550</v>
      </c>
      <c r="BV301" s="11">
        <f t="shared" si="762"/>
        <v>1913</v>
      </c>
    </row>
    <row r="302" spans="1:74" hidden="1">
      <c r="A302" s="57" t="s">
        <v>15</v>
      </c>
      <c r="B302" s="14">
        <f>B316</f>
        <v>906</v>
      </c>
      <c r="C302" s="14" t="s">
        <v>87</v>
      </c>
      <c r="D302" s="14" t="s">
        <v>152</v>
      </c>
      <c r="E302" s="14" t="s">
        <v>155</v>
      </c>
      <c r="F302" s="14"/>
      <c r="G302" s="11">
        <f t="shared" ref="G302:R304" si="763">G303</f>
        <v>975</v>
      </c>
      <c r="H302" s="11">
        <f t="shared" si="763"/>
        <v>0</v>
      </c>
      <c r="I302" s="11">
        <f t="shared" si="763"/>
        <v>0</v>
      </c>
      <c r="J302" s="11">
        <f t="shared" si="763"/>
        <v>0</v>
      </c>
      <c r="K302" s="11">
        <f t="shared" si="763"/>
        <v>0</v>
      </c>
      <c r="L302" s="11">
        <f t="shared" si="763"/>
        <v>0</v>
      </c>
      <c r="M302" s="11">
        <f t="shared" si="763"/>
        <v>975</v>
      </c>
      <c r="N302" s="11">
        <f t="shared" si="763"/>
        <v>0</v>
      </c>
      <c r="O302" s="11">
        <f t="shared" si="763"/>
        <v>0</v>
      </c>
      <c r="P302" s="11">
        <f t="shared" si="763"/>
        <v>0</v>
      </c>
      <c r="Q302" s="11">
        <f t="shared" si="763"/>
        <v>0</v>
      </c>
      <c r="R302" s="11">
        <f t="shared" si="763"/>
        <v>0</v>
      </c>
      <c r="S302" s="11">
        <f t="shared" ref="S302:AH304" si="764">S303</f>
        <v>975</v>
      </c>
      <c r="T302" s="11">
        <f t="shared" si="764"/>
        <v>0</v>
      </c>
      <c r="U302" s="11">
        <f t="shared" si="764"/>
        <v>0</v>
      </c>
      <c r="V302" s="11">
        <f t="shared" si="764"/>
        <v>0</v>
      </c>
      <c r="W302" s="11">
        <f t="shared" si="764"/>
        <v>0</v>
      </c>
      <c r="X302" s="11">
        <f t="shared" si="764"/>
        <v>0</v>
      </c>
      <c r="Y302" s="11">
        <f t="shared" si="764"/>
        <v>975</v>
      </c>
      <c r="Z302" s="11">
        <f t="shared" si="764"/>
        <v>0</v>
      </c>
      <c r="AA302" s="11">
        <f t="shared" si="764"/>
        <v>0</v>
      </c>
      <c r="AB302" s="11">
        <f t="shared" si="764"/>
        <v>0</v>
      </c>
      <c r="AC302" s="11">
        <f t="shared" si="764"/>
        <v>0</v>
      </c>
      <c r="AD302" s="11">
        <f t="shared" si="764"/>
        <v>0</v>
      </c>
      <c r="AE302" s="11">
        <f t="shared" si="764"/>
        <v>975</v>
      </c>
      <c r="AF302" s="11">
        <f t="shared" si="764"/>
        <v>0</v>
      </c>
      <c r="AG302" s="11">
        <f t="shared" si="764"/>
        <v>0</v>
      </c>
      <c r="AH302" s="11">
        <f t="shared" si="764"/>
        <v>0</v>
      </c>
      <c r="AI302" s="11">
        <f t="shared" ref="AG302:AV304" si="765">AI303</f>
        <v>0</v>
      </c>
      <c r="AJ302" s="11">
        <f t="shared" si="765"/>
        <v>0</v>
      </c>
      <c r="AK302" s="78">
        <f t="shared" si="765"/>
        <v>975</v>
      </c>
      <c r="AL302" s="78">
        <f t="shared" si="765"/>
        <v>0</v>
      </c>
      <c r="AM302" s="11">
        <f t="shared" si="765"/>
        <v>0</v>
      </c>
      <c r="AN302" s="11">
        <f t="shared" si="765"/>
        <v>0</v>
      </c>
      <c r="AO302" s="11">
        <f t="shared" si="765"/>
        <v>0</v>
      </c>
      <c r="AP302" s="11">
        <f t="shared" si="765"/>
        <v>0</v>
      </c>
      <c r="AQ302" s="11">
        <f t="shared" si="765"/>
        <v>975</v>
      </c>
      <c r="AR302" s="11">
        <f t="shared" si="765"/>
        <v>0</v>
      </c>
      <c r="AS302" s="11">
        <f t="shared" si="765"/>
        <v>0</v>
      </c>
      <c r="AT302" s="11">
        <f t="shared" si="765"/>
        <v>0</v>
      </c>
      <c r="AU302" s="11">
        <f t="shared" si="765"/>
        <v>0</v>
      </c>
      <c r="AV302" s="11">
        <f t="shared" si="765"/>
        <v>0</v>
      </c>
      <c r="AW302" s="11">
        <f t="shared" ref="AS302:BH304" si="766">AW303</f>
        <v>975</v>
      </c>
      <c r="AX302" s="11">
        <f t="shared" si="766"/>
        <v>0</v>
      </c>
      <c r="AY302" s="78">
        <f t="shared" si="766"/>
        <v>0</v>
      </c>
      <c r="AZ302" s="78">
        <f t="shared" si="766"/>
        <v>0</v>
      </c>
      <c r="BA302" s="78">
        <f t="shared" si="766"/>
        <v>0</v>
      </c>
      <c r="BB302" s="78">
        <f t="shared" si="766"/>
        <v>0</v>
      </c>
      <c r="BC302" s="78">
        <f t="shared" si="766"/>
        <v>975</v>
      </c>
      <c r="BD302" s="78">
        <f t="shared" si="766"/>
        <v>0</v>
      </c>
      <c r="BE302" s="11">
        <f t="shared" si="766"/>
        <v>0</v>
      </c>
      <c r="BF302" s="11">
        <f t="shared" si="766"/>
        <v>0</v>
      </c>
      <c r="BG302" s="11">
        <f t="shared" si="766"/>
        <v>0</v>
      </c>
      <c r="BH302" s="11">
        <f t="shared" si="766"/>
        <v>0</v>
      </c>
      <c r="BI302" s="141">
        <f t="shared" ref="BE302:BT304" si="767">BI303</f>
        <v>975</v>
      </c>
      <c r="BJ302" s="141">
        <f t="shared" si="767"/>
        <v>0</v>
      </c>
      <c r="BK302" s="78">
        <f>BK303</f>
        <v>0</v>
      </c>
      <c r="BL302" s="78">
        <f t="shared" si="767"/>
        <v>0</v>
      </c>
      <c r="BM302" s="78">
        <f t="shared" si="767"/>
        <v>0</v>
      </c>
      <c r="BN302" s="78">
        <f t="shared" si="767"/>
        <v>0</v>
      </c>
      <c r="BO302" s="78">
        <f t="shared" si="767"/>
        <v>975</v>
      </c>
      <c r="BP302" s="78">
        <f t="shared" si="767"/>
        <v>0</v>
      </c>
      <c r="BQ302" s="11">
        <f>BQ303</f>
        <v>0</v>
      </c>
      <c r="BR302" s="11">
        <f t="shared" si="767"/>
        <v>0</v>
      </c>
      <c r="BS302" s="11">
        <f t="shared" si="767"/>
        <v>0</v>
      </c>
      <c r="BT302" s="11">
        <f t="shared" si="767"/>
        <v>0</v>
      </c>
      <c r="BU302" s="11">
        <f t="shared" ref="BQ302:BV304" si="768">BU303</f>
        <v>975</v>
      </c>
      <c r="BV302" s="11">
        <f t="shared" si="768"/>
        <v>0</v>
      </c>
    </row>
    <row r="303" spans="1:74" ht="49.5" hidden="1">
      <c r="A303" s="57" t="s">
        <v>153</v>
      </c>
      <c r="B303" s="14">
        <f>B317</f>
        <v>906</v>
      </c>
      <c r="C303" s="14" t="s">
        <v>87</v>
      </c>
      <c r="D303" s="14" t="s">
        <v>152</v>
      </c>
      <c r="E303" s="14" t="s">
        <v>156</v>
      </c>
      <c r="F303" s="14"/>
      <c r="G303" s="11">
        <f t="shared" si="763"/>
        <v>975</v>
      </c>
      <c r="H303" s="11">
        <f t="shared" si="763"/>
        <v>0</v>
      </c>
      <c r="I303" s="11">
        <f t="shared" si="763"/>
        <v>0</v>
      </c>
      <c r="J303" s="11">
        <f t="shared" si="763"/>
        <v>0</v>
      </c>
      <c r="K303" s="11">
        <f t="shared" si="763"/>
        <v>0</v>
      </c>
      <c r="L303" s="11">
        <f t="shared" si="763"/>
        <v>0</v>
      </c>
      <c r="M303" s="11">
        <f t="shared" si="763"/>
        <v>975</v>
      </c>
      <c r="N303" s="11">
        <f t="shared" si="763"/>
        <v>0</v>
      </c>
      <c r="O303" s="11">
        <f t="shared" si="763"/>
        <v>0</v>
      </c>
      <c r="P303" s="11">
        <f t="shared" si="763"/>
        <v>0</v>
      </c>
      <c r="Q303" s="11">
        <f t="shared" si="763"/>
        <v>0</v>
      </c>
      <c r="R303" s="11">
        <f t="shared" si="763"/>
        <v>0</v>
      </c>
      <c r="S303" s="11">
        <f t="shared" si="764"/>
        <v>975</v>
      </c>
      <c r="T303" s="11">
        <f t="shared" si="764"/>
        <v>0</v>
      </c>
      <c r="U303" s="11">
        <f t="shared" si="764"/>
        <v>0</v>
      </c>
      <c r="V303" s="11">
        <f t="shared" si="764"/>
        <v>0</v>
      </c>
      <c r="W303" s="11">
        <f t="shared" si="764"/>
        <v>0</v>
      </c>
      <c r="X303" s="11">
        <f t="shared" si="764"/>
        <v>0</v>
      </c>
      <c r="Y303" s="11">
        <f t="shared" si="764"/>
        <v>975</v>
      </c>
      <c r="Z303" s="11">
        <f t="shared" si="764"/>
        <v>0</v>
      </c>
      <c r="AA303" s="11">
        <f t="shared" si="764"/>
        <v>0</v>
      </c>
      <c r="AB303" s="11">
        <f t="shared" si="764"/>
        <v>0</v>
      </c>
      <c r="AC303" s="11">
        <f t="shared" si="764"/>
        <v>0</v>
      </c>
      <c r="AD303" s="11">
        <f t="shared" si="764"/>
        <v>0</v>
      </c>
      <c r="AE303" s="11">
        <f t="shared" si="764"/>
        <v>975</v>
      </c>
      <c r="AF303" s="11">
        <f t="shared" si="764"/>
        <v>0</v>
      </c>
      <c r="AG303" s="11">
        <f t="shared" si="765"/>
        <v>0</v>
      </c>
      <c r="AH303" s="11">
        <f t="shared" si="765"/>
        <v>0</v>
      </c>
      <c r="AI303" s="11">
        <f t="shared" si="765"/>
        <v>0</v>
      </c>
      <c r="AJ303" s="11">
        <f t="shared" si="765"/>
        <v>0</v>
      </c>
      <c r="AK303" s="78">
        <f t="shared" si="765"/>
        <v>975</v>
      </c>
      <c r="AL303" s="78">
        <f t="shared" si="765"/>
        <v>0</v>
      </c>
      <c r="AM303" s="11">
        <f t="shared" si="765"/>
        <v>0</v>
      </c>
      <c r="AN303" s="11">
        <f t="shared" si="765"/>
        <v>0</v>
      </c>
      <c r="AO303" s="11">
        <f t="shared" si="765"/>
        <v>0</v>
      </c>
      <c r="AP303" s="11">
        <f t="shared" si="765"/>
        <v>0</v>
      </c>
      <c r="AQ303" s="11">
        <f t="shared" si="765"/>
        <v>975</v>
      </c>
      <c r="AR303" s="11">
        <f t="shared" si="765"/>
        <v>0</v>
      </c>
      <c r="AS303" s="11">
        <f t="shared" si="766"/>
        <v>0</v>
      </c>
      <c r="AT303" s="11">
        <f t="shared" si="766"/>
        <v>0</v>
      </c>
      <c r="AU303" s="11">
        <f t="shared" si="766"/>
        <v>0</v>
      </c>
      <c r="AV303" s="11">
        <f t="shared" si="766"/>
        <v>0</v>
      </c>
      <c r="AW303" s="11">
        <f t="shared" si="766"/>
        <v>975</v>
      </c>
      <c r="AX303" s="11">
        <f t="shared" si="766"/>
        <v>0</v>
      </c>
      <c r="AY303" s="78">
        <f t="shared" si="766"/>
        <v>0</v>
      </c>
      <c r="AZ303" s="78">
        <f t="shared" si="766"/>
        <v>0</v>
      </c>
      <c r="BA303" s="78">
        <f t="shared" si="766"/>
        <v>0</v>
      </c>
      <c r="BB303" s="78">
        <f t="shared" si="766"/>
        <v>0</v>
      </c>
      <c r="BC303" s="78">
        <f t="shared" si="766"/>
        <v>975</v>
      </c>
      <c r="BD303" s="78">
        <f t="shared" si="766"/>
        <v>0</v>
      </c>
      <c r="BE303" s="11">
        <f t="shared" si="767"/>
        <v>0</v>
      </c>
      <c r="BF303" s="11">
        <f t="shared" si="767"/>
        <v>0</v>
      </c>
      <c r="BG303" s="11">
        <f t="shared" si="767"/>
        <v>0</v>
      </c>
      <c r="BH303" s="11">
        <f t="shared" si="767"/>
        <v>0</v>
      </c>
      <c r="BI303" s="141">
        <f t="shared" si="767"/>
        <v>975</v>
      </c>
      <c r="BJ303" s="141">
        <f t="shared" si="767"/>
        <v>0</v>
      </c>
      <c r="BK303" s="78">
        <f t="shared" si="767"/>
        <v>0</v>
      </c>
      <c r="BL303" s="78">
        <f t="shared" si="767"/>
        <v>0</v>
      </c>
      <c r="BM303" s="78">
        <f t="shared" si="767"/>
        <v>0</v>
      </c>
      <c r="BN303" s="78">
        <f t="shared" si="767"/>
        <v>0</v>
      </c>
      <c r="BO303" s="78">
        <f t="shared" si="767"/>
        <v>975</v>
      </c>
      <c r="BP303" s="78">
        <f t="shared" si="767"/>
        <v>0</v>
      </c>
      <c r="BQ303" s="11">
        <f t="shared" si="768"/>
        <v>0</v>
      </c>
      <c r="BR303" s="11">
        <f t="shared" si="768"/>
        <v>0</v>
      </c>
      <c r="BS303" s="11">
        <f t="shared" si="768"/>
        <v>0</v>
      </c>
      <c r="BT303" s="11">
        <f t="shared" si="768"/>
        <v>0</v>
      </c>
      <c r="BU303" s="11">
        <f t="shared" si="768"/>
        <v>975</v>
      </c>
      <c r="BV303" s="11">
        <f t="shared" si="768"/>
        <v>0</v>
      </c>
    </row>
    <row r="304" spans="1:74" ht="33" hidden="1">
      <c r="A304" s="57" t="s">
        <v>270</v>
      </c>
      <c r="B304" s="14">
        <f t="shared" ref="B304:B309" si="769">B302</f>
        <v>906</v>
      </c>
      <c r="C304" s="14" t="s">
        <v>87</v>
      </c>
      <c r="D304" s="14" t="s">
        <v>152</v>
      </c>
      <c r="E304" s="14" t="s">
        <v>156</v>
      </c>
      <c r="F304" s="14" t="s">
        <v>33</v>
      </c>
      <c r="G304" s="11">
        <f t="shared" si="763"/>
        <v>975</v>
      </c>
      <c r="H304" s="11">
        <f t="shared" si="763"/>
        <v>0</v>
      </c>
      <c r="I304" s="11">
        <f t="shared" si="763"/>
        <v>0</v>
      </c>
      <c r="J304" s="11">
        <f t="shared" si="763"/>
        <v>0</v>
      </c>
      <c r="K304" s="11">
        <f t="shared" si="763"/>
        <v>0</v>
      </c>
      <c r="L304" s="11">
        <f t="shared" si="763"/>
        <v>0</v>
      </c>
      <c r="M304" s="11">
        <f t="shared" si="763"/>
        <v>975</v>
      </c>
      <c r="N304" s="11">
        <f t="shared" si="763"/>
        <v>0</v>
      </c>
      <c r="O304" s="11">
        <f t="shared" si="763"/>
        <v>0</v>
      </c>
      <c r="P304" s="11">
        <f t="shared" si="763"/>
        <v>0</v>
      </c>
      <c r="Q304" s="11">
        <f t="shared" si="763"/>
        <v>0</v>
      </c>
      <c r="R304" s="11">
        <f t="shared" si="763"/>
        <v>0</v>
      </c>
      <c r="S304" s="11">
        <f t="shared" si="764"/>
        <v>975</v>
      </c>
      <c r="T304" s="11">
        <f t="shared" si="764"/>
        <v>0</v>
      </c>
      <c r="U304" s="11">
        <f t="shared" si="764"/>
        <v>0</v>
      </c>
      <c r="V304" s="11">
        <f t="shared" si="764"/>
        <v>0</v>
      </c>
      <c r="W304" s="11">
        <f t="shared" si="764"/>
        <v>0</v>
      </c>
      <c r="X304" s="11">
        <f t="shared" si="764"/>
        <v>0</v>
      </c>
      <c r="Y304" s="11">
        <f t="shared" si="764"/>
        <v>975</v>
      </c>
      <c r="Z304" s="11">
        <f t="shared" si="764"/>
        <v>0</v>
      </c>
      <c r="AA304" s="11">
        <f t="shared" si="764"/>
        <v>0</v>
      </c>
      <c r="AB304" s="11">
        <f t="shared" si="764"/>
        <v>0</v>
      </c>
      <c r="AC304" s="11">
        <f t="shared" si="764"/>
        <v>0</v>
      </c>
      <c r="AD304" s="11">
        <f t="shared" si="764"/>
        <v>0</v>
      </c>
      <c r="AE304" s="11">
        <f t="shared" si="764"/>
        <v>975</v>
      </c>
      <c r="AF304" s="11">
        <f t="shared" si="764"/>
        <v>0</v>
      </c>
      <c r="AG304" s="11">
        <f t="shared" si="765"/>
        <v>0</v>
      </c>
      <c r="AH304" s="11">
        <f t="shared" si="765"/>
        <v>0</v>
      </c>
      <c r="AI304" s="11">
        <f t="shared" si="765"/>
        <v>0</v>
      </c>
      <c r="AJ304" s="11">
        <f t="shared" si="765"/>
        <v>0</v>
      </c>
      <c r="AK304" s="78">
        <f t="shared" si="765"/>
        <v>975</v>
      </c>
      <c r="AL304" s="78">
        <f t="shared" si="765"/>
        <v>0</v>
      </c>
      <c r="AM304" s="11">
        <f t="shared" si="765"/>
        <v>0</v>
      </c>
      <c r="AN304" s="11">
        <f t="shared" si="765"/>
        <v>0</v>
      </c>
      <c r="AO304" s="11">
        <f t="shared" si="765"/>
        <v>0</v>
      </c>
      <c r="AP304" s="11">
        <f t="shared" si="765"/>
        <v>0</v>
      </c>
      <c r="AQ304" s="11">
        <f t="shared" si="765"/>
        <v>975</v>
      </c>
      <c r="AR304" s="11">
        <f t="shared" si="765"/>
        <v>0</v>
      </c>
      <c r="AS304" s="11">
        <f t="shared" si="766"/>
        <v>0</v>
      </c>
      <c r="AT304" s="11">
        <f t="shared" si="766"/>
        <v>0</v>
      </c>
      <c r="AU304" s="11">
        <f t="shared" si="766"/>
        <v>0</v>
      </c>
      <c r="AV304" s="11">
        <f t="shared" si="766"/>
        <v>0</v>
      </c>
      <c r="AW304" s="11">
        <f t="shared" si="766"/>
        <v>975</v>
      </c>
      <c r="AX304" s="11">
        <f t="shared" si="766"/>
        <v>0</v>
      </c>
      <c r="AY304" s="78">
        <f t="shared" si="766"/>
        <v>0</v>
      </c>
      <c r="AZ304" s="78">
        <f t="shared" si="766"/>
        <v>0</v>
      </c>
      <c r="BA304" s="78">
        <f t="shared" si="766"/>
        <v>0</v>
      </c>
      <c r="BB304" s="78">
        <f t="shared" si="766"/>
        <v>0</v>
      </c>
      <c r="BC304" s="78">
        <f t="shared" si="766"/>
        <v>975</v>
      </c>
      <c r="BD304" s="78">
        <f t="shared" si="766"/>
        <v>0</v>
      </c>
      <c r="BE304" s="11">
        <f t="shared" si="767"/>
        <v>0</v>
      </c>
      <c r="BF304" s="11">
        <f t="shared" si="767"/>
        <v>0</v>
      </c>
      <c r="BG304" s="11">
        <f t="shared" si="767"/>
        <v>0</v>
      </c>
      <c r="BH304" s="11">
        <f t="shared" si="767"/>
        <v>0</v>
      </c>
      <c r="BI304" s="141">
        <f t="shared" si="767"/>
        <v>975</v>
      </c>
      <c r="BJ304" s="141">
        <f t="shared" si="767"/>
        <v>0</v>
      </c>
      <c r="BK304" s="78">
        <f t="shared" si="767"/>
        <v>0</v>
      </c>
      <c r="BL304" s="78">
        <f t="shared" si="767"/>
        <v>0</v>
      </c>
      <c r="BM304" s="78">
        <f t="shared" si="767"/>
        <v>0</v>
      </c>
      <c r="BN304" s="78">
        <f t="shared" si="767"/>
        <v>0</v>
      </c>
      <c r="BO304" s="78">
        <f t="shared" si="767"/>
        <v>975</v>
      </c>
      <c r="BP304" s="78">
        <f t="shared" si="767"/>
        <v>0</v>
      </c>
      <c r="BQ304" s="11">
        <f t="shared" si="768"/>
        <v>0</v>
      </c>
      <c r="BR304" s="11">
        <f t="shared" si="768"/>
        <v>0</v>
      </c>
      <c r="BS304" s="11">
        <f t="shared" si="768"/>
        <v>0</v>
      </c>
      <c r="BT304" s="11">
        <f t="shared" si="768"/>
        <v>0</v>
      </c>
      <c r="BU304" s="11">
        <f t="shared" si="768"/>
        <v>975</v>
      </c>
      <c r="BV304" s="11">
        <f t="shared" si="768"/>
        <v>0</v>
      </c>
    </row>
    <row r="305" spans="1:74" ht="33" hidden="1">
      <c r="A305" s="57" t="s">
        <v>39</v>
      </c>
      <c r="B305" s="14">
        <f t="shared" si="769"/>
        <v>906</v>
      </c>
      <c r="C305" s="14" t="s">
        <v>87</v>
      </c>
      <c r="D305" s="14" t="s">
        <v>152</v>
      </c>
      <c r="E305" s="14" t="s">
        <v>156</v>
      </c>
      <c r="F305" s="14" t="s">
        <v>40</v>
      </c>
      <c r="G305" s="11">
        <v>975</v>
      </c>
      <c r="H305" s="16"/>
      <c r="I305" s="11"/>
      <c r="J305" s="11"/>
      <c r="K305" s="11"/>
      <c r="L305" s="11"/>
      <c r="M305" s="11">
        <f>G305+I305+J305+K305+L305</f>
        <v>975</v>
      </c>
      <c r="N305" s="11">
        <f>H305+J305</f>
        <v>0</v>
      </c>
      <c r="O305" s="11"/>
      <c r="P305" s="11"/>
      <c r="Q305" s="11"/>
      <c r="R305" s="11"/>
      <c r="S305" s="11">
        <f>M305+O305+P305+Q305+R305</f>
        <v>975</v>
      </c>
      <c r="T305" s="11">
        <f>N305+P305</f>
        <v>0</v>
      </c>
      <c r="U305" s="11"/>
      <c r="V305" s="11"/>
      <c r="W305" s="11"/>
      <c r="X305" s="11"/>
      <c r="Y305" s="11">
        <f>S305+U305+V305+W305+X305</f>
        <v>975</v>
      </c>
      <c r="Z305" s="11">
        <f>T305+V305</f>
        <v>0</v>
      </c>
      <c r="AA305" s="11"/>
      <c r="AB305" s="11"/>
      <c r="AC305" s="11"/>
      <c r="AD305" s="11"/>
      <c r="AE305" s="11">
        <f>Y305+AA305+AB305+AC305+AD305</f>
        <v>975</v>
      </c>
      <c r="AF305" s="11">
        <f>Z305+AB305</f>
        <v>0</v>
      </c>
      <c r="AG305" s="11"/>
      <c r="AH305" s="11"/>
      <c r="AI305" s="11"/>
      <c r="AJ305" s="11"/>
      <c r="AK305" s="78">
        <f>AE305+AG305+AH305+AI305+AJ305</f>
        <v>975</v>
      </c>
      <c r="AL305" s="78">
        <f>AF305+AH305</f>
        <v>0</v>
      </c>
      <c r="AM305" s="11"/>
      <c r="AN305" s="11"/>
      <c r="AO305" s="11"/>
      <c r="AP305" s="11"/>
      <c r="AQ305" s="11">
        <f>AK305+AM305+AN305+AO305+AP305</f>
        <v>975</v>
      </c>
      <c r="AR305" s="11">
        <f>AL305+AN305</f>
        <v>0</v>
      </c>
      <c r="AS305" s="11"/>
      <c r="AT305" s="11"/>
      <c r="AU305" s="11"/>
      <c r="AV305" s="11"/>
      <c r="AW305" s="11">
        <f>AQ305+AS305+AT305+AU305+AV305</f>
        <v>975</v>
      </c>
      <c r="AX305" s="11">
        <f>AR305+AT305</f>
        <v>0</v>
      </c>
      <c r="AY305" s="78"/>
      <c r="AZ305" s="78"/>
      <c r="BA305" s="78"/>
      <c r="BB305" s="78"/>
      <c r="BC305" s="78">
        <f>AW305+AY305+AZ305+BA305+BB305</f>
        <v>975</v>
      </c>
      <c r="BD305" s="78">
        <f>AX305+AZ305</f>
        <v>0</v>
      </c>
      <c r="BE305" s="11"/>
      <c r="BF305" s="11"/>
      <c r="BG305" s="11"/>
      <c r="BH305" s="11"/>
      <c r="BI305" s="141">
        <f>BC305+BE305+BF305+BG305+BH305</f>
        <v>975</v>
      </c>
      <c r="BJ305" s="141">
        <f>BD305+BF305</f>
        <v>0</v>
      </c>
      <c r="BK305" s="78"/>
      <c r="BL305" s="78"/>
      <c r="BM305" s="78"/>
      <c r="BN305" s="78"/>
      <c r="BO305" s="78">
        <f>BI305+BK305+BL305+BM305+BN305</f>
        <v>975</v>
      </c>
      <c r="BP305" s="78">
        <f>BJ305+BL305</f>
        <v>0</v>
      </c>
      <c r="BQ305" s="11"/>
      <c r="BR305" s="11"/>
      <c r="BS305" s="11"/>
      <c r="BT305" s="11"/>
      <c r="BU305" s="11">
        <f>BO305+BQ305+BR305+BS305+BT305</f>
        <v>975</v>
      </c>
      <c r="BV305" s="11">
        <f>BP305+BR305</f>
        <v>0</v>
      </c>
    </row>
    <row r="306" spans="1:74" hidden="1">
      <c r="A306" s="57" t="s">
        <v>157</v>
      </c>
      <c r="B306" s="14">
        <f t="shared" si="769"/>
        <v>906</v>
      </c>
      <c r="C306" s="14" t="s">
        <v>87</v>
      </c>
      <c r="D306" s="14" t="s">
        <v>152</v>
      </c>
      <c r="E306" s="14" t="s">
        <v>158</v>
      </c>
      <c r="F306" s="14"/>
      <c r="G306" s="11">
        <f t="shared" ref="G306:R308" si="770">G307</f>
        <v>2528</v>
      </c>
      <c r="H306" s="11">
        <f t="shared" si="770"/>
        <v>0</v>
      </c>
      <c r="I306" s="11">
        <f t="shared" si="770"/>
        <v>0</v>
      </c>
      <c r="J306" s="11">
        <f t="shared" si="770"/>
        <v>0</v>
      </c>
      <c r="K306" s="11">
        <f t="shared" si="770"/>
        <v>0</v>
      </c>
      <c r="L306" s="11">
        <f t="shared" si="770"/>
        <v>0</v>
      </c>
      <c r="M306" s="11">
        <f t="shared" si="770"/>
        <v>2528</v>
      </c>
      <c r="N306" s="11">
        <f t="shared" si="770"/>
        <v>0</v>
      </c>
      <c r="O306" s="11">
        <f t="shared" si="770"/>
        <v>0</v>
      </c>
      <c r="P306" s="11">
        <f t="shared" si="770"/>
        <v>0</v>
      </c>
      <c r="Q306" s="11">
        <f t="shared" si="770"/>
        <v>0</v>
      </c>
      <c r="R306" s="11">
        <f t="shared" si="770"/>
        <v>0</v>
      </c>
      <c r="S306" s="11">
        <f t="shared" ref="S306:AH308" si="771">S307</f>
        <v>2528</v>
      </c>
      <c r="T306" s="11">
        <f t="shared" si="771"/>
        <v>0</v>
      </c>
      <c r="U306" s="11">
        <f t="shared" si="771"/>
        <v>0</v>
      </c>
      <c r="V306" s="11">
        <f t="shared" si="771"/>
        <v>0</v>
      </c>
      <c r="W306" s="11">
        <f t="shared" si="771"/>
        <v>0</v>
      </c>
      <c r="X306" s="11">
        <f t="shared" si="771"/>
        <v>0</v>
      </c>
      <c r="Y306" s="11">
        <f t="shared" si="771"/>
        <v>2528</v>
      </c>
      <c r="Z306" s="11">
        <f t="shared" si="771"/>
        <v>0</v>
      </c>
      <c r="AA306" s="11">
        <f t="shared" si="771"/>
        <v>0</v>
      </c>
      <c r="AB306" s="11">
        <f t="shared" si="771"/>
        <v>0</v>
      </c>
      <c r="AC306" s="11">
        <f t="shared" si="771"/>
        <v>0</v>
      </c>
      <c r="AD306" s="11">
        <f t="shared" si="771"/>
        <v>0</v>
      </c>
      <c r="AE306" s="11">
        <f t="shared" si="771"/>
        <v>2528</v>
      </c>
      <c r="AF306" s="11">
        <f t="shared" si="771"/>
        <v>0</v>
      </c>
      <c r="AG306" s="11">
        <f t="shared" si="771"/>
        <v>0</v>
      </c>
      <c r="AH306" s="11">
        <f t="shared" si="771"/>
        <v>0</v>
      </c>
      <c r="AI306" s="11">
        <f t="shared" ref="AG306:AV308" si="772">AI307</f>
        <v>0</v>
      </c>
      <c r="AJ306" s="11">
        <f t="shared" si="772"/>
        <v>0</v>
      </c>
      <c r="AK306" s="78">
        <f t="shared" si="772"/>
        <v>2528</v>
      </c>
      <c r="AL306" s="78">
        <f t="shared" si="772"/>
        <v>0</v>
      </c>
      <c r="AM306" s="11">
        <f t="shared" si="772"/>
        <v>0</v>
      </c>
      <c r="AN306" s="11">
        <f t="shared" si="772"/>
        <v>0</v>
      </c>
      <c r="AO306" s="11">
        <f t="shared" si="772"/>
        <v>0</v>
      </c>
      <c r="AP306" s="11">
        <f t="shared" si="772"/>
        <v>0</v>
      </c>
      <c r="AQ306" s="11">
        <f t="shared" si="772"/>
        <v>2528</v>
      </c>
      <c r="AR306" s="11">
        <f t="shared" si="772"/>
        <v>0</v>
      </c>
      <c r="AS306" s="11">
        <f t="shared" si="772"/>
        <v>0</v>
      </c>
      <c r="AT306" s="11">
        <f t="shared" si="772"/>
        <v>0</v>
      </c>
      <c r="AU306" s="11">
        <f t="shared" si="772"/>
        <v>0</v>
      </c>
      <c r="AV306" s="11">
        <f t="shared" si="772"/>
        <v>0</v>
      </c>
      <c r="AW306" s="11">
        <f t="shared" ref="AS306:BH308" si="773">AW307</f>
        <v>2528</v>
      </c>
      <c r="AX306" s="11">
        <f t="shared" si="773"/>
        <v>0</v>
      </c>
      <c r="AY306" s="78">
        <f t="shared" si="773"/>
        <v>0</v>
      </c>
      <c r="AZ306" s="78">
        <f t="shared" si="773"/>
        <v>0</v>
      </c>
      <c r="BA306" s="78">
        <f t="shared" si="773"/>
        <v>0</v>
      </c>
      <c r="BB306" s="78">
        <f t="shared" si="773"/>
        <v>0</v>
      </c>
      <c r="BC306" s="78">
        <f t="shared" si="773"/>
        <v>2528</v>
      </c>
      <c r="BD306" s="78">
        <f t="shared" si="773"/>
        <v>0</v>
      </c>
      <c r="BE306" s="11">
        <f t="shared" si="773"/>
        <v>0</v>
      </c>
      <c r="BF306" s="11">
        <f t="shared" si="773"/>
        <v>0</v>
      </c>
      <c r="BG306" s="11">
        <f t="shared" si="773"/>
        <v>0</v>
      </c>
      <c r="BH306" s="11">
        <f t="shared" si="773"/>
        <v>0</v>
      </c>
      <c r="BI306" s="141">
        <f t="shared" ref="BE306:BT308" si="774">BI307</f>
        <v>2528</v>
      </c>
      <c r="BJ306" s="141">
        <f t="shared" si="774"/>
        <v>0</v>
      </c>
      <c r="BK306" s="78">
        <f t="shared" si="774"/>
        <v>0</v>
      </c>
      <c r="BL306" s="78">
        <f t="shared" si="774"/>
        <v>0</v>
      </c>
      <c r="BM306" s="78">
        <f t="shared" si="774"/>
        <v>0</v>
      </c>
      <c r="BN306" s="78">
        <f t="shared" si="774"/>
        <v>0</v>
      </c>
      <c r="BO306" s="78">
        <f t="shared" si="774"/>
        <v>2528</v>
      </c>
      <c r="BP306" s="78">
        <f t="shared" si="774"/>
        <v>0</v>
      </c>
      <c r="BQ306" s="11">
        <f t="shared" si="774"/>
        <v>0</v>
      </c>
      <c r="BR306" s="11">
        <f t="shared" si="774"/>
        <v>0</v>
      </c>
      <c r="BS306" s="11">
        <f t="shared" si="774"/>
        <v>0</v>
      </c>
      <c r="BT306" s="11">
        <f t="shared" si="774"/>
        <v>0</v>
      </c>
      <c r="BU306" s="11">
        <f t="shared" ref="BQ306:BV308" si="775">BU307</f>
        <v>2528</v>
      </c>
      <c r="BV306" s="11">
        <f t="shared" si="775"/>
        <v>0</v>
      </c>
    </row>
    <row r="307" spans="1:74" ht="66" hidden="1">
      <c r="A307" s="57" t="s">
        <v>159</v>
      </c>
      <c r="B307" s="14">
        <f t="shared" si="769"/>
        <v>906</v>
      </c>
      <c r="C307" s="14" t="s">
        <v>87</v>
      </c>
      <c r="D307" s="14" t="s">
        <v>152</v>
      </c>
      <c r="E307" s="14" t="s">
        <v>160</v>
      </c>
      <c r="F307" s="14"/>
      <c r="G307" s="11">
        <f t="shared" si="770"/>
        <v>2528</v>
      </c>
      <c r="H307" s="11">
        <f t="shared" si="770"/>
        <v>0</v>
      </c>
      <c r="I307" s="11">
        <f t="shared" si="770"/>
        <v>0</v>
      </c>
      <c r="J307" s="11">
        <f t="shared" si="770"/>
        <v>0</v>
      </c>
      <c r="K307" s="11">
        <f t="shared" si="770"/>
        <v>0</v>
      </c>
      <c r="L307" s="11">
        <f t="shared" si="770"/>
        <v>0</v>
      </c>
      <c r="M307" s="11">
        <f t="shared" si="770"/>
        <v>2528</v>
      </c>
      <c r="N307" s="11">
        <f t="shared" si="770"/>
        <v>0</v>
      </c>
      <c r="O307" s="11">
        <f t="shared" si="770"/>
        <v>0</v>
      </c>
      <c r="P307" s="11">
        <f t="shared" si="770"/>
        <v>0</v>
      </c>
      <c r="Q307" s="11">
        <f t="shared" si="770"/>
        <v>0</v>
      </c>
      <c r="R307" s="11">
        <f t="shared" si="770"/>
        <v>0</v>
      </c>
      <c r="S307" s="11">
        <f t="shared" si="771"/>
        <v>2528</v>
      </c>
      <c r="T307" s="11">
        <f t="shared" si="771"/>
        <v>0</v>
      </c>
      <c r="U307" s="11">
        <f t="shared" si="771"/>
        <v>0</v>
      </c>
      <c r="V307" s="11">
        <f t="shared" si="771"/>
        <v>0</v>
      </c>
      <c r="W307" s="11">
        <f t="shared" si="771"/>
        <v>0</v>
      </c>
      <c r="X307" s="11">
        <f t="shared" si="771"/>
        <v>0</v>
      </c>
      <c r="Y307" s="11">
        <f t="shared" si="771"/>
        <v>2528</v>
      </c>
      <c r="Z307" s="11">
        <f t="shared" si="771"/>
        <v>0</v>
      </c>
      <c r="AA307" s="11">
        <f t="shared" si="771"/>
        <v>0</v>
      </c>
      <c r="AB307" s="11">
        <f t="shared" si="771"/>
        <v>0</v>
      </c>
      <c r="AC307" s="11">
        <f t="shared" si="771"/>
        <v>0</v>
      </c>
      <c r="AD307" s="11">
        <f t="shared" si="771"/>
        <v>0</v>
      </c>
      <c r="AE307" s="11">
        <f t="shared" si="771"/>
        <v>2528</v>
      </c>
      <c r="AF307" s="11">
        <f t="shared" si="771"/>
        <v>0</v>
      </c>
      <c r="AG307" s="11">
        <f t="shared" si="772"/>
        <v>0</v>
      </c>
      <c r="AH307" s="11">
        <f t="shared" si="772"/>
        <v>0</v>
      </c>
      <c r="AI307" s="11">
        <f t="shared" si="772"/>
        <v>0</v>
      </c>
      <c r="AJ307" s="11">
        <f t="shared" si="772"/>
        <v>0</v>
      </c>
      <c r="AK307" s="78">
        <f t="shared" si="772"/>
        <v>2528</v>
      </c>
      <c r="AL307" s="78">
        <f t="shared" si="772"/>
        <v>0</v>
      </c>
      <c r="AM307" s="11">
        <f t="shared" si="772"/>
        <v>0</v>
      </c>
      <c r="AN307" s="11">
        <f t="shared" si="772"/>
        <v>0</v>
      </c>
      <c r="AO307" s="11">
        <f t="shared" si="772"/>
        <v>0</v>
      </c>
      <c r="AP307" s="11">
        <f t="shared" si="772"/>
        <v>0</v>
      </c>
      <c r="AQ307" s="11">
        <f t="shared" si="772"/>
        <v>2528</v>
      </c>
      <c r="AR307" s="11">
        <f t="shared" si="772"/>
        <v>0</v>
      </c>
      <c r="AS307" s="11">
        <f t="shared" si="773"/>
        <v>0</v>
      </c>
      <c r="AT307" s="11">
        <f t="shared" si="773"/>
        <v>0</v>
      </c>
      <c r="AU307" s="11">
        <f t="shared" si="773"/>
        <v>0</v>
      </c>
      <c r="AV307" s="11">
        <f t="shared" si="773"/>
        <v>0</v>
      </c>
      <c r="AW307" s="11">
        <f t="shared" si="773"/>
        <v>2528</v>
      </c>
      <c r="AX307" s="11">
        <f t="shared" si="773"/>
        <v>0</v>
      </c>
      <c r="AY307" s="78">
        <f t="shared" si="773"/>
        <v>0</v>
      </c>
      <c r="AZ307" s="78">
        <f t="shared" si="773"/>
        <v>0</v>
      </c>
      <c r="BA307" s="78">
        <f t="shared" si="773"/>
        <v>0</v>
      </c>
      <c r="BB307" s="78">
        <f t="shared" si="773"/>
        <v>0</v>
      </c>
      <c r="BC307" s="78">
        <f t="shared" si="773"/>
        <v>2528</v>
      </c>
      <c r="BD307" s="78">
        <f t="shared" si="773"/>
        <v>0</v>
      </c>
      <c r="BE307" s="11">
        <f t="shared" si="774"/>
        <v>0</v>
      </c>
      <c r="BF307" s="11">
        <f t="shared" si="774"/>
        <v>0</v>
      </c>
      <c r="BG307" s="11">
        <f t="shared" si="774"/>
        <v>0</v>
      </c>
      <c r="BH307" s="11">
        <f t="shared" si="774"/>
        <v>0</v>
      </c>
      <c r="BI307" s="141">
        <f t="shared" si="774"/>
        <v>2528</v>
      </c>
      <c r="BJ307" s="141">
        <f t="shared" si="774"/>
        <v>0</v>
      </c>
      <c r="BK307" s="78">
        <f t="shared" si="774"/>
        <v>0</v>
      </c>
      <c r="BL307" s="78">
        <f t="shared" si="774"/>
        <v>0</v>
      </c>
      <c r="BM307" s="78">
        <f t="shared" si="774"/>
        <v>0</v>
      </c>
      <c r="BN307" s="78">
        <f t="shared" si="774"/>
        <v>0</v>
      </c>
      <c r="BO307" s="78">
        <f t="shared" si="774"/>
        <v>2528</v>
      </c>
      <c r="BP307" s="78">
        <f t="shared" si="774"/>
        <v>0</v>
      </c>
      <c r="BQ307" s="11">
        <f t="shared" si="775"/>
        <v>0</v>
      </c>
      <c r="BR307" s="11">
        <f t="shared" si="775"/>
        <v>0</v>
      </c>
      <c r="BS307" s="11">
        <f t="shared" si="775"/>
        <v>0</v>
      </c>
      <c r="BT307" s="11">
        <f t="shared" si="775"/>
        <v>0</v>
      </c>
      <c r="BU307" s="11">
        <f t="shared" si="775"/>
        <v>2528</v>
      </c>
      <c r="BV307" s="11">
        <f t="shared" si="775"/>
        <v>0</v>
      </c>
    </row>
    <row r="308" spans="1:74" ht="33" hidden="1">
      <c r="A308" s="57" t="s">
        <v>12</v>
      </c>
      <c r="B308" s="14">
        <f t="shared" si="769"/>
        <v>906</v>
      </c>
      <c r="C308" s="14" t="s">
        <v>87</v>
      </c>
      <c r="D308" s="14" t="s">
        <v>152</v>
      </c>
      <c r="E308" s="14" t="s">
        <v>160</v>
      </c>
      <c r="F308" s="14" t="s">
        <v>13</v>
      </c>
      <c r="G308" s="11">
        <f t="shared" si="770"/>
        <v>2528</v>
      </c>
      <c r="H308" s="11">
        <f t="shared" si="770"/>
        <v>0</v>
      </c>
      <c r="I308" s="11">
        <f t="shared" si="770"/>
        <v>0</v>
      </c>
      <c r="J308" s="11">
        <f t="shared" si="770"/>
        <v>0</v>
      </c>
      <c r="K308" s="11">
        <f t="shared" si="770"/>
        <v>0</v>
      </c>
      <c r="L308" s="11">
        <f t="shared" si="770"/>
        <v>0</v>
      </c>
      <c r="M308" s="11">
        <f t="shared" si="770"/>
        <v>2528</v>
      </c>
      <c r="N308" s="11">
        <f t="shared" si="770"/>
        <v>0</v>
      </c>
      <c r="O308" s="11">
        <f t="shared" si="770"/>
        <v>0</v>
      </c>
      <c r="P308" s="11">
        <f t="shared" si="770"/>
        <v>0</v>
      </c>
      <c r="Q308" s="11">
        <f t="shared" si="770"/>
        <v>0</v>
      </c>
      <c r="R308" s="11">
        <f t="shared" si="770"/>
        <v>0</v>
      </c>
      <c r="S308" s="11">
        <f t="shared" si="771"/>
        <v>2528</v>
      </c>
      <c r="T308" s="11">
        <f t="shared" si="771"/>
        <v>0</v>
      </c>
      <c r="U308" s="11">
        <f t="shared" si="771"/>
        <v>0</v>
      </c>
      <c r="V308" s="11">
        <f t="shared" si="771"/>
        <v>0</v>
      </c>
      <c r="W308" s="11">
        <f t="shared" si="771"/>
        <v>0</v>
      </c>
      <c r="X308" s="11">
        <f t="shared" si="771"/>
        <v>0</v>
      </c>
      <c r="Y308" s="11">
        <f t="shared" si="771"/>
        <v>2528</v>
      </c>
      <c r="Z308" s="11">
        <f t="shared" si="771"/>
        <v>0</v>
      </c>
      <c r="AA308" s="11">
        <f t="shared" si="771"/>
        <v>0</v>
      </c>
      <c r="AB308" s="11">
        <f t="shared" si="771"/>
        <v>0</v>
      </c>
      <c r="AC308" s="11">
        <f t="shared" si="771"/>
        <v>0</v>
      </c>
      <c r="AD308" s="11">
        <f t="shared" si="771"/>
        <v>0</v>
      </c>
      <c r="AE308" s="11">
        <f t="shared" si="771"/>
        <v>2528</v>
      </c>
      <c r="AF308" s="11">
        <f t="shared" si="771"/>
        <v>0</v>
      </c>
      <c r="AG308" s="11">
        <f t="shared" si="772"/>
        <v>0</v>
      </c>
      <c r="AH308" s="11">
        <f t="shared" si="772"/>
        <v>0</v>
      </c>
      <c r="AI308" s="11">
        <f t="shared" si="772"/>
        <v>0</v>
      </c>
      <c r="AJ308" s="11">
        <f t="shared" si="772"/>
        <v>0</v>
      </c>
      <c r="AK308" s="78">
        <f t="shared" si="772"/>
        <v>2528</v>
      </c>
      <c r="AL308" s="78">
        <f t="shared" si="772"/>
        <v>0</v>
      </c>
      <c r="AM308" s="11">
        <f t="shared" si="772"/>
        <v>0</v>
      </c>
      <c r="AN308" s="11">
        <f t="shared" si="772"/>
        <v>0</v>
      </c>
      <c r="AO308" s="11">
        <f t="shared" si="772"/>
        <v>0</v>
      </c>
      <c r="AP308" s="11">
        <f t="shared" si="772"/>
        <v>0</v>
      </c>
      <c r="AQ308" s="11">
        <f t="shared" si="772"/>
        <v>2528</v>
      </c>
      <c r="AR308" s="11">
        <f t="shared" si="772"/>
        <v>0</v>
      </c>
      <c r="AS308" s="11">
        <f t="shared" si="773"/>
        <v>0</v>
      </c>
      <c r="AT308" s="11">
        <f t="shared" si="773"/>
        <v>0</v>
      </c>
      <c r="AU308" s="11">
        <f t="shared" si="773"/>
        <v>0</v>
      </c>
      <c r="AV308" s="11">
        <f t="shared" si="773"/>
        <v>0</v>
      </c>
      <c r="AW308" s="11">
        <f t="shared" si="773"/>
        <v>2528</v>
      </c>
      <c r="AX308" s="11">
        <f t="shared" si="773"/>
        <v>0</v>
      </c>
      <c r="AY308" s="78">
        <f t="shared" si="773"/>
        <v>0</v>
      </c>
      <c r="AZ308" s="78">
        <f t="shared" si="773"/>
        <v>0</v>
      </c>
      <c r="BA308" s="78">
        <f t="shared" si="773"/>
        <v>0</v>
      </c>
      <c r="BB308" s="78">
        <f t="shared" si="773"/>
        <v>0</v>
      </c>
      <c r="BC308" s="78">
        <f t="shared" si="773"/>
        <v>2528</v>
      </c>
      <c r="BD308" s="78">
        <f t="shared" si="773"/>
        <v>0</v>
      </c>
      <c r="BE308" s="11">
        <f t="shared" si="774"/>
        <v>0</v>
      </c>
      <c r="BF308" s="11">
        <f t="shared" si="774"/>
        <v>0</v>
      </c>
      <c r="BG308" s="11">
        <f t="shared" si="774"/>
        <v>0</v>
      </c>
      <c r="BH308" s="11">
        <f t="shared" si="774"/>
        <v>0</v>
      </c>
      <c r="BI308" s="141">
        <f t="shared" si="774"/>
        <v>2528</v>
      </c>
      <c r="BJ308" s="141">
        <f t="shared" si="774"/>
        <v>0</v>
      </c>
      <c r="BK308" s="78">
        <f t="shared" si="774"/>
        <v>0</v>
      </c>
      <c r="BL308" s="78">
        <f t="shared" si="774"/>
        <v>0</v>
      </c>
      <c r="BM308" s="78">
        <f t="shared" si="774"/>
        <v>0</v>
      </c>
      <c r="BN308" s="78">
        <f t="shared" si="774"/>
        <v>0</v>
      </c>
      <c r="BO308" s="78">
        <f t="shared" si="774"/>
        <v>2528</v>
      </c>
      <c r="BP308" s="78">
        <f t="shared" si="774"/>
        <v>0</v>
      </c>
      <c r="BQ308" s="11">
        <f t="shared" si="775"/>
        <v>0</v>
      </c>
      <c r="BR308" s="11">
        <f t="shared" si="775"/>
        <v>0</v>
      </c>
      <c r="BS308" s="11">
        <f t="shared" si="775"/>
        <v>0</v>
      </c>
      <c r="BT308" s="11">
        <f t="shared" si="775"/>
        <v>0</v>
      </c>
      <c r="BU308" s="11">
        <f t="shared" si="775"/>
        <v>2528</v>
      </c>
      <c r="BV308" s="11">
        <f t="shared" si="775"/>
        <v>0</v>
      </c>
    </row>
    <row r="309" spans="1:74" ht="36.75" hidden="1" customHeight="1">
      <c r="A309" s="57" t="s">
        <v>149</v>
      </c>
      <c r="B309" s="14">
        <f t="shared" si="769"/>
        <v>906</v>
      </c>
      <c r="C309" s="14" t="s">
        <v>87</v>
      </c>
      <c r="D309" s="14" t="s">
        <v>152</v>
      </c>
      <c r="E309" s="14" t="s">
        <v>160</v>
      </c>
      <c r="F309" s="14" t="s">
        <v>150</v>
      </c>
      <c r="G309" s="11">
        <f>600+1928</f>
        <v>2528</v>
      </c>
      <c r="H309" s="16"/>
      <c r="I309" s="11"/>
      <c r="J309" s="11"/>
      <c r="K309" s="11"/>
      <c r="L309" s="11"/>
      <c r="M309" s="11">
        <f>G309+I309+J309+K309+L309</f>
        <v>2528</v>
      </c>
      <c r="N309" s="11">
        <f>H309+J309</f>
        <v>0</v>
      </c>
      <c r="O309" s="11"/>
      <c r="P309" s="11"/>
      <c r="Q309" s="11"/>
      <c r="R309" s="11"/>
      <c r="S309" s="11">
        <f>M309+O309+P309+Q309+R309</f>
        <v>2528</v>
      </c>
      <c r="T309" s="11">
        <f>N309+P309</f>
        <v>0</v>
      </c>
      <c r="U309" s="11"/>
      <c r="V309" s="11"/>
      <c r="W309" s="11"/>
      <c r="X309" s="11"/>
      <c r="Y309" s="11">
        <f>S309+U309+V309+W309+X309</f>
        <v>2528</v>
      </c>
      <c r="Z309" s="11">
        <f>T309+V309</f>
        <v>0</v>
      </c>
      <c r="AA309" s="11"/>
      <c r="AB309" s="11"/>
      <c r="AC309" s="11"/>
      <c r="AD309" s="11"/>
      <c r="AE309" s="11">
        <f>Y309+AA309+AB309+AC309+AD309</f>
        <v>2528</v>
      </c>
      <c r="AF309" s="11">
        <f>Z309+AB309</f>
        <v>0</v>
      </c>
      <c r="AG309" s="11"/>
      <c r="AH309" s="11"/>
      <c r="AI309" s="11"/>
      <c r="AJ309" s="11"/>
      <c r="AK309" s="78">
        <f>AE309+AG309+AH309+AI309+AJ309</f>
        <v>2528</v>
      </c>
      <c r="AL309" s="78">
        <f>AF309+AH309</f>
        <v>0</v>
      </c>
      <c r="AM309" s="11"/>
      <c r="AN309" s="11"/>
      <c r="AO309" s="11"/>
      <c r="AP309" s="11"/>
      <c r="AQ309" s="11">
        <f>AK309+AM309+AN309+AO309+AP309</f>
        <v>2528</v>
      </c>
      <c r="AR309" s="11">
        <f>AL309+AN309</f>
        <v>0</v>
      </c>
      <c r="AS309" s="11"/>
      <c r="AT309" s="11"/>
      <c r="AU309" s="11"/>
      <c r="AV309" s="11"/>
      <c r="AW309" s="11">
        <f>AQ309+AS309+AT309+AU309+AV309</f>
        <v>2528</v>
      </c>
      <c r="AX309" s="11">
        <f>AR309+AT309</f>
        <v>0</v>
      </c>
      <c r="AY309" s="78"/>
      <c r="AZ309" s="78"/>
      <c r="BA309" s="78"/>
      <c r="BB309" s="78"/>
      <c r="BC309" s="78">
        <f>AW309+AY309+AZ309+BA309+BB309</f>
        <v>2528</v>
      </c>
      <c r="BD309" s="78">
        <f>AX309+AZ309</f>
        <v>0</v>
      </c>
      <c r="BE309" s="11"/>
      <c r="BF309" s="11"/>
      <c r="BG309" s="11"/>
      <c r="BH309" s="11"/>
      <c r="BI309" s="141">
        <f>BC309+BE309+BF309+BG309+BH309</f>
        <v>2528</v>
      </c>
      <c r="BJ309" s="141">
        <f>BD309+BF309</f>
        <v>0</v>
      </c>
      <c r="BK309" s="78"/>
      <c r="BL309" s="78"/>
      <c r="BM309" s="78"/>
      <c r="BN309" s="78"/>
      <c r="BO309" s="78">
        <f>BI309+BK309+BL309+BM309+BN309</f>
        <v>2528</v>
      </c>
      <c r="BP309" s="78">
        <f>BJ309+BL309</f>
        <v>0</v>
      </c>
      <c r="BQ309" s="11"/>
      <c r="BR309" s="11"/>
      <c r="BS309" s="11"/>
      <c r="BT309" s="11"/>
      <c r="BU309" s="11">
        <f>BO309+BQ309+BR309+BS309+BT309</f>
        <v>2528</v>
      </c>
      <c r="BV309" s="11">
        <f>BP309+BR309</f>
        <v>0</v>
      </c>
    </row>
    <row r="310" spans="1:74" ht="27.75" hidden="1" customHeight="1">
      <c r="A310" s="57" t="s">
        <v>116</v>
      </c>
      <c r="B310" s="14">
        <f>B290</f>
        <v>906</v>
      </c>
      <c r="C310" s="14" t="s">
        <v>87</v>
      </c>
      <c r="D310" s="14" t="s">
        <v>152</v>
      </c>
      <c r="E310" s="14" t="s">
        <v>161</v>
      </c>
      <c r="F310" s="14"/>
      <c r="G310" s="18">
        <f>G311</f>
        <v>46817</v>
      </c>
      <c r="H310" s="18">
        <f t="shared" ref="H310:R310" si="776">H311</f>
        <v>0</v>
      </c>
      <c r="I310" s="11">
        <f t="shared" si="776"/>
        <v>0</v>
      </c>
      <c r="J310" s="11">
        <f t="shared" si="776"/>
        <v>0</v>
      </c>
      <c r="K310" s="11">
        <f t="shared" si="776"/>
        <v>0</v>
      </c>
      <c r="L310" s="11">
        <f t="shared" si="776"/>
        <v>0</v>
      </c>
      <c r="M310" s="18">
        <f t="shared" si="776"/>
        <v>46817</v>
      </c>
      <c r="N310" s="18">
        <f t="shared" si="776"/>
        <v>0</v>
      </c>
      <c r="O310" s="11">
        <f t="shared" si="776"/>
        <v>0</v>
      </c>
      <c r="P310" s="11">
        <f t="shared" si="776"/>
        <v>0</v>
      </c>
      <c r="Q310" s="11">
        <f t="shared" si="776"/>
        <v>0</v>
      </c>
      <c r="R310" s="11">
        <f t="shared" si="776"/>
        <v>0</v>
      </c>
      <c r="S310" s="18">
        <f t="shared" ref="S310:BV310" si="777">S311</f>
        <v>46817</v>
      </c>
      <c r="T310" s="18">
        <f t="shared" si="777"/>
        <v>0</v>
      </c>
      <c r="U310" s="11">
        <f t="shared" si="777"/>
        <v>0</v>
      </c>
      <c r="V310" s="11">
        <f t="shared" si="777"/>
        <v>0</v>
      </c>
      <c r="W310" s="11">
        <f t="shared" si="777"/>
        <v>0</v>
      </c>
      <c r="X310" s="11">
        <f t="shared" si="777"/>
        <v>0</v>
      </c>
      <c r="Y310" s="18">
        <f t="shared" si="777"/>
        <v>46817</v>
      </c>
      <c r="Z310" s="18">
        <f t="shared" si="777"/>
        <v>0</v>
      </c>
      <c r="AA310" s="11">
        <f t="shared" si="777"/>
        <v>0</v>
      </c>
      <c r="AB310" s="11">
        <f t="shared" si="777"/>
        <v>0</v>
      </c>
      <c r="AC310" s="11">
        <f t="shared" si="777"/>
        <v>0</v>
      </c>
      <c r="AD310" s="11">
        <f t="shared" si="777"/>
        <v>-1076</v>
      </c>
      <c r="AE310" s="18">
        <f t="shared" si="777"/>
        <v>45741</v>
      </c>
      <c r="AF310" s="18">
        <f t="shared" si="777"/>
        <v>0</v>
      </c>
      <c r="AG310" s="11">
        <f t="shared" si="777"/>
        <v>0</v>
      </c>
      <c r="AH310" s="11">
        <f t="shared" si="777"/>
        <v>0</v>
      </c>
      <c r="AI310" s="11">
        <f t="shared" si="777"/>
        <v>0</v>
      </c>
      <c r="AJ310" s="11">
        <f t="shared" si="777"/>
        <v>0</v>
      </c>
      <c r="AK310" s="84">
        <f t="shared" si="777"/>
        <v>45741</v>
      </c>
      <c r="AL310" s="84">
        <f t="shared" si="777"/>
        <v>0</v>
      </c>
      <c r="AM310" s="11">
        <f t="shared" si="777"/>
        <v>0</v>
      </c>
      <c r="AN310" s="11">
        <f t="shared" si="777"/>
        <v>0</v>
      </c>
      <c r="AO310" s="11">
        <f t="shared" si="777"/>
        <v>0</v>
      </c>
      <c r="AP310" s="11">
        <f t="shared" si="777"/>
        <v>0</v>
      </c>
      <c r="AQ310" s="18">
        <f t="shared" si="777"/>
        <v>45741</v>
      </c>
      <c r="AR310" s="18">
        <f t="shared" si="777"/>
        <v>0</v>
      </c>
      <c r="AS310" s="11">
        <f t="shared" si="777"/>
        <v>0</v>
      </c>
      <c r="AT310" s="11">
        <f t="shared" si="777"/>
        <v>0</v>
      </c>
      <c r="AU310" s="11">
        <f t="shared" si="777"/>
        <v>0</v>
      </c>
      <c r="AV310" s="11">
        <f t="shared" si="777"/>
        <v>-195</v>
      </c>
      <c r="AW310" s="18">
        <f t="shared" si="777"/>
        <v>45546</v>
      </c>
      <c r="AX310" s="18">
        <f t="shared" si="777"/>
        <v>0</v>
      </c>
      <c r="AY310" s="78">
        <f t="shared" si="777"/>
        <v>0</v>
      </c>
      <c r="AZ310" s="78">
        <f t="shared" si="777"/>
        <v>0</v>
      </c>
      <c r="BA310" s="78">
        <f t="shared" si="777"/>
        <v>1550</v>
      </c>
      <c r="BB310" s="78">
        <f t="shared" si="777"/>
        <v>0</v>
      </c>
      <c r="BC310" s="84">
        <f t="shared" si="777"/>
        <v>47096</v>
      </c>
      <c r="BD310" s="84">
        <f t="shared" si="777"/>
        <v>0</v>
      </c>
      <c r="BE310" s="11">
        <f t="shared" si="777"/>
        <v>0</v>
      </c>
      <c r="BF310" s="11">
        <f t="shared" si="777"/>
        <v>0</v>
      </c>
      <c r="BG310" s="11">
        <f t="shared" si="777"/>
        <v>0</v>
      </c>
      <c r="BH310" s="11">
        <f t="shared" si="777"/>
        <v>0</v>
      </c>
      <c r="BI310" s="143">
        <f t="shared" si="777"/>
        <v>47096</v>
      </c>
      <c r="BJ310" s="143">
        <f t="shared" si="777"/>
        <v>0</v>
      </c>
      <c r="BK310" s="78">
        <f t="shared" si="777"/>
        <v>38</v>
      </c>
      <c r="BL310" s="78">
        <f t="shared" si="777"/>
        <v>0</v>
      </c>
      <c r="BM310" s="78">
        <f t="shared" si="777"/>
        <v>0</v>
      </c>
      <c r="BN310" s="78">
        <f t="shared" si="777"/>
        <v>0</v>
      </c>
      <c r="BO310" s="84">
        <f t="shared" si="777"/>
        <v>47134</v>
      </c>
      <c r="BP310" s="84">
        <f t="shared" si="777"/>
        <v>0</v>
      </c>
      <c r="BQ310" s="11">
        <f t="shared" si="777"/>
        <v>0</v>
      </c>
      <c r="BR310" s="11">
        <f t="shared" si="777"/>
        <v>0</v>
      </c>
      <c r="BS310" s="11">
        <f t="shared" si="777"/>
        <v>0</v>
      </c>
      <c r="BT310" s="11">
        <f t="shared" si="777"/>
        <v>0</v>
      </c>
      <c r="BU310" s="18">
        <f t="shared" si="777"/>
        <v>47134</v>
      </c>
      <c r="BV310" s="18">
        <f t="shared" si="777"/>
        <v>0</v>
      </c>
    </row>
    <row r="311" spans="1:74" ht="49.5" hidden="1">
      <c r="A311" s="57" t="s">
        <v>162</v>
      </c>
      <c r="B311" s="14">
        <f>B310</f>
        <v>906</v>
      </c>
      <c r="C311" s="14" t="s">
        <v>87</v>
      </c>
      <c r="D311" s="14" t="s">
        <v>152</v>
      </c>
      <c r="E311" s="14" t="s">
        <v>163</v>
      </c>
      <c r="F311" s="14"/>
      <c r="G311" s="11">
        <f>G312+G314+G316</f>
        <v>46817</v>
      </c>
      <c r="H311" s="11">
        <f t="shared" ref="H311:N311" si="778">H312+H314+H316</f>
        <v>0</v>
      </c>
      <c r="I311" s="11">
        <f t="shared" si="778"/>
        <v>0</v>
      </c>
      <c r="J311" s="11">
        <f t="shared" si="778"/>
        <v>0</v>
      </c>
      <c r="K311" s="11">
        <f t="shared" si="778"/>
        <v>0</v>
      </c>
      <c r="L311" s="11">
        <f t="shared" si="778"/>
        <v>0</v>
      </c>
      <c r="M311" s="11">
        <f t="shared" si="778"/>
        <v>46817</v>
      </c>
      <c r="N311" s="11">
        <f t="shared" si="778"/>
        <v>0</v>
      </c>
      <c r="O311" s="11">
        <f t="shared" ref="O311:T311" si="779">O312+O314+O316</f>
        <v>0</v>
      </c>
      <c r="P311" s="11">
        <f t="shared" si="779"/>
        <v>0</v>
      </c>
      <c r="Q311" s="11">
        <f t="shared" si="779"/>
        <v>0</v>
      </c>
      <c r="R311" s="11">
        <f t="shared" si="779"/>
        <v>0</v>
      </c>
      <c r="S311" s="11">
        <f t="shared" si="779"/>
        <v>46817</v>
      </c>
      <c r="T311" s="11">
        <f t="shared" si="779"/>
        <v>0</v>
      </c>
      <c r="U311" s="11">
        <f t="shared" ref="U311:Z311" si="780">U312+U314+U316</f>
        <v>0</v>
      </c>
      <c r="V311" s="11">
        <f t="shared" si="780"/>
        <v>0</v>
      </c>
      <c r="W311" s="11">
        <f t="shared" si="780"/>
        <v>0</v>
      </c>
      <c r="X311" s="11">
        <f t="shared" si="780"/>
        <v>0</v>
      </c>
      <c r="Y311" s="11">
        <f t="shared" si="780"/>
        <v>46817</v>
      </c>
      <c r="Z311" s="11">
        <f t="shared" si="780"/>
        <v>0</v>
      </c>
      <c r="AA311" s="11">
        <f t="shared" ref="AA311:AF311" si="781">AA312+AA314+AA316</f>
        <v>0</v>
      </c>
      <c r="AB311" s="11">
        <f t="shared" si="781"/>
        <v>0</v>
      </c>
      <c r="AC311" s="11">
        <f t="shared" si="781"/>
        <v>0</v>
      </c>
      <c r="AD311" s="11">
        <f t="shared" si="781"/>
        <v>-1076</v>
      </c>
      <c r="AE311" s="11">
        <f t="shared" si="781"/>
        <v>45741</v>
      </c>
      <c r="AF311" s="11">
        <f t="shared" si="781"/>
        <v>0</v>
      </c>
      <c r="AG311" s="11">
        <f t="shared" ref="AG311:AL311" si="782">AG312+AG314+AG316</f>
        <v>0</v>
      </c>
      <c r="AH311" s="11">
        <f t="shared" si="782"/>
        <v>0</v>
      </c>
      <c r="AI311" s="11">
        <f t="shared" si="782"/>
        <v>0</v>
      </c>
      <c r="AJ311" s="11">
        <f t="shared" si="782"/>
        <v>0</v>
      </c>
      <c r="AK311" s="78">
        <f t="shared" si="782"/>
        <v>45741</v>
      </c>
      <c r="AL311" s="78">
        <f t="shared" si="782"/>
        <v>0</v>
      </c>
      <c r="AM311" s="11">
        <f t="shared" ref="AM311:AR311" si="783">AM312+AM314+AM316</f>
        <v>0</v>
      </c>
      <c r="AN311" s="11">
        <f t="shared" si="783"/>
        <v>0</v>
      </c>
      <c r="AO311" s="11">
        <f t="shared" si="783"/>
        <v>0</v>
      </c>
      <c r="AP311" s="11">
        <f t="shared" si="783"/>
        <v>0</v>
      </c>
      <c r="AQ311" s="11">
        <f t="shared" si="783"/>
        <v>45741</v>
      </c>
      <c r="AR311" s="11">
        <f t="shared" si="783"/>
        <v>0</v>
      </c>
      <c r="AS311" s="11">
        <f t="shared" ref="AS311:AX311" si="784">AS312+AS314+AS316</f>
        <v>0</v>
      </c>
      <c r="AT311" s="11">
        <f t="shared" si="784"/>
        <v>0</v>
      </c>
      <c r="AU311" s="11">
        <f t="shared" si="784"/>
        <v>0</v>
      </c>
      <c r="AV311" s="11">
        <f t="shared" si="784"/>
        <v>-195</v>
      </c>
      <c r="AW311" s="11">
        <f t="shared" si="784"/>
        <v>45546</v>
      </c>
      <c r="AX311" s="11">
        <f t="shared" si="784"/>
        <v>0</v>
      </c>
      <c r="AY311" s="78">
        <f t="shared" ref="AY311:BD311" si="785">AY312+AY314+AY316</f>
        <v>0</v>
      </c>
      <c r="AZ311" s="78">
        <f t="shared" si="785"/>
        <v>0</v>
      </c>
      <c r="BA311" s="78">
        <f t="shared" si="785"/>
        <v>1550</v>
      </c>
      <c r="BB311" s="78">
        <f t="shared" si="785"/>
        <v>0</v>
      </c>
      <c r="BC311" s="78">
        <f t="shared" si="785"/>
        <v>47096</v>
      </c>
      <c r="BD311" s="78">
        <f t="shared" si="785"/>
        <v>0</v>
      </c>
      <c r="BE311" s="11">
        <f t="shared" ref="BE311:BJ311" si="786">BE312+BE314+BE316</f>
        <v>0</v>
      </c>
      <c r="BF311" s="11">
        <f t="shared" si="786"/>
        <v>0</v>
      </c>
      <c r="BG311" s="11">
        <f t="shared" si="786"/>
        <v>0</v>
      </c>
      <c r="BH311" s="11">
        <f t="shared" si="786"/>
        <v>0</v>
      </c>
      <c r="BI311" s="141">
        <f t="shared" si="786"/>
        <v>47096</v>
      </c>
      <c r="BJ311" s="141">
        <f t="shared" si="786"/>
        <v>0</v>
      </c>
      <c r="BK311" s="78">
        <f t="shared" ref="BK311:BP311" si="787">BK312+BK314+BK316</f>
        <v>38</v>
      </c>
      <c r="BL311" s="78">
        <f t="shared" si="787"/>
        <v>0</v>
      </c>
      <c r="BM311" s="78">
        <f t="shared" si="787"/>
        <v>0</v>
      </c>
      <c r="BN311" s="78">
        <f t="shared" si="787"/>
        <v>0</v>
      </c>
      <c r="BO311" s="78">
        <f t="shared" si="787"/>
        <v>47134</v>
      </c>
      <c r="BP311" s="78">
        <f t="shared" si="787"/>
        <v>0</v>
      </c>
      <c r="BQ311" s="11">
        <f t="shared" ref="BQ311:BV311" si="788">BQ312+BQ314+BQ316</f>
        <v>0</v>
      </c>
      <c r="BR311" s="11">
        <f t="shared" si="788"/>
        <v>0</v>
      </c>
      <c r="BS311" s="11">
        <f t="shared" si="788"/>
        <v>0</v>
      </c>
      <c r="BT311" s="11">
        <f t="shared" si="788"/>
        <v>0</v>
      </c>
      <c r="BU311" s="11">
        <f t="shared" si="788"/>
        <v>47134</v>
      </c>
      <c r="BV311" s="11">
        <f t="shared" si="788"/>
        <v>0</v>
      </c>
    </row>
    <row r="312" spans="1:74" ht="66" hidden="1" customHeight="1">
      <c r="A312" s="57" t="s">
        <v>541</v>
      </c>
      <c r="B312" s="14">
        <f>B311</f>
        <v>906</v>
      </c>
      <c r="C312" s="14" t="s">
        <v>87</v>
      </c>
      <c r="D312" s="14" t="s">
        <v>152</v>
      </c>
      <c r="E312" s="14" t="s">
        <v>163</v>
      </c>
      <c r="F312" s="14" t="s">
        <v>92</v>
      </c>
      <c r="G312" s="11">
        <f>SUM(G313:G313)</f>
        <v>42037</v>
      </c>
      <c r="H312" s="11">
        <f t="shared" ref="H312:R312" si="789">SUM(H313:H313)</f>
        <v>0</v>
      </c>
      <c r="I312" s="11">
        <f t="shared" si="789"/>
        <v>0</v>
      </c>
      <c r="J312" s="11">
        <f t="shared" si="789"/>
        <v>0</v>
      </c>
      <c r="K312" s="11">
        <f t="shared" si="789"/>
        <v>0</v>
      </c>
      <c r="L312" s="11">
        <f t="shared" si="789"/>
        <v>0</v>
      </c>
      <c r="M312" s="11">
        <f t="shared" si="789"/>
        <v>42037</v>
      </c>
      <c r="N312" s="11">
        <f t="shared" si="789"/>
        <v>0</v>
      </c>
      <c r="O312" s="11">
        <f t="shared" si="789"/>
        <v>0</v>
      </c>
      <c r="P312" s="11">
        <f t="shared" si="789"/>
        <v>0</v>
      </c>
      <c r="Q312" s="11">
        <f t="shared" si="789"/>
        <v>0</v>
      </c>
      <c r="R312" s="11">
        <f t="shared" si="789"/>
        <v>0</v>
      </c>
      <c r="S312" s="11">
        <f t="shared" ref="S312:BV312" si="790">SUM(S313:S313)</f>
        <v>42037</v>
      </c>
      <c r="T312" s="11">
        <f t="shared" si="790"/>
        <v>0</v>
      </c>
      <c r="U312" s="11">
        <f t="shared" si="790"/>
        <v>0</v>
      </c>
      <c r="V312" s="11">
        <f t="shared" si="790"/>
        <v>0</v>
      </c>
      <c r="W312" s="11">
        <f t="shared" si="790"/>
        <v>0</v>
      </c>
      <c r="X312" s="11">
        <f t="shared" si="790"/>
        <v>0</v>
      </c>
      <c r="Y312" s="11">
        <f t="shared" si="790"/>
        <v>42037</v>
      </c>
      <c r="Z312" s="11">
        <f t="shared" si="790"/>
        <v>0</v>
      </c>
      <c r="AA312" s="11">
        <f t="shared" si="790"/>
        <v>0</v>
      </c>
      <c r="AB312" s="11">
        <f t="shared" si="790"/>
        <v>0</v>
      </c>
      <c r="AC312" s="11">
        <f t="shared" si="790"/>
        <v>0</v>
      </c>
      <c r="AD312" s="11">
        <f t="shared" si="790"/>
        <v>-932</v>
      </c>
      <c r="AE312" s="11">
        <f t="shared" si="790"/>
        <v>41105</v>
      </c>
      <c r="AF312" s="11">
        <f t="shared" si="790"/>
        <v>0</v>
      </c>
      <c r="AG312" s="11">
        <f t="shared" si="790"/>
        <v>0</v>
      </c>
      <c r="AH312" s="11">
        <f t="shared" si="790"/>
        <v>0</v>
      </c>
      <c r="AI312" s="11">
        <f t="shared" si="790"/>
        <v>0</v>
      </c>
      <c r="AJ312" s="11">
        <f t="shared" si="790"/>
        <v>0</v>
      </c>
      <c r="AK312" s="78">
        <f t="shared" si="790"/>
        <v>41105</v>
      </c>
      <c r="AL312" s="78">
        <f t="shared" si="790"/>
        <v>0</v>
      </c>
      <c r="AM312" s="11">
        <f t="shared" si="790"/>
        <v>0</v>
      </c>
      <c r="AN312" s="11">
        <f t="shared" si="790"/>
        <v>0</v>
      </c>
      <c r="AO312" s="11">
        <f t="shared" si="790"/>
        <v>0</v>
      </c>
      <c r="AP312" s="11">
        <f t="shared" si="790"/>
        <v>0</v>
      </c>
      <c r="AQ312" s="11">
        <f t="shared" si="790"/>
        <v>41105</v>
      </c>
      <c r="AR312" s="11">
        <f t="shared" si="790"/>
        <v>0</v>
      </c>
      <c r="AS312" s="11">
        <f t="shared" si="790"/>
        <v>0</v>
      </c>
      <c r="AT312" s="11">
        <f t="shared" si="790"/>
        <v>0</v>
      </c>
      <c r="AU312" s="11">
        <f t="shared" si="790"/>
        <v>0</v>
      </c>
      <c r="AV312" s="11">
        <f t="shared" si="790"/>
        <v>0</v>
      </c>
      <c r="AW312" s="11">
        <f t="shared" si="790"/>
        <v>41105</v>
      </c>
      <c r="AX312" s="11">
        <f t="shared" si="790"/>
        <v>0</v>
      </c>
      <c r="AY312" s="78">
        <f t="shared" si="790"/>
        <v>0</v>
      </c>
      <c r="AZ312" s="78">
        <f t="shared" si="790"/>
        <v>0</v>
      </c>
      <c r="BA312" s="78">
        <f t="shared" si="790"/>
        <v>1550</v>
      </c>
      <c r="BB312" s="78">
        <f t="shared" si="790"/>
        <v>0</v>
      </c>
      <c r="BC312" s="78">
        <f t="shared" si="790"/>
        <v>42655</v>
      </c>
      <c r="BD312" s="78">
        <f t="shared" si="790"/>
        <v>0</v>
      </c>
      <c r="BE312" s="11">
        <f t="shared" si="790"/>
        <v>0</v>
      </c>
      <c r="BF312" s="11">
        <f t="shared" si="790"/>
        <v>0</v>
      </c>
      <c r="BG312" s="11">
        <f t="shared" si="790"/>
        <v>0</v>
      </c>
      <c r="BH312" s="11">
        <f t="shared" si="790"/>
        <v>0</v>
      </c>
      <c r="BI312" s="141">
        <f t="shared" si="790"/>
        <v>42655</v>
      </c>
      <c r="BJ312" s="141">
        <f t="shared" si="790"/>
        <v>0</v>
      </c>
      <c r="BK312" s="78">
        <f t="shared" si="790"/>
        <v>0</v>
      </c>
      <c r="BL312" s="78">
        <f t="shared" si="790"/>
        <v>0</v>
      </c>
      <c r="BM312" s="78">
        <f t="shared" si="790"/>
        <v>0</v>
      </c>
      <c r="BN312" s="78">
        <f t="shared" si="790"/>
        <v>0</v>
      </c>
      <c r="BO312" s="78">
        <f t="shared" si="790"/>
        <v>42655</v>
      </c>
      <c r="BP312" s="78">
        <f t="shared" si="790"/>
        <v>0</v>
      </c>
      <c r="BQ312" s="11">
        <f t="shared" si="790"/>
        <v>0</v>
      </c>
      <c r="BR312" s="11">
        <f t="shared" si="790"/>
        <v>0</v>
      </c>
      <c r="BS312" s="11">
        <f t="shared" si="790"/>
        <v>0</v>
      </c>
      <c r="BT312" s="11">
        <f t="shared" si="790"/>
        <v>0</v>
      </c>
      <c r="BU312" s="11">
        <f t="shared" si="790"/>
        <v>42655</v>
      </c>
      <c r="BV312" s="11">
        <f t="shared" si="790"/>
        <v>0</v>
      </c>
    </row>
    <row r="313" spans="1:74" hidden="1">
      <c r="A313" s="57" t="s">
        <v>120</v>
      </c>
      <c r="B313" s="14">
        <f>B312</f>
        <v>906</v>
      </c>
      <c r="C313" s="14" t="s">
        <v>87</v>
      </c>
      <c r="D313" s="14" t="s">
        <v>152</v>
      </c>
      <c r="E313" s="14" t="s">
        <v>163</v>
      </c>
      <c r="F313" s="14" t="s">
        <v>121</v>
      </c>
      <c r="G313" s="11">
        <v>42037</v>
      </c>
      <c r="H313" s="16"/>
      <c r="I313" s="11"/>
      <c r="J313" s="11"/>
      <c r="K313" s="11"/>
      <c r="L313" s="11"/>
      <c r="M313" s="11">
        <f>G313+I313+J313+K313+L313</f>
        <v>42037</v>
      </c>
      <c r="N313" s="11">
        <f>H313+J313</f>
        <v>0</v>
      </c>
      <c r="O313" s="11"/>
      <c r="P313" s="11"/>
      <c r="Q313" s="11"/>
      <c r="R313" s="11"/>
      <c r="S313" s="11">
        <f>M313+O313+P313+Q313+R313</f>
        <v>42037</v>
      </c>
      <c r="T313" s="11">
        <f>N313+P313</f>
        <v>0</v>
      </c>
      <c r="U313" s="11"/>
      <c r="V313" s="11"/>
      <c r="W313" s="11"/>
      <c r="X313" s="11"/>
      <c r="Y313" s="11">
        <f>S313+U313+V313+W313+X313</f>
        <v>42037</v>
      </c>
      <c r="Z313" s="11">
        <f>T313+V313</f>
        <v>0</v>
      </c>
      <c r="AA313" s="11"/>
      <c r="AB313" s="11"/>
      <c r="AC313" s="11"/>
      <c r="AD313" s="11">
        <f>-664-268</f>
        <v>-932</v>
      </c>
      <c r="AE313" s="11">
        <f>Y313+AA313+AB313+AC313+AD313</f>
        <v>41105</v>
      </c>
      <c r="AF313" s="11">
        <f>Z313+AB313</f>
        <v>0</v>
      </c>
      <c r="AG313" s="11"/>
      <c r="AH313" s="11"/>
      <c r="AI313" s="11"/>
      <c r="AJ313" s="11"/>
      <c r="AK313" s="78">
        <f>AE313+AG313+AH313+AI313+AJ313</f>
        <v>41105</v>
      </c>
      <c r="AL313" s="78">
        <f>AF313+AH313</f>
        <v>0</v>
      </c>
      <c r="AM313" s="11"/>
      <c r="AN313" s="11"/>
      <c r="AO313" s="11"/>
      <c r="AP313" s="11"/>
      <c r="AQ313" s="11">
        <f>AK313+AM313+AN313+AO313+AP313</f>
        <v>41105</v>
      </c>
      <c r="AR313" s="11">
        <f>AL313+AN313</f>
        <v>0</v>
      </c>
      <c r="AS313" s="11"/>
      <c r="AT313" s="11"/>
      <c r="AU313" s="11"/>
      <c r="AV313" s="11"/>
      <c r="AW313" s="11">
        <f>AQ313+AS313+AT313+AU313+AV313</f>
        <v>41105</v>
      </c>
      <c r="AX313" s="11">
        <f>AR313+AT313</f>
        <v>0</v>
      </c>
      <c r="AY313" s="78"/>
      <c r="AZ313" s="78"/>
      <c r="BA313" s="78">
        <v>1550</v>
      </c>
      <c r="BB313" s="78"/>
      <c r="BC313" s="78">
        <f>AW313+AY313+AZ313+BA313+BB313</f>
        <v>42655</v>
      </c>
      <c r="BD313" s="78">
        <f>AX313+AZ313</f>
        <v>0</v>
      </c>
      <c r="BE313" s="11"/>
      <c r="BF313" s="11"/>
      <c r="BG313" s="11"/>
      <c r="BH313" s="11"/>
      <c r="BI313" s="141">
        <f>BC313+BE313+BF313+BG313+BH313</f>
        <v>42655</v>
      </c>
      <c r="BJ313" s="141">
        <f>BD313+BF313</f>
        <v>0</v>
      </c>
      <c r="BK313" s="78"/>
      <c r="BL313" s="78"/>
      <c r="BM313" s="78"/>
      <c r="BN313" s="78"/>
      <c r="BO313" s="78">
        <f>BI313+BK313+BL313+BM313+BN313</f>
        <v>42655</v>
      </c>
      <c r="BP313" s="78">
        <f>BJ313+BL313</f>
        <v>0</v>
      </c>
      <c r="BQ313" s="11"/>
      <c r="BR313" s="11"/>
      <c r="BS313" s="11"/>
      <c r="BT313" s="11"/>
      <c r="BU313" s="11">
        <f>BO313+BQ313+BR313+BS313+BT313</f>
        <v>42655</v>
      </c>
      <c r="BV313" s="11">
        <f>BP313+BR313</f>
        <v>0</v>
      </c>
    </row>
    <row r="314" spans="1:74" ht="33" hidden="1">
      <c r="A314" s="57" t="s">
        <v>270</v>
      </c>
      <c r="B314" s="14">
        <f t="shared" ref="B314:B321" si="791">B312</f>
        <v>906</v>
      </c>
      <c r="C314" s="14" t="s">
        <v>87</v>
      </c>
      <c r="D314" s="14" t="s">
        <v>152</v>
      </c>
      <c r="E314" s="14" t="s">
        <v>163</v>
      </c>
      <c r="F314" s="14" t="s">
        <v>33</v>
      </c>
      <c r="G314" s="11">
        <f>G315</f>
        <v>4595</v>
      </c>
      <c r="H314" s="11">
        <f t="shared" ref="H314:R314" si="792">H315</f>
        <v>0</v>
      </c>
      <c r="I314" s="11">
        <f t="shared" si="792"/>
        <v>0</v>
      </c>
      <c r="J314" s="11">
        <f t="shared" si="792"/>
        <v>0</v>
      </c>
      <c r="K314" s="11">
        <f t="shared" si="792"/>
        <v>0</v>
      </c>
      <c r="L314" s="11">
        <f t="shared" si="792"/>
        <v>0</v>
      </c>
      <c r="M314" s="11">
        <f t="shared" si="792"/>
        <v>4595</v>
      </c>
      <c r="N314" s="11">
        <f t="shared" si="792"/>
        <v>0</v>
      </c>
      <c r="O314" s="11">
        <f t="shared" si="792"/>
        <v>0</v>
      </c>
      <c r="P314" s="11">
        <f t="shared" si="792"/>
        <v>0</v>
      </c>
      <c r="Q314" s="11">
        <f t="shared" si="792"/>
        <v>0</v>
      </c>
      <c r="R314" s="11">
        <f t="shared" si="792"/>
        <v>0</v>
      </c>
      <c r="S314" s="11">
        <f t="shared" ref="S314:BV314" si="793">S315</f>
        <v>4595</v>
      </c>
      <c r="T314" s="11">
        <f t="shared" si="793"/>
        <v>0</v>
      </c>
      <c r="U314" s="11">
        <f t="shared" si="793"/>
        <v>0</v>
      </c>
      <c r="V314" s="11">
        <f t="shared" si="793"/>
        <v>0</v>
      </c>
      <c r="W314" s="11">
        <f t="shared" si="793"/>
        <v>0</v>
      </c>
      <c r="X314" s="11">
        <f t="shared" si="793"/>
        <v>0</v>
      </c>
      <c r="Y314" s="11">
        <f t="shared" si="793"/>
        <v>4595</v>
      </c>
      <c r="Z314" s="11">
        <f t="shared" si="793"/>
        <v>0</v>
      </c>
      <c r="AA314" s="11">
        <f t="shared" si="793"/>
        <v>0</v>
      </c>
      <c r="AB314" s="11">
        <f t="shared" si="793"/>
        <v>0</v>
      </c>
      <c r="AC314" s="11">
        <f t="shared" si="793"/>
        <v>0</v>
      </c>
      <c r="AD314" s="11">
        <f t="shared" si="793"/>
        <v>-144</v>
      </c>
      <c r="AE314" s="11">
        <f t="shared" si="793"/>
        <v>4451</v>
      </c>
      <c r="AF314" s="11">
        <f t="shared" si="793"/>
        <v>0</v>
      </c>
      <c r="AG314" s="11">
        <f t="shared" si="793"/>
        <v>0</v>
      </c>
      <c r="AH314" s="11">
        <f t="shared" si="793"/>
        <v>0</v>
      </c>
      <c r="AI314" s="11">
        <f t="shared" si="793"/>
        <v>0</v>
      </c>
      <c r="AJ314" s="11">
        <f t="shared" si="793"/>
        <v>0</v>
      </c>
      <c r="AK314" s="78">
        <f t="shared" si="793"/>
        <v>4451</v>
      </c>
      <c r="AL314" s="78">
        <f t="shared" si="793"/>
        <v>0</v>
      </c>
      <c r="AM314" s="11">
        <f t="shared" si="793"/>
        <v>0</v>
      </c>
      <c r="AN314" s="11">
        <f t="shared" si="793"/>
        <v>0</v>
      </c>
      <c r="AO314" s="11">
        <f t="shared" si="793"/>
        <v>0</v>
      </c>
      <c r="AP314" s="11">
        <f t="shared" si="793"/>
        <v>0</v>
      </c>
      <c r="AQ314" s="11">
        <f t="shared" si="793"/>
        <v>4451</v>
      </c>
      <c r="AR314" s="11">
        <f t="shared" si="793"/>
        <v>0</v>
      </c>
      <c r="AS314" s="11">
        <f t="shared" si="793"/>
        <v>0</v>
      </c>
      <c r="AT314" s="11">
        <f t="shared" si="793"/>
        <v>0</v>
      </c>
      <c r="AU314" s="11">
        <f t="shared" si="793"/>
        <v>0</v>
      </c>
      <c r="AV314" s="11">
        <f t="shared" si="793"/>
        <v>-195</v>
      </c>
      <c r="AW314" s="11">
        <f t="shared" si="793"/>
        <v>4256</v>
      </c>
      <c r="AX314" s="11">
        <f t="shared" si="793"/>
        <v>0</v>
      </c>
      <c r="AY314" s="78">
        <f t="shared" si="793"/>
        <v>0</v>
      </c>
      <c r="AZ314" s="78">
        <f t="shared" si="793"/>
        <v>0</v>
      </c>
      <c r="BA314" s="78">
        <f t="shared" si="793"/>
        <v>0</v>
      </c>
      <c r="BB314" s="78">
        <f t="shared" si="793"/>
        <v>0</v>
      </c>
      <c r="BC314" s="78">
        <f t="shared" si="793"/>
        <v>4256</v>
      </c>
      <c r="BD314" s="78">
        <f t="shared" si="793"/>
        <v>0</v>
      </c>
      <c r="BE314" s="11">
        <f t="shared" si="793"/>
        <v>0</v>
      </c>
      <c r="BF314" s="11">
        <f t="shared" si="793"/>
        <v>0</v>
      </c>
      <c r="BG314" s="11">
        <f t="shared" si="793"/>
        <v>0</v>
      </c>
      <c r="BH314" s="11">
        <f t="shared" si="793"/>
        <v>0</v>
      </c>
      <c r="BI314" s="141">
        <f t="shared" si="793"/>
        <v>4256</v>
      </c>
      <c r="BJ314" s="141">
        <f t="shared" si="793"/>
        <v>0</v>
      </c>
      <c r="BK314" s="78">
        <f t="shared" si="793"/>
        <v>38</v>
      </c>
      <c r="BL314" s="78">
        <f t="shared" si="793"/>
        <v>0</v>
      </c>
      <c r="BM314" s="78">
        <f t="shared" si="793"/>
        <v>0</v>
      </c>
      <c r="BN314" s="78">
        <f t="shared" si="793"/>
        <v>0</v>
      </c>
      <c r="BO314" s="78">
        <f t="shared" si="793"/>
        <v>4294</v>
      </c>
      <c r="BP314" s="78">
        <f t="shared" si="793"/>
        <v>0</v>
      </c>
      <c r="BQ314" s="11">
        <f t="shared" si="793"/>
        <v>0</v>
      </c>
      <c r="BR314" s="11">
        <f t="shared" si="793"/>
        <v>0</v>
      </c>
      <c r="BS314" s="11">
        <f t="shared" si="793"/>
        <v>0</v>
      </c>
      <c r="BT314" s="11">
        <f t="shared" si="793"/>
        <v>0</v>
      </c>
      <c r="BU314" s="11">
        <f t="shared" si="793"/>
        <v>4294</v>
      </c>
      <c r="BV314" s="11">
        <f t="shared" si="793"/>
        <v>0</v>
      </c>
    </row>
    <row r="315" spans="1:74" ht="33" hidden="1">
      <c r="A315" s="57" t="s">
        <v>39</v>
      </c>
      <c r="B315" s="14">
        <f t="shared" si="791"/>
        <v>906</v>
      </c>
      <c r="C315" s="14" t="s">
        <v>87</v>
      </c>
      <c r="D315" s="14" t="s">
        <v>152</v>
      </c>
      <c r="E315" s="14" t="s">
        <v>163</v>
      </c>
      <c r="F315" s="14" t="s">
        <v>40</v>
      </c>
      <c r="G315" s="11">
        <v>4595</v>
      </c>
      <c r="H315" s="16"/>
      <c r="I315" s="11"/>
      <c r="J315" s="11"/>
      <c r="K315" s="11"/>
      <c r="L315" s="11"/>
      <c r="M315" s="11">
        <f>G315+I315+J315+K315+L315</f>
        <v>4595</v>
      </c>
      <c r="N315" s="11">
        <f>H315+J315</f>
        <v>0</v>
      </c>
      <c r="O315" s="11"/>
      <c r="P315" s="11"/>
      <c r="Q315" s="11"/>
      <c r="R315" s="11"/>
      <c r="S315" s="11">
        <f>M315+O315+P315+Q315+R315</f>
        <v>4595</v>
      </c>
      <c r="T315" s="11">
        <f>N315+P315</f>
        <v>0</v>
      </c>
      <c r="U315" s="11"/>
      <c r="V315" s="11"/>
      <c r="W315" s="11"/>
      <c r="X315" s="11"/>
      <c r="Y315" s="11">
        <f>S315+U315+V315+W315+X315</f>
        <v>4595</v>
      </c>
      <c r="Z315" s="11">
        <f>T315+V315</f>
        <v>0</v>
      </c>
      <c r="AA315" s="11"/>
      <c r="AB315" s="11"/>
      <c r="AC315" s="11"/>
      <c r="AD315" s="11">
        <v>-144</v>
      </c>
      <c r="AE315" s="11">
        <f>Y315+AA315+AB315+AC315+AD315</f>
        <v>4451</v>
      </c>
      <c r="AF315" s="11">
        <f>Z315+AB315</f>
        <v>0</v>
      </c>
      <c r="AG315" s="11"/>
      <c r="AH315" s="11"/>
      <c r="AI315" s="11"/>
      <c r="AJ315" s="11"/>
      <c r="AK315" s="78">
        <f>AE315+AG315+AH315+AI315+AJ315</f>
        <v>4451</v>
      </c>
      <c r="AL315" s="78">
        <f>AF315+AH315</f>
        <v>0</v>
      </c>
      <c r="AM315" s="11"/>
      <c r="AN315" s="11"/>
      <c r="AO315" s="11"/>
      <c r="AP315" s="11"/>
      <c r="AQ315" s="11">
        <f>AK315+AM315+AN315+AO315+AP315</f>
        <v>4451</v>
      </c>
      <c r="AR315" s="11">
        <f>AL315+AN315</f>
        <v>0</v>
      </c>
      <c r="AS315" s="11"/>
      <c r="AT315" s="11"/>
      <c r="AU315" s="11"/>
      <c r="AV315" s="11">
        <v>-195</v>
      </c>
      <c r="AW315" s="11">
        <f>AQ315+AS315+AT315+AU315+AV315</f>
        <v>4256</v>
      </c>
      <c r="AX315" s="11">
        <f>AR315+AT315</f>
        <v>0</v>
      </c>
      <c r="AY315" s="78"/>
      <c r="AZ315" s="78"/>
      <c r="BA315" s="78"/>
      <c r="BB315" s="78"/>
      <c r="BC315" s="78">
        <f>AW315+AY315+AZ315+BA315+BB315</f>
        <v>4256</v>
      </c>
      <c r="BD315" s="78">
        <f>AX315+AZ315</f>
        <v>0</v>
      </c>
      <c r="BE315" s="11"/>
      <c r="BF315" s="11"/>
      <c r="BG315" s="11"/>
      <c r="BH315" s="11"/>
      <c r="BI315" s="141">
        <f>BC315+BE315+BF315+BG315+BH315</f>
        <v>4256</v>
      </c>
      <c r="BJ315" s="141">
        <f>BD315+BF315</f>
        <v>0</v>
      </c>
      <c r="BK315" s="78">
        <v>38</v>
      </c>
      <c r="BL315" s="78"/>
      <c r="BM315" s="78"/>
      <c r="BN315" s="78"/>
      <c r="BO315" s="78">
        <f>BI315+BK315+BL315+BM315+BN315</f>
        <v>4294</v>
      </c>
      <c r="BP315" s="78">
        <f>BJ315+BL315</f>
        <v>0</v>
      </c>
      <c r="BQ315" s="11"/>
      <c r="BR315" s="11"/>
      <c r="BS315" s="11"/>
      <c r="BT315" s="11"/>
      <c r="BU315" s="11">
        <f>BO315+BQ315+BR315+BS315+BT315</f>
        <v>4294</v>
      </c>
      <c r="BV315" s="11">
        <f>BP315+BR315</f>
        <v>0</v>
      </c>
    </row>
    <row r="316" spans="1:74" hidden="1">
      <c r="A316" s="57" t="s">
        <v>70</v>
      </c>
      <c r="B316" s="14">
        <f t="shared" si="791"/>
        <v>906</v>
      </c>
      <c r="C316" s="14" t="s">
        <v>87</v>
      </c>
      <c r="D316" s="14" t="s">
        <v>152</v>
      </c>
      <c r="E316" s="14" t="s">
        <v>163</v>
      </c>
      <c r="F316" s="14" t="s">
        <v>71</v>
      </c>
      <c r="G316" s="11">
        <f>G317</f>
        <v>185</v>
      </c>
      <c r="H316" s="11">
        <f t="shared" ref="H316:R316" si="794">H317</f>
        <v>0</v>
      </c>
      <c r="I316" s="11">
        <f t="shared" si="794"/>
        <v>0</v>
      </c>
      <c r="J316" s="11">
        <f t="shared" si="794"/>
        <v>0</v>
      </c>
      <c r="K316" s="11">
        <f t="shared" si="794"/>
        <v>0</v>
      </c>
      <c r="L316" s="11">
        <f t="shared" si="794"/>
        <v>0</v>
      </c>
      <c r="M316" s="11">
        <f t="shared" si="794"/>
        <v>185</v>
      </c>
      <c r="N316" s="11">
        <f t="shared" si="794"/>
        <v>0</v>
      </c>
      <c r="O316" s="11">
        <f t="shared" si="794"/>
        <v>0</v>
      </c>
      <c r="P316" s="11">
        <f t="shared" si="794"/>
        <v>0</v>
      </c>
      <c r="Q316" s="11">
        <f t="shared" si="794"/>
        <v>0</v>
      </c>
      <c r="R316" s="11">
        <f t="shared" si="794"/>
        <v>0</v>
      </c>
      <c r="S316" s="11">
        <f t="shared" ref="S316:BV316" si="795">S317</f>
        <v>185</v>
      </c>
      <c r="T316" s="11">
        <f t="shared" si="795"/>
        <v>0</v>
      </c>
      <c r="U316" s="11">
        <f t="shared" si="795"/>
        <v>0</v>
      </c>
      <c r="V316" s="11">
        <f t="shared" si="795"/>
        <v>0</v>
      </c>
      <c r="W316" s="11">
        <f t="shared" si="795"/>
        <v>0</v>
      </c>
      <c r="X316" s="11">
        <f t="shared" si="795"/>
        <v>0</v>
      </c>
      <c r="Y316" s="11">
        <f t="shared" si="795"/>
        <v>185</v>
      </c>
      <c r="Z316" s="11">
        <f t="shared" si="795"/>
        <v>0</v>
      </c>
      <c r="AA316" s="11">
        <f t="shared" si="795"/>
        <v>0</v>
      </c>
      <c r="AB316" s="11">
        <f t="shared" si="795"/>
        <v>0</v>
      </c>
      <c r="AC316" s="11">
        <f t="shared" si="795"/>
        <v>0</v>
      </c>
      <c r="AD316" s="11">
        <f t="shared" si="795"/>
        <v>0</v>
      </c>
      <c r="AE316" s="11">
        <f t="shared" si="795"/>
        <v>185</v>
      </c>
      <c r="AF316" s="11">
        <f t="shared" si="795"/>
        <v>0</v>
      </c>
      <c r="AG316" s="11">
        <f t="shared" si="795"/>
        <v>0</v>
      </c>
      <c r="AH316" s="11">
        <f t="shared" si="795"/>
        <v>0</v>
      </c>
      <c r="AI316" s="11">
        <f t="shared" si="795"/>
        <v>0</v>
      </c>
      <c r="AJ316" s="11">
        <f t="shared" si="795"/>
        <v>0</v>
      </c>
      <c r="AK316" s="78">
        <f t="shared" si="795"/>
        <v>185</v>
      </c>
      <c r="AL316" s="78">
        <f t="shared" si="795"/>
        <v>0</v>
      </c>
      <c r="AM316" s="11">
        <f t="shared" si="795"/>
        <v>0</v>
      </c>
      <c r="AN316" s="11">
        <f t="shared" si="795"/>
        <v>0</v>
      </c>
      <c r="AO316" s="11">
        <f t="shared" si="795"/>
        <v>0</v>
      </c>
      <c r="AP316" s="11">
        <f t="shared" si="795"/>
        <v>0</v>
      </c>
      <c r="AQ316" s="11">
        <f t="shared" si="795"/>
        <v>185</v>
      </c>
      <c r="AR316" s="11">
        <f t="shared" si="795"/>
        <v>0</v>
      </c>
      <c r="AS316" s="11">
        <f t="shared" si="795"/>
        <v>0</v>
      </c>
      <c r="AT316" s="11">
        <f t="shared" si="795"/>
        <v>0</v>
      </c>
      <c r="AU316" s="11">
        <f t="shared" si="795"/>
        <v>0</v>
      </c>
      <c r="AV316" s="11">
        <f t="shared" si="795"/>
        <v>0</v>
      </c>
      <c r="AW316" s="11">
        <f t="shared" si="795"/>
        <v>185</v>
      </c>
      <c r="AX316" s="11">
        <f t="shared" si="795"/>
        <v>0</v>
      </c>
      <c r="AY316" s="78">
        <f t="shared" si="795"/>
        <v>0</v>
      </c>
      <c r="AZ316" s="78">
        <f t="shared" si="795"/>
        <v>0</v>
      </c>
      <c r="BA316" s="78">
        <f t="shared" si="795"/>
        <v>0</v>
      </c>
      <c r="BB316" s="78">
        <f t="shared" si="795"/>
        <v>0</v>
      </c>
      <c r="BC316" s="78">
        <f t="shared" si="795"/>
        <v>185</v>
      </c>
      <c r="BD316" s="78">
        <f t="shared" si="795"/>
        <v>0</v>
      </c>
      <c r="BE316" s="11">
        <f t="shared" si="795"/>
        <v>0</v>
      </c>
      <c r="BF316" s="11">
        <f t="shared" si="795"/>
        <v>0</v>
      </c>
      <c r="BG316" s="11">
        <f t="shared" si="795"/>
        <v>0</v>
      </c>
      <c r="BH316" s="11">
        <f t="shared" si="795"/>
        <v>0</v>
      </c>
      <c r="BI316" s="141">
        <f t="shared" si="795"/>
        <v>185</v>
      </c>
      <c r="BJ316" s="141">
        <f t="shared" si="795"/>
        <v>0</v>
      </c>
      <c r="BK316" s="78">
        <f t="shared" si="795"/>
        <v>0</v>
      </c>
      <c r="BL316" s="78">
        <f t="shared" si="795"/>
        <v>0</v>
      </c>
      <c r="BM316" s="78">
        <f t="shared" si="795"/>
        <v>0</v>
      </c>
      <c r="BN316" s="78">
        <f t="shared" si="795"/>
        <v>0</v>
      </c>
      <c r="BO316" s="78">
        <f t="shared" si="795"/>
        <v>185</v>
      </c>
      <c r="BP316" s="78">
        <f t="shared" si="795"/>
        <v>0</v>
      </c>
      <c r="BQ316" s="11">
        <f t="shared" si="795"/>
        <v>0</v>
      </c>
      <c r="BR316" s="11">
        <f t="shared" si="795"/>
        <v>0</v>
      </c>
      <c r="BS316" s="11">
        <f t="shared" si="795"/>
        <v>0</v>
      </c>
      <c r="BT316" s="11">
        <f t="shared" si="795"/>
        <v>0</v>
      </c>
      <c r="BU316" s="11">
        <f t="shared" si="795"/>
        <v>185</v>
      </c>
      <c r="BV316" s="11">
        <f t="shared" si="795"/>
        <v>0</v>
      </c>
    </row>
    <row r="317" spans="1:74" hidden="1">
      <c r="A317" s="57" t="s">
        <v>72</v>
      </c>
      <c r="B317" s="14">
        <f t="shared" si="791"/>
        <v>906</v>
      </c>
      <c r="C317" s="14" t="s">
        <v>87</v>
      </c>
      <c r="D317" s="14" t="s">
        <v>152</v>
      </c>
      <c r="E317" s="14" t="s">
        <v>163</v>
      </c>
      <c r="F317" s="14" t="s">
        <v>73</v>
      </c>
      <c r="G317" s="11">
        <v>185</v>
      </c>
      <c r="H317" s="16"/>
      <c r="I317" s="11"/>
      <c r="J317" s="11"/>
      <c r="K317" s="11"/>
      <c r="L317" s="11"/>
      <c r="M317" s="11">
        <f>G317+I317+J317+K317+L317</f>
        <v>185</v>
      </c>
      <c r="N317" s="11">
        <f>H317+J317</f>
        <v>0</v>
      </c>
      <c r="O317" s="11"/>
      <c r="P317" s="11"/>
      <c r="Q317" s="11"/>
      <c r="R317" s="11"/>
      <c r="S317" s="11">
        <f>M317+O317+P317+Q317+R317</f>
        <v>185</v>
      </c>
      <c r="T317" s="11">
        <f>N317+P317</f>
        <v>0</v>
      </c>
      <c r="U317" s="11"/>
      <c r="V317" s="11"/>
      <c r="W317" s="11"/>
      <c r="X317" s="11"/>
      <c r="Y317" s="11">
        <f>S317+U317+V317+W317+X317</f>
        <v>185</v>
      </c>
      <c r="Z317" s="11">
        <f>T317+V317</f>
        <v>0</v>
      </c>
      <c r="AA317" s="11"/>
      <c r="AB317" s="11"/>
      <c r="AC317" s="11"/>
      <c r="AD317" s="11"/>
      <c r="AE317" s="11">
        <f>Y317+AA317+AB317+AC317+AD317</f>
        <v>185</v>
      </c>
      <c r="AF317" s="11">
        <f>Z317+AB317</f>
        <v>0</v>
      </c>
      <c r="AG317" s="11"/>
      <c r="AH317" s="11"/>
      <c r="AI317" s="11"/>
      <c r="AJ317" s="11"/>
      <c r="AK317" s="78">
        <f>AE317+AG317+AH317+AI317+AJ317</f>
        <v>185</v>
      </c>
      <c r="AL317" s="78">
        <f>AF317+AH317</f>
        <v>0</v>
      </c>
      <c r="AM317" s="11"/>
      <c r="AN317" s="11"/>
      <c r="AO317" s="11"/>
      <c r="AP317" s="11"/>
      <c r="AQ317" s="11">
        <f>AK317+AM317+AN317+AO317+AP317</f>
        <v>185</v>
      </c>
      <c r="AR317" s="11">
        <f>AL317+AN317</f>
        <v>0</v>
      </c>
      <c r="AS317" s="11"/>
      <c r="AT317" s="11"/>
      <c r="AU317" s="11"/>
      <c r="AV317" s="11"/>
      <c r="AW317" s="11">
        <f>AQ317+AS317+AT317+AU317+AV317</f>
        <v>185</v>
      </c>
      <c r="AX317" s="11">
        <f>AR317+AT317</f>
        <v>0</v>
      </c>
      <c r="AY317" s="78"/>
      <c r="AZ317" s="78"/>
      <c r="BA317" s="78"/>
      <c r="BB317" s="78"/>
      <c r="BC317" s="78">
        <f>AW317+AY317+AZ317+BA317+BB317</f>
        <v>185</v>
      </c>
      <c r="BD317" s="78">
        <f>AX317+AZ317</f>
        <v>0</v>
      </c>
      <c r="BE317" s="11"/>
      <c r="BF317" s="11"/>
      <c r="BG317" s="11"/>
      <c r="BH317" s="11"/>
      <c r="BI317" s="141">
        <f>BC317+BE317+BF317+BG317+BH317</f>
        <v>185</v>
      </c>
      <c r="BJ317" s="141">
        <f>BD317+BF317</f>
        <v>0</v>
      </c>
      <c r="BK317" s="78"/>
      <c r="BL317" s="78"/>
      <c r="BM317" s="78"/>
      <c r="BN317" s="78"/>
      <c r="BO317" s="78">
        <f>BI317+BK317+BL317+BM317+BN317</f>
        <v>185</v>
      </c>
      <c r="BP317" s="78">
        <f>BJ317+BL317</f>
        <v>0</v>
      </c>
      <c r="BQ317" s="11"/>
      <c r="BR317" s="11"/>
      <c r="BS317" s="11"/>
      <c r="BT317" s="11"/>
      <c r="BU317" s="11">
        <f>BO317+BQ317+BR317+BS317+BT317</f>
        <v>185</v>
      </c>
      <c r="BV317" s="11">
        <f>BP317+BR317</f>
        <v>0</v>
      </c>
    </row>
    <row r="318" spans="1:74" hidden="1">
      <c r="A318" s="65" t="s">
        <v>574</v>
      </c>
      <c r="B318" s="14">
        <f t="shared" si="791"/>
        <v>906</v>
      </c>
      <c r="C318" s="14" t="s">
        <v>87</v>
      </c>
      <c r="D318" s="14" t="s">
        <v>152</v>
      </c>
      <c r="E318" s="14" t="s">
        <v>761</v>
      </c>
      <c r="F318" s="14"/>
      <c r="G318" s="11"/>
      <c r="H318" s="16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78"/>
      <c r="AL318" s="78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78"/>
      <c r="AZ318" s="78"/>
      <c r="BA318" s="78"/>
      <c r="BB318" s="78"/>
      <c r="BC318" s="78"/>
      <c r="BD318" s="78"/>
      <c r="BE318" s="11"/>
      <c r="BF318" s="11"/>
      <c r="BG318" s="11"/>
      <c r="BH318" s="11"/>
      <c r="BI318" s="141"/>
      <c r="BJ318" s="141"/>
      <c r="BK318" s="78"/>
      <c r="BL318" s="78">
        <f>BL319</f>
        <v>1913</v>
      </c>
      <c r="BM318" s="78">
        <f t="shared" ref="BM318:BP320" si="796">BM319</f>
        <v>0</v>
      </c>
      <c r="BN318" s="78">
        <f t="shared" si="796"/>
        <v>0</v>
      </c>
      <c r="BO318" s="78">
        <f t="shared" si="796"/>
        <v>1913</v>
      </c>
      <c r="BP318" s="78">
        <f t="shared" si="796"/>
        <v>1913</v>
      </c>
      <c r="BQ318" s="11"/>
      <c r="BR318" s="11">
        <f>BR319</f>
        <v>0</v>
      </c>
      <c r="BS318" s="11">
        <f t="shared" ref="BS318:BV320" si="797">BS319</f>
        <v>0</v>
      </c>
      <c r="BT318" s="11">
        <f t="shared" si="797"/>
        <v>0</v>
      </c>
      <c r="BU318" s="11">
        <f t="shared" si="797"/>
        <v>1913</v>
      </c>
      <c r="BV318" s="11">
        <f t="shared" si="797"/>
        <v>1913</v>
      </c>
    </row>
    <row r="319" spans="1:74" ht="33" hidden="1">
      <c r="A319" s="57" t="s">
        <v>763</v>
      </c>
      <c r="B319" s="14">
        <f t="shared" si="791"/>
        <v>906</v>
      </c>
      <c r="C319" s="14" t="s">
        <v>87</v>
      </c>
      <c r="D319" s="14" t="s">
        <v>152</v>
      </c>
      <c r="E319" s="14" t="s">
        <v>762</v>
      </c>
      <c r="F319" s="14"/>
      <c r="G319" s="11"/>
      <c r="H319" s="16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78"/>
      <c r="AL319" s="78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78"/>
      <c r="AZ319" s="78"/>
      <c r="BA319" s="78"/>
      <c r="BB319" s="78"/>
      <c r="BC319" s="78"/>
      <c r="BD319" s="78"/>
      <c r="BE319" s="11"/>
      <c r="BF319" s="11"/>
      <c r="BG319" s="11"/>
      <c r="BH319" s="11"/>
      <c r="BI319" s="141"/>
      <c r="BJ319" s="141"/>
      <c r="BK319" s="78"/>
      <c r="BL319" s="78">
        <f>BL320</f>
        <v>1913</v>
      </c>
      <c r="BM319" s="78">
        <f t="shared" si="796"/>
        <v>0</v>
      </c>
      <c r="BN319" s="78">
        <f t="shared" si="796"/>
        <v>0</v>
      </c>
      <c r="BO319" s="78">
        <f t="shared" si="796"/>
        <v>1913</v>
      </c>
      <c r="BP319" s="78">
        <f t="shared" si="796"/>
        <v>1913</v>
      </c>
      <c r="BQ319" s="11"/>
      <c r="BR319" s="11">
        <f>BR320</f>
        <v>0</v>
      </c>
      <c r="BS319" s="11">
        <f t="shared" si="797"/>
        <v>0</v>
      </c>
      <c r="BT319" s="11">
        <f t="shared" si="797"/>
        <v>0</v>
      </c>
      <c r="BU319" s="11">
        <f t="shared" si="797"/>
        <v>1913</v>
      </c>
      <c r="BV319" s="11">
        <f t="shared" si="797"/>
        <v>1913</v>
      </c>
    </row>
    <row r="320" spans="1:74" ht="33" hidden="1">
      <c r="A320" s="57" t="s">
        <v>12</v>
      </c>
      <c r="B320" s="14">
        <f t="shared" si="791"/>
        <v>906</v>
      </c>
      <c r="C320" s="14" t="s">
        <v>87</v>
      </c>
      <c r="D320" s="14" t="s">
        <v>152</v>
      </c>
      <c r="E320" s="14" t="s">
        <v>762</v>
      </c>
      <c r="F320" s="14" t="s">
        <v>13</v>
      </c>
      <c r="G320" s="11"/>
      <c r="H320" s="16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78"/>
      <c r="AL320" s="78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78"/>
      <c r="AZ320" s="78"/>
      <c r="BA320" s="78"/>
      <c r="BB320" s="78"/>
      <c r="BC320" s="78"/>
      <c r="BD320" s="78"/>
      <c r="BE320" s="11"/>
      <c r="BF320" s="11"/>
      <c r="BG320" s="11"/>
      <c r="BH320" s="11"/>
      <c r="BI320" s="141"/>
      <c r="BJ320" s="141"/>
      <c r="BK320" s="78"/>
      <c r="BL320" s="78">
        <f>BL321</f>
        <v>1913</v>
      </c>
      <c r="BM320" s="78">
        <f t="shared" si="796"/>
        <v>0</v>
      </c>
      <c r="BN320" s="78">
        <f t="shared" si="796"/>
        <v>0</v>
      </c>
      <c r="BO320" s="78">
        <f t="shared" si="796"/>
        <v>1913</v>
      </c>
      <c r="BP320" s="78">
        <f t="shared" si="796"/>
        <v>1913</v>
      </c>
      <c r="BQ320" s="11"/>
      <c r="BR320" s="11">
        <f>BR321</f>
        <v>0</v>
      </c>
      <c r="BS320" s="11">
        <f t="shared" si="797"/>
        <v>0</v>
      </c>
      <c r="BT320" s="11">
        <f t="shared" si="797"/>
        <v>0</v>
      </c>
      <c r="BU320" s="11">
        <f t="shared" si="797"/>
        <v>1913</v>
      </c>
      <c r="BV320" s="11">
        <f t="shared" si="797"/>
        <v>1913</v>
      </c>
    </row>
    <row r="321" spans="1:74" ht="33" hidden="1">
      <c r="A321" s="57" t="s">
        <v>149</v>
      </c>
      <c r="B321" s="14">
        <f t="shared" si="791"/>
        <v>906</v>
      </c>
      <c r="C321" s="14" t="s">
        <v>87</v>
      </c>
      <c r="D321" s="14" t="s">
        <v>152</v>
      </c>
      <c r="E321" s="14" t="s">
        <v>762</v>
      </c>
      <c r="F321" s="14" t="s">
        <v>150</v>
      </c>
      <c r="G321" s="11"/>
      <c r="H321" s="16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78"/>
      <c r="AL321" s="78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78"/>
      <c r="AZ321" s="78"/>
      <c r="BA321" s="78"/>
      <c r="BB321" s="78"/>
      <c r="BC321" s="78"/>
      <c r="BD321" s="78"/>
      <c r="BE321" s="11"/>
      <c r="BF321" s="11"/>
      <c r="BG321" s="11"/>
      <c r="BH321" s="11"/>
      <c r="BI321" s="141"/>
      <c r="BJ321" s="141"/>
      <c r="BK321" s="78"/>
      <c r="BL321" s="78">
        <v>1913</v>
      </c>
      <c r="BM321" s="78"/>
      <c r="BN321" s="78"/>
      <c r="BO321" s="78">
        <f>BI321+BK321+BL321+BM321+BN321</f>
        <v>1913</v>
      </c>
      <c r="BP321" s="78">
        <f>BJ321+BL321</f>
        <v>1913</v>
      </c>
      <c r="BQ321" s="11"/>
      <c r="BR321" s="11"/>
      <c r="BS321" s="11"/>
      <c r="BT321" s="11"/>
      <c r="BU321" s="11">
        <f>BO321+BQ321+BR321+BS321+BT321</f>
        <v>1913</v>
      </c>
      <c r="BV321" s="11">
        <f>BP321+BR321</f>
        <v>1913</v>
      </c>
    </row>
    <row r="322" spans="1:74" ht="37.5" hidden="1">
      <c r="A322" s="56" t="s">
        <v>164</v>
      </c>
      <c r="B322" s="12">
        <v>906</v>
      </c>
      <c r="C322" s="12" t="s">
        <v>7</v>
      </c>
      <c r="D322" s="12" t="s">
        <v>165</v>
      </c>
      <c r="E322" s="12"/>
      <c r="F322" s="12"/>
      <c r="G322" s="21">
        <f>G323</f>
        <v>3005</v>
      </c>
      <c r="H322" s="21">
        <f t="shared" ref="H322:R322" si="798">H323</f>
        <v>0</v>
      </c>
      <c r="I322" s="11">
        <f t="shared" si="798"/>
        <v>0</v>
      </c>
      <c r="J322" s="11">
        <f t="shared" si="798"/>
        <v>0</v>
      </c>
      <c r="K322" s="11">
        <f t="shared" si="798"/>
        <v>0</v>
      </c>
      <c r="L322" s="11">
        <f t="shared" si="798"/>
        <v>0</v>
      </c>
      <c r="M322" s="21">
        <f t="shared" si="798"/>
        <v>3005</v>
      </c>
      <c r="N322" s="21">
        <f t="shared" si="798"/>
        <v>0</v>
      </c>
      <c r="O322" s="11">
        <f t="shared" si="798"/>
        <v>0</v>
      </c>
      <c r="P322" s="11">
        <f t="shared" si="798"/>
        <v>0</v>
      </c>
      <c r="Q322" s="11">
        <f t="shared" si="798"/>
        <v>0</v>
      </c>
      <c r="R322" s="11">
        <f t="shared" si="798"/>
        <v>0</v>
      </c>
      <c r="S322" s="21">
        <f t="shared" ref="S322:BV322" si="799">S323</f>
        <v>3005</v>
      </c>
      <c r="T322" s="21">
        <f t="shared" si="799"/>
        <v>0</v>
      </c>
      <c r="U322" s="11">
        <f t="shared" si="799"/>
        <v>0</v>
      </c>
      <c r="V322" s="11">
        <f t="shared" si="799"/>
        <v>0</v>
      </c>
      <c r="W322" s="11">
        <f t="shared" si="799"/>
        <v>0</v>
      </c>
      <c r="X322" s="11">
        <f t="shared" si="799"/>
        <v>0</v>
      </c>
      <c r="Y322" s="21">
        <f t="shared" si="799"/>
        <v>3005</v>
      </c>
      <c r="Z322" s="21">
        <f t="shared" si="799"/>
        <v>0</v>
      </c>
      <c r="AA322" s="11">
        <f t="shared" si="799"/>
        <v>0</v>
      </c>
      <c r="AB322" s="11">
        <f t="shared" si="799"/>
        <v>0</v>
      </c>
      <c r="AC322" s="11">
        <f t="shared" si="799"/>
        <v>0</v>
      </c>
      <c r="AD322" s="11">
        <f t="shared" si="799"/>
        <v>0</v>
      </c>
      <c r="AE322" s="21">
        <f t="shared" si="799"/>
        <v>3005</v>
      </c>
      <c r="AF322" s="21">
        <f t="shared" si="799"/>
        <v>0</v>
      </c>
      <c r="AG322" s="11">
        <f t="shared" si="799"/>
        <v>0</v>
      </c>
      <c r="AH322" s="11">
        <f t="shared" si="799"/>
        <v>0</v>
      </c>
      <c r="AI322" s="11">
        <f t="shared" si="799"/>
        <v>0</v>
      </c>
      <c r="AJ322" s="11">
        <f t="shared" si="799"/>
        <v>0</v>
      </c>
      <c r="AK322" s="86">
        <f t="shared" si="799"/>
        <v>3005</v>
      </c>
      <c r="AL322" s="86">
        <f t="shared" si="799"/>
        <v>0</v>
      </c>
      <c r="AM322" s="30">
        <f t="shared" si="799"/>
        <v>0</v>
      </c>
      <c r="AN322" s="30">
        <f t="shared" si="799"/>
        <v>0</v>
      </c>
      <c r="AO322" s="30">
        <f t="shared" si="799"/>
        <v>0</v>
      </c>
      <c r="AP322" s="30">
        <f t="shared" si="799"/>
        <v>0</v>
      </c>
      <c r="AQ322" s="21">
        <f t="shared" si="799"/>
        <v>3005</v>
      </c>
      <c r="AR322" s="21">
        <f t="shared" si="799"/>
        <v>0</v>
      </c>
      <c r="AS322" s="30">
        <f t="shared" si="799"/>
        <v>0</v>
      </c>
      <c r="AT322" s="30">
        <f t="shared" si="799"/>
        <v>0</v>
      </c>
      <c r="AU322" s="30">
        <f t="shared" si="799"/>
        <v>0</v>
      </c>
      <c r="AV322" s="30">
        <f t="shared" si="799"/>
        <v>0</v>
      </c>
      <c r="AW322" s="21">
        <f t="shared" si="799"/>
        <v>3005</v>
      </c>
      <c r="AX322" s="21">
        <f t="shared" si="799"/>
        <v>0</v>
      </c>
      <c r="AY322" s="88">
        <f t="shared" si="799"/>
        <v>0</v>
      </c>
      <c r="AZ322" s="88">
        <f t="shared" si="799"/>
        <v>0</v>
      </c>
      <c r="BA322" s="88">
        <f t="shared" si="799"/>
        <v>0</v>
      </c>
      <c r="BB322" s="88">
        <f t="shared" si="799"/>
        <v>0</v>
      </c>
      <c r="BC322" s="86">
        <f t="shared" si="799"/>
        <v>3005</v>
      </c>
      <c r="BD322" s="86">
        <f t="shared" si="799"/>
        <v>0</v>
      </c>
      <c r="BE322" s="30">
        <f t="shared" si="799"/>
        <v>0</v>
      </c>
      <c r="BF322" s="30">
        <f t="shared" si="799"/>
        <v>0</v>
      </c>
      <c r="BG322" s="30">
        <f t="shared" si="799"/>
        <v>19</v>
      </c>
      <c r="BH322" s="30">
        <f t="shared" si="799"/>
        <v>0</v>
      </c>
      <c r="BI322" s="145">
        <f t="shared" si="799"/>
        <v>3024</v>
      </c>
      <c r="BJ322" s="145">
        <f t="shared" si="799"/>
        <v>0</v>
      </c>
      <c r="BK322" s="88">
        <f t="shared" si="799"/>
        <v>0</v>
      </c>
      <c r="BL322" s="88">
        <f t="shared" si="799"/>
        <v>0</v>
      </c>
      <c r="BM322" s="88">
        <f t="shared" si="799"/>
        <v>0</v>
      </c>
      <c r="BN322" s="88">
        <f t="shared" si="799"/>
        <v>0</v>
      </c>
      <c r="BO322" s="86">
        <f t="shared" si="799"/>
        <v>3024</v>
      </c>
      <c r="BP322" s="86">
        <f t="shared" si="799"/>
        <v>0</v>
      </c>
      <c r="BQ322" s="30">
        <f t="shared" si="799"/>
        <v>0</v>
      </c>
      <c r="BR322" s="30">
        <f t="shared" si="799"/>
        <v>0</v>
      </c>
      <c r="BS322" s="30">
        <f t="shared" si="799"/>
        <v>0</v>
      </c>
      <c r="BT322" s="30">
        <f t="shared" si="799"/>
        <v>0</v>
      </c>
      <c r="BU322" s="21">
        <f t="shared" si="799"/>
        <v>3024</v>
      </c>
      <c r="BV322" s="21">
        <f t="shared" si="799"/>
        <v>0</v>
      </c>
    </row>
    <row r="323" spans="1:74" ht="82.5" hidden="1">
      <c r="A323" s="57" t="s">
        <v>135</v>
      </c>
      <c r="B323" s="14">
        <v>906</v>
      </c>
      <c r="C323" s="14" t="s">
        <v>7</v>
      </c>
      <c r="D323" s="14" t="s">
        <v>165</v>
      </c>
      <c r="E323" s="14" t="s">
        <v>136</v>
      </c>
      <c r="F323" s="14"/>
      <c r="G323" s="18">
        <f>G324+G328</f>
        <v>3005</v>
      </c>
      <c r="H323" s="18">
        <f t="shared" ref="H323:N323" si="800">H324+H328</f>
        <v>0</v>
      </c>
      <c r="I323" s="11">
        <f t="shared" si="800"/>
        <v>0</v>
      </c>
      <c r="J323" s="11">
        <f t="shared" si="800"/>
        <v>0</v>
      </c>
      <c r="K323" s="11">
        <f t="shared" si="800"/>
        <v>0</v>
      </c>
      <c r="L323" s="11">
        <f t="shared" si="800"/>
        <v>0</v>
      </c>
      <c r="M323" s="18">
        <f t="shared" si="800"/>
        <v>3005</v>
      </c>
      <c r="N323" s="18">
        <f t="shared" si="800"/>
        <v>0</v>
      </c>
      <c r="O323" s="11">
        <f t="shared" ref="O323:T323" si="801">O324+O328</f>
        <v>0</v>
      </c>
      <c r="P323" s="11">
        <f t="shared" si="801"/>
        <v>0</v>
      </c>
      <c r="Q323" s="11">
        <f t="shared" si="801"/>
        <v>0</v>
      </c>
      <c r="R323" s="11">
        <f t="shared" si="801"/>
        <v>0</v>
      </c>
      <c r="S323" s="18">
        <f t="shared" si="801"/>
        <v>3005</v>
      </c>
      <c r="T323" s="18">
        <f t="shared" si="801"/>
        <v>0</v>
      </c>
      <c r="U323" s="11">
        <f t="shared" ref="U323:Z323" si="802">U324+U328</f>
        <v>0</v>
      </c>
      <c r="V323" s="11">
        <f t="shared" si="802"/>
        <v>0</v>
      </c>
      <c r="W323" s="11">
        <f t="shared" si="802"/>
        <v>0</v>
      </c>
      <c r="X323" s="11">
        <f t="shared" si="802"/>
        <v>0</v>
      </c>
      <c r="Y323" s="18">
        <f t="shared" si="802"/>
        <v>3005</v>
      </c>
      <c r="Z323" s="18">
        <f t="shared" si="802"/>
        <v>0</v>
      </c>
      <c r="AA323" s="11">
        <f t="shared" ref="AA323:AF323" si="803">AA324+AA328</f>
        <v>0</v>
      </c>
      <c r="AB323" s="11">
        <f t="shared" si="803"/>
        <v>0</v>
      </c>
      <c r="AC323" s="11">
        <f t="shared" si="803"/>
        <v>0</v>
      </c>
      <c r="AD323" s="11">
        <f t="shared" si="803"/>
        <v>0</v>
      </c>
      <c r="AE323" s="18">
        <f t="shared" si="803"/>
        <v>3005</v>
      </c>
      <c r="AF323" s="18">
        <f t="shared" si="803"/>
        <v>0</v>
      </c>
      <c r="AG323" s="11">
        <f t="shared" ref="AG323:AL323" si="804">AG324+AG328</f>
        <v>0</v>
      </c>
      <c r="AH323" s="11">
        <f t="shared" si="804"/>
        <v>0</v>
      </c>
      <c r="AI323" s="11">
        <f t="shared" si="804"/>
        <v>0</v>
      </c>
      <c r="AJ323" s="11">
        <f t="shared" si="804"/>
        <v>0</v>
      </c>
      <c r="AK323" s="84">
        <f t="shared" si="804"/>
        <v>3005</v>
      </c>
      <c r="AL323" s="84">
        <f t="shared" si="804"/>
        <v>0</v>
      </c>
      <c r="AM323" s="11">
        <f t="shared" ref="AM323:AR323" si="805">AM324+AM328</f>
        <v>0</v>
      </c>
      <c r="AN323" s="11">
        <f t="shared" si="805"/>
        <v>0</v>
      </c>
      <c r="AO323" s="11">
        <f t="shared" si="805"/>
        <v>0</v>
      </c>
      <c r="AP323" s="11">
        <f t="shared" si="805"/>
        <v>0</v>
      </c>
      <c r="AQ323" s="18">
        <f t="shared" si="805"/>
        <v>3005</v>
      </c>
      <c r="AR323" s="18">
        <f t="shared" si="805"/>
        <v>0</v>
      </c>
      <c r="AS323" s="11">
        <f t="shared" ref="AS323:AX323" si="806">AS324+AS328</f>
        <v>0</v>
      </c>
      <c r="AT323" s="11">
        <f t="shared" si="806"/>
        <v>0</v>
      </c>
      <c r="AU323" s="11">
        <f t="shared" si="806"/>
        <v>0</v>
      </c>
      <c r="AV323" s="11">
        <f t="shared" si="806"/>
        <v>0</v>
      </c>
      <c r="AW323" s="18">
        <f t="shared" si="806"/>
        <v>3005</v>
      </c>
      <c r="AX323" s="18">
        <f t="shared" si="806"/>
        <v>0</v>
      </c>
      <c r="AY323" s="78">
        <f t="shared" ref="AY323:BD323" si="807">AY324+AY328</f>
        <v>0</v>
      </c>
      <c r="AZ323" s="78">
        <f t="shared" si="807"/>
        <v>0</v>
      </c>
      <c r="BA323" s="78">
        <f t="shared" si="807"/>
        <v>0</v>
      </c>
      <c r="BB323" s="78">
        <f t="shared" si="807"/>
        <v>0</v>
      </c>
      <c r="BC323" s="84">
        <f t="shared" si="807"/>
        <v>3005</v>
      </c>
      <c r="BD323" s="84">
        <f t="shared" si="807"/>
        <v>0</v>
      </c>
      <c r="BE323" s="11">
        <f t="shared" ref="BE323:BJ323" si="808">BE324+BE328</f>
        <v>0</v>
      </c>
      <c r="BF323" s="11">
        <f t="shared" si="808"/>
        <v>0</v>
      </c>
      <c r="BG323" s="11">
        <f t="shared" si="808"/>
        <v>19</v>
      </c>
      <c r="BH323" s="11">
        <f t="shared" si="808"/>
        <v>0</v>
      </c>
      <c r="BI323" s="143">
        <f t="shared" si="808"/>
        <v>3024</v>
      </c>
      <c r="BJ323" s="143">
        <f t="shared" si="808"/>
        <v>0</v>
      </c>
      <c r="BK323" s="78">
        <f t="shared" ref="BK323:BP323" si="809">BK324+BK328</f>
        <v>0</v>
      </c>
      <c r="BL323" s="78">
        <f t="shared" si="809"/>
        <v>0</v>
      </c>
      <c r="BM323" s="78">
        <f t="shared" si="809"/>
        <v>0</v>
      </c>
      <c r="BN323" s="78">
        <f t="shared" si="809"/>
        <v>0</v>
      </c>
      <c r="BO323" s="84">
        <f t="shared" si="809"/>
        <v>3024</v>
      </c>
      <c r="BP323" s="84">
        <f t="shared" si="809"/>
        <v>0</v>
      </c>
      <c r="BQ323" s="11">
        <f t="shared" ref="BQ323:BV323" si="810">BQ324+BQ328</f>
        <v>0</v>
      </c>
      <c r="BR323" s="11">
        <f t="shared" si="810"/>
        <v>0</v>
      </c>
      <c r="BS323" s="11">
        <f t="shared" si="810"/>
        <v>0</v>
      </c>
      <c r="BT323" s="11">
        <f t="shared" si="810"/>
        <v>0</v>
      </c>
      <c r="BU323" s="18">
        <f t="shared" si="810"/>
        <v>3024</v>
      </c>
      <c r="BV323" s="18">
        <f t="shared" si="810"/>
        <v>0</v>
      </c>
    </row>
    <row r="324" spans="1:74" ht="33" hidden="1">
      <c r="A324" s="57" t="s">
        <v>84</v>
      </c>
      <c r="B324" s="14">
        <v>906</v>
      </c>
      <c r="C324" s="14" t="s">
        <v>7</v>
      </c>
      <c r="D324" s="14" t="s">
        <v>165</v>
      </c>
      <c r="E324" s="14" t="s">
        <v>166</v>
      </c>
      <c r="F324" s="14"/>
      <c r="G324" s="18">
        <f t="shared" ref="G324:R326" si="811">G325</f>
        <v>2908</v>
      </c>
      <c r="H324" s="18">
        <f t="shared" si="811"/>
        <v>0</v>
      </c>
      <c r="I324" s="11">
        <f t="shared" si="811"/>
        <v>0</v>
      </c>
      <c r="J324" s="11">
        <f t="shared" si="811"/>
        <v>0</v>
      </c>
      <c r="K324" s="11">
        <f t="shared" si="811"/>
        <v>0</v>
      </c>
      <c r="L324" s="11">
        <f t="shared" si="811"/>
        <v>0</v>
      </c>
      <c r="M324" s="18">
        <f t="shared" si="811"/>
        <v>2908</v>
      </c>
      <c r="N324" s="18">
        <f t="shared" si="811"/>
        <v>0</v>
      </c>
      <c r="O324" s="11">
        <f t="shared" si="811"/>
        <v>0</v>
      </c>
      <c r="P324" s="11">
        <f t="shared" si="811"/>
        <v>0</v>
      </c>
      <c r="Q324" s="11">
        <f t="shared" si="811"/>
        <v>0</v>
      </c>
      <c r="R324" s="11">
        <f t="shared" si="811"/>
        <v>0</v>
      </c>
      <c r="S324" s="18">
        <f t="shared" ref="S324:AH326" si="812">S325</f>
        <v>2908</v>
      </c>
      <c r="T324" s="18">
        <f t="shared" si="812"/>
        <v>0</v>
      </c>
      <c r="U324" s="11">
        <f t="shared" si="812"/>
        <v>0</v>
      </c>
      <c r="V324" s="11">
        <f t="shared" si="812"/>
        <v>0</v>
      </c>
      <c r="W324" s="11">
        <f t="shared" si="812"/>
        <v>0</v>
      </c>
      <c r="X324" s="11">
        <f t="shared" si="812"/>
        <v>0</v>
      </c>
      <c r="Y324" s="18">
        <f t="shared" si="812"/>
        <v>2908</v>
      </c>
      <c r="Z324" s="18">
        <f t="shared" si="812"/>
        <v>0</v>
      </c>
      <c r="AA324" s="11">
        <f t="shared" si="812"/>
        <v>0</v>
      </c>
      <c r="AB324" s="11">
        <f t="shared" si="812"/>
        <v>0</v>
      </c>
      <c r="AC324" s="11">
        <f t="shared" si="812"/>
        <v>0</v>
      </c>
      <c r="AD324" s="11">
        <f t="shared" si="812"/>
        <v>0</v>
      </c>
      <c r="AE324" s="18">
        <f t="shared" si="812"/>
        <v>2908</v>
      </c>
      <c r="AF324" s="18">
        <f t="shared" si="812"/>
        <v>0</v>
      </c>
      <c r="AG324" s="11">
        <f t="shared" si="812"/>
        <v>0</v>
      </c>
      <c r="AH324" s="11">
        <f t="shared" si="812"/>
        <v>0</v>
      </c>
      <c r="AI324" s="11">
        <f t="shared" ref="AG324:AV326" si="813">AI325</f>
        <v>0</v>
      </c>
      <c r="AJ324" s="11">
        <f t="shared" si="813"/>
        <v>0</v>
      </c>
      <c r="AK324" s="84">
        <f t="shared" si="813"/>
        <v>2908</v>
      </c>
      <c r="AL324" s="84">
        <f t="shared" si="813"/>
        <v>0</v>
      </c>
      <c r="AM324" s="11">
        <f t="shared" si="813"/>
        <v>0</v>
      </c>
      <c r="AN324" s="11">
        <f t="shared" si="813"/>
        <v>0</v>
      </c>
      <c r="AO324" s="11">
        <f t="shared" si="813"/>
        <v>0</v>
      </c>
      <c r="AP324" s="11">
        <f t="shared" si="813"/>
        <v>0</v>
      </c>
      <c r="AQ324" s="18">
        <f t="shared" si="813"/>
        <v>2908</v>
      </c>
      <c r="AR324" s="18">
        <f t="shared" si="813"/>
        <v>0</v>
      </c>
      <c r="AS324" s="11">
        <f t="shared" si="813"/>
        <v>0</v>
      </c>
      <c r="AT324" s="11">
        <f t="shared" si="813"/>
        <v>0</v>
      </c>
      <c r="AU324" s="11">
        <f t="shared" si="813"/>
        <v>0</v>
      </c>
      <c r="AV324" s="11">
        <f t="shared" si="813"/>
        <v>0</v>
      </c>
      <c r="AW324" s="18">
        <f t="shared" ref="AS324:BH326" si="814">AW325</f>
        <v>2908</v>
      </c>
      <c r="AX324" s="18">
        <f t="shared" si="814"/>
        <v>0</v>
      </c>
      <c r="AY324" s="78">
        <f t="shared" si="814"/>
        <v>0</v>
      </c>
      <c r="AZ324" s="78">
        <f t="shared" si="814"/>
        <v>0</v>
      </c>
      <c r="BA324" s="78">
        <f t="shared" si="814"/>
        <v>0</v>
      </c>
      <c r="BB324" s="78">
        <f t="shared" si="814"/>
        <v>0</v>
      </c>
      <c r="BC324" s="84">
        <f t="shared" si="814"/>
        <v>2908</v>
      </c>
      <c r="BD324" s="84">
        <f t="shared" si="814"/>
        <v>0</v>
      </c>
      <c r="BE324" s="11">
        <f t="shared" si="814"/>
        <v>97</v>
      </c>
      <c r="BF324" s="11">
        <f t="shared" si="814"/>
        <v>0</v>
      </c>
      <c r="BG324" s="11">
        <f t="shared" si="814"/>
        <v>19</v>
      </c>
      <c r="BH324" s="11">
        <f t="shared" si="814"/>
        <v>0</v>
      </c>
      <c r="BI324" s="143">
        <f t="shared" ref="BE324:BT326" si="815">BI325</f>
        <v>3024</v>
      </c>
      <c r="BJ324" s="143">
        <f t="shared" si="815"/>
        <v>0</v>
      </c>
      <c r="BK324" s="78">
        <f t="shared" si="815"/>
        <v>0</v>
      </c>
      <c r="BL324" s="78">
        <f t="shared" si="815"/>
        <v>0</v>
      </c>
      <c r="BM324" s="78">
        <f t="shared" si="815"/>
        <v>0</v>
      </c>
      <c r="BN324" s="78">
        <f t="shared" si="815"/>
        <v>0</v>
      </c>
      <c r="BO324" s="84">
        <f t="shared" si="815"/>
        <v>3024</v>
      </c>
      <c r="BP324" s="84">
        <f t="shared" si="815"/>
        <v>0</v>
      </c>
      <c r="BQ324" s="11">
        <f t="shared" si="815"/>
        <v>0</v>
      </c>
      <c r="BR324" s="11">
        <f t="shared" si="815"/>
        <v>0</v>
      </c>
      <c r="BS324" s="11">
        <f t="shared" si="815"/>
        <v>0</v>
      </c>
      <c r="BT324" s="11">
        <f t="shared" si="815"/>
        <v>0</v>
      </c>
      <c r="BU324" s="18">
        <f t="shared" ref="BQ324:BV326" si="816">BU325</f>
        <v>3024</v>
      </c>
      <c r="BV324" s="18">
        <f t="shared" si="816"/>
        <v>0</v>
      </c>
    </row>
    <row r="325" spans="1:74" ht="49.5" hidden="1">
      <c r="A325" s="57" t="s">
        <v>167</v>
      </c>
      <c r="B325" s="14">
        <v>906</v>
      </c>
      <c r="C325" s="14" t="s">
        <v>7</v>
      </c>
      <c r="D325" s="14" t="s">
        <v>165</v>
      </c>
      <c r="E325" s="14" t="s">
        <v>168</v>
      </c>
      <c r="F325" s="14"/>
      <c r="G325" s="18">
        <f t="shared" si="811"/>
        <v>2908</v>
      </c>
      <c r="H325" s="18">
        <f t="shared" si="811"/>
        <v>0</v>
      </c>
      <c r="I325" s="11">
        <f t="shared" si="811"/>
        <v>0</v>
      </c>
      <c r="J325" s="11">
        <f t="shared" si="811"/>
        <v>0</v>
      </c>
      <c r="K325" s="11">
        <f t="shared" si="811"/>
        <v>0</v>
      </c>
      <c r="L325" s="11">
        <f t="shared" si="811"/>
        <v>0</v>
      </c>
      <c r="M325" s="18">
        <f t="shared" si="811"/>
        <v>2908</v>
      </c>
      <c r="N325" s="18">
        <f t="shared" si="811"/>
        <v>0</v>
      </c>
      <c r="O325" s="11">
        <f t="shared" si="811"/>
        <v>0</v>
      </c>
      <c r="P325" s="11">
        <f t="shared" si="811"/>
        <v>0</v>
      </c>
      <c r="Q325" s="11">
        <f t="shared" si="811"/>
        <v>0</v>
      </c>
      <c r="R325" s="11">
        <f t="shared" si="811"/>
        <v>0</v>
      </c>
      <c r="S325" s="18">
        <f t="shared" si="812"/>
        <v>2908</v>
      </c>
      <c r="T325" s="18">
        <f t="shared" si="812"/>
        <v>0</v>
      </c>
      <c r="U325" s="11">
        <f t="shared" si="812"/>
        <v>0</v>
      </c>
      <c r="V325" s="11">
        <f t="shared" si="812"/>
        <v>0</v>
      </c>
      <c r="W325" s="11">
        <f t="shared" si="812"/>
        <v>0</v>
      </c>
      <c r="X325" s="11">
        <f t="shared" si="812"/>
        <v>0</v>
      </c>
      <c r="Y325" s="18">
        <f t="shared" si="812"/>
        <v>2908</v>
      </c>
      <c r="Z325" s="18">
        <f t="shared" si="812"/>
        <v>0</v>
      </c>
      <c r="AA325" s="11">
        <f t="shared" si="812"/>
        <v>0</v>
      </c>
      <c r="AB325" s="11">
        <f t="shared" si="812"/>
        <v>0</v>
      </c>
      <c r="AC325" s="11">
        <f t="shared" si="812"/>
        <v>0</v>
      </c>
      <c r="AD325" s="11">
        <f t="shared" si="812"/>
        <v>0</v>
      </c>
      <c r="AE325" s="18">
        <f t="shared" si="812"/>
        <v>2908</v>
      </c>
      <c r="AF325" s="18">
        <f t="shared" si="812"/>
        <v>0</v>
      </c>
      <c r="AG325" s="11">
        <f t="shared" si="813"/>
        <v>0</v>
      </c>
      <c r="AH325" s="11">
        <f t="shared" si="813"/>
        <v>0</v>
      </c>
      <c r="AI325" s="11">
        <f t="shared" si="813"/>
        <v>0</v>
      </c>
      <c r="AJ325" s="11">
        <f t="shared" si="813"/>
        <v>0</v>
      </c>
      <c r="AK325" s="84">
        <f t="shared" si="813"/>
        <v>2908</v>
      </c>
      <c r="AL325" s="84">
        <f t="shared" si="813"/>
        <v>0</v>
      </c>
      <c r="AM325" s="11">
        <f t="shared" si="813"/>
        <v>0</v>
      </c>
      <c r="AN325" s="11">
        <f t="shared" si="813"/>
        <v>0</v>
      </c>
      <c r="AO325" s="11">
        <f t="shared" si="813"/>
        <v>0</v>
      </c>
      <c r="AP325" s="11">
        <f t="shared" si="813"/>
        <v>0</v>
      </c>
      <c r="AQ325" s="18">
        <f t="shared" si="813"/>
        <v>2908</v>
      </c>
      <c r="AR325" s="18">
        <f t="shared" si="813"/>
        <v>0</v>
      </c>
      <c r="AS325" s="11">
        <f t="shared" si="814"/>
        <v>0</v>
      </c>
      <c r="AT325" s="11">
        <f t="shared" si="814"/>
        <v>0</v>
      </c>
      <c r="AU325" s="11">
        <f t="shared" si="814"/>
        <v>0</v>
      </c>
      <c r="AV325" s="11">
        <f t="shared" si="814"/>
        <v>0</v>
      </c>
      <c r="AW325" s="18">
        <f t="shared" si="814"/>
        <v>2908</v>
      </c>
      <c r="AX325" s="18">
        <f t="shared" si="814"/>
        <v>0</v>
      </c>
      <c r="AY325" s="78">
        <f t="shared" si="814"/>
        <v>0</v>
      </c>
      <c r="AZ325" s="78">
        <f t="shared" si="814"/>
        <v>0</v>
      </c>
      <c r="BA325" s="78">
        <f t="shared" si="814"/>
        <v>0</v>
      </c>
      <c r="BB325" s="78">
        <f t="shared" si="814"/>
        <v>0</v>
      </c>
      <c r="BC325" s="84">
        <f t="shared" si="814"/>
        <v>2908</v>
      </c>
      <c r="BD325" s="84">
        <f t="shared" si="814"/>
        <v>0</v>
      </c>
      <c r="BE325" s="11">
        <f t="shared" si="815"/>
        <v>97</v>
      </c>
      <c r="BF325" s="11">
        <f t="shared" si="815"/>
        <v>0</v>
      </c>
      <c r="BG325" s="11">
        <f t="shared" si="815"/>
        <v>19</v>
      </c>
      <c r="BH325" s="11">
        <f t="shared" si="815"/>
        <v>0</v>
      </c>
      <c r="BI325" s="143">
        <f t="shared" si="815"/>
        <v>3024</v>
      </c>
      <c r="BJ325" s="143">
        <f t="shared" si="815"/>
        <v>0</v>
      </c>
      <c r="BK325" s="78">
        <f t="shared" si="815"/>
        <v>0</v>
      </c>
      <c r="BL325" s="78">
        <f t="shared" si="815"/>
        <v>0</v>
      </c>
      <c r="BM325" s="78">
        <f t="shared" si="815"/>
        <v>0</v>
      </c>
      <c r="BN325" s="78">
        <f t="shared" si="815"/>
        <v>0</v>
      </c>
      <c r="BO325" s="84">
        <f t="shared" si="815"/>
        <v>3024</v>
      </c>
      <c r="BP325" s="84">
        <f t="shared" si="815"/>
        <v>0</v>
      </c>
      <c r="BQ325" s="11">
        <f t="shared" si="816"/>
        <v>0</v>
      </c>
      <c r="BR325" s="11">
        <f t="shared" si="816"/>
        <v>0</v>
      </c>
      <c r="BS325" s="11">
        <f t="shared" si="816"/>
        <v>0</v>
      </c>
      <c r="BT325" s="11">
        <f t="shared" si="816"/>
        <v>0</v>
      </c>
      <c r="BU325" s="18">
        <f t="shared" si="816"/>
        <v>3024</v>
      </c>
      <c r="BV325" s="18">
        <f t="shared" si="816"/>
        <v>0</v>
      </c>
    </row>
    <row r="326" spans="1:74" ht="33" hidden="1">
      <c r="A326" s="57" t="s">
        <v>12</v>
      </c>
      <c r="B326" s="14">
        <v>906</v>
      </c>
      <c r="C326" s="14" t="s">
        <v>7</v>
      </c>
      <c r="D326" s="14" t="s">
        <v>165</v>
      </c>
      <c r="E326" s="14" t="s">
        <v>168</v>
      </c>
      <c r="F326" s="14" t="s">
        <v>13</v>
      </c>
      <c r="G326" s="18">
        <f t="shared" si="811"/>
        <v>2908</v>
      </c>
      <c r="H326" s="18">
        <f t="shared" si="811"/>
        <v>0</v>
      </c>
      <c r="I326" s="11">
        <f t="shared" si="811"/>
        <v>0</v>
      </c>
      <c r="J326" s="11">
        <f t="shared" si="811"/>
        <v>0</v>
      </c>
      <c r="K326" s="11">
        <f t="shared" si="811"/>
        <v>0</v>
      </c>
      <c r="L326" s="11">
        <f t="shared" si="811"/>
        <v>0</v>
      </c>
      <c r="M326" s="18">
        <f t="shared" si="811"/>
        <v>2908</v>
      </c>
      <c r="N326" s="18">
        <f t="shared" si="811"/>
        <v>0</v>
      </c>
      <c r="O326" s="11">
        <f t="shared" si="811"/>
        <v>0</v>
      </c>
      <c r="P326" s="11">
        <f t="shared" si="811"/>
        <v>0</v>
      </c>
      <c r="Q326" s="11">
        <f t="shared" si="811"/>
        <v>0</v>
      </c>
      <c r="R326" s="11">
        <f t="shared" si="811"/>
        <v>0</v>
      </c>
      <c r="S326" s="18">
        <f t="shared" si="812"/>
        <v>2908</v>
      </c>
      <c r="T326" s="18">
        <f t="shared" si="812"/>
        <v>0</v>
      </c>
      <c r="U326" s="11">
        <f t="shared" si="812"/>
        <v>0</v>
      </c>
      <c r="V326" s="11">
        <f t="shared" si="812"/>
        <v>0</v>
      </c>
      <c r="W326" s="11">
        <f t="shared" si="812"/>
        <v>0</v>
      </c>
      <c r="X326" s="11">
        <f t="shared" si="812"/>
        <v>0</v>
      </c>
      <c r="Y326" s="18">
        <f t="shared" si="812"/>
        <v>2908</v>
      </c>
      <c r="Z326" s="18">
        <f t="shared" si="812"/>
        <v>0</v>
      </c>
      <c r="AA326" s="11">
        <f t="shared" si="812"/>
        <v>0</v>
      </c>
      <c r="AB326" s="11">
        <f t="shared" si="812"/>
        <v>0</v>
      </c>
      <c r="AC326" s="11">
        <f t="shared" si="812"/>
        <v>0</v>
      </c>
      <c r="AD326" s="11">
        <f t="shared" si="812"/>
        <v>0</v>
      </c>
      <c r="AE326" s="18">
        <f t="shared" si="812"/>
        <v>2908</v>
      </c>
      <c r="AF326" s="18">
        <f t="shared" si="812"/>
        <v>0</v>
      </c>
      <c r="AG326" s="11">
        <f t="shared" si="813"/>
        <v>0</v>
      </c>
      <c r="AH326" s="11">
        <f t="shared" si="813"/>
        <v>0</v>
      </c>
      <c r="AI326" s="11">
        <f t="shared" si="813"/>
        <v>0</v>
      </c>
      <c r="AJ326" s="11">
        <f t="shared" si="813"/>
        <v>0</v>
      </c>
      <c r="AK326" s="84">
        <f t="shared" si="813"/>
        <v>2908</v>
      </c>
      <c r="AL326" s="84">
        <f t="shared" si="813"/>
        <v>0</v>
      </c>
      <c r="AM326" s="11">
        <f t="shared" si="813"/>
        <v>0</v>
      </c>
      <c r="AN326" s="11">
        <f t="shared" si="813"/>
        <v>0</v>
      </c>
      <c r="AO326" s="11">
        <f t="shared" si="813"/>
        <v>0</v>
      </c>
      <c r="AP326" s="11">
        <f t="shared" si="813"/>
        <v>0</v>
      </c>
      <c r="AQ326" s="18">
        <f t="shared" si="813"/>
        <v>2908</v>
      </c>
      <c r="AR326" s="18">
        <f t="shared" si="813"/>
        <v>0</v>
      </c>
      <c r="AS326" s="11">
        <f t="shared" si="814"/>
        <v>0</v>
      </c>
      <c r="AT326" s="11">
        <f t="shared" si="814"/>
        <v>0</v>
      </c>
      <c r="AU326" s="11">
        <f t="shared" si="814"/>
        <v>0</v>
      </c>
      <c r="AV326" s="11">
        <f t="shared" si="814"/>
        <v>0</v>
      </c>
      <c r="AW326" s="18">
        <f t="shared" si="814"/>
        <v>2908</v>
      </c>
      <c r="AX326" s="18">
        <f t="shared" si="814"/>
        <v>0</v>
      </c>
      <c r="AY326" s="78">
        <f t="shared" si="814"/>
        <v>0</v>
      </c>
      <c r="AZ326" s="78">
        <f t="shared" si="814"/>
        <v>0</v>
      </c>
      <c r="BA326" s="78">
        <f t="shared" si="814"/>
        <v>0</v>
      </c>
      <c r="BB326" s="78">
        <f t="shared" si="814"/>
        <v>0</v>
      </c>
      <c r="BC326" s="84">
        <f t="shared" si="814"/>
        <v>2908</v>
      </c>
      <c r="BD326" s="84">
        <f t="shared" si="814"/>
        <v>0</v>
      </c>
      <c r="BE326" s="11">
        <f t="shared" si="815"/>
        <v>97</v>
      </c>
      <c r="BF326" s="11">
        <f t="shared" si="815"/>
        <v>0</v>
      </c>
      <c r="BG326" s="11">
        <f t="shared" si="815"/>
        <v>19</v>
      </c>
      <c r="BH326" s="11">
        <f t="shared" si="815"/>
        <v>0</v>
      </c>
      <c r="BI326" s="143">
        <f t="shared" si="815"/>
        <v>3024</v>
      </c>
      <c r="BJ326" s="143">
        <f t="shared" si="815"/>
        <v>0</v>
      </c>
      <c r="BK326" s="78">
        <f t="shared" si="815"/>
        <v>0</v>
      </c>
      <c r="BL326" s="78">
        <f t="shared" si="815"/>
        <v>0</v>
      </c>
      <c r="BM326" s="78">
        <f t="shared" si="815"/>
        <v>0</v>
      </c>
      <c r="BN326" s="78">
        <f t="shared" si="815"/>
        <v>0</v>
      </c>
      <c r="BO326" s="84">
        <f t="shared" si="815"/>
        <v>3024</v>
      </c>
      <c r="BP326" s="84">
        <f t="shared" si="815"/>
        <v>0</v>
      </c>
      <c r="BQ326" s="11">
        <f t="shared" si="816"/>
        <v>0</v>
      </c>
      <c r="BR326" s="11">
        <f t="shared" si="816"/>
        <v>0</v>
      </c>
      <c r="BS326" s="11">
        <f t="shared" si="816"/>
        <v>0</v>
      </c>
      <c r="BT326" s="11">
        <f t="shared" si="816"/>
        <v>0</v>
      </c>
      <c r="BU326" s="18">
        <f t="shared" si="816"/>
        <v>3024</v>
      </c>
      <c r="BV326" s="18">
        <f t="shared" si="816"/>
        <v>0</v>
      </c>
    </row>
    <row r="327" spans="1:74" hidden="1">
      <c r="A327" s="57" t="s">
        <v>14</v>
      </c>
      <c r="B327" s="14">
        <v>906</v>
      </c>
      <c r="C327" s="14" t="s">
        <v>7</v>
      </c>
      <c r="D327" s="14" t="s">
        <v>165</v>
      </c>
      <c r="E327" s="14" t="s">
        <v>168</v>
      </c>
      <c r="F327" s="14" t="s">
        <v>37</v>
      </c>
      <c r="G327" s="11">
        <v>2908</v>
      </c>
      <c r="H327" s="16"/>
      <c r="I327" s="11"/>
      <c r="J327" s="11"/>
      <c r="K327" s="11"/>
      <c r="L327" s="11"/>
      <c r="M327" s="11">
        <f>G327+I327+J327+K327+L327</f>
        <v>2908</v>
      </c>
      <c r="N327" s="11">
        <f>H327+J327</f>
        <v>0</v>
      </c>
      <c r="O327" s="11"/>
      <c r="P327" s="11"/>
      <c r="Q327" s="11"/>
      <c r="R327" s="11"/>
      <c r="S327" s="11">
        <f>M327+O327+P327+Q327+R327</f>
        <v>2908</v>
      </c>
      <c r="T327" s="11">
        <f>N327+P327</f>
        <v>0</v>
      </c>
      <c r="U327" s="11"/>
      <c r="V327" s="11"/>
      <c r="W327" s="11"/>
      <c r="X327" s="11"/>
      <c r="Y327" s="11">
        <f>S327+U327+V327+W327+X327</f>
        <v>2908</v>
      </c>
      <c r="Z327" s="11">
        <f>T327+V327</f>
        <v>0</v>
      </c>
      <c r="AA327" s="11"/>
      <c r="AB327" s="11"/>
      <c r="AC327" s="11"/>
      <c r="AD327" s="11"/>
      <c r="AE327" s="11">
        <f>Y327+AA327+AB327+AC327+AD327</f>
        <v>2908</v>
      </c>
      <c r="AF327" s="11">
        <f>Z327+AB327</f>
        <v>0</v>
      </c>
      <c r="AG327" s="11"/>
      <c r="AH327" s="11"/>
      <c r="AI327" s="11"/>
      <c r="AJ327" s="11"/>
      <c r="AK327" s="78">
        <f>AE327+AG327+AH327+AI327+AJ327</f>
        <v>2908</v>
      </c>
      <c r="AL327" s="78">
        <f>AF327+AH327</f>
        <v>0</v>
      </c>
      <c r="AM327" s="11"/>
      <c r="AN327" s="11"/>
      <c r="AO327" s="11"/>
      <c r="AP327" s="11"/>
      <c r="AQ327" s="11">
        <f>AK327+AM327+AN327+AO327+AP327</f>
        <v>2908</v>
      </c>
      <c r="AR327" s="11">
        <f>AL327+AN327</f>
        <v>0</v>
      </c>
      <c r="AS327" s="11"/>
      <c r="AT327" s="11"/>
      <c r="AU327" s="11"/>
      <c r="AV327" s="11"/>
      <c r="AW327" s="11">
        <f>AQ327+AS327+AT327+AU327+AV327</f>
        <v>2908</v>
      </c>
      <c r="AX327" s="11">
        <f>AR327+AT327</f>
        <v>0</v>
      </c>
      <c r="AY327" s="78"/>
      <c r="AZ327" s="78"/>
      <c r="BA327" s="78"/>
      <c r="BB327" s="78"/>
      <c r="BC327" s="78">
        <f>AW327+AY327+AZ327+BA327+BB327</f>
        <v>2908</v>
      </c>
      <c r="BD327" s="78">
        <f>AX327+AZ327</f>
        <v>0</v>
      </c>
      <c r="BE327" s="11">
        <v>97</v>
      </c>
      <c r="BF327" s="11"/>
      <c r="BG327" s="11">
        <v>19</v>
      </c>
      <c r="BH327" s="11"/>
      <c r="BI327" s="141">
        <f>BC327+BE327+BF327+BG327+BH327</f>
        <v>3024</v>
      </c>
      <c r="BJ327" s="141">
        <f>BD327+BF327</f>
        <v>0</v>
      </c>
      <c r="BK327" s="78"/>
      <c r="BL327" s="78"/>
      <c r="BM327" s="78"/>
      <c r="BN327" s="78"/>
      <c r="BO327" s="78">
        <f>BI327+BK327+BL327+BM327+BN327</f>
        <v>3024</v>
      </c>
      <c r="BP327" s="78">
        <f>BJ327+BL327</f>
        <v>0</v>
      </c>
      <c r="BQ327" s="11"/>
      <c r="BR327" s="11"/>
      <c r="BS327" s="11"/>
      <c r="BT327" s="11"/>
      <c r="BU327" s="11">
        <f>BO327+BQ327+BR327+BS327+BT327</f>
        <v>3024</v>
      </c>
      <c r="BV327" s="11">
        <f>BP327+BR327</f>
        <v>0</v>
      </c>
    </row>
    <row r="328" spans="1:74" s="124" customFormat="1" hidden="1">
      <c r="A328" s="121" t="s">
        <v>15</v>
      </c>
      <c r="B328" s="122">
        <f>B327</f>
        <v>906</v>
      </c>
      <c r="C328" s="122" t="s">
        <v>7</v>
      </c>
      <c r="D328" s="122" t="s">
        <v>165</v>
      </c>
      <c r="E328" s="122" t="s">
        <v>169</v>
      </c>
      <c r="F328" s="122"/>
      <c r="G328" s="123">
        <f t="shared" ref="G328:R330" si="817">G329</f>
        <v>97</v>
      </c>
      <c r="H328" s="123">
        <f t="shared" si="817"/>
        <v>0</v>
      </c>
      <c r="I328" s="123">
        <f t="shared" si="817"/>
        <v>0</v>
      </c>
      <c r="J328" s="123">
        <f t="shared" si="817"/>
        <v>0</v>
      </c>
      <c r="K328" s="123">
        <f t="shared" si="817"/>
        <v>0</v>
      </c>
      <c r="L328" s="123">
        <f t="shared" si="817"/>
        <v>0</v>
      </c>
      <c r="M328" s="123">
        <f t="shared" si="817"/>
        <v>97</v>
      </c>
      <c r="N328" s="123">
        <f t="shared" si="817"/>
        <v>0</v>
      </c>
      <c r="O328" s="123">
        <f t="shared" si="817"/>
        <v>0</v>
      </c>
      <c r="P328" s="123">
        <f t="shared" si="817"/>
        <v>0</v>
      </c>
      <c r="Q328" s="123">
        <f t="shared" si="817"/>
        <v>0</v>
      </c>
      <c r="R328" s="123">
        <f t="shared" si="817"/>
        <v>0</v>
      </c>
      <c r="S328" s="123">
        <f t="shared" ref="S328:AH330" si="818">S329</f>
        <v>97</v>
      </c>
      <c r="T328" s="123">
        <f t="shared" si="818"/>
        <v>0</v>
      </c>
      <c r="U328" s="123">
        <f t="shared" si="818"/>
        <v>0</v>
      </c>
      <c r="V328" s="123">
        <f t="shared" si="818"/>
        <v>0</v>
      </c>
      <c r="W328" s="123">
        <f t="shared" si="818"/>
        <v>0</v>
      </c>
      <c r="X328" s="123">
        <f t="shared" si="818"/>
        <v>0</v>
      </c>
      <c r="Y328" s="123">
        <f t="shared" si="818"/>
        <v>97</v>
      </c>
      <c r="Z328" s="123">
        <f t="shared" si="818"/>
        <v>0</v>
      </c>
      <c r="AA328" s="123">
        <f t="shared" si="818"/>
        <v>0</v>
      </c>
      <c r="AB328" s="123">
        <f t="shared" si="818"/>
        <v>0</v>
      </c>
      <c r="AC328" s="123">
        <f t="shared" si="818"/>
        <v>0</v>
      </c>
      <c r="AD328" s="123">
        <f t="shared" si="818"/>
        <v>0</v>
      </c>
      <c r="AE328" s="123">
        <f t="shared" si="818"/>
        <v>97</v>
      </c>
      <c r="AF328" s="123">
        <f t="shared" si="818"/>
        <v>0</v>
      </c>
      <c r="AG328" s="123">
        <f t="shared" si="818"/>
        <v>0</v>
      </c>
      <c r="AH328" s="123">
        <f t="shared" si="818"/>
        <v>0</v>
      </c>
      <c r="AI328" s="123">
        <f t="shared" ref="AG328:AV330" si="819">AI329</f>
        <v>0</v>
      </c>
      <c r="AJ328" s="123">
        <f t="shared" si="819"/>
        <v>0</v>
      </c>
      <c r="AK328" s="123">
        <f t="shared" si="819"/>
        <v>97</v>
      </c>
      <c r="AL328" s="123">
        <f t="shared" si="819"/>
        <v>0</v>
      </c>
      <c r="AM328" s="123">
        <f t="shared" si="819"/>
        <v>0</v>
      </c>
      <c r="AN328" s="123">
        <f t="shared" si="819"/>
        <v>0</v>
      </c>
      <c r="AO328" s="123">
        <f t="shared" si="819"/>
        <v>0</v>
      </c>
      <c r="AP328" s="123">
        <f t="shared" si="819"/>
        <v>0</v>
      </c>
      <c r="AQ328" s="123">
        <f t="shared" si="819"/>
        <v>97</v>
      </c>
      <c r="AR328" s="123">
        <f t="shared" si="819"/>
        <v>0</v>
      </c>
      <c r="AS328" s="123">
        <f t="shared" si="819"/>
        <v>0</v>
      </c>
      <c r="AT328" s="123">
        <f t="shared" si="819"/>
        <v>0</v>
      </c>
      <c r="AU328" s="123">
        <f t="shared" si="819"/>
        <v>0</v>
      </c>
      <c r="AV328" s="123">
        <f t="shared" si="819"/>
        <v>0</v>
      </c>
      <c r="AW328" s="123">
        <f t="shared" ref="AS328:BH330" si="820">AW329</f>
        <v>97</v>
      </c>
      <c r="AX328" s="123">
        <f t="shared" si="820"/>
        <v>0</v>
      </c>
      <c r="AY328" s="123">
        <f t="shared" si="820"/>
        <v>0</v>
      </c>
      <c r="AZ328" s="123">
        <f t="shared" si="820"/>
        <v>0</v>
      </c>
      <c r="BA328" s="123">
        <f t="shared" si="820"/>
        <v>0</v>
      </c>
      <c r="BB328" s="123">
        <f t="shared" si="820"/>
        <v>0</v>
      </c>
      <c r="BC328" s="123">
        <f t="shared" si="820"/>
        <v>97</v>
      </c>
      <c r="BD328" s="123">
        <f t="shared" si="820"/>
        <v>0</v>
      </c>
      <c r="BE328" s="123">
        <f t="shared" si="820"/>
        <v>-97</v>
      </c>
      <c r="BF328" s="123">
        <f t="shared" si="820"/>
        <v>0</v>
      </c>
      <c r="BG328" s="123">
        <f t="shared" si="820"/>
        <v>0</v>
      </c>
      <c r="BH328" s="123">
        <f t="shared" si="820"/>
        <v>0</v>
      </c>
      <c r="BI328" s="141">
        <f t="shared" ref="BE328:BT330" si="821">BI329</f>
        <v>0</v>
      </c>
      <c r="BJ328" s="141">
        <f t="shared" si="821"/>
        <v>0</v>
      </c>
      <c r="BK328" s="78">
        <f t="shared" si="821"/>
        <v>0</v>
      </c>
      <c r="BL328" s="78">
        <f t="shared" si="821"/>
        <v>0</v>
      </c>
      <c r="BM328" s="78">
        <f t="shared" si="821"/>
        <v>0</v>
      </c>
      <c r="BN328" s="78">
        <f t="shared" si="821"/>
        <v>0</v>
      </c>
      <c r="BO328" s="78">
        <f t="shared" si="821"/>
        <v>0</v>
      </c>
      <c r="BP328" s="78">
        <f t="shared" si="821"/>
        <v>0</v>
      </c>
      <c r="BQ328" s="123">
        <f t="shared" si="821"/>
        <v>0</v>
      </c>
      <c r="BR328" s="123">
        <f t="shared" si="821"/>
        <v>0</v>
      </c>
      <c r="BS328" s="123">
        <f t="shared" si="821"/>
        <v>0</v>
      </c>
      <c r="BT328" s="123">
        <f t="shared" si="821"/>
        <v>0</v>
      </c>
      <c r="BU328" s="123">
        <f t="shared" ref="BQ328:BV330" si="822">BU329</f>
        <v>0</v>
      </c>
      <c r="BV328" s="123">
        <f t="shared" si="822"/>
        <v>0</v>
      </c>
    </row>
    <row r="329" spans="1:74" s="124" customFormat="1" ht="49.5" hidden="1">
      <c r="A329" s="121" t="s">
        <v>170</v>
      </c>
      <c r="B329" s="122">
        <f>B328</f>
        <v>906</v>
      </c>
      <c r="C329" s="122" t="s">
        <v>7</v>
      </c>
      <c r="D329" s="122" t="s">
        <v>165</v>
      </c>
      <c r="E329" s="122" t="s">
        <v>171</v>
      </c>
      <c r="F329" s="122"/>
      <c r="G329" s="123">
        <f t="shared" si="817"/>
        <v>97</v>
      </c>
      <c r="H329" s="123">
        <f t="shared" si="817"/>
        <v>0</v>
      </c>
      <c r="I329" s="123">
        <f t="shared" si="817"/>
        <v>0</v>
      </c>
      <c r="J329" s="123">
        <f t="shared" si="817"/>
        <v>0</v>
      </c>
      <c r="K329" s="123">
        <f t="shared" si="817"/>
        <v>0</v>
      </c>
      <c r="L329" s="123">
        <f t="shared" si="817"/>
        <v>0</v>
      </c>
      <c r="M329" s="123">
        <f t="shared" si="817"/>
        <v>97</v>
      </c>
      <c r="N329" s="123">
        <f t="shared" si="817"/>
        <v>0</v>
      </c>
      <c r="O329" s="123">
        <f t="shared" si="817"/>
        <v>0</v>
      </c>
      <c r="P329" s="123">
        <f t="shared" si="817"/>
        <v>0</v>
      </c>
      <c r="Q329" s="123">
        <f t="shared" si="817"/>
        <v>0</v>
      </c>
      <c r="R329" s="123">
        <f t="shared" si="817"/>
        <v>0</v>
      </c>
      <c r="S329" s="123">
        <f t="shared" si="818"/>
        <v>97</v>
      </c>
      <c r="T329" s="123">
        <f t="shared" si="818"/>
        <v>0</v>
      </c>
      <c r="U329" s="123">
        <f t="shared" si="818"/>
        <v>0</v>
      </c>
      <c r="V329" s="123">
        <f t="shared" si="818"/>
        <v>0</v>
      </c>
      <c r="W329" s="123">
        <f t="shared" si="818"/>
        <v>0</v>
      </c>
      <c r="X329" s="123">
        <f t="shared" si="818"/>
        <v>0</v>
      </c>
      <c r="Y329" s="123">
        <f t="shared" si="818"/>
        <v>97</v>
      </c>
      <c r="Z329" s="123">
        <f t="shared" si="818"/>
        <v>0</v>
      </c>
      <c r="AA329" s="123">
        <f t="shared" si="818"/>
        <v>0</v>
      </c>
      <c r="AB329" s="123">
        <f t="shared" si="818"/>
        <v>0</v>
      </c>
      <c r="AC329" s="123">
        <f t="shared" si="818"/>
        <v>0</v>
      </c>
      <c r="AD329" s="123">
        <f t="shared" si="818"/>
        <v>0</v>
      </c>
      <c r="AE329" s="123">
        <f t="shared" si="818"/>
        <v>97</v>
      </c>
      <c r="AF329" s="123">
        <f t="shared" si="818"/>
        <v>0</v>
      </c>
      <c r="AG329" s="123">
        <f t="shared" si="819"/>
        <v>0</v>
      </c>
      <c r="AH329" s="123">
        <f t="shared" si="819"/>
        <v>0</v>
      </c>
      <c r="AI329" s="123">
        <f t="shared" si="819"/>
        <v>0</v>
      </c>
      <c r="AJ329" s="123">
        <f t="shared" si="819"/>
        <v>0</v>
      </c>
      <c r="AK329" s="123">
        <f t="shared" si="819"/>
        <v>97</v>
      </c>
      <c r="AL329" s="123">
        <f t="shared" si="819"/>
        <v>0</v>
      </c>
      <c r="AM329" s="123">
        <f t="shared" si="819"/>
        <v>0</v>
      </c>
      <c r="AN329" s="123">
        <f t="shared" si="819"/>
        <v>0</v>
      </c>
      <c r="AO329" s="123">
        <f t="shared" si="819"/>
        <v>0</v>
      </c>
      <c r="AP329" s="123">
        <f t="shared" si="819"/>
        <v>0</v>
      </c>
      <c r="AQ329" s="123">
        <f t="shared" si="819"/>
        <v>97</v>
      </c>
      <c r="AR329" s="123">
        <f t="shared" si="819"/>
        <v>0</v>
      </c>
      <c r="AS329" s="123">
        <f t="shared" si="820"/>
        <v>0</v>
      </c>
      <c r="AT329" s="123">
        <f t="shared" si="820"/>
        <v>0</v>
      </c>
      <c r="AU329" s="123">
        <f t="shared" si="820"/>
        <v>0</v>
      </c>
      <c r="AV329" s="123">
        <f t="shared" si="820"/>
        <v>0</v>
      </c>
      <c r="AW329" s="123">
        <f t="shared" si="820"/>
        <v>97</v>
      </c>
      <c r="AX329" s="123">
        <f t="shared" si="820"/>
        <v>0</v>
      </c>
      <c r="AY329" s="123">
        <f t="shared" si="820"/>
        <v>0</v>
      </c>
      <c r="AZ329" s="123">
        <f t="shared" si="820"/>
        <v>0</v>
      </c>
      <c r="BA329" s="123">
        <f t="shared" si="820"/>
        <v>0</v>
      </c>
      <c r="BB329" s="123">
        <f t="shared" si="820"/>
        <v>0</v>
      </c>
      <c r="BC329" s="123">
        <f t="shared" si="820"/>
        <v>97</v>
      </c>
      <c r="BD329" s="123">
        <f t="shared" si="820"/>
        <v>0</v>
      </c>
      <c r="BE329" s="123">
        <f t="shared" si="821"/>
        <v>-97</v>
      </c>
      <c r="BF329" s="123">
        <f t="shared" si="821"/>
        <v>0</v>
      </c>
      <c r="BG329" s="123">
        <f t="shared" si="821"/>
        <v>0</v>
      </c>
      <c r="BH329" s="123">
        <f t="shared" si="821"/>
        <v>0</v>
      </c>
      <c r="BI329" s="141">
        <f t="shared" si="821"/>
        <v>0</v>
      </c>
      <c r="BJ329" s="141">
        <f t="shared" si="821"/>
        <v>0</v>
      </c>
      <c r="BK329" s="78">
        <f t="shared" si="821"/>
        <v>0</v>
      </c>
      <c r="BL329" s="78">
        <f t="shared" si="821"/>
        <v>0</v>
      </c>
      <c r="BM329" s="78">
        <f t="shared" si="821"/>
        <v>0</v>
      </c>
      <c r="BN329" s="78">
        <f t="shared" si="821"/>
        <v>0</v>
      </c>
      <c r="BO329" s="78">
        <f t="shared" si="821"/>
        <v>0</v>
      </c>
      <c r="BP329" s="78">
        <f t="shared" si="821"/>
        <v>0</v>
      </c>
      <c r="BQ329" s="123">
        <f t="shared" si="822"/>
        <v>0</v>
      </c>
      <c r="BR329" s="123">
        <f t="shared" si="822"/>
        <v>0</v>
      </c>
      <c r="BS329" s="123">
        <f t="shared" si="822"/>
        <v>0</v>
      </c>
      <c r="BT329" s="123">
        <f t="shared" si="822"/>
        <v>0</v>
      </c>
      <c r="BU329" s="123">
        <f t="shared" si="822"/>
        <v>0</v>
      </c>
      <c r="BV329" s="123">
        <f t="shared" si="822"/>
        <v>0</v>
      </c>
    </row>
    <row r="330" spans="1:74" s="124" customFormat="1" ht="33" hidden="1">
      <c r="A330" s="121" t="s">
        <v>12</v>
      </c>
      <c r="B330" s="122">
        <f>B329</f>
        <v>906</v>
      </c>
      <c r="C330" s="122" t="s">
        <v>7</v>
      </c>
      <c r="D330" s="122" t="s">
        <v>165</v>
      </c>
      <c r="E330" s="122" t="s">
        <v>171</v>
      </c>
      <c r="F330" s="125">
        <v>600</v>
      </c>
      <c r="G330" s="125">
        <f t="shared" si="817"/>
        <v>97</v>
      </c>
      <c r="H330" s="125">
        <f t="shared" si="817"/>
        <v>0</v>
      </c>
      <c r="I330" s="123">
        <f t="shared" si="817"/>
        <v>0</v>
      </c>
      <c r="J330" s="123">
        <f t="shared" si="817"/>
        <v>0</v>
      </c>
      <c r="K330" s="123">
        <f t="shared" si="817"/>
        <v>0</v>
      </c>
      <c r="L330" s="123">
        <f t="shared" si="817"/>
        <v>0</v>
      </c>
      <c r="M330" s="125">
        <f t="shared" si="817"/>
        <v>97</v>
      </c>
      <c r="N330" s="125">
        <f t="shared" si="817"/>
        <v>0</v>
      </c>
      <c r="O330" s="123">
        <f t="shared" si="817"/>
        <v>0</v>
      </c>
      <c r="P330" s="123">
        <f t="shared" si="817"/>
        <v>0</v>
      </c>
      <c r="Q330" s="123">
        <f t="shared" si="817"/>
        <v>0</v>
      </c>
      <c r="R330" s="123">
        <f t="shared" si="817"/>
        <v>0</v>
      </c>
      <c r="S330" s="125">
        <f t="shared" si="818"/>
        <v>97</v>
      </c>
      <c r="T330" s="125">
        <f t="shared" si="818"/>
        <v>0</v>
      </c>
      <c r="U330" s="123">
        <f t="shared" si="818"/>
        <v>0</v>
      </c>
      <c r="V330" s="123">
        <f t="shared" si="818"/>
        <v>0</v>
      </c>
      <c r="W330" s="123">
        <f t="shared" si="818"/>
        <v>0</v>
      </c>
      <c r="X330" s="123">
        <f t="shared" si="818"/>
        <v>0</v>
      </c>
      <c r="Y330" s="125">
        <f t="shared" si="818"/>
        <v>97</v>
      </c>
      <c r="Z330" s="125">
        <f t="shared" si="818"/>
        <v>0</v>
      </c>
      <c r="AA330" s="123">
        <f t="shared" si="818"/>
        <v>0</v>
      </c>
      <c r="AB330" s="123">
        <f t="shared" si="818"/>
        <v>0</v>
      </c>
      <c r="AC330" s="123">
        <f t="shared" si="818"/>
        <v>0</v>
      </c>
      <c r="AD330" s="123">
        <f t="shared" si="818"/>
        <v>0</v>
      </c>
      <c r="AE330" s="125">
        <f t="shared" si="818"/>
        <v>97</v>
      </c>
      <c r="AF330" s="125">
        <f t="shared" si="818"/>
        <v>0</v>
      </c>
      <c r="AG330" s="123">
        <f t="shared" si="819"/>
        <v>0</v>
      </c>
      <c r="AH330" s="123">
        <f t="shared" si="819"/>
        <v>0</v>
      </c>
      <c r="AI330" s="123">
        <f t="shared" si="819"/>
        <v>0</v>
      </c>
      <c r="AJ330" s="123">
        <f t="shared" si="819"/>
        <v>0</v>
      </c>
      <c r="AK330" s="125">
        <f t="shared" si="819"/>
        <v>97</v>
      </c>
      <c r="AL330" s="125">
        <f t="shared" si="819"/>
        <v>0</v>
      </c>
      <c r="AM330" s="123">
        <f t="shared" si="819"/>
        <v>0</v>
      </c>
      <c r="AN330" s="123">
        <f t="shared" si="819"/>
        <v>0</v>
      </c>
      <c r="AO330" s="123">
        <f t="shared" si="819"/>
        <v>0</v>
      </c>
      <c r="AP330" s="123">
        <f t="shared" si="819"/>
        <v>0</v>
      </c>
      <c r="AQ330" s="125">
        <f t="shared" si="819"/>
        <v>97</v>
      </c>
      <c r="AR330" s="125">
        <f t="shared" si="819"/>
        <v>0</v>
      </c>
      <c r="AS330" s="123">
        <f t="shared" si="820"/>
        <v>0</v>
      </c>
      <c r="AT330" s="123">
        <f t="shared" si="820"/>
        <v>0</v>
      </c>
      <c r="AU330" s="123">
        <f t="shared" si="820"/>
        <v>0</v>
      </c>
      <c r="AV330" s="123">
        <f t="shared" si="820"/>
        <v>0</v>
      </c>
      <c r="AW330" s="125">
        <f t="shared" si="820"/>
        <v>97</v>
      </c>
      <c r="AX330" s="125">
        <f t="shared" si="820"/>
        <v>0</v>
      </c>
      <c r="AY330" s="123">
        <f t="shared" si="820"/>
        <v>0</v>
      </c>
      <c r="AZ330" s="123">
        <f t="shared" si="820"/>
        <v>0</v>
      </c>
      <c r="BA330" s="123">
        <f t="shared" si="820"/>
        <v>0</v>
      </c>
      <c r="BB330" s="123">
        <f t="shared" si="820"/>
        <v>0</v>
      </c>
      <c r="BC330" s="125">
        <f t="shared" si="820"/>
        <v>97</v>
      </c>
      <c r="BD330" s="125">
        <f t="shared" si="820"/>
        <v>0</v>
      </c>
      <c r="BE330" s="123">
        <f t="shared" si="821"/>
        <v>-97</v>
      </c>
      <c r="BF330" s="123">
        <f t="shared" si="821"/>
        <v>0</v>
      </c>
      <c r="BG330" s="123">
        <f t="shared" si="821"/>
        <v>0</v>
      </c>
      <c r="BH330" s="123">
        <f t="shared" si="821"/>
        <v>0</v>
      </c>
      <c r="BI330" s="143">
        <f t="shared" si="821"/>
        <v>0</v>
      </c>
      <c r="BJ330" s="143">
        <f t="shared" si="821"/>
        <v>0</v>
      </c>
      <c r="BK330" s="78">
        <f t="shared" si="821"/>
        <v>0</v>
      </c>
      <c r="BL330" s="78">
        <f t="shared" si="821"/>
        <v>0</v>
      </c>
      <c r="BM330" s="78">
        <f t="shared" si="821"/>
        <v>0</v>
      </c>
      <c r="BN330" s="78">
        <f t="shared" si="821"/>
        <v>0</v>
      </c>
      <c r="BO330" s="84">
        <f t="shared" si="821"/>
        <v>0</v>
      </c>
      <c r="BP330" s="84">
        <f t="shared" si="821"/>
        <v>0</v>
      </c>
      <c r="BQ330" s="123">
        <f t="shared" si="822"/>
        <v>0</v>
      </c>
      <c r="BR330" s="123">
        <f t="shared" si="822"/>
        <v>0</v>
      </c>
      <c r="BS330" s="123">
        <f t="shared" si="822"/>
        <v>0</v>
      </c>
      <c r="BT330" s="123">
        <f t="shared" si="822"/>
        <v>0</v>
      </c>
      <c r="BU330" s="125">
        <f t="shared" si="822"/>
        <v>0</v>
      </c>
      <c r="BV330" s="125">
        <f t="shared" si="822"/>
        <v>0</v>
      </c>
    </row>
    <row r="331" spans="1:74" s="124" customFormat="1" hidden="1">
      <c r="A331" s="121" t="s">
        <v>14</v>
      </c>
      <c r="B331" s="122">
        <f>B330</f>
        <v>906</v>
      </c>
      <c r="C331" s="122" t="s">
        <v>7</v>
      </c>
      <c r="D331" s="122" t="s">
        <v>165</v>
      </c>
      <c r="E331" s="122" t="s">
        <v>171</v>
      </c>
      <c r="F331" s="122" t="s">
        <v>37</v>
      </c>
      <c r="G331" s="123">
        <v>97</v>
      </c>
      <c r="H331" s="126"/>
      <c r="I331" s="123"/>
      <c r="J331" s="123"/>
      <c r="K331" s="123"/>
      <c r="L331" s="123"/>
      <c r="M331" s="123">
        <f>G331+I331+J331+K331+L331</f>
        <v>97</v>
      </c>
      <c r="N331" s="123">
        <f>H331+J331</f>
        <v>0</v>
      </c>
      <c r="O331" s="123"/>
      <c r="P331" s="123"/>
      <c r="Q331" s="123"/>
      <c r="R331" s="123"/>
      <c r="S331" s="123">
        <f>M331+O331+P331+Q331+R331</f>
        <v>97</v>
      </c>
      <c r="T331" s="123">
        <f>N331+P331</f>
        <v>0</v>
      </c>
      <c r="U331" s="123"/>
      <c r="V331" s="123"/>
      <c r="W331" s="123"/>
      <c r="X331" s="123"/>
      <c r="Y331" s="123">
        <f>S331+U331+V331+W331+X331</f>
        <v>97</v>
      </c>
      <c r="Z331" s="123">
        <f>T331+V331</f>
        <v>0</v>
      </c>
      <c r="AA331" s="123"/>
      <c r="AB331" s="123"/>
      <c r="AC331" s="123"/>
      <c r="AD331" s="123"/>
      <c r="AE331" s="123">
        <f>Y331+AA331+AB331+AC331+AD331</f>
        <v>97</v>
      </c>
      <c r="AF331" s="123">
        <f>Z331+AB331</f>
        <v>0</v>
      </c>
      <c r="AG331" s="123"/>
      <c r="AH331" s="123"/>
      <c r="AI331" s="123"/>
      <c r="AJ331" s="123"/>
      <c r="AK331" s="123">
        <f>AE331+AG331+AH331+AI331+AJ331</f>
        <v>97</v>
      </c>
      <c r="AL331" s="123">
        <f>AF331+AH331</f>
        <v>0</v>
      </c>
      <c r="AM331" s="123"/>
      <c r="AN331" s="123"/>
      <c r="AO331" s="123"/>
      <c r="AP331" s="123"/>
      <c r="AQ331" s="123">
        <f>AK331+AM331+AN331+AO331+AP331</f>
        <v>97</v>
      </c>
      <c r="AR331" s="123">
        <f>AL331+AN331</f>
        <v>0</v>
      </c>
      <c r="AS331" s="123"/>
      <c r="AT331" s="123"/>
      <c r="AU331" s="123"/>
      <c r="AV331" s="123"/>
      <c r="AW331" s="123">
        <f>AQ331+AS331+AT331+AU331+AV331</f>
        <v>97</v>
      </c>
      <c r="AX331" s="123">
        <f>AR331+AT331</f>
        <v>0</v>
      </c>
      <c r="AY331" s="123"/>
      <c r="AZ331" s="123"/>
      <c r="BA331" s="123"/>
      <c r="BB331" s="123"/>
      <c r="BC331" s="123">
        <f>AW331+AY331+AZ331+BA331+BB331</f>
        <v>97</v>
      </c>
      <c r="BD331" s="123">
        <f>AX331+AZ331</f>
        <v>0</v>
      </c>
      <c r="BE331" s="123">
        <v>-97</v>
      </c>
      <c r="BF331" s="123"/>
      <c r="BG331" s="123"/>
      <c r="BH331" s="123"/>
      <c r="BI331" s="141">
        <f>BC331+BE331+BF331+BG331+BH331</f>
        <v>0</v>
      </c>
      <c r="BJ331" s="141">
        <f>BD331+BF331</f>
        <v>0</v>
      </c>
      <c r="BK331" s="78"/>
      <c r="BL331" s="78"/>
      <c r="BM331" s="78"/>
      <c r="BN331" s="78"/>
      <c r="BO331" s="78">
        <f>BI331+BK331+BL331+BM331+BN331</f>
        <v>0</v>
      </c>
      <c r="BP331" s="78">
        <f>BJ331+BL331</f>
        <v>0</v>
      </c>
      <c r="BQ331" s="123"/>
      <c r="BR331" s="123"/>
      <c r="BS331" s="123"/>
      <c r="BT331" s="123"/>
      <c r="BU331" s="123">
        <f>BO331+BQ331+BR331+BS331+BT331</f>
        <v>0</v>
      </c>
      <c r="BV331" s="123">
        <f>BP331+BR331</f>
        <v>0</v>
      </c>
    </row>
    <row r="332" spans="1:74" hidden="1">
      <c r="A332" s="57"/>
      <c r="B332" s="14"/>
      <c r="C332" s="14"/>
      <c r="D332" s="14"/>
      <c r="E332" s="14"/>
      <c r="F332" s="14"/>
      <c r="G332" s="11"/>
      <c r="H332" s="16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78"/>
      <c r="AL332" s="78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78"/>
      <c r="AZ332" s="78"/>
      <c r="BA332" s="78"/>
      <c r="BB332" s="78"/>
      <c r="BC332" s="78"/>
      <c r="BD332" s="78"/>
      <c r="BE332" s="11"/>
      <c r="BF332" s="11"/>
      <c r="BG332" s="11"/>
      <c r="BH332" s="11"/>
      <c r="BI332" s="141"/>
      <c r="BJ332" s="141"/>
      <c r="BK332" s="78"/>
      <c r="BL332" s="78"/>
      <c r="BM332" s="78"/>
      <c r="BN332" s="78"/>
      <c r="BO332" s="78"/>
      <c r="BP332" s="78"/>
      <c r="BQ332" s="11"/>
      <c r="BR332" s="11"/>
      <c r="BS332" s="11"/>
      <c r="BT332" s="11"/>
      <c r="BU332" s="11"/>
      <c r="BV332" s="11"/>
    </row>
    <row r="333" spans="1:74" ht="60.75" hidden="1">
      <c r="A333" s="62" t="s">
        <v>700</v>
      </c>
      <c r="B333" s="32">
        <v>909</v>
      </c>
      <c r="C333" s="8"/>
      <c r="D333" s="8"/>
      <c r="E333" s="8"/>
      <c r="F333" s="8"/>
      <c r="G333" s="28">
        <f t="shared" ref="G333:AR333" si="823">G335+G362+G413+G421</f>
        <v>857412</v>
      </c>
      <c r="H333" s="28">
        <f t="shared" si="823"/>
        <v>0</v>
      </c>
      <c r="I333" s="11">
        <f t="shared" si="823"/>
        <v>0</v>
      </c>
      <c r="J333" s="11">
        <f t="shared" si="823"/>
        <v>1002757</v>
      </c>
      <c r="K333" s="11">
        <f t="shared" si="823"/>
        <v>27265</v>
      </c>
      <c r="L333" s="11">
        <f t="shared" si="823"/>
        <v>0</v>
      </c>
      <c r="M333" s="28">
        <f t="shared" si="823"/>
        <v>1887434</v>
      </c>
      <c r="N333" s="28">
        <f t="shared" si="823"/>
        <v>1002757</v>
      </c>
      <c r="O333" s="11">
        <f t="shared" si="823"/>
        <v>0</v>
      </c>
      <c r="P333" s="11">
        <f t="shared" si="823"/>
        <v>0</v>
      </c>
      <c r="Q333" s="11">
        <f t="shared" si="823"/>
        <v>0</v>
      </c>
      <c r="R333" s="11">
        <f t="shared" si="823"/>
        <v>0</v>
      </c>
      <c r="S333" s="28">
        <f t="shared" si="823"/>
        <v>1887434</v>
      </c>
      <c r="T333" s="28">
        <f t="shared" si="823"/>
        <v>1002757</v>
      </c>
      <c r="U333" s="11">
        <f t="shared" si="823"/>
        <v>0</v>
      </c>
      <c r="V333" s="11">
        <f t="shared" si="823"/>
        <v>0</v>
      </c>
      <c r="W333" s="11">
        <f t="shared" si="823"/>
        <v>0</v>
      </c>
      <c r="X333" s="11">
        <f t="shared" si="823"/>
        <v>0</v>
      </c>
      <c r="Y333" s="28">
        <f t="shared" si="823"/>
        <v>1887434</v>
      </c>
      <c r="Z333" s="28">
        <f t="shared" si="823"/>
        <v>1002757</v>
      </c>
      <c r="AA333" s="10">
        <f t="shared" si="823"/>
        <v>0</v>
      </c>
      <c r="AB333" s="10">
        <f t="shared" si="823"/>
        <v>0</v>
      </c>
      <c r="AC333" s="10">
        <f t="shared" si="823"/>
        <v>22370</v>
      </c>
      <c r="AD333" s="10">
        <f t="shared" si="823"/>
        <v>-595</v>
      </c>
      <c r="AE333" s="28">
        <f t="shared" si="823"/>
        <v>1909209</v>
      </c>
      <c r="AF333" s="28">
        <f t="shared" si="823"/>
        <v>1002757</v>
      </c>
      <c r="AG333" s="10">
        <f t="shared" si="823"/>
        <v>0</v>
      </c>
      <c r="AH333" s="10">
        <f t="shared" si="823"/>
        <v>155134</v>
      </c>
      <c r="AI333" s="10">
        <f t="shared" si="823"/>
        <v>73022</v>
      </c>
      <c r="AJ333" s="10">
        <f t="shared" si="823"/>
        <v>0</v>
      </c>
      <c r="AK333" s="87">
        <f t="shared" si="823"/>
        <v>2137365</v>
      </c>
      <c r="AL333" s="87">
        <f t="shared" si="823"/>
        <v>1157891</v>
      </c>
      <c r="AM333" s="10">
        <f t="shared" si="823"/>
        <v>-949</v>
      </c>
      <c r="AN333" s="10">
        <f t="shared" si="823"/>
        <v>-258</v>
      </c>
      <c r="AO333" s="10">
        <f t="shared" si="823"/>
        <v>1450</v>
      </c>
      <c r="AP333" s="10">
        <f t="shared" si="823"/>
        <v>0</v>
      </c>
      <c r="AQ333" s="28">
        <f t="shared" si="823"/>
        <v>2137608</v>
      </c>
      <c r="AR333" s="28">
        <f t="shared" si="823"/>
        <v>1157633</v>
      </c>
      <c r="AS333" s="10">
        <f t="shared" ref="AS333:AX333" si="824">AS335+AS362+AS413+AS421</f>
        <v>0</v>
      </c>
      <c r="AT333" s="10">
        <f t="shared" si="824"/>
        <v>264349</v>
      </c>
      <c r="AU333" s="10">
        <f t="shared" si="824"/>
        <v>27802</v>
      </c>
      <c r="AV333" s="10">
        <f t="shared" si="824"/>
        <v>0</v>
      </c>
      <c r="AW333" s="28">
        <f t="shared" si="824"/>
        <v>2429759</v>
      </c>
      <c r="AX333" s="28">
        <f t="shared" si="824"/>
        <v>1421982</v>
      </c>
      <c r="AY333" s="80">
        <f t="shared" ref="AY333:BD333" si="825">AY335+AY362+AY413+AY421</f>
        <v>0</v>
      </c>
      <c r="AZ333" s="80">
        <f t="shared" si="825"/>
        <v>0</v>
      </c>
      <c r="BA333" s="80">
        <f t="shared" si="825"/>
        <v>0</v>
      </c>
      <c r="BB333" s="80">
        <f t="shared" si="825"/>
        <v>0</v>
      </c>
      <c r="BC333" s="87">
        <f t="shared" si="825"/>
        <v>2429759</v>
      </c>
      <c r="BD333" s="87">
        <f t="shared" si="825"/>
        <v>1421982</v>
      </c>
      <c r="BE333" s="10">
        <f t="shared" ref="BE333:BJ333" si="826">BE335+BE362+BE413+BE421</f>
        <v>-321</v>
      </c>
      <c r="BF333" s="10">
        <f t="shared" si="826"/>
        <v>0</v>
      </c>
      <c r="BG333" s="10">
        <f t="shared" si="826"/>
        <v>1541</v>
      </c>
      <c r="BH333" s="10">
        <f t="shared" si="826"/>
        <v>0</v>
      </c>
      <c r="BI333" s="146">
        <f t="shared" si="826"/>
        <v>2430979</v>
      </c>
      <c r="BJ333" s="146">
        <f t="shared" si="826"/>
        <v>1421982</v>
      </c>
      <c r="BK333" s="80">
        <f t="shared" ref="BK333:BP333" si="827">BK335+BK362+BK413+BK421</f>
        <v>-1582</v>
      </c>
      <c r="BL333" s="80">
        <f t="shared" si="827"/>
        <v>0</v>
      </c>
      <c r="BM333" s="80">
        <f t="shared" si="827"/>
        <v>932</v>
      </c>
      <c r="BN333" s="80">
        <f t="shared" si="827"/>
        <v>0</v>
      </c>
      <c r="BO333" s="87">
        <f t="shared" si="827"/>
        <v>2430329</v>
      </c>
      <c r="BP333" s="87">
        <f t="shared" si="827"/>
        <v>1421982</v>
      </c>
      <c r="BQ333" s="10">
        <f t="shared" ref="BQ333:BV333" si="828">BQ335+BQ362+BQ413+BQ421</f>
        <v>0</v>
      </c>
      <c r="BR333" s="10">
        <f t="shared" si="828"/>
        <v>0</v>
      </c>
      <c r="BS333" s="10">
        <f t="shared" si="828"/>
        <v>0</v>
      </c>
      <c r="BT333" s="10">
        <f t="shared" si="828"/>
        <v>0</v>
      </c>
      <c r="BU333" s="28">
        <f t="shared" si="828"/>
        <v>2430329</v>
      </c>
      <c r="BV333" s="28">
        <f t="shared" si="828"/>
        <v>1421982</v>
      </c>
    </row>
    <row r="334" spans="1:74" ht="20.25" hidden="1">
      <c r="A334" s="62"/>
      <c r="B334" s="32"/>
      <c r="C334" s="8"/>
      <c r="D334" s="8"/>
      <c r="E334" s="8"/>
      <c r="F334" s="8"/>
      <c r="G334" s="28"/>
      <c r="H334" s="28"/>
      <c r="I334" s="11"/>
      <c r="J334" s="11"/>
      <c r="K334" s="11"/>
      <c r="L334" s="11"/>
      <c r="M334" s="28"/>
      <c r="N334" s="28"/>
      <c r="O334" s="11"/>
      <c r="P334" s="11"/>
      <c r="Q334" s="11"/>
      <c r="R334" s="11"/>
      <c r="S334" s="28"/>
      <c r="T334" s="28"/>
      <c r="U334" s="11"/>
      <c r="V334" s="11"/>
      <c r="W334" s="11"/>
      <c r="X334" s="11"/>
      <c r="Y334" s="28"/>
      <c r="Z334" s="28"/>
      <c r="AA334" s="10"/>
      <c r="AB334" s="10"/>
      <c r="AC334" s="10"/>
      <c r="AD334" s="10"/>
      <c r="AE334" s="28"/>
      <c r="AF334" s="28"/>
      <c r="AG334" s="10"/>
      <c r="AH334" s="10"/>
      <c r="AI334" s="10"/>
      <c r="AJ334" s="10"/>
      <c r="AK334" s="87"/>
      <c r="AL334" s="87"/>
      <c r="AM334" s="10"/>
      <c r="AN334" s="10"/>
      <c r="AO334" s="10"/>
      <c r="AP334" s="10"/>
      <c r="AQ334" s="28"/>
      <c r="AR334" s="28"/>
      <c r="AS334" s="10"/>
      <c r="AT334" s="10"/>
      <c r="AU334" s="10"/>
      <c r="AV334" s="10"/>
      <c r="AW334" s="28"/>
      <c r="AX334" s="28"/>
      <c r="AY334" s="80"/>
      <c r="AZ334" s="80"/>
      <c r="BA334" s="80"/>
      <c r="BB334" s="80"/>
      <c r="BC334" s="87"/>
      <c r="BD334" s="87"/>
      <c r="BE334" s="10"/>
      <c r="BF334" s="10"/>
      <c r="BG334" s="10"/>
      <c r="BH334" s="10"/>
      <c r="BI334" s="146"/>
      <c r="BJ334" s="146"/>
      <c r="BK334" s="80"/>
      <c r="BL334" s="80"/>
      <c r="BM334" s="80"/>
      <c r="BN334" s="80"/>
      <c r="BO334" s="87"/>
      <c r="BP334" s="87"/>
      <c r="BQ334" s="10"/>
      <c r="BR334" s="10"/>
      <c r="BS334" s="10"/>
      <c r="BT334" s="10"/>
      <c r="BU334" s="28"/>
      <c r="BV334" s="28"/>
    </row>
    <row r="335" spans="1:74" ht="18.75" hidden="1">
      <c r="A335" s="63" t="s">
        <v>185</v>
      </c>
      <c r="B335" s="12">
        <f>B333</f>
        <v>909</v>
      </c>
      <c r="C335" s="12" t="s">
        <v>30</v>
      </c>
      <c r="D335" s="12" t="s">
        <v>21</v>
      </c>
      <c r="E335" s="12"/>
      <c r="F335" s="12"/>
      <c r="G335" s="21">
        <f t="shared" ref="G335:R337" si="829">G336</f>
        <v>230348</v>
      </c>
      <c r="H335" s="21">
        <f t="shared" si="829"/>
        <v>0</v>
      </c>
      <c r="I335" s="11">
        <f t="shared" si="829"/>
        <v>0</v>
      </c>
      <c r="J335" s="11">
        <f t="shared" si="829"/>
        <v>0</v>
      </c>
      <c r="K335" s="11">
        <f t="shared" si="829"/>
        <v>0</v>
      </c>
      <c r="L335" s="11">
        <f t="shared" si="829"/>
        <v>0</v>
      </c>
      <c r="M335" s="21">
        <f t="shared" si="829"/>
        <v>230348</v>
      </c>
      <c r="N335" s="21">
        <f t="shared" si="829"/>
        <v>0</v>
      </c>
      <c r="O335" s="11">
        <f t="shared" si="829"/>
        <v>0</v>
      </c>
      <c r="P335" s="11">
        <f t="shared" si="829"/>
        <v>0</v>
      </c>
      <c r="Q335" s="11">
        <f t="shared" si="829"/>
        <v>0</v>
      </c>
      <c r="R335" s="11">
        <f t="shared" si="829"/>
        <v>0</v>
      </c>
      <c r="S335" s="21">
        <f t="shared" ref="S335:AH337" si="830">S336</f>
        <v>230348</v>
      </c>
      <c r="T335" s="21">
        <f t="shared" si="830"/>
        <v>0</v>
      </c>
      <c r="U335" s="11">
        <f t="shared" si="830"/>
        <v>0</v>
      </c>
      <c r="V335" s="11">
        <f t="shared" si="830"/>
        <v>0</v>
      </c>
      <c r="W335" s="11">
        <f t="shared" si="830"/>
        <v>0</v>
      </c>
      <c r="X335" s="11">
        <f t="shared" si="830"/>
        <v>0</v>
      </c>
      <c r="Y335" s="21">
        <f t="shared" si="830"/>
        <v>230348</v>
      </c>
      <c r="Z335" s="21">
        <f t="shared" si="830"/>
        <v>0</v>
      </c>
      <c r="AA335" s="11">
        <f t="shared" si="830"/>
        <v>0</v>
      </c>
      <c r="AB335" s="11">
        <f t="shared" si="830"/>
        <v>0</v>
      </c>
      <c r="AC335" s="11">
        <f t="shared" si="830"/>
        <v>0</v>
      </c>
      <c r="AD335" s="11">
        <f t="shared" si="830"/>
        <v>0</v>
      </c>
      <c r="AE335" s="21">
        <f t="shared" si="830"/>
        <v>230348</v>
      </c>
      <c r="AF335" s="21">
        <f t="shared" si="830"/>
        <v>0</v>
      </c>
      <c r="AG335" s="11">
        <f t="shared" si="830"/>
        <v>0</v>
      </c>
      <c r="AH335" s="11">
        <f t="shared" si="830"/>
        <v>155134</v>
      </c>
      <c r="AI335" s="11">
        <f t="shared" ref="AG335:AV336" si="831">AI336</f>
        <v>73022</v>
      </c>
      <c r="AJ335" s="11">
        <f t="shared" si="831"/>
        <v>0</v>
      </c>
      <c r="AK335" s="86">
        <f t="shared" si="831"/>
        <v>458504</v>
      </c>
      <c r="AL335" s="86">
        <f t="shared" si="831"/>
        <v>155134</v>
      </c>
      <c r="AM335" s="11">
        <f t="shared" si="831"/>
        <v>0</v>
      </c>
      <c r="AN335" s="11">
        <f t="shared" si="831"/>
        <v>0</v>
      </c>
      <c r="AO335" s="11">
        <f t="shared" si="831"/>
        <v>0</v>
      </c>
      <c r="AP335" s="11">
        <f t="shared" si="831"/>
        <v>0</v>
      </c>
      <c r="AQ335" s="21">
        <f t="shared" si="831"/>
        <v>458504</v>
      </c>
      <c r="AR335" s="21">
        <f t="shared" si="831"/>
        <v>155134</v>
      </c>
      <c r="AS335" s="16">
        <f t="shared" si="831"/>
        <v>0</v>
      </c>
      <c r="AT335" s="11">
        <f t="shared" si="831"/>
        <v>0</v>
      </c>
      <c r="AU335" s="11">
        <f t="shared" si="831"/>
        <v>0</v>
      </c>
      <c r="AV335" s="11">
        <f t="shared" si="831"/>
        <v>0</v>
      </c>
      <c r="AW335" s="21">
        <f t="shared" ref="AS335:BH336" si="832">AW336</f>
        <v>458504</v>
      </c>
      <c r="AX335" s="21">
        <f t="shared" si="832"/>
        <v>155134</v>
      </c>
      <c r="AY335" s="83">
        <f t="shared" si="832"/>
        <v>0</v>
      </c>
      <c r="AZ335" s="78">
        <f t="shared" si="832"/>
        <v>0</v>
      </c>
      <c r="BA335" s="78">
        <f t="shared" si="832"/>
        <v>0</v>
      </c>
      <c r="BB335" s="78">
        <f t="shared" si="832"/>
        <v>0</v>
      </c>
      <c r="BC335" s="86">
        <f t="shared" si="832"/>
        <v>458504</v>
      </c>
      <c r="BD335" s="86">
        <f t="shared" si="832"/>
        <v>155134</v>
      </c>
      <c r="BE335" s="16">
        <f t="shared" si="832"/>
        <v>0</v>
      </c>
      <c r="BF335" s="11">
        <f t="shared" si="832"/>
        <v>0</v>
      </c>
      <c r="BG335" s="11">
        <f t="shared" si="832"/>
        <v>0</v>
      </c>
      <c r="BH335" s="11">
        <f t="shared" si="832"/>
        <v>0</v>
      </c>
      <c r="BI335" s="145">
        <f t="shared" ref="BE335:BT336" si="833">BI336</f>
        <v>458504</v>
      </c>
      <c r="BJ335" s="145">
        <f t="shared" si="833"/>
        <v>155134</v>
      </c>
      <c r="BK335" s="83">
        <f t="shared" si="833"/>
        <v>0</v>
      </c>
      <c r="BL335" s="78">
        <f t="shared" si="833"/>
        <v>0</v>
      </c>
      <c r="BM335" s="78">
        <f t="shared" si="833"/>
        <v>0</v>
      </c>
      <c r="BN335" s="78">
        <f t="shared" si="833"/>
        <v>0</v>
      </c>
      <c r="BO335" s="86">
        <f t="shared" si="833"/>
        <v>458504</v>
      </c>
      <c r="BP335" s="86">
        <f t="shared" si="833"/>
        <v>155134</v>
      </c>
      <c r="BQ335" s="16">
        <f t="shared" si="833"/>
        <v>0</v>
      </c>
      <c r="BR335" s="11">
        <f t="shared" si="833"/>
        <v>0</v>
      </c>
      <c r="BS335" s="11">
        <f t="shared" si="833"/>
        <v>0</v>
      </c>
      <c r="BT335" s="11">
        <f t="shared" si="833"/>
        <v>0</v>
      </c>
      <c r="BU335" s="21">
        <f t="shared" ref="BQ335:BV336" si="834">BU336</f>
        <v>458504</v>
      </c>
      <c r="BV335" s="21">
        <f t="shared" si="834"/>
        <v>155134</v>
      </c>
    </row>
    <row r="336" spans="1:74" ht="49.5" hidden="1">
      <c r="A336" s="53" t="s">
        <v>395</v>
      </c>
      <c r="B336" s="14">
        <f t="shared" ref="B336:B343" si="835">B335</f>
        <v>909</v>
      </c>
      <c r="C336" s="14" t="s">
        <v>30</v>
      </c>
      <c r="D336" s="14" t="s">
        <v>21</v>
      </c>
      <c r="E336" s="14" t="s">
        <v>419</v>
      </c>
      <c r="F336" s="17"/>
      <c r="G336" s="18">
        <f>G337</f>
        <v>230348</v>
      </c>
      <c r="H336" s="18">
        <f t="shared" si="829"/>
        <v>0</v>
      </c>
      <c r="I336" s="11">
        <f t="shared" si="829"/>
        <v>0</v>
      </c>
      <c r="J336" s="11">
        <f t="shared" si="829"/>
        <v>0</v>
      </c>
      <c r="K336" s="11">
        <f t="shared" si="829"/>
        <v>0</v>
      </c>
      <c r="L336" s="11">
        <f t="shared" si="829"/>
        <v>0</v>
      </c>
      <c r="M336" s="18">
        <f t="shared" si="829"/>
        <v>230348</v>
      </c>
      <c r="N336" s="18">
        <f t="shared" si="829"/>
        <v>0</v>
      </c>
      <c r="O336" s="11">
        <f t="shared" si="829"/>
        <v>0</v>
      </c>
      <c r="P336" s="11">
        <f t="shared" si="829"/>
        <v>0</v>
      </c>
      <c r="Q336" s="11">
        <f t="shared" si="829"/>
        <v>0</v>
      </c>
      <c r="R336" s="11">
        <f t="shared" si="829"/>
        <v>0</v>
      </c>
      <c r="S336" s="18">
        <f t="shared" si="830"/>
        <v>230348</v>
      </c>
      <c r="T336" s="18">
        <f t="shared" si="830"/>
        <v>0</v>
      </c>
      <c r="U336" s="11">
        <f t="shared" si="830"/>
        <v>0</v>
      </c>
      <c r="V336" s="11">
        <f t="shared" si="830"/>
        <v>0</v>
      </c>
      <c r="W336" s="11">
        <f t="shared" si="830"/>
        <v>0</v>
      </c>
      <c r="X336" s="11">
        <f t="shared" si="830"/>
        <v>0</v>
      </c>
      <c r="Y336" s="18">
        <f t="shared" si="830"/>
        <v>230348</v>
      </c>
      <c r="Z336" s="18">
        <f t="shared" si="830"/>
        <v>0</v>
      </c>
      <c r="AA336" s="11">
        <f t="shared" si="830"/>
        <v>0</v>
      </c>
      <c r="AB336" s="11">
        <f t="shared" si="830"/>
        <v>0</v>
      </c>
      <c r="AC336" s="11">
        <f t="shared" si="830"/>
        <v>0</v>
      </c>
      <c r="AD336" s="11">
        <f t="shared" si="830"/>
        <v>0</v>
      </c>
      <c r="AE336" s="18">
        <f t="shared" si="830"/>
        <v>230348</v>
      </c>
      <c r="AF336" s="18">
        <f t="shared" si="830"/>
        <v>0</v>
      </c>
      <c r="AG336" s="11">
        <f t="shared" si="831"/>
        <v>0</v>
      </c>
      <c r="AH336" s="11">
        <f t="shared" si="831"/>
        <v>155134</v>
      </c>
      <c r="AI336" s="11">
        <f t="shared" si="831"/>
        <v>73022</v>
      </c>
      <c r="AJ336" s="11">
        <f t="shared" si="831"/>
        <v>0</v>
      </c>
      <c r="AK336" s="84">
        <f t="shared" si="831"/>
        <v>458504</v>
      </c>
      <c r="AL336" s="84">
        <f t="shared" si="831"/>
        <v>155134</v>
      </c>
      <c r="AM336" s="11">
        <f t="shared" si="831"/>
        <v>0</v>
      </c>
      <c r="AN336" s="11">
        <f t="shared" si="831"/>
        <v>0</v>
      </c>
      <c r="AO336" s="11">
        <f t="shared" si="831"/>
        <v>0</v>
      </c>
      <c r="AP336" s="11">
        <f t="shared" si="831"/>
        <v>0</v>
      </c>
      <c r="AQ336" s="18">
        <f t="shared" si="831"/>
        <v>458504</v>
      </c>
      <c r="AR336" s="18">
        <f t="shared" si="831"/>
        <v>155134</v>
      </c>
      <c r="AS336" s="11">
        <f t="shared" si="832"/>
        <v>0</v>
      </c>
      <c r="AT336" s="11">
        <f t="shared" si="832"/>
        <v>0</v>
      </c>
      <c r="AU336" s="11">
        <f t="shared" si="832"/>
        <v>0</v>
      </c>
      <c r="AV336" s="11">
        <f t="shared" si="832"/>
        <v>0</v>
      </c>
      <c r="AW336" s="18">
        <f t="shared" si="832"/>
        <v>458504</v>
      </c>
      <c r="AX336" s="18">
        <f t="shared" si="832"/>
        <v>155134</v>
      </c>
      <c r="AY336" s="78">
        <f t="shared" si="832"/>
        <v>0</v>
      </c>
      <c r="AZ336" s="78">
        <f t="shared" si="832"/>
        <v>0</v>
      </c>
      <c r="BA336" s="78">
        <f t="shared" si="832"/>
        <v>0</v>
      </c>
      <c r="BB336" s="78">
        <f t="shared" si="832"/>
        <v>0</v>
      </c>
      <c r="BC336" s="84">
        <f t="shared" si="832"/>
        <v>458504</v>
      </c>
      <c r="BD336" s="84">
        <f t="shared" si="832"/>
        <v>155134</v>
      </c>
      <c r="BE336" s="11">
        <f t="shared" si="833"/>
        <v>0</v>
      </c>
      <c r="BF336" s="11">
        <f t="shared" si="833"/>
        <v>0</v>
      </c>
      <c r="BG336" s="11">
        <f t="shared" si="833"/>
        <v>0</v>
      </c>
      <c r="BH336" s="11">
        <f t="shared" si="833"/>
        <v>0</v>
      </c>
      <c r="BI336" s="143">
        <f t="shared" si="833"/>
        <v>458504</v>
      </c>
      <c r="BJ336" s="143">
        <f t="shared" si="833"/>
        <v>155134</v>
      </c>
      <c r="BK336" s="78">
        <f t="shared" si="833"/>
        <v>0</v>
      </c>
      <c r="BL336" s="78">
        <f t="shared" si="833"/>
        <v>0</v>
      </c>
      <c r="BM336" s="78">
        <f t="shared" si="833"/>
        <v>0</v>
      </c>
      <c r="BN336" s="78">
        <f t="shared" si="833"/>
        <v>0</v>
      </c>
      <c r="BO336" s="84">
        <f t="shared" si="833"/>
        <v>458504</v>
      </c>
      <c r="BP336" s="84">
        <f t="shared" si="833"/>
        <v>155134</v>
      </c>
      <c r="BQ336" s="11">
        <f t="shared" si="834"/>
        <v>0</v>
      </c>
      <c r="BR336" s="11">
        <f t="shared" si="834"/>
        <v>0</v>
      </c>
      <c r="BS336" s="11">
        <f t="shared" si="834"/>
        <v>0</v>
      </c>
      <c r="BT336" s="11">
        <f t="shared" si="834"/>
        <v>0</v>
      </c>
      <c r="BU336" s="18">
        <f t="shared" si="834"/>
        <v>458504</v>
      </c>
      <c r="BV336" s="18">
        <f t="shared" si="834"/>
        <v>155134</v>
      </c>
    </row>
    <row r="337" spans="1:74" ht="49.5" hidden="1">
      <c r="A337" s="53" t="s">
        <v>396</v>
      </c>
      <c r="B337" s="14">
        <f>B336</f>
        <v>909</v>
      </c>
      <c r="C337" s="14" t="s">
        <v>30</v>
      </c>
      <c r="D337" s="14" t="s">
        <v>21</v>
      </c>
      <c r="E337" s="14" t="s">
        <v>386</v>
      </c>
      <c r="F337" s="11"/>
      <c r="G337" s="18">
        <f t="shared" si="829"/>
        <v>230348</v>
      </c>
      <c r="H337" s="18">
        <f t="shared" si="829"/>
        <v>0</v>
      </c>
      <c r="I337" s="11">
        <f t="shared" si="829"/>
        <v>0</v>
      </c>
      <c r="J337" s="11">
        <f t="shared" si="829"/>
        <v>0</v>
      </c>
      <c r="K337" s="11">
        <f t="shared" si="829"/>
        <v>0</v>
      </c>
      <c r="L337" s="11">
        <f t="shared" si="829"/>
        <v>0</v>
      </c>
      <c r="M337" s="18">
        <f t="shared" si="829"/>
        <v>230348</v>
      </c>
      <c r="N337" s="18">
        <f t="shared" si="829"/>
        <v>0</v>
      </c>
      <c r="O337" s="11">
        <f t="shared" si="829"/>
        <v>0</v>
      </c>
      <c r="P337" s="11">
        <f t="shared" si="829"/>
        <v>0</v>
      </c>
      <c r="Q337" s="11">
        <f t="shared" si="829"/>
        <v>0</v>
      </c>
      <c r="R337" s="11">
        <f t="shared" si="829"/>
        <v>0</v>
      </c>
      <c r="S337" s="18">
        <f t="shared" si="830"/>
        <v>230348</v>
      </c>
      <c r="T337" s="18">
        <f t="shared" si="830"/>
        <v>0</v>
      </c>
      <c r="U337" s="11">
        <f t="shared" si="830"/>
        <v>0</v>
      </c>
      <c r="V337" s="11">
        <f t="shared" si="830"/>
        <v>0</v>
      </c>
      <c r="W337" s="11">
        <f t="shared" si="830"/>
        <v>0</v>
      </c>
      <c r="X337" s="11">
        <f t="shared" si="830"/>
        <v>0</v>
      </c>
      <c r="Y337" s="18">
        <f t="shared" si="830"/>
        <v>230348</v>
      </c>
      <c r="Z337" s="18">
        <f t="shared" si="830"/>
        <v>0</v>
      </c>
      <c r="AA337" s="11">
        <f t="shared" si="830"/>
        <v>0</v>
      </c>
      <c r="AB337" s="11">
        <f t="shared" si="830"/>
        <v>0</v>
      </c>
      <c r="AC337" s="11">
        <f t="shared" si="830"/>
        <v>0</v>
      </c>
      <c r="AD337" s="11">
        <f t="shared" si="830"/>
        <v>0</v>
      </c>
      <c r="AE337" s="18">
        <f t="shared" si="830"/>
        <v>230348</v>
      </c>
      <c r="AF337" s="18">
        <f t="shared" si="830"/>
        <v>0</v>
      </c>
      <c r="AG337" s="11">
        <f t="shared" ref="AG337:AL337" si="836">AG338+AG354+AG358</f>
        <v>0</v>
      </c>
      <c r="AH337" s="11">
        <f t="shared" si="836"/>
        <v>155134</v>
      </c>
      <c r="AI337" s="11">
        <f t="shared" si="836"/>
        <v>73022</v>
      </c>
      <c r="AJ337" s="11">
        <f t="shared" si="836"/>
        <v>0</v>
      </c>
      <c r="AK337" s="78">
        <f t="shared" si="836"/>
        <v>458504</v>
      </c>
      <c r="AL337" s="78">
        <f t="shared" si="836"/>
        <v>155134</v>
      </c>
      <c r="AM337" s="11">
        <f t="shared" ref="AM337:AR337" si="837">AM338+AM354+AM358</f>
        <v>0</v>
      </c>
      <c r="AN337" s="11">
        <f t="shared" si="837"/>
        <v>0</v>
      </c>
      <c r="AO337" s="11">
        <f t="shared" si="837"/>
        <v>0</v>
      </c>
      <c r="AP337" s="11">
        <f t="shared" si="837"/>
        <v>0</v>
      </c>
      <c r="AQ337" s="11">
        <f t="shared" si="837"/>
        <v>458504</v>
      </c>
      <c r="AR337" s="11">
        <f t="shared" si="837"/>
        <v>155134</v>
      </c>
      <c r="AS337" s="11">
        <f t="shared" ref="AS337:AX337" si="838">AS338+AS354+AS358</f>
        <v>0</v>
      </c>
      <c r="AT337" s="11">
        <f t="shared" si="838"/>
        <v>0</v>
      </c>
      <c r="AU337" s="11">
        <f t="shared" si="838"/>
        <v>0</v>
      </c>
      <c r="AV337" s="11">
        <f t="shared" si="838"/>
        <v>0</v>
      </c>
      <c r="AW337" s="11">
        <f t="shared" si="838"/>
        <v>458504</v>
      </c>
      <c r="AX337" s="11">
        <f t="shared" si="838"/>
        <v>155134</v>
      </c>
      <c r="AY337" s="78">
        <f t="shared" ref="AY337:BD337" si="839">AY338+AY354+AY358</f>
        <v>0</v>
      </c>
      <c r="AZ337" s="78">
        <f t="shared" si="839"/>
        <v>0</v>
      </c>
      <c r="BA337" s="78">
        <f t="shared" si="839"/>
        <v>0</v>
      </c>
      <c r="BB337" s="78">
        <f t="shared" si="839"/>
        <v>0</v>
      </c>
      <c r="BC337" s="78">
        <f t="shared" si="839"/>
        <v>458504</v>
      </c>
      <c r="BD337" s="78">
        <f t="shared" si="839"/>
        <v>155134</v>
      </c>
      <c r="BE337" s="11">
        <f t="shared" ref="BE337:BJ337" si="840">BE338+BE354+BE358</f>
        <v>0</v>
      </c>
      <c r="BF337" s="11">
        <f t="shared" si="840"/>
        <v>0</v>
      </c>
      <c r="BG337" s="11">
        <f t="shared" si="840"/>
        <v>0</v>
      </c>
      <c r="BH337" s="11">
        <f t="shared" si="840"/>
        <v>0</v>
      </c>
      <c r="BI337" s="141">
        <f t="shared" si="840"/>
        <v>458504</v>
      </c>
      <c r="BJ337" s="141">
        <f t="shared" si="840"/>
        <v>155134</v>
      </c>
      <c r="BK337" s="78">
        <f t="shared" ref="BK337:BP337" si="841">BK338+BK354+BK358</f>
        <v>0</v>
      </c>
      <c r="BL337" s="78">
        <f t="shared" si="841"/>
        <v>0</v>
      </c>
      <c r="BM337" s="78">
        <f t="shared" si="841"/>
        <v>0</v>
      </c>
      <c r="BN337" s="78">
        <f t="shared" si="841"/>
        <v>0</v>
      </c>
      <c r="BO337" s="78">
        <f t="shared" si="841"/>
        <v>458504</v>
      </c>
      <c r="BP337" s="78">
        <f t="shared" si="841"/>
        <v>155134</v>
      </c>
      <c r="BQ337" s="11">
        <f t="shared" ref="BQ337:BV337" si="842">BQ338+BQ354+BQ358</f>
        <v>0</v>
      </c>
      <c r="BR337" s="11">
        <f t="shared" si="842"/>
        <v>0</v>
      </c>
      <c r="BS337" s="11">
        <f t="shared" si="842"/>
        <v>0</v>
      </c>
      <c r="BT337" s="11">
        <f t="shared" si="842"/>
        <v>0</v>
      </c>
      <c r="BU337" s="11">
        <f t="shared" si="842"/>
        <v>458504</v>
      </c>
      <c r="BV337" s="11">
        <f t="shared" si="842"/>
        <v>155134</v>
      </c>
    </row>
    <row r="338" spans="1:74" ht="49.5" hidden="1">
      <c r="A338" s="53" t="s">
        <v>236</v>
      </c>
      <c r="B338" s="14">
        <f>B336</f>
        <v>909</v>
      </c>
      <c r="C338" s="14" t="s">
        <v>30</v>
      </c>
      <c r="D338" s="14" t="s">
        <v>21</v>
      </c>
      <c r="E338" s="14" t="s">
        <v>427</v>
      </c>
      <c r="F338" s="11"/>
      <c r="G338" s="18">
        <f>G339+G342+G345+G348+G351</f>
        <v>230348</v>
      </c>
      <c r="H338" s="18">
        <f t="shared" ref="H338:N338" si="843">H339+H342+H345+H348+H351</f>
        <v>0</v>
      </c>
      <c r="I338" s="11">
        <f t="shared" si="843"/>
        <v>0</v>
      </c>
      <c r="J338" s="11">
        <f t="shared" si="843"/>
        <v>0</v>
      </c>
      <c r="K338" s="11">
        <f t="shared" si="843"/>
        <v>0</v>
      </c>
      <c r="L338" s="11">
        <f t="shared" si="843"/>
        <v>0</v>
      </c>
      <c r="M338" s="18">
        <f t="shared" si="843"/>
        <v>230348</v>
      </c>
      <c r="N338" s="18">
        <f t="shared" si="843"/>
        <v>0</v>
      </c>
      <c r="O338" s="11">
        <f t="shared" ref="O338:T338" si="844">O339+O342+O345+O348+O351</f>
        <v>0</v>
      </c>
      <c r="P338" s="11">
        <f t="shared" si="844"/>
        <v>0</v>
      </c>
      <c r="Q338" s="11">
        <f t="shared" si="844"/>
        <v>0</v>
      </c>
      <c r="R338" s="11">
        <f t="shared" si="844"/>
        <v>0</v>
      </c>
      <c r="S338" s="18">
        <f t="shared" si="844"/>
        <v>230348</v>
      </c>
      <c r="T338" s="18">
        <f t="shared" si="844"/>
        <v>0</v>
      </c>
      <c r="U338" s="11">
        <f t="shared" ref="U338:Z338" si="845">U339+U342+U345+U348+U351</f>
        <v>0</v>
      </c>
      <c r="V338" s="11">
        <f t="shared" si="845"/>
        <v>0</v>
      </c>
      <c r="W338" s="11">
        <f t="shared" si="845"/>
        <v>0</v>
      </c>
      <c r="X338" s="11">
        <f t="shared" si="845"/>
        <v>0</v>
      </c>
      <c r="Y338" s="18">
        <f t="shared" si="845"/>
        <v>230348</v>
      </c>
      <c r="Z338" s="18">
        <f t="shared" si="845"/>
        <v>0</v>
      </c>
      <c r="AA338" s="11">
        <f t="shared" ref="AA338:AF338" si="846">AA339+AA342+AA345+AA348+AA351</f>
        <v>0</v>
      </c>
      <c r="AB338" s="11">
        <f t="shared" si="846"/>
        <v>0</v>
      </c>
      <c r="AC338" s="11">
        <f t="shared" si="846"/>
        <v>0</v>
      </c>
      <c r="AD338" s="11">
        <f t="shared" si="846"/>
        <v>0</v>
      </c>
      <c r="AE338" s="18">
        <f t="shared" si="846"/>
        <v>230348</v>
      </c>
      <c r="AF338" s="18">
        <f t="shared" si="846"/>
        <v>0</v>
      </c>
      <c r="AG338" s="11">
        <f t="shared" ref="AG338:AL338" si="847">AG339+AG342+AG345+AG348+AG351</f>
        <v>0</v>
      </c>
      <c r="AH338" s="11">
        <f t="shared" si="847"/>
        <v>0</v>
      </c>
      <c r="AI338" s="11">
        <f t="shared" si="847"/>
        <v>0</v>
      </c>
      <c r="AJ338" s="11">
        <f t="shared" si="847"/>
        <v>0</v>
      </c>
      <c r="AK338" s="84">
        <f t="shared" si="847"/>
        <v>230348</v>
      </c>
      <c r="AL338" s="84">
        <f t="shared" si="847"/>
        <v>0</v>
      </c>
      <c r="AM338" s="11">
        <f t="shared" ref="AM338:AR338" si="848">AM339+AM342+AM345+AM348+AM351</f>
        <v>0</v>
      </c>
      <c r="AN338" s="11">
        <f t="shared" si="848"/>
        <v>0</v>
      </c>
      <c r="AO338" s="11">
        <f t="shared" si="848"/>
        <v>0</v>
      </c>
      <c r="AP338" s="11">
        <f t="shared" si="848"/>
        <v>0</v>
      </c>
      <c r="AQ338" s="18">
        <f t="shared" si="848"/>
        <v>230348</v>
      </c>
      <c r="AR338" s="18">
        <f t="shared" si="848"/>
        <v>0</v>
      </c>
      <c r="AS338" s="11">
        <f t="shared" ref="AS338:AX338" si="849">AS339+AS342+AS345+AS348+AS351</f>
        <v>0</v>
      </c>
      <c r="AT338" s="11">
        <f t="shared" si="849"/>
        <v>0</v>
      </c>
      <c r="AU338" s="11">
        <f t="shared" si="849"/>
        <v>0</v>
      </c>
      <c r="AV338" s="11">
        <f t="shared" si="849"/>
        <v>0</v>
      </c>
      <c r="AW338" s="18">
        <f t="shared" si="849"/>
        <v>230348</v>
      </c>
      <c r="AX338" s="18">
        <f t="shared" si="849"/>
        <v>0</v>
      </c>
      <c r="AY338" s="78">
        <f t="shared" ref="AY338:BD338" si="850">AY339+AY342+AY345+AY348+AY351</f>
        <v>0</v>
      </c>
      <c r="AZ338" s="78">
        <f t="shared" si="850"/>
        <v>0</v>
      </c>
      <c r="BA338" s="78">
        <f t="shared" si="850"/>
        <v>0</v>
      </c>
      <c r="BB338" s="78">
        <f t="shared" si="850"/>
        <v>0</v>
      </c>
      <c r="BC338" s="84">
        <f t="shared" si="850"/>
        <v>230348</v>
      </c>
      <c r="BD338" s="84">
        <f t="shared" si="850"/>
        <v>0</v>
      </c>
      <c r="BE338" s="11">
        <f t="shared" ref="BE338:BJ338" si="851">BE339+BE342+BE345+BE348+BE351</f>
        <v>0</v>
      </c>
      <c r="BF338" s="11">
        <f t="shared" si="851"/>
        <v>0</v>
      </c>
      <c r="BG338" s="11">
        <f t="shared" si="851"/>
        <v>0</v>
      </c>
      <c r="BH338" s="11">
        <f t="shared" si="851"/>
        <v>0</v>
      </c>
      <c r="BI338" s="143">
        <f t="shared" si="851"/>
        <v>230348</v>
      </c>
      <c r="BJ338" s="143">
        <f t="shared" si="851"/>
        <v>0</v>
      </c>
      <c r="BK338" s="78">
        <f t="shared" ref="BK338:BP338" si="852">BK339+BK342+BK345+BK348+BK351</f>
        <v>0</v>
      </c>
      <c r="BL338" s="78">
        <f t="shared" si="852"/>
        <v>0</v>
      </c>
      <c r="BM338" s="78">
        <f t="shared" si="852"/>
        <v>0</v>
      </c>
      <c r="BN338" s="78">
        <f t="shared" si="852"/>
        <v>0</v>
      </c>
      <c r="BO338" s="84">
        <f t="shared" si="852"/>
        <v>230348</v>
      </c>
      <c r="BP338" s="84">
        <f t="shared" si="852"/>
        <v>0</v>
      </c>
      <c r="BQ338" s="11">
        <f t="shared" ref="BQ338:BV338" si="853">BQ339+BQ342+BQ345+BQ348+BQ351</f>
        <v>0</v>
      </c>
      <c r="BR338" s="11">
        <f t="shared" si="853"/>
        <v>0</v>
      </c>
      <c r="BS338" s="11">
        <f t="shared" si="853"/>
        <v>0</v>
      </c>
      <c r="BT338" s="11">
        <f t="shared" si="853"/>
        <v>0</v>
      </c>
      <c r="BU338" s="18">
        <f t="shared" si="853"/>
        <v>230348</v>
      </c>
      <c r="BV338" s="18">
        <f t="shared" si="853"/>
        <v>0</v>
      </c>
    </row>
    <row r="339" spans="1:74" ht="49.5" hidden="1">
      <c r="A339" s="53" t="s">
        <v>491</v>
      </c>
      <c r="B339" s="14">
        <f>B337</f>
        <v>909</v>
      </c>
      <c r="C339" s="14" t="s">
        <v>30</v>
      </c>
      <c r="D339" s="14" t="s">
        <v>21</v>
      </c>
      <c r="E339" s="14" t="s">
        <v>428</v>
      </c>
      <c r="F339" s="14"/>
      <c r="G339" s="18">
        <f>G340</f>
        <v>205327</v>
      </c>
      <c r="H339" s="18">
        <f t="shared" ref="H339:R340" si="854">H340</f>
        <v>0</v>
      </c>
      <c r="I339" s="11">
        <f t="shared" si="854"/>
        <v>0</v>
      </c>
      <c r="J339" s="11">
        <f t="shared" si="854"/>
        <v>0</v>
      </c>
      <c r="K339" s="11">
        <f t="shared" si="854"/>
        <v>0</v>
      </c>
      <c r="L339" s="11">
        <f t="shared" si="854"/>
        <v>0</v>
      </c>
      <c r="M339" s="18">
        <f t="shared" si="854"/>
        <v>205327</v>
      </c>
      <c r="N339" s="18">
        <f t="shared" si="854"/>
        <v>0</v>
      </c>
      <c r="O339" s="11">
        <f t="shared" si="854"/>
        <v>0</v>
      </c>
      <c r="P339" s="11">
        <f t="shared" si="854"/>
        <v>0</v>
      </c>
      <c r="Q339" s="11">
        <f t="shared" si="854"/>
        <v>0</v>
      </c>
      <c r="R339" s="11">
        <f t="shared" si="854"/>
        <v>0</v>
      </c>
      <c r="S339" s="18">
        <f>S340</f>
        <v>205327</v>
      </c>
      <c r="T339" s="18">
        <f>T340</f>
        <v>0</v>
      </c>
      <c r="U339" s="11">
        <f t="shared" ref="U339:X340" si="855">U340</f>
        <v>0</v>
      </c>
      <c r="V339" s="11">
        <f t="shared" si="855"/>
        <v>0</v>
      </c>
      <c r="W339" s="11">
        <f t="shared" si="855"/>
        <v>0</v>
      </c>
      <c r="X339" s="11">
        <f t="shared" si="855"/>
        <v>0</v>
      </c>
      <c r="Y339" s="18">
        <f>Y340</f>
        <v>205327</v>
      </c>
      <c r="Z339" s="18">
        <f>Z340</f>
        <v>0</v>
      </c>
      <c r="AA339" s="11">
        <f t="shared" ref="AA339:AD340" si="856">AA340</f>
        <v>0</v>
      </c>
      <c r="AB339" s="11">
        <f t="shared" si="856"/>
        <v>0</v>
      </c>
      <c r="AC339" s="11">
        <f t="shared" si="856"/>
        <v>0</v>
      </c>
      <c r="AD339" s="11">
        <f t="shared" si="856"/>
        <v>0</v>
      </c>
      <c r="AE339" s="18">
        <f>AE340</f>
        <v>205327</v>
      </c>
      <c r="AF339" s="18">
        <f>AF340</f>
        <v>0</v>
      </c>
      <c r="AG339" s="11">
        <f t="shared" ref="AG339:AJ340" si="857">AG340</f>
        <v>0</v>
      </c>
      <c r="AH339" s="11">
        <f t="shared" si="857"/>
        <v>0</v>
      </c>
      <c r="AI339" s="11">
        <f t="shared" si="857"/>
        <v>0</v>
      </c>
      <c r="AJ339" s="11">
        <f t="shared" si="857"/>
        <v>0</v>
      </c>
      <c r="AK339" s="84">
        <f>AK340</f>
        <v>205327</v>
      </c>
      <c r="AL339" s="84">
        <f>AL340</f>
        <v>0</v>
      </c>
      <c r="AM339" s="11">
        <f t="shared" ref="AM339:AP340" si="858">AM340</f>
        <v>0</v>
      </c>
      <c r="AN339" s="11">
        <f t="shared" si="858"/>
        <v>0</v>
      </c>
      <c r="AO339" s="11">
        <f t="shared" si="858"/>
        <v>0</v>
      </c>
      <c r="AP339" s="11">
        <f t="shared" si="858"/>
        <v>0</v>
      </c>
      <c r="AQ339" s="18">
        <f>AQ340</f>
        <v>205327</v>
      </c>
      <c r="AR339" s="18">
        <f>AR340</f>
        <v>0</v>
      </c>
      <c r="AS339" s="11">
        <f t="shared" ref="AS339:AV340" si="859">AS340</f>
        <v>0</v>
      </c>
      <c r="AT339" s="11">
        <f t="shared" si="859"/>
        <v>0</v>
      </c>
      <c r="AU339" s="11">
        <f t="shared" si="859"/>
        <v>0</v>
      </c>
      <c r="AV339" s="11">
        <f t="shared" si="859"/>
        <v>0</v>
      </c>
      <c r="AW339" s="18">
        <f>AW340</f>
        <v>205327</v>
      </c>
      <c r="AX339" s="18">
        <f>AX340</f>
        <v>0</v>
      </c>
      <c r="AY339" s="78">
        <f t="shared" ref="AY339:BB340" si="860">AY340</f>
        <v>0</v>
      </c>
      <c r="AZ339" s="78">
        <f t="shared" si="860"/>
        <v>0</v>
      </c>
      <c r="BA339" s="78">
        <f t="shared" si="860"/>
        <v>0</v>
      </c>
      <c r="BB339" s="78">
        <f t="shared" si="860"/>
        <v>0</v>
      </c>
      <c r="BC339" s="84">
        <f>BC340</f>
        <v>205327</v>
      </c>
      <c r="BD339" s="84">
        <f>BD340</f>
        <v>0</v>
      </c>
      <c r="BE339" s="11">
        <f t="shared" ref="BE339:BH340" si="861">BE340</f>
        <v>0</v>
      </c>
      <c r="BF339" s="11">
        <f t="shared" si="861"/>
        <v>0</v>
      </c>
      <c r="BG339" s="11">
        <f t="shared" si="861"/>
        <v>0</v>
      </c>
      <c r="BH339" s="11">
        <f t="shared" si="861"/>
        <v>0</v>
      </c>
      <c r="BI339" s="143">
        <f>BI340</f>
        <v>205327</v>
      </c>
      <c r="BJ339" s="143">
        <f>BJ340</f>
        <v>0</v>
      </c>
      <c r="BK339" s="78">
        <f t="shared" ref="BK339:BN340" si="862">BK340</f>
        <v>0</v>
      </c>
      <c r="BL339" s="78">
        <f t="shared" si="862"/>
        <v>0</v>
      </c>
      <c r="BM339" s="78">
        <f t="shared" si="862"/>
        <v>0</v>
      </c>
      <c r="BN339" s="78">
        <f t="shared" si="862"/>
        <v>0</v>
      </c>
      <c r="BO339" s="84">
        <f>BO340</f>
        <v>205327</v>
      </c>
      <c r="BP339" s="84">
        <f>BP340</f>
        <v>0</v>
      </c>
      <c r="BQ339" s="11">
        <f t="shared" ref="BQ339:BT340" si="863">BQ340</f>
        <v>0</v>
      </c>
      <c r="BR339" s="11">
        <f t="shared" si="863"/>
        <v>0</v>
      </c>
      <c r="BS339" s="11">
        <f t="shared" si="863"/>
        <v>0</v>
      </c>
      <c r="BT339" s="11">
        <f t="shared" si="863"/>
        <v>0</v>
      </c>
      <c r="BU339" s="18">
        <f>BU340</f>
        <v>205327</v>
      </c>
      <c r="BV339" s="18">
        <f>BV340</f>
        <v>0</v>
      </c>
    </row>
    <row r="340" spans="1:74" hidden="1">
      <c r="A340" s="53" t="s">
        <v>70</v>
      </c>
      <c r="B340" s="14">
        <f t="shared" si="835"/>
        <v>909</v>
      </c>
      <c r="C340" s="14" t="s">
        <v>30</v>
      </c>
      <c r="D340" s="14" t="s">
        <v>21</v>
      </c>
      <c r="E340" s="14" t="s">
        <v>428</v>
      </c>
      <c r="F340" s="14" t="s">
        <v>71</v>
      </c>
      <c r="G340" s="11">
        <f>G341</f>
        <v>205327</v>
      </c>
      <c r="H340" s="11">
        <f t="shared" si="854"/>
        <v>0</v>
      </c>
      <c r="I340" s="11">
        <f t="shared" si="854"/>
        <v>0</v>
      </c>
      <c r="J340" s="11">
        <f t="shared" si="854"/>
        <v>0</v>
      </c>
      <c r="K340" s="11">
        <f t="shared" si="854"/>
        <v>0</v>
      </c>
      <c r="L340" s="11">
        <f t="shared" si="854"/>
        <v>0</v>
      </c>
      <c r="M340" s="11">
        <f t="shared" si="854"/>
        <v>205327</v>
      </c>
      <c r="N340" s="11">
        <f t="shared" si="854"/>
        <v>0</v>
      </c>
      <c r="O340" s="11">
        <f t="shared" si="854"/>
        <v>0</v>
      </c>
      <c r="P340" s="11">
        <f t="shared" si="854"/>
        <v>0</v>
      </c>
      <c r="Q340" s="11">
        <f t="shared" si="854"/>
        <v>0</v>
      </c>
      <c r="R340" s="11">
        <f t="shared" si="854"/>
        <v>0</v>
      </c>
      <c r="S340" s="11">
        <f>S341</f>
        <v>205327</v>
      </c>
      <c r="T340" s="11">
        <f>T341</f>
        <v>0</v>
      </c>
      <c r="U340" s="11">
        <f t="shared" si="855"/>
        <v>0</v>
      </c>
      <c r="V340" s="11">
        <f t="shared" si="855"/>
        <v>0</v>
      </c>
      <c r="W340" s="11">
        <f t="shared" si="855"/>
        <v>0</v>
      </c>
      <c r="X340" s="11">
        <f t="shared" si="855"/>
        <v>0</v>
      </c>
      <c r="Y340" s="11">
        <f>Y341</f>
        <v>205327</v>
      </c>
      <c r="Z340" s="11">
        <f>Z341</f>
        <v>0</v>
      </c>
      <c r="AA340" s="11">
        <f t="shared" si="856"/>
        <v>0</v>
      </c>
      <c r="AB340" s="11">
        <f t="shared" si="856"/>
        <v>0</v>
      </c>
      <c r="AC340" s="11">
        <f t="shared" si="856"/>
        <v>0</v>
      </c>
      <c r="AD340" s="11">
        <f t="shared" si="856"/>
        <v>0</v>
      </c>
      <c r="AE340" s="11">
        <f>AE341</f>
        <v>205327</v>
      </c>
      <c r="AF340" s="11">
        <f>AF341</f>
        <v>0</v>
      </c>
      <c r="AG340" s="11">
        <f t="shared" si="857"/>
        <v>0</v>
      </c>
      <c r="AH340" s="11">
        <f t="shared" si="857"/>
        <v>0</v>
      </c>
      <c r="AI340" s="11">
        <f t="shared" si="857"/>
        <v>0</v>
      </c>
      <c r="AJ340" s="11">
        <f t="shared" si="857"/>
        <v>0</v>
      </c>
      <c r="AK340" s="78">
        <f>AK341</f>
        <v>205327</v>
      </c>
      <c r="AL340" s="78">
        <f>AL341</f>
        <v>0</v>
      </c>
      <c r="AM340" s="11">
        <f t="shared" si="858"/>
        <v>0</v>
      </c>
      <c r="AN340" s="11">
        <f t="shared" si="858"/>
        <v>0</v>
      </c>
      <c r="AO340" s="11">
        <f t="shared" si="858"/>
        <v>0</v>
      </c>
      <c r="AP340" s="11">
        <f t="shared" si="858"/>
        <v>0</v>
      </c>
      <c r="AQ340" s="11">
        <f>AQ341</f>
        <v>205327</v>
      </c>
      <c r="AR340" s="11">
        <f>AR341</f>
        <v>0</v>
      </c>
      <c r="AS340" s="11">
        <f t="shared" si="859"/>
        <v>0</v>
      </c>
      <c r="AT340" s="11">
        <f t="shared" si="859"/>
        <v>0</v>
      </c>
      <c r="AU340" s="11">
        <f t="shared" si="859"/>
        <v>0</v>
      </c>
      <c r="AV340" s="11">
        <f t="shared" si="859"/>
        <v>0</v>
      </c>
      <c r="AW340" s="11">
        <f>AW341</f>
        <v>205327</v>
      </c>
      <c r="AX340" s="11">
        <f>AX341</f>
        <v>0</v>
      </c>
      <c r="AY340" s="78">
        <f t="shared" si="860"/>
        <v>0</v>
      </c>
      <c r="AZ340" s="78">
        <f t="shared" si="860"/>
        <v>0</v>
      </c>
      <c r="BA340" s="78">
        <f t="shared" si="860"/>
        <v>0</v>
      </c>
      <c r="BB340" s="78">
        <f t="shared" si="860"/>
        <v>0</v>
      </c>
      <c r="BC340" s="78">
        <f>BC341</f>
        <v>205327</v>
      </c>
      <c r="BD340" s="78">
        <f>BD341</f>
        <v>0</v>
      </c>
      <c r="BE340" s="11">
        <f t="shared" si="861"/>
        <v>0</v>
      </c>
      <c r="BF340" s="11">
        <f t="shared" si="861"/>
        <v>0</v>
      </c>
      <c r="BG340" s="11">
        <f t="shared" si="861"/>
        <v>0</v>
      </c>
      <c r="BH340" s="11">
        <f t="shared" si="861"/>
        <v>0</v>
      </c>
      <c r="BI340" s="141">
        <f>BI341</f>
        <v>205327</v>
      </c>
      <c r="BJ340" s="141">
        <f>BJ341</f>
        <v>0</v>
      </c>
      <c r="BK340" s="78">
        <f t="shared" si="862"/>
        <v>0</v>
      </c>
      <c r="BL340" s="78">
        <f t="shared" si="862"/>
        <v>0</v>
      </c>
      <c r="BM340" s="78">
        <f t="shared" si="862"/>
        <v>0</v>
      </c>
      <c r="BN340" s="78">
        <f t="shared" si="862"/>
        <v>0</v>
      </c>
      <c r="BO340" s="78">
        <f>BO341</f>
        <v>205327</v>
      </c>
      <c r="BP340" s="78">
        <f>BP341</f>
        <v>0</v>
      </c>
      <c r="BQ340" s="11">
        <f t="shared" si="863"/>
        <v>0</v>
      </c>
      <c r="BR340" s="11">
        <f t="shared" si="863"/>
        <v>0</v>
      </c>
      <c r="BS340" s="11">
        <f t="shared" si="863"/>
        <v>0</v>
      </c>
      <c r="BT340" s="11">
        <f t="shared" si="863"/>
        <v>0</v>
      </c>
      <c r="BU340" s="11">
        <f>BU341</f>
        <v>205327</v>
      </c>
      <c r="BV340" s="11">
        <f>BV341</f>
        <v>0</v>
      </c>
    </row>
    <row r="341" spans="1:74" ht="51.75" hidden="1" customHeight="1">
      <c r="A341" s="57" t="s">
        <v>472</v>
      </c>
      <c r="B341" s="14">
        <f t="shared" si="835"/>
        <v>909</v>
      </c>
      <c r="C341" s="14" t="s">
        <v>30</v>
      </c>
      <c r="D341" s="14" t="s">
        <v>21</v>
      </c>
      <c r="E341" s="14" t="s">
        <v>428</v>
      </c>
      <c r="F341" s="14" t="s">
        <v>293</v>
      </c>
      <c r="G341" s="11">
        <v>205327</v>
      </c>
      <c r="H341" s="16"/>
      <c r="I341" s="11"/>
      <c r="J341" s="11"/>
      <c r="K341" s="11"/>
      <c r="L341" s="11"/>
      <c r="M341" s="11">
        <f>G341+I341+J341+K341+L341</f>
        <v>205327</v>
      </c>
      <c r="N341" s="11">
        <f>H341+J341</f>
        <v>0</v>
      </c>
      <c r="O341" s="11"/>
      <c r="P341" s="11"/>
      <c r="Q341" s="11"/>
      <c r="R341" s="11"/>
      <c r="S341" s="11">
        <f>M341+O341+P341+Q341+R341</f>
        <v>205327</v>
      </c>
      <c r="T341" s="11">
        <f>N341+P341</f>
        <v>0</v>
      </c>
      <c r="U341" s="11"/>
      <c r="V341" s="11"/>
      <c r="W341" s="11"/>
      <c r="X341" s="11"/>
      <c r="Y341" s="11">
        <f>S341+U341+V341+W341+X341</f>
        <v>205327</v>
      </c>
      <c r="Z341" s="11">
        <f>T341+V341</f>
        <v>0</v>
      </c>
      <c r="AA341" s="11"/>
      <c r="AB341" s="11"/>
      <c r="AC341" s="11"/>
      <c r="AD341" s="11"/>
      <c r="AE341" s="11">
        <f>Y341+AA341+AB341+AC341+AD341</f>
        <v>205327</v>
      </c>
      <c r="AF341" s="11">
        <f>Z341+AB341</f>
        <v>0</v>
      </c>
      <c r="AG341" s="11"/>
      <c r="AH341" s="11"/>
      <c r="AI341" s="11"/>
      <c r="AJ341" s="11"/>
      <c r="AK341" s="78">
        <f>AE341+AG341+AH341+AI341+AJ341</f>
        <v>205327</v>
      </c>
      <c r="AL341" s="78">
        <f>AF341+AH341</f>
        <v>0</v>
      </c>
      <c r="AM341" s="11"/>
      <c r="AN341" s="11"/>
      <c r="AO341" s="11"/>
      <c r="AP341" s="11"/>
      <c r="AQ341" s="11">
        <f>AK341+AM341+AN341+AO341+AP341</f>
        <v>205327</v>
      </c>
      <c r="AR341" s="11">
        <f>AL341+AN341</f>
        <v>0</v>
      </c>
      <c r="AS341" s="11"/>
      <c r="AT341" s="11"/>
      <c r="AU341" s="11"/>
      <c r="AV341" s="11"/>
      <c r="AW341" s="11">
        <f>AQ341+AS341+AT341+AU341+AV341</f>
        <v>205327</v>
      </c>
      <c r="AX341" s="11">
        <f>AR341+AT341</f>
        <v>0</v>
      </c>
      <c r="AY341" s="78"/>
      <c r="AZ341" s="78"/>
      <c r="BA341" s="78"/>
      <c r="BB341" s="78"/>
      <c r="BC341" s="78">
        <f>AW341+AY341+AZ341+BA341+BB341</f>
        <v>205327</v>
      </c>
      <c r="BD341" s="78">
        <f>AX341+AZ341</f>
        <v>0</v>
      </c>
      <c r="BE341" s="11"/>
      <c r="BF341" s="11"/>
      <c r="BG341" s="11"/>
      <c r="BH341" s="11"/>
      <c r="BI341" s="141">
        <f>BC341+BE341+BF341+BG341+BH341</f>
        <v>205327</v>
      </c>
      <c r="BJ341" s="141">
        <f>BD341+BF341</f>
        <v>0</v>
      </c>
      <c r="BK341" s="78"/>
      <c r="BL341" s="78"/>
      <c r="BM341" s="78"/>
      <c r="BN341" s="78"/>
      <c r="BO341" s="78">
        <f>BI341+BK341+BL341+BM341+BN341</f>
        <v>205327</v>
      </c>
      <c r="BP341" s="78">
        <f>BJ341+BL341</f>
        <v>0</v>
      </c>
      <c r="BQ341" s="11"/>
      <c r="BR341" s="11"/>
      <c r="BS341" s="11"/>
      <c r="BT341" s="11"/>
      <c r="BU341" s="11">
        <f>BO341+BQ341+BR341+BS341+BT341</f>
        <v>205327</v>
      </c>
      <c r="BV341" s="11">
        <f>BP341+BR341</f>
        <v>0</v>
      </c>
    </row>
    <row r="342" spans="1:74" ht="69.75" hidden="1" customHeight="1">
      <c r="A342" s="53" t="s">
        <v>495</v>
      </c>
      <c r="B342" s="14">
        <f t="shared" si="835"/>
        <v>909</v>
      </c>
      <c r="C342" s="14" t="s">
        <v>30</v>
      </c>
      <c r="D342" s="14" t="s">
        <v>21</v>
      </c>
      <c r="E342" s="14" t="s">
        <v>429</v>
      </c>
      <c r="F342" s="14"/>
      <c r="G342" s="18">
        <f>G343</f>
        <v>6050</v>
      </c>
      <c r="H342" s="18">
        <f t="shared" ref="H342:R343" si="864">H343</f>
        <v>0</v>
      </c>
      <c r="I342" s="11">
        <f t="shared" si="864"/>
        <v>0</v>
      </c>
      <c r="J342" s="11">
        <f t="shared" si="864"/>
        <v>0</v>
      </c>
      <c r="K342" s="11">
        <f t="shared" si="864"/>
        <v>0</v>
      </c>
      <c r="L342" s="11">
        <f t="shared" si="864"/>
        <v>0</v>
      </c>
      <c r="M342" s="18">
        <f t="shared" si="864"/>
        <v>6050</v>
      </c>
      <c r="N342" s="18">
        <f t="shared" si="864"/>
        <v>0</v>
      </c>
      <c r="O342" s="11">
        <f t="shared" si="864"/>
        <v>0</v>
      </c>
      <c r="P342" s="11">
        <f t="shared" si="864"/>
        <v>0</v>
      </c>
      <c r="Q342" s="11">
        <f t="shared" si="864"/>
        <v>0</v>
      </c>
      <c r="R342" s="11">
        <f t="shared" si="864"/>
        <v>0</v>
      </c>
      <c r="S342" s="18">
        <f>S343</f>
        <v>6050</v>
      </c>
      <c r="T342" s="18">
        <f>T343</f>
        <v>0</v>
      </c>
      <c r="U342" s="11">
        <f t="shared" ref="U342:X343" si="865">U343</f>
        <v>0</v>
      </c>
      <c r="V342" s="11">
        <f t="shared" si="865"/>
        <v>0</v>
      </c>
      <c r="W342" s="11">
        <f t="shared" si="865"/>
        <v>0</v>
      </c>
      <c r="X342" s="11">
        <f t="shared" si="865"/>
        <v>0</v>
      </c>
      <c r="Y342" s="18">
        <f>Y343</f>
        <v>6050</v>
      </c>
      <c r="Z342" s="18">
        <f>Z343</f>
        <v>0</v>
      </c>
      <c r="AA342" s="11">
        <f t="shared" ref="AA342:AD343" si="866">AA343</f>
        <v>0</v>
      </c>
      <c r="AB342" s="11">
        <f t="shared" si="866"/>
        <v>0</v>
      </c>
      <c r="AC342" s="11">
        <f t="shared" si="866"/>
        <v>0</v>
      </c>
      <c r="AD342" s="11">
        <f t="shared" si="866"/>
        <v>0</v>
      </c>
      <c r="AE342" s="18">
        <f>AE343</f>
        <v>6050</v>
      </c>
      <c r="AF342" s="18">
        <f>AF343</f>
        <v>0</v>
      </c>
      <c r="AG342" s="11">
        <f t="shared" ref="AG342:AJ343" si="867">AG343</f>
        <v>0</v>
      </c>
      <c r="AH342" s="11">
        <f t="shared" si="867"/>
        <v>0</v>
      </c>
      <c r="AI342" s="11">
        <f t="shared" si="867"/>
        <v>0</v>
      </c>
      <c r="AJ342" s="11">
        <f t="shared" si="867"/>
        <v>0</v>
      </c>
      <c r="AK342" s="84">
        <f>AK343</f>
        <v>6050</v>
      </c>
      <c r="AL342" s="84">
        <f>AL343</f>
        <v>0</v>
      </c>
      <c r="AM342" s="11">
        <f t="shared" ref="AM342:AP343" si="868">AM343</f>
        <v>0</v>
      </c>
      <c r="AN342" s="11">
        <f t="shared" si="868"/>
        <v>0</v>
      </c>
      <c r="AO342" s="11">
        <f t="shared" si="868"/>
        <v>0</v>
      </c>
      <c r="AP342" s="11">
        <f t="shared" si="868"/>
        <v>0</v>
      </c>
      <c r="AQ342" s="18">
        <f>AQ343</f>
        <v>6050</v>
      </c>
      <c r="AR342" s="18">
        <f>AR343</f>
        <v>0</v>
      </c>
      <c r="AS342" s="11">
        <f t="shared" ref="AS342:AV343" si="869">AS343</f>
        <v>0</v>
      </c>
      <c r="AT342" s="11">
        <f t="shared" si="869"/>
        <v>0</v>
      </c>
      <c r="AU342" s="11">
        <f t="shared" si="869"/>
        <v>0</v>
      </c>
      <c r="AV342" s="11">
        <f t="shared" si="869"/>
        <v>0</v>
      </c>
      <c r="AW342" s="18">
        <f>AW343</f>
        <v>6050</v>
      </c>
      <c r="AX342" s="18">
        <f>AX343</f>
        <v>0</v>
      </c>
      <c r="AY342" s="78">
        <f t="shared" ref="AY342:BB343" si="870">AY343</f>
        <v>0</v>
      </c>
      <c r="AZ342" s="78">
        <f t="shared" si="870"/>
        <v>0</v>
      </c>
      <c r="BA342" s="78">
        <f t="shared" si="870"/>
        <v>0</v>
      </c>
      <c r="BB342" s="78">
        <f t="shared" si="870"/>
        <v>0</v>
      </c>
      <c r="BC342" s="84">
        <f>BC343</f>
        <v>6050</v>
      </c>
      <c r="BD342" s="84">
        <f>BD343</f>
        <v>0</v>
      </c>
      <c r="BE342" s="11">
        <f t="shared" ref="BE342:BH343" si="871">BE343</f>
        <v>0</v>
      </c>
      <c r="BF342" s="11">
        <f t="shared" si="871"/>
        <v>0</v>
      </c>
      <c r="BG342" s="11">
        <f t="shared" si="871"/>
        <v>0</v>
      </c>
      <c r="BH342" s="11">
        <f t="shared" si="871"/>
        <v>0</v>
      </c>
      <c r="BI342" s="143">
        <f>BI343</f>
        <v>6050</v>
      </c>
      <c r="BJ342" s="143">
        <f>BJ343</f>
        <v>0</v>
      </c>
      <c r="BK342" s="78">
        <f t="shared" ref="BK342:BN343" si="872">BK343</f>
        <v>0</v>
      </c>
      <c r="BL342" s="78">
        <f t="shared" si="872"/>
        <v>0</v>
      </c>
      <c r="BM342" s="78">
        <f t="shared" si="872"/>
        <v>0</v>
      </c>
      <c r="BN342" s="78">
        <f t="shared" si="872"/>
        <v>0</v>
      </c>
      <c r="BO342" s="84">
        <f>BO343</f>
        <v>6050</v>
      </c>
      <c r="BP342" s="84">
        <f>BP343</f>
        <v>0</v>
      </c>
      <c r="BQ342" s="11">
        <f t="shared" ref="BQ342:BT343" si="873">BQ343</f>
        <v>0</v>
      </c>
      <c r="BR342" s="11">
        <f t="shared" si="873"/>
        <v>0</v>
      </c>
      <c r="BS342" s="11">
        <f t="shared" si="873"/>
        <v>0</v>
      </c>
      <c r="BT342" s="11">
        <f t="shared" si="873"/>
        <v>0</v>
      </c>
      <c r="BU342" s="18">
        <f>BU343</f>
        <v>6050</v>
      </c>
      <c r="BV342" s="18">
        <f>BV343</f>
        <v>0</v>
      </c>
    </row>
    <row r="343" spans="1:74" hidden="1">
      <c r="A343" s="53" t="s">
        <v>70</v>
      </c>
      <c r="B343" s="14">
        <f t="shared" si="835"/>
        <v>909</v>
      </c>
      <c r="C343" s="14" t="s">
        <v>30</v>
      </c>
      <c r="D343" s="14" t="s">
        <v>21</v>
      </c>
      <c r="E343" s="14" t="s">
        <v>429</v>
      </c>
      <c r="F343" s="14" t="s">
        <v>71</v>
      </c>
      <c r="G343" s="11">
        <f>G344</f>
        <v>6050</v>
      </c>
      <c r="H343" s="11">
        <f t="shared" si="864"/>
        <v>0</v>
      </c>
      <c r="I343" s="11">
        <f t="shared" si="864"/>
        <v>0</v>
      </c>
      <c r="J343" s="11">
        <f t="shared" si="864"/>
        <v>0</v>
      </c>
      <c r="K343" s="11">
        <f t="shared" si="864"/>
        <v>0</v>
      </c>
      <c r="L343" s="11">
        <f t="shared" si="864"/>
        <v>0</v>
      </c>
      <c r="M343" s="11">
        <f t="shared" si="864"/>
        <v>6050</v>
      </c>
      <c r="N343" s="11">
        <f t="shared" si="864"/>
        <v>0</v>
      </c>
      <c r="O343" s="11">
        <f t="shared" si="864"/>
        <v>0</v>
      </c>
      <c r="P343" s="11">
        <f t="shared" si="864"/>
        <v>0</v>
      </c>
      <c r="Q343" s="11">
        <f t="shared" si="864"/>
        <v>0</v>
      </c>
      <c r="R343" s="11">
        <f t="shared" si="864"/>
        <v>0</v>
      </c>
      <c r="S343" s="11">
        <f>S344</f>
        <v>6050</v>
      </c>
      <c r="T343" s="11">
        <f>T344</f>
        <v>0</v>
      </c>
      <c r="U343" s="11">
        <f t="shared" si="865"/>
        <v>0</v>
      </c>
      <c r="V343" s="11">
        <f t="shared" si="865"/>
        <v>0</v>
      </c>
      <c r="W343" s="11">
        <f t="shared" si="865"/>
        <v>0</v>
      </c>
      <c r="X343" s="11">
        <f t="shared" si="865"/>
        <v>0</v>
      </c>
      <c r="Y343" s="11">
        <f>Y344</f>
        <v>6050</v>
      </c>
      <c r="Z343" s="11">
        <f>Z344</f>
        <v>0</v>
      </c>
      <c r="AA343" s="11">
        <f t="shared" si="866"/>
        <v>0</v>
      </c>
      <c r="AB343" s="11">
        <f t="shared" si="866"/>
        <v>0</v>
      </c>
      <c r="AC343" s="11">
        <f t="shared" si="866"/>
        <v>0</v>
      </c>
      <c r="AD343" s="11">
        <f t="shared" si="866"/>
        <v>0</v>
      </c>
      <c r="AE343" s="11">
        <f>AE344</f>
        <v>6050</v>
      </c>
      <c r="AF343" s="11">
        <f>AF344</f>
        <v>0</v>
      </c>
      <c r="AG343" s="11">
        <f t="shared" si="867"/>
        <v>0</v>
      </c>
      <c r="AH343" s="11">
        <f t="shared" si="867"/>
        <v>0</v>
      </c>
      <c r="AI343" s="11">
        <f t="shared" si="867"/>
        <v>0</v>
      </c>
      <c r="AJ343" s="11">
        <f t="shared" si="867"/>
        <v>0</v>
      </c>
      <c r="AK343" s="78">
        <f>AK344</f>
        <v>6050</v>
      </c>
      <c r="AL343" s="78">
        <f>AL344</f>
        <v>0</v>
      </c>
      <c r="AM343" s="11">
        <f t="shared" si="868"/>
        <v>0</v>
      </c>
      <c r="AN343" s="11">
        <f t="shared" si="868"/>
        <v>0</v>
      </c>
      <c r="AO343" s="11">
        <f t="shared" si="868"/>
        <v>0</v>
      </c>
      <c r="AP343" s="11">
        <f t="shared" si="868"/>
        <v>0</v>
      </c>
      <c r="AQ343" s="11">
        <f>AQ344</f>
        <v>6050</v>
      </c>
      <c r="AR343" s="11">
        <f>AR344</f>
        <v>0</v>
      </c>
      <c r="AS343" s="11">
        <f t="shared" si="869"/>
        <v>0</v>
      </c>
      <c r="AT343" s="11">
        <f t="shared" si="869"/>
        <v>0</v>
      </c>
      <c r="AU343" s="11">
        <f t="shared" si="869"/>
        <v>0</v>
      </c>
      <c r="AV343" s="11">
        <f t="shared" si="869"/>
        <v>0</v>
      </c>
      <c r="AW343" s="11">
        <f>AW344</f>
        <v>6050</v>
      </c>
      <c r="AX343" s="11">
        <f>AX344</f>
        <v>0</v>
      </c>
      <c r="AY343" s="78">
        <f t="shared" si="870"/>
        <v>0</v>
      </c>
      <c r="AZ343" s="78">
        <f t="shared" si="870"/>
        <v>0</v>
      </c>
      <c r="BA343" s="78">
        <f t="shared" si="870"/>
        <v>0</v>
      </c>
      <c r="BB343" s="78">
        <f t="shared" si="870"/>
        <v>0</v>
      </c>
      <c r="BC343" s="78">
        <f>BC344</f>
        <v>6050</v>
      </c>
      <c r="BD343" s="78">
        <f>BD344</f>
        <v>0</v>
      </c>
      <c r="BE343" s="11">
        <f t="shared" si="871"/>
        <v>0</v>
      </c>
      <c r="BF343" s="11">
        <f t="shared" si="871"/>
        <v>0</v>
      </c>
      <c r="BG343" s="11">
        <f t="shared" si="871"/>
        <v>0</v>
      </c>
      <c r="BH343" s="11">
        <f t="shared" si="871"/>
        <v>0</v>
      </c>
      <c r="BI343" s="141">
        <f>BI344</f>
        <v>6050</v>
      </c>
      <c r="BJ343" s="141">
        <f>BJ344</f>
        <v>0</v>
      </c>
      <c r="BK343" s="78">
        <f t="shared" si="872"/>
        <v>0</v>
      </c>
      <c r="BL343" s="78">
        <f t="shared" si="872"/>
        <v>0</v>
      </c>
      <c r="BM343" s="78">
        <f t="shared" si="872"/>
        <v>0</v>
      </c>
      <c r="BN343" s="78">
        <f t="shared" si="872"/>
        <v>0</v>
      </c>
      <c r="BO343" s="78">
        <f>BO344</f>
        <v>6050</v>
      </c>
      <c r="BP343" s="78">
        <f>BP344</f>
        <v>0</v>
      </c>
      <c r="BQ343" s="11">
        <f t="shared" si="873"/>
        <v>0</v>
      </c>
      <c r="BR343" s="11">
        <f t="shared" si="873"/>
        <v>0</v>
      </c>
      <c r="BS343" s="11">
        <f t="shared" si="873"/>
        <v>0</v>
      </c>
      <c r="BT343" s="11">
        <f t="shared" si="873"/>
        <v>0</v>
      </c>
      <c r="BU343" s="11">
        <f>BU344</f>
        <v>6050</v>
      </c>
      <c r="BV343" s="11">
        <f>BV344</f>
        <v>0</v>
      </c>
    </row>
    <row r="344" spans="1:74" ht="56.25" hidden="1" customHeight="1">
      <c r="A344" s="57" t="s">
        <v>472</v>
      </c>
      <c r="B344" s="14">
        <v>909</v>
      </c>
      <c r="C344" s="14" t="s">
        <v>30</v>
      </c>
      <c r="D344" s="14" t="s">
        <v>21</v>
      </c>
      <c r="E344" s="14" t="s">
        <v>429</v>
      </c>
      <c r="F344" s="14" t="s">
        <v>293</v>
      </c>
      <c r="G344" s="11">
        <v>6050</v>
      </c>
      <c r="H344" s="16"/>
      <c r="I344" s="11"/>
      <c r="J344" s="11"/>
      <c r="K344" s="11"/>
      <c r="L344" s="11"/>
      <c r="M344" s="11">
        <f>G344+I344+J344+K344+L344</f>
        <v>6050</v>
      </c>
      <c r="N344" s="11">
        <f>H344+J344</f>
        <v>0</v>
      </c>
      <c r="O344" s="11"/>
      <c r="P344" s="11"/>
      <c r="Q344" s="11"/>
      <c r="R344" s="11"/>
      <c r="S344" s="11">
        <f>M344+O344+P344+Q344+R344</f>
        <v>6050</v>
      </c>
      <c r="T344" s="11">
        <f>N344+P344</f>
        <v>0</v>
      </c>
      <c r="U344" s="11"/>
      <c r="V344" s="11"/>
      <c r="W344" s="11"/>
      <c r="X344" s="11"/>
      <c r="Y344" s="11">
        <f>S344+U344+V344+W344+X344</f>
        <v>6050</v>
      </c>
      <c r="Z344" s="11">
        <f>T344+V344</f>
        <v>0</v>
      </c>
      <c r="AA344" s="11"/>
      <c r="AB344" s="11"/>
      <c r="AC344" s="11"/>
      <c r="AD344" s="11"/>
      <c r="AE344" s="11">
        <f>Y344+AA344+AB344+AC344+AD344</f>
        <v>6050</v>
      </c>
      <c r="AF344" s="11">
        <f>Z344+AB344</f>
        <v>0</v>
      </c>
      <c r="AG344" s="11"/>
      <c r="AH344" s="11"/>
      <c r="AI344" s="11"/>
      <c r="AJ344" s="11"/>
      <c r="AK344" s="78">
        <f>AE344+AG344+AH344+AI344+AJ344</f>
        <v>6050</v>
      </c>
      <c r="AL344" s="78">
        <f>AF344+AH344</f>
        <v>0</v>
      </c>
      <c r="AM344" s="11"/>
      <c r="AN344" s="11"/>
      <c r="AO344" s="11"/>
      <c r="AP344" s="11"/>
      <c r="AQ344" s="11">
        <f>AK344+AM344+AN344+AO344+AP344</f>
        <v>6050</v>
      </c>
      <c r="AR344" s="11">
        <f>AL344+AN344</f>
        <v>0</v>
      </c>
      <c r="AS344" s="11"/>
      <c r="AT344" s="11"/>
      <c r="AU344" s="11"/>
      <c r="AV344" s="11"/>
      <c r="AW344" s="11">
        <f>AQ344+AS344+AT344+AU344+AV344</f>
        <v>6050</v>
      </c>
      <c r="AX344" s="11">
        <f>AR344+AT344</f>
        <v>0</v>
      </c>
      <c r="AY344" s="78"/>
      <c r="AZ344" s="78"/>
      <c r="BA344" s="78"/>
      <c r="BB344" s="78"/>
      <c r="BC344" s="78">
        <f>AW344+AY344+AZ344+BA344+BB344</f>
        <v>6050</v>
      </c>
      <c r="BD344" s="78">
        <f>AX344+AZ344</f>
        <v>0</v>
      </c>
      <c r="BE344" s="11"/>
      <c r="BF344" s="11"/>
      <c r="BG344" s="11"/>
      <c r="BH344" s="11"/>
      <c r="BI344" s="141">
        <f>BC344+BE344+BF344+BG344+BH344</f>
        <v>6050</v>
      </c>
      <c r="BJ344" s="141">
        <f>BD344+BF344</f>
        <v>0</v>
      </c>
      <c r="BK344" s="78"/>
      <c r="BL344" s="78"/>
      <c r="BM344" s="78"/>
      <c r="BN344" s="78"/>
      <c r="BO344" s="78">
        <f>BI344+BK344+BL344+BM344+BN344</f>
        <v>6050</v>
      </c>
      <c r="BP344" s="78">
        <f>BJ344+BL344</f>
        <v>0</v>
      </c>
      <c r="BQ344" s="11"/>
      <c r="BR344" s="11"/>
      <c r="BS344" s="11"/>
      <c r="BT344" s="11"/>
      <c r="BU344" s="11">
        <f>BO344+BQ344+BR344+BS344+BT344</f>
        <v>6050</v>
      </c>
      <c r="BV344" s="11">
        <f>BP344+BR344</f>
        <v>0</v>
      </c>
    </row>
    <row r="345" spans="1:74" ht="102" hidden="1" customHeight="1">
      <c r="A345" s="53" t="s">
        <v>653</v>
      </c>
      <c r="B345" s="14">
        <v>909</v>
      </c>
      <c r="C345" s="14" t="s">
        <v>30</v>
      </c>
      <c r="D345" s="14" t="s">
        <v>21</v>
      </c>
      <c r="E345" s="14" t="s">
        <v>430</v>
      </c>
      <c r="F345" s="14"/>
      <c r="G345" s="18">
        <f>G346</f>
        <v>1909</v>
      </c>
      <c r="H345" s="18">
        <f t="shared" ref="H345:R345" si="874">H346</f>
        <v>0</v>
      </c>
      <c r="I345" s="11">
        <f t="shared" si="874"/>
        <v>0</v>
      </c>
      <c r="J345" s="11">
        <f t="shared" si="874"/>
        <v>0</v>
      </c>
      <c r="K345" s="11">
        <f t="shared" si="874"/>
        <v>0</v>
      </c>
      <c r="L345" s="11">
        <f t="shared" si="874"/>
        <v>0</v>
      </c>
      <c r="M345" s="18">
        <f t="shared" si="874"/>
        <v>1909</v>
      </c>
      <c r="N345" s="18">
        <f t="shared" si="874"/>
        <v>0</v>
      </c>
      <c r="O345" s="11">
        <f t="shared" si="874"/>
        <v>0</v>
      </c>
      <c r="P345" s="11">
        <f t="shared" si="874"/>
        <v>0</v>
      </c>
      <c r="Q345" s="11">
        <f t="shared" si="874"/>
        <v>0</v>
      </c>
      <c r="R345" s="11">
        <f t="shared" si="874"/>
        <v>0</v>
      </c>
      <c r="S345" s="18">
        <f t="shared" ref="S345:BV345" si="875">S346</f>
        <v>1909</v>
      </c>
      <c r="T345" s="18">
        <f t="shared" si="875"/>
        <v>0</v>
      </c>
      <c r="U345" s="11">
        <f t="shared" si="875"/>
        <v>0</v>
      </c>
      <c r="V345" s="11">
        <f t="shared" si="875"/>
        <v>0</v>
      </c>
      <c r="W345" s="11">
        <f t="shared" si="875"/>
        <v>0</v>
      </c>
      <c r="X345" s="11">
        <f t="shared" si="875"/>
        <v>0</v>
      </c>
      <c r="Y345" s="18">
        <f t="shared" si="875"/>
        <v>1909</v>
      </c>
      <c r="Z345" s="18">
        <f t="shared" si="875"/>
        <v>0</v>
      </c>
      <c r="AA345" s="11">
        <f t="shared" si="875"/>
        <v>0</v>
      </c>
      <c r="AB345" s="11">
        <f t="shared" si="875"/>
        <v>0</v>
      </c>
      <c r="AC345" s="11">
        <f t="shared" si="875"/>
        <v>0</v>
      </c>
      <c r="AD345" s="11">
        <f t="shared" si="875"/>
        <v>0</v>
      </c>
      <c r="AE345" s="18">
        <f t="shared" si="875"/>
        <v>1909</v>
      </c>
      <c r="AF345" s="18">
        <f t="shared" si="875"/>
        <v>0</v>
      </c>
      <c r="AG345" s="11">
        <f t="shared" si="875"/>
        <v>0</v>
      </c>
      <c r="AH345" s="11">
        <f t="shared" si="875"/>
        <v>0</v>
      </c>
      <c r="AI345" s="11">
        <f t="shared" si="875"/>
        <v>0</v>
      </c>
      <c r="AJ345" s="11">
        <f t="shared" si="875"/>
        <v>0</v>
      </c>
      <c r="AK345" s="84">
        <f t="shared" si="875"/>
        <v>1909</v>
      </c>
      <c r="AL345" s="84">
        <f t="shared" si="875"/>
        <v>0</v>
      </c>
      <c r="AM345" s="11">
        <f t="shared" si="875"/>
        <v>0</v>
      </c>
      <c r="AN345" s="11">
        <f t="shared" si="875"/>
        <v>0</v>
      </c>
      <c r="AO345" s="11">
        <f t="shared" si="875"/>
        <v>0</v>
      </c>
      <c r="AP345" s="11">
        <f t="shared" si="875"/>
        <v>0</v>
      </c>
      <c r="AQ345" s="18">
        <f t="shared" si="875"/>
        <v>1909</v>
      </c>
      <c r="AR345" s="18">
        <f t="shared" si="875"/>
        <v>0</v>
      </c>
      <c r="AS345" s="11">
        <f t="shared" si="875"/>
        <v>0</v>
      </c>
      <c r="AT345" s="11">
        <f t="shared" si="875"/>
        <v>0</v>
      </c>
      <c r="AU345" s="11">
        <f t="shared" si="875"/>
        <v>0</v>
      </c>
      <c r="AV345" s="11">
        <f t="shared" si="875"/>
        <v>0</v>
      </c>
      <c r="AW345" s="18">
        <f t="shared" si="875"/>
        <v>1909</v>
      </c>
      <c r="AX345" s="18">
        <f t="shared" si="875"/>
        <v>0</v>
      </c>
      <c r="AY345" s="78">
        <f t="shared" si="875"/>
        <v>0</v>
      </c>
      <c r="AZ345" s="78">
        <f t="shared" si="875"/>
        <v>0</v>
      </c>
      <c r="BA345" s="78">
        <f t="shared" si="875"/>
        <v>0</v>
      </c>
      <c r="BB345" s="78">
        <f t="shared" si="875"/>
        <v>0</v>
      </c>
      <c r="BC345" s="84">
        <f t="shared" si="875"/>
        <v>1909</v>
      </c>
      <c r="BD345" s="84">
        <f t="shared" si="875"/>
        <v>0</v>
      </c>
      <c r="BE345" s="11">
        <f t="shared" si="875"/>
        <v>0</v>
      </c>
      <c r="BF345" s="11">
        <f t="shared" si="875"/>
        <v>0</v>
      </c>
      <c r="BG345" s="11">
        <f t="shared" si="875"/>
        <v>0</v>
      </c>
      <c r="BH345" s="11">
        <f t="shared" si="875"/>
        <v>0</v>
      </c>
      <c r="BI345" s="143">
        <f t="shared" si="875"/>
        <v>1909</v>
      </c>
      <c r="BJ345" s="143">
        <f t="shared" si="875"/>
        <v>0</v>
      </c>
      <c r="BK345" s="78">
        <f t="shared" si="875"/>
        <v>0</v>
      </c>
      <c r="BL345" s="78">
        <f t="shared" si="875"/>
        <v>0</v>
      </c>
      <c r="BM345" s="78">
        <f t="shared" si="875"/>
        <v>0</v>
      </c>
      <c r="BN345" s="78">
        <f t="shared" si="875"/>
        <v>0</v>
      </c>
      <c r="BO345" s="84">
        <f t="shared" si="875"/>
        <v>1909</v>
      </c>
      <c r="BP345" s="84">
        <f t="shared" si="875"/>
        <v>0</v>
      </c>
      <c r="BQ345" s="11">
        <f t="shared" si="875"/>
        <v>0</v>
      </c>
      <c r="BR345" s="11">
        <f t="shared" si="875"/>
        <v>0</v>
      </c>
      <c r="BS345" s="11">
        <f t="shared" si="875"/>
        <v>0</v>
      </c>
      <c r="BT345" s="11">
        <f t="shared" si="875"/>
        <v>0</v>
      </c>
      <c r="BU345" s="18">
        <f t="shared" si="875"/>
        <v>1909</v>
      </c>
      <c r="BV345" s="18">
        <f t="shared" si="875"/>
        <v>0</v>
      </c>
    </row>
    <row r="346" spans="1:74" hidden="1">
      <c r="A346" s="53" t="s">
        <v>70</v>
      </c>
      <c r="B346" s="14">
        <f>B344</f>
        <v>909</v>
      </c>
      <c r="C346" s="14" t="s">
        <v>30</v>
      </c>
      <c r="D346" s="14" t="s">
        <v>21</v>
      </c>
      <c r="E346" s="14" t="s">
        <v>430</v>
      </c>
      <c r="F346" s="14" t="s">
        <v>71</v>
      </c>
      <c r="G346" s="11">
        <f>SUM(G347:G347)</f>
        <v>1909</v>
      </c>
      <c r="H346" s="11">
        <f t="shared" ref="H346:R346" si="876">SUM(H347:H347)</f>
        <v>0</v>
      </c>
      <c r="I346" s="11">
        <f t="shared" si="876"/>
        <v>0</v>
      </c>
      <c r="J346" s="11">
        <f t="shared" si="876"/>
        <v>0</v>
      </c>
      <c r="K346" s="11">
        <f t="shared" si="876"/>
        <v>0</v>
      </c>
      <c r="L346" s="11">
        <f t="shared" si="876"/>
        <v>0</v>
      </c>
      <c r="M346" s="11">
        <f t="shared" si="876"/>
        <v>1909</v>
      </c>
      <c r="N346" s="11">
        <f t="shared" si="876"/>
        <v>0</v>
      </c>
      <c r="O346" s="11">
        <f t="shared" si="876"/>
        <v>0</v>
      </c>
      <c r="P346" s="11">
        <f t="shared" si="876"/>
        <v>0</v>
      </c>
      <c r="Q346" s="11">
        <f t="shared" si="876"/>
        <v>0</v>
      </c>
      <c r="R346" s="11">
        <f t="shared" si="876"/>
        <v>0</v>
      </c>
      <c r="S346" s="11">
        <f t="shared" ref="S346:BV346" si="877">SUM(S347:S347)</f>
        <v>1909</v>
      </c>
      <c r="T346" s="11">
        <f t="shared" si="877"/>
        <v>0</v>
      </c>
      <c r="U346" s="11">
        <f t="shared" si="877"/>
        <v>0</v>
      </c>
      <c r="V346" s="11">
        <f t="shared" si="877"/>
        <v>0</v>
      </c>
      <c r="W346" s="11">
        <f t="shared" si="877"/>
        <v>0</v>
      </c>
      <c r="X346" s="11">
        <f t="shared" si="877"/>
        <v>0</v>
      </c>
      <c r="Y346" s="11">
        <f t="shared" si="877"/>
        <v>1909</v>
      </c>
      <c r="Z346" s="11">
        <f t="shared" si="877"/>
        <v>0</v>
      </c>
      <c r="AA346" s="11">
        <f t="shared" si="877"/>
        <v>0</v>
      </c>
      <c r="AB346" s="11">
        <f t="shared" si="877"/>
        <v>0</v>
      </c>
      <c r="AC346" s="11">
        <f t="shared" si="877"/>
        <v>0</v>
      </c>
      <c r="AD346" s="11">
        <f t="shared" si="877"/>
        <v>0</v>
      </c>
      <c r="AE346" s="11">
        <f t="shared" si="877"/>
        <v>1909</v>
      </c>
      <c r="AF346" s="11">
        <f t="shared" si="877"/>
        <v>0</v>
      </c>
      <c r="AG346" s="11">
        <f t="shared" si="877"/>
        <v>0</v>
      </c>
      <c r="AH346" s="11">
        <f t="shared" si="877"/>
        <v>0</v>
      </c>
      <c r="AI346" s="11">
        <f t="shared" si="877"/>
        <v>0</v>
      </c>
      <c r="AJ346" s="11">
        <f t="shared" si="877"/>
        <v>0</v>
      </c>
      <c r="AK346" s="78">
        <f t="shared" si="877"/>
        <v>1909</v>
      </c>
      <c r="AL346" s="78">
        <f t="shared" si="877"/>
        <v>0</v>
      </c>
      <c r="AM346" s="11">
        <f t="shared" si="877"/>
        <v>0</v>
      </c>
      <c r="AN346" s="11">
        <f t="shared" si="877"/>
        <v>0</v>
      </c>
      <c r="AO346" s="11">
        <f t="shared" si="877"/>
        <v>0</v>
      </c>
      <c r="AP346" s="11">
        <f t="shared" si="877"/>
        <v>0</v>
      </c>
      <c r="AQ346" s="11">
        <f t="shared" si="877"/>
        <v>1909</v>
      </c>
      <c r="AR346" s="11">
        <f t="shared" si="877"/>
        <v>0</v>
      </c>
      <c r="AS346" s="11">
        <f t="shared" si="877"/>
        <v>0</v>
      </c>
      <c r="AT346" s="11">
        <f t="shared" si="877"/>
        <v>0</v>
      </c>
      <c r="AU346" s="11">
        <f t="shared" si="877"/>
        <v>0</v>
      </c>
      <c r="AV346" s="11">
        <f t="shared" si="877"/>
        <v>0</v>
      </c>
      <c r="AW346" s="11">
        <f t="shared" si="877"/>
        <v>1909</v>
      </c>
      <c r="AX346" s="11">
        <f t="shared" si="877"/>
        <v>0</v>
      </c>
      <c r="AY346" s="78">
        <f t="shared" si="877"/>
        <v>0</v>
      </c>
      <c r="AZ346" s="78">
        <f t="shared" si="877"/>
        <v>0</v>
      </c>
      <c r="BA346" s="78">
        <f t="shared" si="877"/>
        <v>0</v>
      </c>
      <c r="BB346" s="78">
        <f t="shared" si="877"/>
        <v>0</v>
      </c>
      <c r="BC346" s="78">
        <f t="shared" si="877"/>
        <v>1909</v>
      </c>
      <c r="BD346" s="78">
        <f t="shared" si="877"/>
        <v>0</v>
      </c>
      <c r="BE346" s="11">
        <f t="shared" si="877"/>
        <v>0</v>
      </c>
      <c r="BF346" s="11">
        <f t="shared" si="877"/>
        <v>0</v>
      </c>
      <c r="BG346" s="11">
        <f t="shared" si="877"/>
        <v>0</v>
      </c>
      <c r="BH346" s="11">
        <f t="shared" si="877"/>
        <v>0</v>
      </c>
      <c r="BI346" s="141">
        <f t="shared" si="877"/>
        <v>1909</v>
      </c>
      <c r="BJ346" s="141">
        <f t="shared" si="877"/>
        <v>0</v>
      </c>
      <c r="BK346" s="78">
        <f t="shared" si="877"/>
        <v>0</v>
      </c>
      <c r="BL346" s="78">
        <f t="shared" si="877"/>
        <v>0</v>
      </c>
      <c r="BM346" s="78">
        <f t="shared" si="877"/>
        <v>0</v>
      </c>
      <c r="BN346" s="78">
        <f t="shared" si="877"/>
        <v>0</v>
      </c>
      <c r="BO346" s="78">
        <f t="shared" si="877"/>
        <v>1909</v>
      </c>
      <c r="BP346" s="78">
        <f t="shared" si="877"/>
        <v>0</v>
      </c>
      <c r="BQ346" s="11">
        <f t="shared" si="877"/>
        <v>0</v>
      </c>
      <c r="BR346" s="11">
        <f t="shared" si="877"/>
        <v>0</v>
      </c>
      <c r="BS346" s="11">
        <f t="shared" si="877"/>
        <v>0</v>
      </c>
      <c r="BT346" s="11">
        <f t="shared" si="877"/>
        <v>0</v>
      </c>
      <c r="BU346" s="11">
        <f t="shared" si="877"/>
        <v>1909</v>
      </c>
      <c r="BV346" s="11">
        <f t="shared" si="877"/>
        <v>0</v>
      </c>
    </row>
    <row r="347" spans="1:74" ht="56.25" hidden="1" customHeight="1">
      <c r="A347" s="57" t="s">
        <v>472</v>
      </c>
      <c r="B347" s="14">
        <f>B345</f>
        <v>909</v>
      </c>
      <c r="C347" s="14" t="s">
        <v>30</v>
      </c>
      <c r="D347" s="14" t="s">
        <v>21</v>
      </c>
      <c r="E347" s="14" t="s">
        <v>430</v>
      </c>
      <c r="F347" s="14" t="s">
        <v>293</v>
      </c>
      <c r="G347" s="11">
        <v>1909</v>
      </c>
      <c r="H347" s="16"/>
      <c r="I347" s="11"/>
      <c r="J347" s="11"/>
      <c r="K347" s="11"/>
      <c r="L347" s="11"/>
      <c r="M347" s="11">
        <f>G347+I347+J347+K347+L347</f>
        <v>1909</v>
      </c>
      <c r="N347" s="11">
        <f>H347+J347</f>
        <v>0</v>
      </c>
      <c r="O347" s="11"/>
      <c r="P347" s="11"/>
      <c r="Q347" s="11"/>
      <c r="R347" s="11"/>
      <c r="S347" s="11">
        <f>M347+O347+P347+Q347+R347</f>
        <v>1909</v>
      </c>
      <c r="T347" s="11">
        <f>N347+P347</f>
        <v>0</v>
      </c>
      <c r="U347" s="11"/>
      <c r="V347" s="11"/>
      <c r="W347" s="11"/>
      <c r="X347" s="11"/>
      <c r="Y347" s="11">
        <f>S347+U347+V347+W347+X347</f>
        <v>1909</v>
      </c>
      <c r="Z347" s="11">
        <f>T347+V347</f>
        <v>0</v>
      </c>
      <c r="AA347" s="11"/>
      <c r="AB347" s="11"/>
      <c r="AC347" s="11"/>
      <c r="AD347" s="11"/>
      <c r="AE347" s="11">
        <f>Y347+AA347+AB347+AC347+AD347</f>
        <v>1909</v>
      </c>
      <c r="AF347" s="11">
        <f>Z347+AB347</f>
        <v>0</v>
      </c>
      <c r="AG347" s="11"/>
      <c r="AH347" s="11"/>
      <c r="AI347" s="11"/>
      <c r="AJ347" s="11"/>
      <c r="AK347" s="78">
        <f>AE347+AG347+AH347+AI347+AJ347</f>
        <v>1909</v>
      </c>
      <c r="AL347" s="78">
        <f>AF347+AH347</f>
        <v>0</v>
      </c>
      <c r="AM347" s="11"/>
      <c r="AN347" s="11"/>
      <c r="AO347" s="11"/>
      <c r="AP347" s="11"/>
      <c r="AQ347" s="11">
        <f>AK347+AM347+AN347+AO347+AP347</f>
        <v>1909</v>
      </c>
      <c r="AR347" s="11">
        <f>AL347+AN347</f>
        <v>0</v>
      </c>
      <c r="AS347" s="11"/>
      <c r="AT347" s="11"/>
      <c r="AU347" s="11"/>
      <c r="AV347" s="11"/>
      <c r="AW347" s="11">
        <f>AQ347+AS347+AT347+AU347+AV347</f>
        <v>1909</v>
      </c>
      <c r="AX347" s="11">
        <f>AR347+AT347</f>
        <v>0</v>
      </c>
      <c r="AY347" s="78"/>
      <c r="AZ347" s="78"/>
      <c r="BA347" s="78"/>
      <c r="BB347" s="78"/>
      <c r="BC347" s="78">
        <f>AW347+AY347+AZ347+BA347+BB347</f>
        <v>1909</v>
      </c>
      <c r="BD347" s="78">
        <f>AX347+AZ347</f>
        <v>0</v>
      </c>
      <c r="BE347" s="11"/>
      <c r="BF347" s="11"/>
      <c r="BG347" s="11"/>
      <c r="BH347" s="11"/>
      <c r="BI347" s="141">
        <f>BC347+BE347+BF347+BG347+BH347</f>
        <v>1909</v>
      </c>
      <c r="BJ347" s="141">
        <f>BD347+BF347</f>
        <v>0</v>
      </c>
      <c r="BK347" s="78"/>
      <c r="BL347" s="78"/>
      <c r="BM347" s="78"/>
      <c r="BN347" s="78"/>
      <c r="BO347" s="78">
        <f>BI347+BK347+BL347+BM347+BN347</f>
        <v>1909</v>
      </c>
      <c r="BP347" s="78">
        <f>BJ347+BL347</f>
        <v>0</v>
      </c>
      <c r="BQ347" s="11"/>
      <c r="BR347" s="11"/>
      <c r="BS347" s="11"/>
      <c r="BT347" s="11"/>
      <c r="BU347" s="11">
        <f>BO347+BQ347+BR347+BS347+BT347</f>
        <v>1909</v>
      </c>
      <c r="BV347" s="11">
        <f>BP347+BR347</f>
        <v>0</v>
      </c>
    </row>
    <row r="348" spans="1:74" ht="92.25" hidden="1" customHeight="1">
      <c r="A348" s="53" t="s">
        <v>654</v>
      </c>
      <c r="B348" s="14">
        <f>B346</f>
        <v>909</v>
      </c>
      <c r="C348" s="14" t="s">
        <v>30</v>
      </c>
      <c r="D348" s="14" t="s">
        <v>21</v>
      </c>
      <c r="E348" s="14" t="s">
        <v>431</v>
      </c>
      <c r="F348" s="14"/>
      <c r="G348" s="18">
        <f>G349</f>
        <v>12599</v>
      </c>
      <c r="H348" s="18">
        <f>H349</f>
        <v>0</v>
      </c>
      <c r="I348" s="11"/>
      <c r="J348" s="11"/>
      <c r="K348" s="11"/>
      <c r="L348" s="11"/>
      <c r="M348" s="18">
        <f>M349</f>
        <v>12599</v>
      </c>
      <c r="N348" s="18">
        <f>N349</f>
        <v>0</v>
      </c>
      <c r="O348" s="11"/>
      <c r="P348" s="11"/>
      <c r="Q348" s="11"/>
      <c r="R348" s="11"/>
      <c r="S348" s="18">
        <f>S349</f>
        <v>12599</v>
      </c>
      <c r="T348" s="18">
        <f>T349</f>
        <v>0</v>
      </c>
      <c r="U348" s="11"/>
      <c r="V348" s="11"/>
      <c r="W348" s="11"/>
      <c r="X348" s="11"/>
      <c r="Y348" s="18">
        <f>Y349</f>
        <v>12599</v>
      </c>
      <c r="Z348" s="18">
        <f>Z349</f>
        <v>0</v>
      </c>
      <c r="AA348" s="11"/>
      <c r="AB348" s="11"/>
      <c r="AC348" s="11"/>
      <c r="AD348" s="11"/>
      <c r="AE348" s="18">
        <f>AE349</f>
        <v>12599</v>
      </c>
      <c r="AF348" s="18">
        <f>AF349</f>
        <v>0</v>
      </c>
      <c r="AG348" s="11"/>
      <c r="AH348" s="11"/>
      <c r="AI348" s="11"/>
      <c r="AJ348" s="11"/>
      <c r="AK348" s="84">
        <f>AK349</f>
        <v>12599</v>
      </c>
      <c r="AL348" s="84">
        <f>AL349</f>
        <v>0</v>
      </c>
      <c r="AM348" s="11"/>
      <c r="AN348" s="11"/>
      <c r="AO348" s="11"/>
      <c r="AP348" s="11"/>
      <c r="AQ348" s="18">
        <f>AQ349</f>
        <v>12599</v>
      </c>
      <c r="AR348" s="18">
        <f>AR349</f>
        <v>0</v>
      </c>
      <c r="AS348" s="11"/>
      <c r="AT348" s="11"/>
      <c r="AU348" s="11"/>
      <c r="AV348" s="11"/>
      <c r="AW348" s="18">
        <f>AW349</f>
        <v>12599</v>
      </c>
      <c r="AX348" s="18">
        <f>AX349</f>
        <v>0</v>
      </c>
      <c r="AY348" s="78"/>
      <c r="AZ348" s="78"/>
      <c r="BA348" s="78"/>
      <c r="BB348" s="78"/>
      <c r="BC348" s="84">
        <f>BC349</f>
        <v>12599</v>
      </c>
      <c r="BD348" s="84">
        <f>BD349</f>
        <v>0</v>
      </c>
      <c r="BE348" s="11"/>
      <c r="BF348" s="11"/>
      <c r="BG348" s="11"/>
      <c r="BH348" s="11"/>
      <c r="BI348" s="143">
        <f>BI349</f>
        <v>12599</v>
      </c>
      <c r="BJ348" s="143">
        <f>BJ349</f>
        <v>0</v>
      </c>
      <c r="BK348" s="78"/>
      <c r="BL348" s="78"/>
      <c r="BM348" s="78"/>
      <c r="BN348" s="78"/>
      <c r="BO348" s="84">
        <f>BO349</f>
        <v>12599</v>
      </c>
      <c r="BP348" s="84">
        <f>BP349</f>
        <v>0</v>
      </c>
      <c r="BQ348" s="11"/>
      <c r="BR348" s="11"/>
      <c r="BS348" s="11"/>
      <c r="BT348" s="11"/>
      <c r="BU348" s="18">
        <f>BU349</f>
        <v>12599</v>
      </c>
      <c r="BV348" s="18">
        <f>BV349</f>
        <v>0</v>
      </c>
    </row>
    <row r="349" spans="1:74" hidden="1">
      <c r="A349" s="53" t="s">
        <v>70</v>
      </c>
      <c r="B349" s="14">
        <f>B348</f>
        <v>909</v>
      </c>
      <c r="C349" s="14" t="s">
        <v>30</v>
      </c>
      <c r="D349" s="14" t="s">
        <v>21</v>
      </c>
      <c r="E349" s="14" t="s">
        <v>431</v>
      </c>
      <c r="F349" s="14" t="s">
        <v>71</v>
      </c>
      <c r="G349" s="11">
        <f>G350</f>
        <v>12599</v>
      </c>
      <c r="H349" s="11">
        <f t="shared" ref="H349:R349" si="878">H350</f>
        <v>0</v>
      </c>
      <c r="I349" s="11">
        <f t="shared" si="878"/>
        <v>0</v>
      </c>
      <c r="J349" s="11">
        <f t="shared" si="878"/>
        <v>0</v>
      </c>
      <c r="K349" s="11">
        <f t="shared" si="878"/>
        <v>0</v>
      </c>
      <c r="L349" s="11">
        <f t="shared" si="878"/>
        <v>0</v>
      </c>
      <c r="M349" s="11">
        <f t="shared" si="878"/>
        <v>12599</v>
      </c>
      <c r="N349" s="11">
        <f t="shared" si="878"/>
        <v>0</v>
      </c>
      <c r="O349" s="11">
        <f t="shared" si="878"/>
        <v>0</v>
      </c>
      <c r="P349" s="11">
        <f t="shared" si="878"/>
        <v>0</v>
      </c>
      <c r="Q349" s="11">
        <f t="shared" si="878"/>
        <v>0</v>
      </c>
      <c r="R349" s="11">
        <f t="shared" si="878"/>
        <v>0</v>
      </c>
      <c r="S349" s="11">
        <f>S350</f>
        <v>12599</v>
      </c>
      <c r="T349" s="11">
        <f>T350</f>
        <v>0</v>
      </c>
      <c r="U349" s="11">
        <f>U350</f>
        <v>0</v>
      </c>
      <c r="V349" s="11">
        <f>V350</f>
        <v>0</v>
      </c>
      <c r="W349" s="11">
        <f>W350</f>
        <v>0</v>
      </c>
      <c r="X349" s="11">
        <f>X350</f>
        <v>0</v>
      </c>
      <c r="Y349" s="11">
        <f>Y350</f>
        <v>12599</v>
      </c>
      <c r="Z349" s="11">
        <f>Z350</f>
        <v>0</v>
      </c>
      <c r="AA349" s="11">
        <f>AA350</f>
        <v>0</v>
      </c>
      <c r="AB349" s="11">
        <f>AB350</f>
        <v>0</v>
      </c>
      <c r="AC349" s="11">
        <f>AC350</f>
        <v>0</v>
      </c>
      <c r="AD349" s="11">
        <f>AD350</f>
        <v>0</v>
      </c>
      <c r="AE349" s="11">
        <f>AE350</f>
        <v>12599</v>
      </c>
      <c r="AF349" s="11">
        <f>AF350</f>
        <v>0</v>
      </c>
      <c r="AG349" s="11">
        <f>AG350</f>
        <v>0</v>
      </c>
      <c r="AH349" s="11">
        <f>AH350</f>
        <v>0</v>
      </c>
      <c r="AI349" s="11">
        <f>AI350</f>
        <v>0</v>
      </c>
      <c r="AJ349" s="11">
        <f>AJ350</f>
        <v>0</v>
      </c>
      <c r="AK349" s="78">
        <f>AK350</f>
        <v>12599</v>
      </c>
      <c r="AL349" s="78">
        <f>AL350</f>
        <v>0</v>
      </c>
      <c r="AM349" s="11">
        <f>AM350</f>
        <v>0</v>
      </c>
      <c r="AN349" s="11">
        <f>AN350</f>
        <v>0</v>
      </c>
      <c r="AO349" s="11">
        <f>AO350</f>
        <v>0</v>
      </c>
      <c r="AP349" s="11">
        <f>AP350</f>
        <v>0</v>
      </c>
      <c r="AQ349" s="11">
        <f>AQ350</f>
        <v>12599</v>
      </c>
      <c r="AR349" s="11">
        <f>AR350</f>
        <v>0</v>
      </c>
      <c r="AS349" s="11">
        <f>AS350</f>
        <v>0</v>
      </c>
      <c r="AT349" s="11">
        <f>AT350</f>
        <v>0</v>
      </c>
      <c r="AU349" s="11">
        <f>AU350</f>
        <v>0</v>
      </c>
      <c r="AV349" s="11">
        <f>AV350</f>
        <v>0</v>
      </c>
      <c r="AW349" s="11">
        <f>AW350</f>
        <v>12599</v>
      </c>
      <c r="AX349" s="11">
        <f>AX350</f>
        <v>0</v>
      </c>
      <c r="AY349" s="78">
        <f>AY350</f>
        <v>0</v>
      </c>
      <c r="AZ349" s="78">
        <f>AZ350</f>
        <v>0</v>
      </c>
      <c r="BA349" s="78">
        <f>BA350</f>
        <v>0</v>
      </c>
      <c r="BB349" s="78">
        <f>BB350</f>
        <v>0</v>
      </c>
      <c r="BC349" s="78">
        <f>BC350</f>
        <v>12599</v>
      </c>
      <c r="BD349" s="78">
        <f>BD350</f>
        <v>0</v>
      </c>
      <c r="BE349" s="11">
        <f>BE350</f>
        <v>0</v>
      </c>
      <c r="BF349" s="11">
        <f>BF350</f>
        <v>0</v>
      </c>
      <c r="BG349" s="11">
        <f>BG350</f>
        <v>0</v>
      </c>
      <c r="BH349" s="11">
        <f>BH350</f>
        <v>0</v>
      </c>
      <c r="BI349" s="141">
        <f>BI350</f>
        <v>12599</v>
      </c>
      <c r="BJ349" s="141">
        <f>BJ350</f>
        <v>0</v>
      </c>
      <c r="BK349" s="78">
        <f>BK350</f>
        <v>0</v>
      </c>
      <c r="BL349" s="78">
        <f>BL350</f>
        <v>0</v>
      </c>
      <c r="BM349" s="78">
        <f>BM350</f>
        <v>0</v>
      </c>
      <c r="BN349" s="78">
        <f>BN350</f>
        <v>0</v>
      </c>
      <c r="BO349" s="78">
        <f>BO350</f>
        <v>12599</v>
      </c>
      <c r="BP349" s="78">
        <f>BP350</f>
        <v>0</v>
      </c>
      <c r="BQ349" s="11">
        <f>BQ350</f>
        <v>0</v>
      </c>
      <c r="BR349" s="11">
        <f>BR350</f>
        <v>0</v>
      </c>
      <c r="BS349" s="11">
        <f>BS350</f>
        <v>0</v>
      </c>
      <c r="BT349" s="11">
        <f>BT350</f>
        <v>0</v>
      </c>
      <c r="BU349" s="11">
        <f>BU350</f>
        <v>12599</v>
      </c>
      <c r="BV349" s="11">
        <f>BV350</f>
        <v>0</v>
      </c>
    </row>
    <row r="350" spans="1:74" ht="57.75" hidden="1" customHeight="1">
      <c r="A350" s="57" t="s">
        <v>472</v>
      </c>
      <c r="B350" s="14">
        <f>B349</f>
        <v>909</v>
      </c>
      <c r="C350" s="14" t="s">
        <v>30</v>
      </c>
      <c r="D350" s="14" t="s">
        <v>21</v>
      </c>
      <c r="E350" s="14" t="s">
        <v>431</v>
      </c>
      <c r="F350" s="14" t="s">
        <v>293</v>
      </c>
      <c r="G350" s="11">
        <v>12599</v>
      </c>
      <c r="H350" s="16"/>
      <c r="I350" s="11"/>
      <c r="J350" s="11"/>
      <c r="K350" s="11"/>
      <c r="L350" s="11"/>
      <c r="M350" s="11">
        <f>G350+I350+J350+K350+L350</f>
        <v>12599</v>
      </c>
      <c r="N350" s="11">
        <f>H350+J350</f>
        <v>0</v>
      </c>
      <c r="O350" s="11"/>
      <c r="P350" s="11"/>
      <c r="Q350" s="11"/>
      <c r="R350" s="11"/>
      <c r="S350" s="11">
        <f>M350+O350+P350+Q350+R350</f>
        <v>12599</v>
      </c>
      <c r="T350" s="11">
        <f>N350+P350</f>
        <v>0</v>
      </c>
      <c r="U350" s="11"/>
      <c r="V350" s="11"/>
      <c r="W350" s="11"/>
      <c r="X350" s="11"/>
      <c r="Y350" s="11">
        <f>S350+U350+V350+W350+X350</f>
        <v>12599</v>
      </c>
      <c r="Z350" s="11">
        <f>T350+V350</f>
        <v>0</v>
      </c>
      <c r="AA350" s="11"/>
      <c r="AB350" s="11"/>
      <c r="AC350" s="11"/>
      <c r="AD350" s="11"/>
      <c r="AE350" s="11">
        <f>Y350+AA350+AB350+AC350+AD350</f>
        <v>12599</v>
      </c>
      <c r="AF350" s="11">
        <f>Z350+AB350</f>
        <v>0</v>
      </c>
      <c r="AG350" s="11"/>
      <c r="AH350" s="11"/>
      <c r="AI350" s="11"/>
      <c r="AJ350" s="11"/>
      <c r="AK350" s="78">
        <f>AE350+AG350+AH350+AI350+AJ350</f>
        <v>12599</v>
      </c>
      <c r="AL350" s="78">
        <f>AF350+AH350</f>
        <v>0</v>
      </c>
      <c r="AM350" s="11"/>
      <c r="AN350" s="11"/>
      <c r="AO350" s="11"/>
      <c r="AP350" s="11"/>
      <c r="AQ350" s="11">
        <f>AK350+AM350+AN350+AO350+AP350</f>
        <v>12599</v>
      </c>
      <c r="AR350" s="11">
        <f>AL350+AN350</f>
        <v>0</v>
      </c>
      <c r="AS350" s="11"/>
      <c r="AT350" s="11"/>
      <c r="AU350" s="11"/>
      <c r="AV350" s="11"/>
      <c r="AW350" s="11">
        <f>AQ350+AS350+AT350+AU350+AV350</f>
        <v>12599</v>
      </c>
      <c r="AX350" s="11">
        <f>AR350+AT350</f>
        <v>0</v>
      </c>
      <c r="AY350" s="78"/>
      <c r="AZ350" s="78"/>
      <c r="BA350" s="78"/>
      <c r="BB350" s="78"/>
      <c r="BC350" s="78">
        <f>AW350+AY350+AZ350+BA350+BB350</f>
        <v>12599</v>
      </c>
      <c r="BD350" s="78">
        <f>AX350+AZ350</f>
        <v>0</v>
      </c>
      <c r="BE350" s="11"/>
      <c r="BF350" s="11"/>
      <c r="BG350" s="11"/>
      <c r="BH350" s="11"/>
      <c r="BI350" s="141">
        <f>BC350+BE350+BF350+BG350+BH350</f>
        <v>12599</v>
      </c>
      <c r="BJ350" s="141">
        <f>BD350+BF350</f>
        <v>0</v>
      </c>
      <c r="BK350" s="78"/>
      <c r="BL350" s="78"/>
      <c r="BM350" s="78"/>
      <c r="BN350" s="78"/>
      <c r="BO350" s="78">
        <f>BI350+BK350+BL350+BM350+BN350</f>
        <v>12599</v>
      </c>
      <c r="BP350" s="78">
        <f>BJ350+BL350</f>
        <v>0</v>
      </c>
      <c r="BQ350" s="11"/>
      <c r="BR350" s="11"/>
      <c r="BS350" s="11"/>
      <c r="BT350" s="11"/>
      <c r="BU350" s="11">
        <f>BO350+BQ350+BR350+BS350+BT350</f>
        <v>12599</v>
      </c>
      <c r="BV350" s="11">
        <f>BP350+BR350</f>
        <v>0</v>
      </c>
    </row>
    <row r="351" spans="1:74" ht="82.5" hidden="1">
      <c r="A351" s="53" t="s">
        <v>655</v>
      </c>
      <c r="B351" s="14">
        <f>B350</f>
        <v>909</v>
      </c>
      <c r="C351" s="14" t="s">
        <v>30</v>
      </c>
      <c r="D351" s="14" t="s">
        <v>21</v>
      </c>
      <c r="E351" s="14" t="s">
        <v>477</v>
      </c>
      <c r="F351" s="14"/>
      <c r="G351" s="11">
        <f>G352</f>
        <v>4463</v>
      </c>
      <c r="H351" s="11">
        <f t="shared" ref="H351:R352" si="879">H352</f>
        <v>0</v>
      </c>
      <c r="I351" s="11">
        <f t="shared" si="879"/>
        <v>0</v>
      </c>
      <c r="J351" s="11">
        <f t="shared" si="879"/>
        <v>0</v>
      </c>
      <c r="K351" s="11">
        <f t="shared" si="879"/>
        <v>0</v>
      </c>
      <c r="L351" s="11">
        <f t="shared" si="879"/>
        <v>0</v>
      </c>
      <c r="M351" s="11">
        <f t="shared" si="879"/>
        <v>4463</v>
      </c>
      <c r="N351" s="11">
        <f t="shared" si="879"/>
        <v>0</v>
      </c>
      <c r="O351" s="11">
        <f t="shared" si="879"/>
        <v>0</v>
      </c>
      <c r="P351" s="11">
        <f t="shared" si="879"/>
        <v>0</v>
      </c>
      <c r="Q351" s="11">
        <f t="shared" si="879"/>
        <v>0</v>
      </c>
      <c r="R351" s="11">
        <f t="shared" si="879"/>
        <v>0</v>
      </c>
      <c r="S351" s="11">
        <f>S352</f>
        <v>4463</v>
      </c>
      <c r="T351" s="11">
        <f>T352</f>
        <v>0</v>
      </c>
      <c r="U351" s="11">
        <f t="shared" ref="U351:X352" si="880">U352</f>
        <v>0</v>
      </c>
      <c r="V351" s="11">
        <f t="shared" si="880"/>
        <v>0</v>
      </c>
      <c r="W351" s="11">
        <f t="shared" si="880"/>
        <v>0</v>
      </c>
      <c r="X351" s="11">
        <f t="shared" si="880"/>
        <v>0</v>
      </c>
      <c r="Y351" s="11">
        <f>Y352</f>
        <v>4463</v>
      </c>
      <c r="Z351" s="11">
        <f>Z352</f>
        <v>0</v>
      </c>
      <c r="AA351" s="11">
        <f t="shared" ref="AA351:AD352" si="881">AA352</f>
        <v>0</v>
      </c>
      <c r="AB351" s="11">
        <f t="shared" si="881"/>
        <v>0</v>
      </c>
      <c r="AC351" s="11">
        <f t="shared" si="881"/>
        <v>0</v>
      </c>
      <c r="AD351" s="11">
        <f t="shared" si="881"/>
        <v>0</v>
      </c>
      <c r="AE351" s="11">
        <f>AE352</f>
        <v>4463</v>
      </c>
      <c r="AF351" s="11">
        <f>AF352</f>
        <v>0</v>
      </c>
      <c r="AG351" s="11">
        <f t="shared" ref="AG351:AJ352" si="882">AG352</f>
        <v>0</v>
      </c>
      <c r="AH351" s="11">
        <f t="shared" si="882"/>
        <v>0</v>
      </c>
      <c r="AI351" s="11">
        <f t="shared" si="882"/>
        <v>0</v>
      </c>
      <c r="AJ351" s="11">
        <f t="shared" si="882"/>
        <v>0</v>
      </c>
      <c r="AK351" s="78">
        <f>AK352</f>
        <v>4463</v>
      </c>
      <c r="AL351" s="78">
        <f>AL352</f>
        <v>0</v>
      </c>
      <c r="AM351" s="11">
        <f t="shared" ref="AM351:AP352" si="883">AM352</f>
        <v>0</v>
      </c>
      <c r="AN351" s="11">
        <f t="shared" si="883"/>
        <v>0</v>
      </c>
      <c r="AO351" s="11">
        <f t="shared" si="883"/>
        <v>0</v>
      </c>
      <c r="AP351" s="11">
        <f t="shared" si="883"/>
        <v>0</v>
      </c>
      <c r="AQ351" s="11">
        <f>AQ352</f>
        <v>4463</v>
      </c>
      <c r="AR351" s="11">
        <f>AR352</f>
        <v>0</v>
      </c>
      <c r="AS351" s="11">
        <f t="shared" ref="AS351:AV352" si="884">AS352</f>
        <v>0</v>
      </c>
      <c r="AT351" s="11">
        <f t="shared" si="884"/>
        <v>0</v>
      </c>
      <c r="AU351" s="11">
        <f t="shared" si="884"/>
        <v>0</v>
      </c>
      <c r="AV351" s="11">
        <f t="shared" si="884"/>
        <v>0</v>
      </c>
      <c r="AW351" s="11">
        <f>AW352</f>
        <v>4463</v>
      </c>
      <c r="AX351" s="11">
        <f>AX352</f>
        <v>0</v>
      </c>
      <c r="AY351" s="78">
        <f t="shared" ref="AY351:BB352" si="885">AY352</f>
        <v>0</v>
      </c>
      <c r="AZ351" s="78">
        <f t="shared" si="885"/>
        <v>0</v>
      </c>
      <c r="BA351" s="78">
        <f t="shared" si="885"/>
        <v>0</v>
      </c>
      <c r="BB351" s="78">
        <f t="shared" si="885"/>
        <v>0</v>
      </c>
      <c r="BC351" s="78">
        <f>BC352</f>
        <v>4463</v>
      </c>
      <c r="BD351" s="78">
        <f>BD352</f>
        <v>0</v>
      </c>
      <c r="BE351" s="11">
        <f t="shared" ref="BE351:BH352" si="886">BE352</f>
        <v>0</v>
      </c>
      <c r="BF351" s="11">
        <f t="shared" si="886"/>
        <v>0</v>
      </c>
      <c r="BG351" s="11">
        <f t="shared" si="886"/>
        <v>0</v>
      </c>
      <c r="BH351" s="11">
        <f t="shared" si="886"/>
        <v>0</v>
      </c>
      <c r="BI351" s="141">
        <f>BI352</f>
        <v>4463</v>
      </c>
      <c r="BJ351" s="141">
        <f>BJ352</f>
        <v>0</v>
      </c>
      <c r="BK351" s="78">
        <f t="shared" ref="BK351:BN352" si="887">BK352</f>
        <v>0</v>
      </c>
      <c r="BL351" s="78">
        <f t="shared" si="887"/>
        <v>0</v>
      </c>
      <c r="BM351" s="78">
        <f t="shared" si="887"/>
        <v>0</v>
      </c>
      <c r="BN351" s="78">
        <f t="shared" si="887"/>
        <v>0</v>
      </c>
      <c r="BO351" s="78">
        <f>BO352</f>
        <v>4463</v>
      </c>
      <c r="BP351" s="78">
        <f>BP352</f>
        <v>0</v>
      </c>
      <c r="BQ351" s="11">
        <f t="shared" ref="BQ351:BT352" si="888">BQ352</f>
        <v>0</v>
      </c>
      <c r="BR351" s="11">
        <f t="shared" si="888"/>
        <v>0</v>
      </c>
      <c r="BS351" s="11">
        <f t="shared" si="888"/>
        <v>0</v>
      </c>
      <c r="BT351" s="11">
        <f t="shared" si="888"/>
        <v>0</v>
      </c>
      <c r="BU351" s="11">
        <f>BU352</f>
        <v>4463</v>
      </c>
      <c r="BV351" s="11">
        <f>BV352</f>
        <v>0</v>
      </c>
    </row>
    <row r="352" spans="1:74" hidden="1">
      <c r="A352" s="53" t="s">
        <v>70</v>
      </c>
      <c r="B352" s="14">
        <f>B351</f>
        <v>909</v>
      </c>
      <c r="C352" s="14" t="s">
        <v>30</v>
      </c>
      <c r="D352" s="14" t="s">
        <v>21</v>
      </c>
      <c r="E352" s="14" t="s">
        <v>477</v>
      </c>
      <c r="F352" s="14" t="s">
        <v>71</v>
      </c>
      <c r="G352" s="11">
        <f>G353</f>
        <v>4463</v>
      </c>
      <c r="H352" s="11">
        <f t="shared" si="879"/>
        <v>0</v>
      </c>
      <c r="I352" s="11">
        <f t="shared" si="879"/>
        <v>0</v>
      </c>
      <c r="J352" s="11">
        <f t="shared" si="879"/>
        <v>0</v>
      </c>
      <c r="K352" s="11">
        <f t="shared" si="879"/>
        <v>0</v>
      </c>
      <c r="L352" s="11">
        <f t="shared" si="879"/>
        <v>0</v>
      </c>
      <c r="M352" s="11">
        <f t="shared" si="879"/>
        <v>4463</v>
      </c>
      <c r="N352" s="11">
        <f t="shared" si="879"/>
        <v>0</v>
      </c>
      <c r="O352" s="11">
        <f t="shared" si="879"/>
        <v>0</v>
      </c>
      <c r="P352" s="11">
        <f t="shared" si="879"/>
        <v>0</v>
      </c>
      <c r="Q352" s="11">
        <f t="shared" si="879"/>
        <v>0</v>
      </c>
      <c r="R352" s="11">
        <f t="shared" si="879"/>
        <v>0</v>
      </c>
      <c r="S352" s="11">
        <f>S353</f>
        <v>4463</v>
      </c>
      <c r="T352" s="11">
        <f>T353</f>
        <v>0</v>
      </c>
      <c r="U352" s="11">
        <f t="shared" si="880"/>
        <v>0</v>
      </c>
      <c r="V352" s="11">
        <f t="shared" si="880"/>
        <v>0</v>
      </c>
      <c r="W352" s="11">
        <f t="shared" si="880"/>
        <v>0</v>
      </c>
      <c r="X352" s="11">
        <f t="shared" si="880"/>
        <v>0</v>
      </c>
      <c r="Y352" s="11">
        <f>Y353</f>
        <v>4463</v>
      </c>
      <c r="Z352" s="11">
        <f>Z353</f>
        <v>0</v>
      </c>
      <c r="AA352" s="11">
        <f t="shared" si="881"/>
        <v>0</v>
      </c>
      <c r="AB352" s="11">
        <f t="shared" si="881"/>
        <v>0</v>
      </c>
      <c r="AC352" s="11">
        <f t="shared" si="881"/>
        <v>0</v>
      </c>
      <c r="AD352" s="11">
        <f t="shared" si="881"/>
        <v>0</v>
      </c>
      <c r="AE352" s="11">
        <f>AE353</f>
        <v>4463</v>
      </c>
      <c r="AF352" s="11">
        <f>AF353</f>
        <v>0</v>
      </c>
      <c r="AG352" s="11">
        <f t="shared" si="882"/>
        <v>0</v>
      </c>
      <c r="AH352" s="11">
        <f t="shared" si="882"/>
        <v>0</v>
      </c>
      <c r="AI352" s="11">
        <f t="shared" si="882"/>
        <v>0</v>
      </c>
      <c r="AJ352" s="11">
        <f t="shared" si="882"/>
        <v>0</v>
      </c>
      <c r="AK352" s="78">
        <f>AK353</f>
        <v>4463</v>
      </c>
      <c r="AL352" s="78">
        <f>AL353</f>
        <v>0</v>
      </c>
      <c r="AM352" s="11">
        <f t="shared" si="883"/>
        <v>0</v>
      </c>
      <c r="AN352" s="11">
        <f t="shared" si="883"/>
        <v>0</v>
      </c>
      <c r="AO352" s="11">
        <f t="shared" si="883"/>
        <v>0</v>
      </c>
      <c r="AP352" s="11">
        <f t="shared" si="883"/>
        <v>0</v>
      </c>
      <c r="AQ352" s="11">
        <f>AQ353</f>
        <v>4463</v>
      </c>
      <c r="AR352" s="11">
        <f>AR353</f>
        <v>0</v>
      </c>
      <c r="AS352" s="11">
        <f t="shared" si="884"/>
        <v>0</v>
      </c>
      <c r="AT352" s="11">
        <f t="shared" si="884"/>
        <v>0</v>
      </c>
      <c r="AU352" s="11">
        <f t="shared" si="884"/>
        <v>0</v>
      </c>
      <c r="AV352" s="11">
        <f t="shared" si="884"/>
        <v>0</v>
      </c>
      <c r="AW352" s="11">
        <f>AW353</f>
        <v>4463</v>
      </c>
      <c r="AX352" s="11">
        <f>AX353</f>
        <v>0</v>
      </c>
      <c r="AY352" s="78">
        <f t="shared" si="885"/>
        <v>0</v>
      </c>
      <c r="AZ352" s="78">
        <f t="shared" si="885"/>
        <v>0</v>
      </c>
      <c r="BA352" s="78">
        <f t="shared" si="885"/>
        <v>0</v>
      </c>
      <c r="BB352" s="78">
        <f t="shared" si="885"/>
        <v>0</v>
      </c>
      <c r="BC352" s="78">
        <f>BC353</f>
        <v>4463</v>
      </c>
      <c r="BD352" s="78">
        <f>BD353</f>
        <v>0</v>
      </c>
      <c r="BE352" s="11">
        <f t="shared" si="886"/>
        <v>0</v>
      </c>
      <c r="BF352" s="11">
        <f t="shared" si="886"/>
        <v>0</v>
      </c>
      <c r="BG352" s="11">
        <f t="shared" si="886"/>
        <v>0</v>
      </c>
      <c r="BH352" s="11">
        <f t="shared" si="886"/>
        <v>0</v>
      </c>
      <c r="BI352" s="141">
        <f>BI353</f>
        <v>4463</v>
      </c>
      <c r="BJ352" s="141">
        <f>BJ353</f>
        <v>0</v>
      </c>
      <c r="BK352" s="78">
        <f t="shared" si="887"/>
        <v>0</v>
      </c>
      <c r="BL352" s="78">
        <f t="shared" si="887"/>
        <v>0</v>
      </c>
      <c r="BM352" s="78">
        <f t="shared" si="887"/>
        <v>0</v>
      </c>
      <c r="BN352" s="78">
        <f t="shared" si="887"/>
        <v>0</v>
      </c>
      <c r="BO352" s="78">
        <f>BO353</f>
        <v>4463</v>
      </c>
      <c r="BP352" s="78">
        <f>BP353</f>
        <v>0</v>
      </c>
      <c r="BQ352" s="11">
        <f t="shared" si="888"/>
        <v>0</v>
      </c>
      <c r="BR352" s="11">
        <f t="shared" si="888"/>
        <v>0</v>
      </c>
      <c r="BS352" s="11">
        <f t="shared" si="888"/>
        <v>0</v>
      </c>
      <c r="BT352" s="11">
        <f t="shared" si="888"/>
        <v>0</v>
      </c>
      <c r="BU352" s="11">
        <f>BU353</f>
        <v>4463</v>
      </c>
      <c r="BV352" s="11">
        <f>BV353</f>
        <v>0</v>
      </c>
    </row>
    <row r="353" spans="1:74" ht="54" hidden="1" customHeight="1">
      <c r="A353" s="57" t="s">
        <v>472</v>
      </c>
      <c r="B353" s="14">
        <f>B352</f>
        <v>909</v>
      </c>
      <c r="C353" s="14" t="s">
        <v>30</v>
      </c>
      <c r="D353" s="14" t="s">
        <v>21</v>
      </c>
      <c r="E353" s="14" t="s">
        <v>477</v>
      </c>
      <c r="F353" s="14" t="s">
        <v>293</v>
      </c>
      <c r="G353" s="11">
        <v>4463</v>
      </c>
      <c r="H353" s="16"/>
      <c r="I353" s="11"/>
      <c r="J353" s="11"/>
      <c r="K353" s="11"/>
      <c r="L353" s="11"/>
      <c r="M353" s="11">
        <f>G353+I353+J353+K353+L353</f>
        <v>4463</v>
      </c>
      <c r="N353" s="11">
        <f>H353+J353</f>
        <v>0</v>
      </c>
      <c r="O353" s="11"/>
      <c r="P353" s="11"/>
      <c r="Q353" s="11"/>
      <c r="R353" s="11"/>
      <c r="S353" s="11">
        <f>M353+O353+P353+Q353+R353</f>
        <v>4463</v>
      </c>
      <c r="T353" s="11">
        <f>N353+P353</f>
        <v>0</v>
      </c>
      <c r="U353" s="11"/>
      <c r="V353" s="11"/>
      <c r="W353" s="11"/>
      <c r="X353" s="11"/>
      <c r="Y353" s="11">
        <f>S353+U353+V353+W353+X353</f>
        <v>4463</v>
      </c>
      <c r="Z353" s="11">
        <f>T353+V353</f>
        <v>0</v>
      </c>
      <c r="AA353" s="11"/>
      <c r="AB353" s="11"/>
      <c r="AC353" s="11"/>
      <c r="AD353" s="11"/>
      <c r="AE353" s="11">
        <f>Y353+AA353+AB353+AC353+AD353</f>
        <v>4463</v>
      </c>
      <c r="AF353" s="11">
        <f>Z353+AB353</f>
        <v>0</v>
      </c>
      <c r="AG353" s="11"/>
      <c r="AH353" s="11"/>
      <c r="AI353" s="11"/>
      <c r="AJ353" s="11"/>
      <c r="AK353" s="78">
        <f>AE353+AG353+AH353+AI353+AJ353</f>
        <v>4463</v>
      </c>
      <c r="AL353" s="78">
        <f>AF353+AH353</f>
        <v>0</v>
      </c>
      <c r="AM353" s="11"/>
      <c r="AN353" s="11"/>
      <c r="AO353" s="11"/>
      <c r="AP353" s="11"/>
      <c r="AQ353" s="11">
        <f>AK353+AM353+AN353+AO353+AP353</f>
        <v>4463</v>
      </c>
      <c r="AR353" s="11">
        <f>AL353+AN353</f>
        <v>0</v>
      </c>
      <c r="AS353" s="11"/>
      <c r="AT353" s="11"/>
      <c r="AU353" s="11"/>
      <c r="AV353" s="11"/>
      <c r="AW353" s="11">
        <f>AQ353+AS353+AT353+AU353+AV353</f>
        <v>4463</v>
      </c>
      <c r="AX353" s="11">
        <f>AR353+AT353</f>
        <v>0</v>
      </c>
      <c r="AY353" s="78"/>
      <c r="AZ353" s="78"/>
      <c r="BA353" s="78"/>
      <c r="BB353" s="78"/>
      <c r="BC353" s="78">
        <f>AW353+AY353+AZ353+BA353+BB353</f>
        <v>4463</v>
      </c>
      <c r="BD353" s="78">
        <f>AX353+AZ353</f>
        <v>0</v>
      </c>
      <c r="BE353" s="11"/>
      <c r="BF353" s="11"/>
      <c r="BG353" s="11"/>
      <c r="BH353" s="11"/>
      <c r="BI353" s="141">
        <f>BC353+BE353+BF353+BG353+BH353</f>
        <v>4463</v>
      </c>
      <c r="BJ353" s="141">
        <f>BD353+BF353</f>
        <v>0</v>
      </c>
      <c r="BK353" s="78"/>
      <c r="BL353" s="78"/>
      <c r="BM353" s="78"/>
      <c r="BN353" s="78"/>
      <c r="BO353" s="78">
        <f>BI353+BK353+BL353+BM353+BN353</f>
        <v>4463</v>
      </c>
      <c r="BP353" s="78">
        <f>BJ353+BL353</f>
        <v>0</v>
      </c>
      <c r="BQ353" s="11"/>
      <c r="BR353" s="11"/>
      <c r="BS353" s="11"/>
      <c r="BT353" s="11"/>
      <c r="BU353" s="11">
        <f>BO353+BQ353+BR353+BS353+BT353</f>
        <v>4463</v>
      </c>
      <c r="BV353" s="11">
        <f>BP353+BR353</f>
        <v>0</v>
      </c>
    </row>
    <row r="354" spans="1:74" ht="21" hidden="1" customHeight="1">
      <c r="A354" s="53" t="s">
        <v>574</v>
      </c>
      <c r="B354" s="14">
        <f t="shared" ref="B354:B360" si="889">B353</f>
        <v>909</v>
      </c>
      <c r="C354" s="14" t="s">
        <v>30</v>
      </c>
      <c r="D354" s="14" t="s">
        <v>21</v>
      </c>
      <c r="E354" s="34" t="s">
        <v>698</v>
      </c>
      <c r="F354" s="14"/>
      <c r="G354" s="11"/>
      <c r="H354" s="16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>
        <f>AG355</f>
        <v>0</v>
      </c>
      <c r="AH354" s="11">
        <f t="shared" ref="AH354:AW356" si="890">AH355</f>
        <v>155134</v>
      </c>
      <c r="AI354" s="11">
        <f t="shared" si="890"/>
        <v>0</v>
      </c>
      <c r="AJ354" s="11">
        <f t="shared" si="890"/>
        <v>0</v>
      </c>
      <c r="AK354" s="78">
        <f t="shared" si="890"/>
        <v>155134</v>
      </c>
      <c r="AL354" s="78">
        <f t="shared" si="890"/>
        <v>155134</v>
      </c>
      <c r="AM354" s="11">
        <f>AM355</f>
        <v>0</v>
      </c>
      <c r="AN354" s="11">
        <f t="shared" si="890"/>
        <v>0</v>
      </c>
      <c r="AO354" s="11">
        <f t="shared" si="890"/>
        <v>0</v>
      </c>
      <c r="AP354" s="11">
        <f t="shared" si="890"/>
        <v>0</v>
      </c>
      <c r="AQ354" s="11">
        <f t="shared" si="890"/>
        <v>155134</v>
      </c>
      <c r="AR354" s="11">
        <f t="shared" si="890"/>
        <v>155134</v>
      </c>
      <c r="AS354" s="11">
        <f>AS355</f>
        <v>0</v>
      </c>
      <c r="AT354" s="11">
        <f t="shared" si="890"/>
        <v>0</v>
      </c>
      <c r="AU354" s="11">
        <f t="shared" si="890"/>
        <v>0</v>
      </c>
      <c r="AV354" s="11">
        <f t="shared" si="890"/>
        <v>0</v>
      </c>
      <c r="AW354" s="11">
        <f t="shared" si="890"/>
        <v>155134</v>
      </c>
      <c r="AX354" s="11">
        <f t="shared" ref="AT354:AX356" si="891">AX355</f>
        <v>155134</v>
      </c>
      <c r="AY354" s="78">
        <f>AY355</f>
        <v>0</v>
      </c>
      <c r="AZ354" s="78">
        <f t="shared" ref="AZ354:BO356" si="892">AZ355</f>
        <v>0</v>
      </c>
      <c r="BA354" s="78">
        <f t="shared" si="892"/>
        <v>0</v>
      </c>
      <c r="BB354" s="78">
        <f t="shared" si="892"/>
        <v>0</v>
      </c>
      <c r="BC354" s="78">
        <f t="shared" si="892"/>
        <v>155134</v>
      </c>
      <c r="BD354" s="78">
        <f t="shared" si="892"/>
        <v>155134</v>
      </c>
      <c r="BE354" s="11">
        <f>BE355</f>
        <v>0</v>
      </c>
      <c r="BF354" s="11">
        <f t="shared" si="892"/>
        <v>0</v>
      </c>
      <c r="BG354" s="11">
        <f t="shared" si="892"/>
        <v>0</v>
      </c>
      <c r="BH354" s="11">
        <f t="shared" si="892"/>
        <v>0</v>
      </c>
      <c r="BI354" s="141">
        <f t="shared" si="892"/>
        <v>155134</v>
      </c>
      <c r="BJ354" s="141">
        <f t="shared" si="892"/>
        <v>155134</v>
      </c>
      <c r="BK354" s="78">
        <f>BK355</f>
        <v>0</v>
      </c>
      <c r="BL354" s="78">
        <f t="shared" si="892"/>
        <v>0</v>
      </c>
      <c r="BM354" s="78">
        <f t="shared" si="892"/>
        <v>0</v>
      </c>
      <c r="BN354" s="78">
        <f t="shared" si="892"/>
        <v>0</v>
      </c>
      <c r="BO354" s="78">
        <f t="shared" si="892"/>
        <v>155134</v>
      </c>
      <c r="BP354" s="78">
        <f t="shared" ref="BL354:BP356" si="893">BP355</f>
        <v>155134</v>
      </c>
      <c r="BQ354" s="11">
        <f>BQ355</f>
        <v>0</v>
      </c>
      <c r="BR354" s="11">
        <f t="shared" ref="BR354:BV356" si="894">BR355</f>
        <v>0</v>
      </c>
      <c r="BS354" s="11">
        <f t="shared" si="894"/>
        <v>0</v>
      </c>
      <c r="BT354" s="11">
        <f t="shared" si="894"/>
        <v>0</v>
      </c>
      <c r="BU354" s="11">
        <f t="shared" si="894"/>
        <v>155134</v>
      </c>
      <c r="BV354" s="11">
        <f t="shared" si="894"/>
        <v>155134</v>
      </c>
    </row>
    <row r="355" spans="1:74" ht="33" hidden="1">
      <c r="A355" s="57" t="s">
        <v>699</v>
      </c>
      <c r="B355" s="14">
        <f t="shared" si="889"/>
        <v>909</v>
      </c>
      <c r="C355" s="14" t="s">
        <v>30</v>
      </c>
      <c r="D355" s="14" t="s">
        <v>21</v>
      </c>
      <c r="E355" s="34" t="s">
        <v>703</v>
      </c>
      <c r="F355" s="14"/>
      <c r="G355" s="11"/>
      <c r="H355" s="16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>
        <f>AG356</f>
        <v>0</v>
      </c>
      <c r="AH355" s="11">
        <f t="shared" si="890"/>
        <v>155134</v>
      </c>
      <c r="AI355" s="11">
        <f t="shared" si="890"/>
        <v>0</v>
      </c>
      <c r="AJ355" s="11">
        <f t="shared" si="890"/>
        <v>0</v>
      </c>
      <c r="AK355" s="78">
        <f t="shared" si="890"/>
        <v>155134</v>
      </c>
      <c r="AL355" s="78">
        <f t="shared" si="890"/>
        <v>155134</v>
      </c>
      <c r="AM355" s="11">
        <f>AM356</f>
        <v>0</v>
      </c>
      <c r="AN355" s="11">
        <f t="shared" si="890"/>
        <v>0</v>
      </c>
      <c r="AO355" s="11">
        <f t="shared" si="890"/>
        <v>0</v>
      </c>
      <c r="AP355" s="11">
        <f t="shared" si="890"/>
        <v>0</v>
      </c>
      <c r="AQ355" s="11">
        <f t="shared" si="890"/>
        <v>155134</v>
      </c>
      <c r="AR355" s="11">
        <f t="shared" si="890"/>
        <v>155134</v>
      </c>
      <c r="AS355" s="11">
        <f>AS356</f>
        <v>0</v>
      </c>
      <c r="AT355" s="11">
        <f t="shared" si="891"/>
        <v>0</v>
      </c>
      <c r="AU355" s="11">
        <f t="shared" si="891"/>
        <v>0</v>
      </c>
      <c r="AV355" s="11">
        <f t="shared" si="891"/>
        <v>0</v>
      </c>
      <c r="AW355" s="11">
        <f t="shared" si="891"/>
        <v>155134</v>
      </c>
      <c r="AX355" s="11">
        <f t="shared" si="891"/>
        <v>155134</v>
      </c>
      <c r="AY355" s="78">
        <f>AY356</f>
        <v>0</v>
      </c>
      <c r="AZ355" s="78">
        <f t="shared" si="892"/>
        <v>0</v>
      </c>
      <c r="BA355" s="78">
        <f t="shared" si="892"/>
        <v>0</v>
      </c>
      <c r="BB355" s="78">
        <f t="shared" si="892"/>
        <v>0</v>
      </c>
      <c r="BC355" s="78">
        <f t="shared" si="892"/>
        <v>155134</v>
      </c>
      <c r="BD355" s="78">
        <f t="shared" si="892"/>
        <v>155134</v>
      </c>
      <c r="BE355" s="11">
        <f>BE356</f>
        <v>0</v>
      </c>
      <c r="BF355" s="11">
        <f t="shared" si="892"/>
        <v>0</v>
      </c>
      <c r="BG355" s="11">
        <f t="shared" si="892"/>
        <v>0</v>
      </c>
      <c r="BH355" s="11">
        <f t="shared" si="892"/>
        <v>0</v>
      </c>
      <c r="BI355" s="141">
        <f t="shared" si="892"/>
        <v>155134</v>
      </c>
      <c r="BJ355" s="141">
        <f t="shared" si="892"/>
        <v>155134</v>
      </c>
      <c r="BK355" s="78">
        <f>BK356</f>
        <v>0</v>
      </c>
      <c r="BL355" s="78">
        <f t="shared" si="893"/>
        <v>0</v>
      </c>
      <c r="BM355" s="78">
        <f t="shared" si="893"/>
        <v>0</v>
      </c>
      <c r="BN355" s="78">
        <f t="shared" si="893"/>
        <v>0</v>
      </c>
      <c r="BO355" s="78">
        <f t="shared" si="893"/>
        <v>155134</v>
      </c>
      <c r="BP355" s="78">
        <f t="shared" si="893"/>
        <v>155134</v>
      </c>
      <c r="BQ355" s="11">
        <f>BQ356</f>
        <v>0</v>
      </c>
      <c r="BR355" s="11">
        <f t="shared" si="894"/>
        <v>0</v>
      </c>
      <c r="BS355" s="11">
        <f t="shared" si="894"/>
        <v>0</v>
      </c>
      <c r="BT355" s="11">
        <f t="shared" si="894"/>
        <v>0</v>
      </c>
      <c r="BU355" s="11">
        <f t="shared" si="894"/>
        <v>155134</v>
      </c>
      <c r="BV355" s="11">
        <f t="shared" si="894"/>
        <v>155134</v>
      </c>
    </row>
    <row r="356" spans="1:74" ht="33" hidden="1">
      <c r="A356" s="57" t="s">
        <v>270</v>
      </c>
      <c r="B356" s="14">
        <f t="shared" si="889"/>
        <v>909</v>
      </c>
      <c r="C356" s="14" t="s">
        <v>30</v>
      </c>
      <c r="D356" s="14" t="s">
        <v>21</v>
      </c>
      <c r="E356" s="34" t="s">
        <v>703</v>
      </c>
      <c r="F356" s="14" t="s">
        <v>33</v>
      </c>
      <c r="G356" s="11"/>
      <c r="H356" s="16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>
        <f>AG357</f>
        <v>0</v>
      </c>
      <c r="AH356" s="11">
        <f t="shared" si="890"/>
        <v>155134</v>
      </c>
      <c r="AI356" s="11">
        <f t="shared" si="890"/>
        <v>0</v>
      </c>
      <c r="AJ356" s="11">
        <f t="shared" si="890"/>
        <v>0</v>
      </c>
      <c r="AK356" s="78">
        <f t="shared" si="890"/>
        <v>155134</v>
      </c>
      <c r="AL356" s="78">
        <f t="shared" si="890"/>
        <v>155134</v>
      </c>
      <c r="AM356" s="11">
        <f>AM357</f>
        <v>0</v>
      </c>
      <c r="AN356" s="11">
        <f t="shared" si="890"/>
        <v>0</v>
      </c>
      <c r="AO356" s="11">
        <f t="shared" si="890"/>
        <v>0</v>
      </c>
      <c r="AP356" s="11">
        <f t="shared" si="890"/>
        <v>0</v>
      </c>
      <c r="AQ356" s="11">
        <f t="shared" si="890"/>
        <v>155134</v>
      </c>
      <c r="AR356" s="11">
        <f t="shared" si="890"/>
        <v>155134</v>
      </c>
      <c r="AS356" s="11">
        <f>AS357</f>
        <v>0</v>
      </c>
      <c r="AT356" s="11">
        <f t="shared" si="891"/>
        <v>0</v>
      </c>
      <c r="AU356" s="11">
        <f t="shared" si="891"/>
        <v>0</v>
      </c>
      <c r="AV356" s="11">
        <f t="shared" si="891"/>
        <v>0</v>
      </c>
      <c r="AW356" s="11">
        <f t="shared" si="891"/>
        <v>155134</v>
      </c>
      <c r="AX356" s="11">
        <f t="shared" si="891"/>
        <v>155134</v>
      </c>
      <c r="AY356" s="78">
        <f>AY357</f>
        <v>0</v>
      </c>
      <c r="AZ356" s="78">
        <f t="shared" si="892"/>
        <v>0</v>
      </c>
      <c r="BA356" s="78">
        <f t="shared" si="892"/>
        <v>0</v>
      </c>
      <c r="BB356" s="78">
        <f t="shared" si="892"/>
        <v>0</v>
      </c>
      <c r="BC356" s="78">
        <f t="shared" si="892"/>
        <v>155134</v>
      </c>
      <c r="BD356" s="78">
        <f t="shared" si="892"/>
        <v>155134</v>
      </c>
      <c r="BE356" s="11">
        <f>BE357</f>
        <v>0</v>
      </c>
      <c r="BF356" s="11">
        <f t="shared" si="892"/>
        <v>0</v>
      </c>
      <c r="BG356" s="11">
        <f t="shared" si="892"/>
        <v>0</v>
      </c>
      <c r="BH356" s="11">
        <f t="shared" si="892"/>
        <v>0</v>
      </c>
      <c r="BI356" s="141">
        <f t="shared" si="892"/>
        <v>155134</v>
      </c>
      <c r="BJ356" s="141">
        <f t="shared" si="892"/>
        <v>155134</v>
      </c>
      <c r="BK356" s="78">
        <f>BK357</f>
        <v>0</v>
      </c>
      <c r="BL356" s="78">
        <f t="shared" si="893"/>
        <v>0</v>
      </c>
      <c r="BM356" s="78">
        <f t="shared" si="893"/>
        <v>0</v>
      </c>
      <c r="BN356" s="78">
        <f t="shared" si="893"/>
        <v>0</v>
      </c>
      <c r="BO356" s="78">
        <f t="shared" si="893"/>
        <v>155134</v>
      </c>
      <c r="BP356" s="78">
        <f t="shared" si="893"/>
        <v>155134</v>
      </c>
      <c r="BQ356" s="11">
        <f>BQ357</f>
        <v>0</v>
      </c>
      <c r="BR356" s="11">
        <f t="shared" si="894"/>
        <v>0</v>
      </c>
      <c r="BS356" s="11">
        <f t="shared" si="894"/>
        <v>0</v>
      </c>
      <c r="BT356" s="11">
        <f t="shared" si="894"/>
        <v>0</v>
      </c>
      <c r="BU356" s="11">
        <f t="shared" si="894"/>
        <v>155134</v>
      </c>
      <c r="BV356" s="11">
        <f t="shared" si="894"/>
        <v>155134</v>
      </c>
    </row>
    <row r="357" spans="1:74" ht="33" hidden="1">
      <c r="A357" s="57" t="s">
        <v>39</v>
      </c>
      <c r="B357" s="14">
        <f t="shared" si="889"/>
        <v>909</v>
      </c>
      <c r="C357" s="14" t="s">
        <v>30</v>
      </c>
      <c r="D357" s="14" t="s">
        <v>21</v>
      </c>
      <c r="E357" s="34" t="s">
        <v>703</v>
      </c>
      <c r="F357" s="14" t="s">
        <v>40</v>
      </c>
      <c r="G357" s="11"/>
      <c r="H357" s="16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>
        <v>155134</v>
      </c>
      <c r="AI357" s="11"/>
      <c r="AJ357" s="11"/>
      <c r="AK357" s="78">
        <f>AE357+AG357+AH357+AI357+AJ357</f>
        <v>155134</v>
      </c>
      <c r="AL357" s="78">
        <f>AF357+AH357</f>
        <v>155134</v>
      </c>
      <c r="AM357" s="11"/>
      <c r="AN357" s="11"/>
      <c r="AO357" s="11"/>
      <c r="AP357" s="11"/>
      <c r="AQ357" s="11">
        <f>AK357+AM357+AN357+AO357+AP357</f>
        <v>155134</v>
      </c>
      <c r="AR357" s="11">
        <f>AL357+AN357</f>
        <v>155134</v>
      </c>
      <c r="AS357" s="11"/>
      <c r="AT357" s="11"/>
      <c r="AU357" s="11"/>
      <c r="AV357" s="11"/>
      <c r="AW357" s="11">
        <f>AQ357+AS357+AT357+AU357+AV357</f>
        <v>155134</v>
      </c>
      <c r="AX357" s="11">
        <f>AR357+AT357</f>
        <v>155134</v>
      </c>
      <c r="AY357" s="78"/>
      <c r="AZ357" s="78"/>
      <c r="BA357" s="78"/>
      <c r="BB357" s="78"/>
      <c r="BC357" s="78">
        <f>AW357+AY357+AZ357+BA357+BB357</f>
        <v>155134</v>
      </c>
      <c r="BD357" s="78">
        <f>AX357+AZ357</f>
        <v>155134</v>
      </c>
      <c r="BE357" s="11"/>
      <c r="BF357" s="11"/>
      <c r="BG357" s="11"/>
      <c r="BH357" s="11"/>
      <c r="BI357" s="141">
        <f>BC357+BE357+BF357+BG357+BH357</f>
        <v>155134</v>
      </c>
      <c r="BJ357" s="141">
        <f>BD357+BF357</f>
        <v>155134</v>
      </c>
      <c r="BK357" s="78"/>
      <c r="BL357" s="78"/>
      <c r="BM357" s="78"/>
      <c r="BN357" s="78"/>
      <c r="BO357" s="78">
        <f>BI357+BK357+BL357+BM357+BN357</f>
        <v>155134</v>
      </c>
      <c r="BP357" s="78">
        <f>BJ357+BL357</f>
        <v>155134</v>
      </c>
      <c r="BQ357" s="11"/>
      <c r="BR357" s="11"/>
      <c r="BS357" s="11"/>
      <c r="BT357" s="11"/>
      <c r="BU357" s="11">
        <f>BO357+BQ357+BR357+BS357+BT357</f>
        <v>155134</v>
      </c>
      <c r="BV357" s="11">
        <f>BP357+BR357</f>
        <v>155134</v>
      </c>
    </row>
    <row r="358" spans="1:74" ht="33" hidden="1">
      <c r="A358" s="57" t="s">
        <v>699</v>
      </c>
      <c r="B358" s="14">
        <f t="shared" si="889"/>
        <v>909</v>
      </c>
      <c r="C358" s="14" t="s">
        <v>30</v>
      </c>
      <c r="D358" s="14" t="s">
        <v>21</v>
      </c>
      <c r="E358" s="34" t="s">
        <v>704</v>
      </c>
      <c r="F358" s="14"/>
      <c r="G358" s="11"/>
      <c r="H358" s="16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>
        <f>AG359</f>
        <v>0</v>
      </c>
      <c r="AH358" s="11">
        <f t="shared" ref="AH358:AW359" si="895">AH359</f>
        <v>0</v>
      </c>
      <c r="AI358" s="11">
        <f t="shared" si="895"/>
        <v>73022</v>
      </c>
      <c r="AJ358" s="11">
        <f t="shared" si="895"/>
        <v>0</v>
      </c>
      <c r="AK358" s="78">
        <f t="shared" si="895"/>
        <v>73022</v>
      </c>
      <c r="AL358" s="78">
        <f t="shared" si="895"/>
        <v>0</v>
      </c>
      <c r="AM358" s="11">
        <f>AM359</f>
        <v>0</v>
      </c>
      <c r="AN358" s="11">
        <f t="shared" si="895"/>
        <v>0</v>
      </c>
      <c r="AO358" s="11">
        <f t="shared" si="895"/>
        <v>0</v>
      </c>
      <c r="AP358" s="11">
        <f t="shared" si="895"/>
        <v>0</v>
      </c>
      <c r="AQ358" s="11">
        <f t="shared" si="895"/>
        <v>73022</v>
      </c>
      <c r="AR358" s="11">
        <f t="shared" si="895"/>
        <v>0</v>
      </c>
      <c r="AS358" s="11">
        <f>AS359</f>
        <v>0</v>
      </c>
      <c r="AT358" s="11">
        <f t="shared" si="895"/>
        <v>0</v>
      </c>
      <c r="AU358" s="11">
        <f t="shared" si="895"/>
        <v>0</v>
      </c>
      <c r="AV358" s="11">
        <f t="shared" si="895"/>
        <v>0</v>
      </c>
      <c r="AW358" s="11">
        <f t="shared" si="895"/>
        <v>73022</v>
      </c>
      <c r="AX358" s="11">
        <f t="shared" ref="AT358:AX359" si="896">AX359</f>
        <v>0</v>
      </c>
      <c r="AY358" s="78">
        <f>AY359</f>
        <v>0</v>
      </c>
      <c r="AZ358" s="78">
        <f t="shared" ref="AZ358:BO359" si="897">AZ359</f>
        <v>0</v>
      </c>
      <c r="BA358" s="78">
        <f t="shared" si="897"/>
        <v>0</v>
      </c>
      <c r="BB358" s="78">
        <f t="shared" si="897"/>
        <v>0</v>
      </c>
      <c r="BC358" s="78">
        <f t="shared" si="897"/>
        <v>73022</v>
      </c>
      <c r="BD358" s="78">
        <f t="shared" si="897"/>
        <v>0</v>
      </c>
      <c r="BE358" s="11">
        <f>BE359</f>
        <v>0</v>
      </c>
      <c r="BF358" s="11">
        <f t="shared" si="897"/>
        <v>0</v>
      </c>
      <c r="BG358" s="11">
        <f t="shared" si="897"/>
        <v>0</v>
      </c>
      <c r="BH358" s="11">
        <f t="shared" si="897"/>
        <v>0</v>
      </c>
      <c r="BI358" s="141">
        <f t="shared" si="897"/>
        <v>73022</v>
      </c>
      <c r="BJ358" s="141">
        <f t="shared" si="897"/>
        <v>0</v>
      </c>
      <c r="BK358" s="78">
        <f>BK359</f>
        <v>0</v>
      </c>
      <c r="BL358" s="78">
        <f t="shared" si="897"/>
        <v>0</v>
      </c>
      <c r="BM358" s="78">
        <f t="shared" si="897"/>
        <v>0</v>
      </c>
      <c r="BN358" s="78">
        <f t="shared" si="897"/>
        <v>0</v>
      </c>
      <c r="BO358" s="78">
        <f t="shared" si="897"/>
        <v>73022</v>
      </c>
      <c r="BP358" s="78">
        <f t="shared" ref="BL358:BP359" si="898">BP359</f>
        <v>0</v>
      </c>
      <c r="BQ358" s="11">
        <f>BQ359</f>
        <v>0</v>
      </c>
      <c r="BR358" s="11">
        <f t="shared" ref="BR358:BV359" si="899">BR359</f>
        <v>0</v>
      </c>
      <c r="BS358" s="11">
        <f t="shared" si="899"/>
        <v>0</v>
      </c>
      <c r="BT358" s="11">
        <f t="shared" si="899"/>
        <v>0</v>
      </c>
      <c r="BU358" s="11">
        <f t="shared" si="899"/>
        <v>73022</v>
      </c>
      <c r="BV358" s="11">
        <f t="shared" si="899"/>
        <v>0</v>
      </c>
    </row>
    <row r="359" spans="1:74" ht="33" hidden="1">
      <c r="A359" s="57" t="s">
        <v>270</v>
      </c>
      <c r="B359" s="14">
        <f t="shared" si="889"/>
        <v>909</v>
      </c>
      <c r="C359" s="14" t="s">
        <v>30</v>
      </c>
      <c r="D359" s="14" t="s">
        <v>21</v>
      </c>
      <c r="E359" s="34" t="s">
        <v>704</v>
      </c>
      <c r="F359" s="14" t="s">
        <v>33</v>
      </c>
      <c r="G359" s="11"/>
      <c r="H359" s="16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>
        <f>AG360</f>
        <v>0</v>
      </c>
      <c r="AH359" s="11">
        <f t="shared" si="895"/>
        <v>0</v>
      </c>
      <c r="AI359" s="11">
        <f t="shared" si="895"/>
        <v>73022</v>
      </c>
      <c r="AJ359" s="11">
        <f t="shared" si="895"/>
        <v>0</v>
      </c>
      <c r="AK359" s="78">
        <f t="shared" si="895"/>
        <v>73022</v>
      </c>
      <c r="AL359" s="78">
        <f t="shared" si="895"/>
        <v>0</v>
      </c>
      <c r="AM359" s="11">
        <f>AM360</f>
        <v>0</v>
      </c>
      <c r="AN359" s="11">
        <f t="shared" si="895"/>
        <v>0</v>
      </c>
      <c r="AO359" s="11">
        <f t="shared" si="895"/>
        <v>0</v>
      </c>
      <c r="AP359" s="11">
        <f t="shared" si="895"/>
        <v>0</v>
      </c>
      <c r="AQ359" s="11">
        <f t="shared" si="895"/>
        <v>73022</v>
      </c>
      <c r="AR359" s="11">
        <f t="shared" si="895"/>
        <v>0</v>
      </c>
      <c r="AS359" s="11">
        <f>AS360</f>
        <v>0</v>
      </c>
      <c r="AT359" s="11">
        <f t="shared" si="896"/>
        <v>0</v>
      </c>
      <c r="AU359" s="11">
        <f t="shared" si="896"/>
        <v>0</v>
      </c>
      <c r="AV359" s="11">
        <f t="shared" si="896"/>
        <v>0</v>
      </c>
      <c r="AW359" s="11">
        <f t="shared" si="896"/>
        <v>73022</v>
      </c>
      <c r="AX359" s="11">
        <f t="shared" si="896"/>
        <v>0</v>
      </c>
      <c r="AY359" s="78">
        <f>AY360</f>
        <v>0</v>
      </c>
      <c r="AZ359" s="78">
        <f t="shared" si="897"/>
        <v>0</v>
      </c>
      <c r="BA359" s="78">
        <f t="shared" si="897"/>
        <v>0</v>
      </c>
      <c r="BB359" s="78">
        <f t="shared" si="897"/>
        <v>0</v>
      </c>
      <c r="BC359" s="78">
        <f t="shared" si="897"/>
        <v>73022</v>
      </c>
      <c r="BD359" s="78">
        <f t="shared" si="897"/>
        <v>0</v>
      </c>
      <c r="BE359" s="11">
        <f>BE360</f>
        <v>0</v>
      </c>
      <c r="BF359" s="11">
        <f t="shared" si="897"/>
        <v>0</v>
      </c>
      <c r="BG359" s="11">
        <f t="shared" si="897"/>
        <v>0</v>
      </c>
      <c r="BH359" s="11">
        <f t="shared" si="897"/>
        <v>0</v>
      </c>
      <c r="BI359" s="141">
        <f t="shared" si="897"/>
        <v>73022</v>
      </c>
      <c r="BJ359" s="141">
        <f t="shared" si="897"/>
        <v>0</v>
      </c>
      <c r="BK359" s="78">
        <f>BK360</f>
        <v>0</v>
      </c>
      <c r="BL359" s="78">
        <f t="shared" si="898"/>
        <v>0</v>
      </c>
      <c r="BM359" s="78">
        <f t="shared" si="898"/>
        <v>0</v>
      </c>
      <c r="BN359" s="78">
        <f t="shared" si="898"/>
        <v>0</v>
      </c>
      <c r="BO359" s="78">
        <f t="shared" si="898"/>
        <v>73022</v>
      </c>
      <c r="BP359" s="78">
        <f t="shared" si="898"/>
        <v>0</v>
      </c>
      <c r="BQ359" s="11">
        <f>BQ360</f>
        <v>0</v>
      </c>
      <c r="BR359" s="11">
        <f t="shared" si="899"/>
        <v>0</v>
      </c>
      <c r="BS359" s="11">
        <f t="shared" si="899"/>
        <v>0</v>
      </c>
      <c r="BT359" s="11">
        <f t="shared" si="899"/>
        <v>0</v>
      </c>
      <c r="BU359" s="11">
        <f t="shared" si="899"/>
        <v>73022</v>
      </c>
      <c r="BV359" s="11">
        <f t="shared" si="899"/>
        <v>0</v>
      </c>
    </row>
    <row r="360" spans="1:74" ht="33" hidden="1">
      <c r="A360" s="57" t="s">
        <v>39</v>
      </c>
      <c r="B360" s="14">
        <f t="shared" si="889"/>
        <v>909</v>
      </c>
      <c r="C360" s="14" t="s">
        <v>30</v>
      </c>
      <c r="D360" s="14" t="s">
        <v>21</v>
      </c>
      <c r="E360" s="34" t="s">
        <v>704</v>
      </c>
      <c r="F360" s="14" t="s">
        <v>40</v>
      </c>
      <c r="G360" s="11"/>
      <c r="H360" s="16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>
        <v>73022</v>
      </c>
      <c r="AJ360" s="11"/>
      <c r="AK360" s="78">
        <f>AE360+AG360+AH360+AI360+AJ360</f>
        <v>73022</v>
      </c>
      <c r="AL360" s="78">
        <f>AF360+AH360</f>
        <v>0</v>
      </c>
      <c r="AM360" s="11"/>
      <c r="AN360" s="11"/>
      <c r="AO360" s="11"/>
      <c r="AP360" s="11"/>
      <c r="AQ360" s="11">
        <f>AK360+AM360+AN360+AO360+AP360</f>
        <v>73022</v>
      </c>
      <c r="AR360" s="11">
        <f>AL360+AN360</f>
        <v>0</v>
      </c>
      <c r="AS360" s="11"/>
      <c r="AT360" s="11"/>
      <c r="AU360" s="11"/>
      <c r="AV360" s="11"/>
      <c r="AW360" s="11">
        <f>AQ360+AS360+AT360+AU360+AV360</f>
        <v>73022</v>
      </c>
      <c r="AX360" s="11">
        <f>AR360+AT360</f>
        <v>0</v>
      </c>
      <c r="AY360" s="78"/>
      <c r="AZ360" s="78"/>
      <c r="BA360" s="78"/>
      <c r="BB360" s="78"/>
      <c r="BC360" s="78">
        <f>AW360+AY360+AZ360+BA360+BB360</f>
        <v>73022</v>
      </c>
      <c r="BD360" s="78">
        <f>AX360+AZ360</f>
        <v>0</v>
      </c>
      <c r="BE360" s="11"/>
      <c r="BF360" s="11"/>
      <c r="BG360" s="11"/>
      <c r="BH360" s="11"/>
      <c r="BI360" s="141">
        <f>BC360+BE360+BF360+BG360+BH360</f>
        <v>73022</v>
      </c>
      <c r="BJ360" s="141">
        <f>BD360+BF360</f>
        <v>0</v>
      </c>
      <c r="BK360" s="78"/>
      <c r="BL360" s="78"/>
      <c r="BM360" s="78"/>
      <c r="BN360" s="78"/>
      <c r="BO360" s="78">
        <f>BI360+BK360+BL360+BM360+BN360</f>
        <v>73022</v>
      </c>
      <c r="BP360" s="78">
        <f>BJ360+BL360</f>
        <v>0</v>
      </c>
      <c r="BQ360" s="11"/>
      <c r="BR360" s="11"/>
      <c r="BS360" s="11"/>
      <c r="BT360" s="11"/>
      <c r="BU360" s="11">
        <f>BO360+BQ360+BR360+BS360+BT360</f>
        <v>73022</v>
      </c>
      <c r="BV360" s="11">
        <f>BP360+BR360</f>
        <v>0</v>
      </c>
    </row>
    <row r="361" spans="1:74" hidden="1">
      <c r="A361" s="57"/>
      <c r="B361" s="14"/>
      <c r="C361" s="14"/>
      <c r="D361" s="14"/>
      <c r="E361" s="14"/>
      <c r="F361" s="14"/>
      <c r="G361" s="11"/>
      <c r="H361" s="16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78"/>
      <c r="AL361" s="78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78"/>
      <c r="AZ361" s="78"/>
      <c r="BA361" s="78"/>
      <c r="BB361" s="78"/>
      <c r="BC361" s="78"/>
      <c r="BD361" s="78"/>
      <c r="BE361" s="11"/>
      <c r="BF361" s="11"/>
      <c r="BG361" s="11"/>
      <c r="BH361" s="11"/>
      <c r="BI361" s="141"/>
      <c r="BJ361" s="141"/>
      <c r="BK361" s="78"/>
      <c r="BL361" s="78"/>
      <c r="BM361" s="78"/>
      <c r="BN361" s="78"/>
      <c r="BO361" s="78"/>
      <c r="BP361" s="78"/>
      <c r="BQ361" s="11"/>
      <c r="BR361" s="11"/>
      <c r="BS361" s="11"/>
      <c r="BT361" s="11"/>
      <c r="BU361" s="11"/>
      <c r="BV361" s="11"/>
    </row>
    <row r="362" spans="1:74" ht="18.75" hidden="1">
      <c r="A362" s="63" t="s">
        <v>365</v>
      </c>
      <c r="B362" s="12">
        <f>B349</f>
        <v>909</v>
      </c>
      <c r="C362" s="12" t="s">
        <v>30</v>
      </c>
      <c r="D362" s="12" t="s">
        <v>134</v>
      </c>
      <c r="E362" s="12"/>
      <c r="F362" s="12"/>
      <c r="G362" s="21">
        <f>G363+G368</f>
        <v>529594</v>
      </c>
      <c r="H362" s="21">
        <f t="shared" ref="H362:N362" si="900">H363+H368</f>
        <v>0</v>
      </c>
      <c r="I362" s="21">
        <f t="shared" si="900"/>
        <v>0</v>
      </c>
      <c r="J362" s="21">
        <f t="shared" si="900"/>
        <v>1002757</v>
      </c>
      <c r="K362" s="21">
        <f t="shared" si="900"/>
        <v>27265</v>
      </c>
      <c r="L362" s="21">
        <f t="shared" si="900"/>
        <v>0</v>
      </c>
      <c r="M362" s="21">
        <f t="shared" si="900"/>
        <v>1559616</v>
      </c>
      <c r="N362" s="21">
        <f t="shared" si="900"/>
        <v>1002757</v>
      </c>
      <c r="O362" s="21">
        <f t="shared" ref="O362:T362" si="901">O363+O368</f>
        <v>0</v>
      </c>
      <c r="P362" s="21">
        <f t="shared" si="901"/>
        <v>0</v>
      </c>
      <c r="Q362" s="21">
        <f t="shared" si="901"/>
        <v>0</v>
      </c>
      <c r="R362" s="21">
        <f t="shared" si="901"/>
        <v>0</v>
      </c>
      <c r="S362" s="21">
        <f t="shared" si="901"/>
        <v>1559616</v>
      </c>
      <c r="T362" s="21">
        <f t="shared" si="901"/>
        <v>1002757</v>
      </c>
      <c r="U362" s="21">
        <f t="shared" ref="U362:Z362" si="902">U363+U368</f>
        <v>0</v>
      </c>
      <c r="V362" s="21">
        <f t="shared" si="902"/>
        <v>0</v>
      </c>
      <c r="W362" s="21">
        <f t="shared" si="902"/>
        <v>0</v>
      </c>
      <c r="X362" s="21">
        <f t="shared" si="902"/>
        <v>0</v>
      </c>
      <c r="Y362" s="21">
        <f t="shared" si="902"/>
        <v>1559616</v>
      </c>
      <c r="Z362" s="21">
        <f t="shared" si="902"/>
        <v>1002757</v>
      </c>
      <c r="AA362" s="21">
        <f t="shared" ref="AA362:AF362" si="903">AA363+AA368</f>
        <v>-73</v>
      </c>
      <c r="AB362" s="21">
        <f t="shared" si="903"/>
        <v>0</v>
      </c>
      <c r="AC362" s="21">
        <f t="shared" si="903"/>
        <v>22370</v>
      </c>
      <c r="AD362" s="21">
        <f t="shared" si="903"/>
        <v>-595</v>
      </c>
      <c r="AE362" s="21">
        <f t="shared" si="903"/>
        <v>1581318</v>
      </c>
      <c r="AF362" s="21">
        <f t="shared" si="903"/>
        <v>1002757</v>
      </c>
      <c r="AG362" s="21">
        <f t="shared" ref="AG362:AL362" si="904">AG363+AG368</f>
        <v>0</v>
      </c>
      <c r="AH362" s="21">
        <f t="shared" si="904"/>
        <v>0</v>
      </c>
      <c r="AI362" s="21">
        <f t="shared" si="904"/>
        <v>0</v>
      </c>
      <c r="AJ362" s="21">
        <f t="shared" si="904"/>
        <v>0</v>
      </c>
      <c r="AK362" s="86">
        <f t="shared" si="904"/>
        <v>1581318</v>
      </c>
      <c r="AL362" s="86">
        <f t="shared" si="904"/>
        <v>1002757</v>
      </c>
      <c r="AM362" s="21">
        <f t="shared" ref="AM362:AR362" si="905">AM363+AM368</f>
        <v>-949</v>
      </c>
      <c r="AN362" s="21">
        <f t="shared" si="905"/>
        <v>-258</v>
      </c>
      <c r="AO362" s="21">
        <f t="shared" si="905"/>
        <v>1450</v>
      </c>
      <c r="AP362" s="21">
        <f t="shared" si="905"/>
        <v>0</v>
      </c>
      <c r="AQ362" s="21">
        <f t="shared" si="905"/>
        <v>1581561</v>
      </c>
      <c r="AR362" s="21">
        <f t="shared" si="905"/>
        <v>1002499</v>
      </c>
      <c r="AS362" s="21">
        <f>AS363+AS368</f>
        <v>0</v>
      </c>
      <c r="AT362" s="21">
        <f t="shared" ref="AT362:AX362" si="906">AT363+AT368</f>
        <v>264349</v>
      </c>
      <c r="AU362" s="21">
        <f t="shared" si="906"/>
        <v>27802</v>
      </c>
      <c r="AV362" s="21">
        <f t="shared" si="906"/>
        <v>0</v>
      </c>
      <c r="AW362" s="21">
        <f t="shared" si="906"/>
        <v>1873712</v>
      </c>
      <c r="AX362" s="21">
        <f t="shared" si="906"/>
        <v>1266848</v>
      </c>
      <c r="AY362" s="86">
        <f>AY363+AY368</f>
        <v>0</v>
      </c>
      <c r="AZ362" s="86">
        <f t="shared" ref="AZ362:BD362" si="907">AZ363+AZ368</f>
        <v>0</v>
      </c>
      <c r="BA362" s="86">
        <f t="shared" si="907"/>
        <v>0</v>
      </c>
      <c r="BB362" s="86">
        <f t="shared" si="907"/>
        <v>0</v>
      </c>
      <c r="BC362" s="86">
        <f t="shared" si="907"/>
        <v>1873712</v>
      </c>
      <c r="BD362" s="86">
        <f t="shared" si="907"/>
        <v>1266848</v>
      </c>
      <c r="BE362" s="21">
        <f>BE363+BE368</f>
        <v>-321</v>
      </c>
      <c r="BF362" s="21">
        <f t="shared" ref="BF362:BJ362" si="908">BF363+BF368</f>
        <v>0</v>
      </c>
      <c r="BG362" s="21">
        <f t="shared" si="908"/>
        <v>1541</v>
      </c>
      <c r="BH362" s="21">
        <f t="shared" si="908"/>
        <v>0</v>
      </c>
      <c r="BI362" s="145">
        <f t="shared" si="908"/>
        <v>1874932</v>
      </c>
      <c r="BJ362" s="145">
        <f t="shared" si="908"/>
        <v>1266848</v>
      </c>
      <c r="BK362" s="86">
        <f>BK363+BK368</f>
        <v>-1582</v>
      </c>
      <c r="BL362" s="86">
        <f t="shared" ref="BL362:BP362" si="909">BL363+BL368</f>
        <v>0</v>
      </c>
      <c r="BM362" s="86">
        <f t="shared" si="909"/>
        <v>932</v>
      </c>
      <c r="BN362" s="86">
        <f t="shared" si="909"/>
        <v>0</v>
      </c>
      <c r="BO362" s="86">
        <f t="shared" si="909"/>
        <v>1874282</v>
      </c>
      <c r="BP362" s="86">
        <f t="shared" si="909"/>
        <v>1266848</v>
      </c>
      <c r="BQ362" s="21">
        <f>BQ363+BQ368</f>
        <v>0</v>
      </c>
      <c r="BR362" s="21">
        <f t="shared" ref="BR362:BV362" si="910">BR363+BR368</f>
        <v>0</v>
      </c>
      <c r="BS362" s="21">
        <f t="shared" si="910"/>
        <v>0</v>
      </c>
      <c r="BT362" s="21">
        <f t="shared" si="910"/>
        <v>0</v>
      </c>
      <c r="BU362" s="21">
        <f t="shared" si="910"/>
        <v>1874282</v>
      </c>
      <c r="BV362" s="21">
        <f t="shared" si="910"/>
        <v>1266848</v>
      </c>
    </row>
    <row r="363" spans="1:74" ht="82.5" hidden="1">
      <c r="A363" s="53" t="s">
        <v>36</v>
      </c>
      <c r="B363" s="14">
        <f>B345</f>
        <v>909</v>
      </c>
      <c r="C363" s="14" t="s">
        <v>30</v>
      </c>
      <c r="D363" s="14" t="s">
        <v>134</v>
      </c>
      <c r="E363" s="14" t="s">
        <v>57</v>
      </c>
      <c r="F363" s="14"/>
      <c r="G363" s="18">
        <f t="shared" ref="G363:R366" si="911">G364</f>
        <v>835</v>
      </c>
      <c r="H363" s="18">
        <f t="shared" si="911"/>
        <v>0</v>
      </c>
      <c r="I363" s="11">
        <f t="shared" si="911"/>
        <v>0</v>
      </c>
      <c r="J363" s="11">
        <f t="shared" si="911"/>
        <v>0</v>
      </c>
      <c r="K363" s="11">
        <f t="shared" si="911"/>
        <v>0</v>
      </c>
      <c r="L363" s="11">
        <f t="shared" si="911"/>
        <v>0</v>
      </c>
      <c r="M363" s="18">
        <f t="shared" si="911"/>
        <v>835</v>
      </c>
      <c r="N363" s="18">
        <f t="shared" si="911"/>
        <v>0</v>
      </c>
      <c r="O363" s="11">
        <f t="shared" si="911"/>
        <v>0</v>
      </c>
      <c r="P363" s="11">
        <f t="shared" si="911"/>
        <v>0</v>
      </c>
      <c r="Q363" s="11">
        <f t="shared" si="911"/>
        <v>0</v>
      </c>
      <c r="R363" s="11">
        <f t="shared" si="911"/>
        <v>0</v>
      </c>
      <c r="S363" s="18">
        <f t="shared" ref="S363:AH366" si="912">S364</f>
        <v>835</v>
      </c>
      <c r="T363" s="18">
        <f t="shared" si="912"/>
        <v>0</v>
      </c>
      <c r="U363" s="11">
        <f t="shared" si="912"/>
        <v>0</v>
      </c>
      <c r="V363" s="11">
        <f t="shared" si="912"/>
        <v>0</v>
      </c>
      <c r="W363" s="11">
        <f t="shared" si="912"/>
        <v>0</v>
      </c>
      <c r="X363" s="11">
        <f t="shared" si="912"/>
        <v>0</v>
      </c>
      <c r="Y363" s="18">
        <f t="shared" si="912"/>
        <v>835</v>
      </c>
      <c r="Z363" s="18">
        <f t="shared" si="912"/>
        <v>0</v>
      </c>
      <c r="AA363" s="11">
        <f t="shared" si="912"/>
        <v>0</v>
      </c>
      <c r="AB363" s="11">
        <f t="shared" si="912"/>
        <v>0</v>
      </c>
      <c r="AC363" s="11">
        <f t="shared" si="912"/>
        <v>0</v>
      </c>
      <c r="AD363" s="11">
        <f t="shared" si="912"/>
        <v>0</v>
      </c>
      <c r="AE363" s="18">
        <f t="shared" si="912"/>
        <v>835</v>
      </c>
      <c r="AF363" s="18">
        <f t="shared" si="912"/>
        <v>0</v>
      </c>
      <c r="AG363" s="11">
        <f t="shared" si="912"/>
        <v>0</v>
      </c>
      <c r="AH363" s="11">
        <f t="shared" si="912"/>
        <v>0</v>
      </c>
      <c r="AI363" s="11">
        <f t="shared" ref="AG363:AV366" si="913">AI364</f>
        <v>0</v>
      </c>
      <c r="AJ363" s="11">
        <f t="shared" si="913"/>
        <v>0</v>
      </c>
      <c r="AK363" s="84">
        <f t="shared" si="913"/>
        <v>835</v>
      </c>
      <c r="AL363" s="84">
        <f t="shared" si="913"/>
        <v>0</v>
      </c>
      <c r="AM363" s="11">
        <f t="shared" si="913"/>
        <v>0</v>
      </c>
      <c r="AN363" s="11">
        <f t="shared" si="913"/>
        <v>0</v>
      </c>
      <c r="AO363" s="11">
        <f t="shared" si="913"/>
        <v>0</v>
      </c>
      <c r="AP363" s="11">
        <f t="shared" si="913"/>
        <v>0</v>
      </c>
      <c r="AQ363" s="18">
        <f t="shared" si="913"/>
        <v>835</v>
      </c>
      <c r="AR363" s="18">
        <f t="shared" si="913"/>
        <v>0</v>
      </c>
      <c r="AS363" s="11">
        <f t="shared" si="913"/>
        <v>0</v>
      </c>
      <c r="AT363" s="11">
        <f t="shared" si="913"/>
        <v>0</v>
      </c>
      <c r="AU363" s="11">
        <f t="shared" si="913"/>
        <v>0</v>
      </c>
      <c r="AV363" s="11">
        <f t="shared" si="913"/>
        <v>0</v>
      </c>
      <c r="AW363" s="18">
        <f t="shared" ref="AS363:BH366" si="914">AW364</f>
        <v>835</v>
      </c>
      <c r="AX363" s="18">
        <f t="shared" si="914"/>
        <v>0</v>
      </c>
      <c r="AY363" s="78">
        <f t="shared" si="914"/>
        <v>0</v>
      </c>
      <c r="AZ363" s="78">
        <f t="shared" si="914"/>
        <v>0</v>
      </c>
      <c r="BA363" s="78">
        <f t="shared" si="914"/>
        <v>0</v>
      </c>
      <c r="BB363" s="78">
        <f t="shared" si="914"/>
        <v>0</v>
      </c>
      <c r="BC363" s="84">
        <f t="shared" si="914"/>
        <v>835</v>
      </c>
      <c r="BD363" s="84">
        <f t="shared" si="914"/>
        <v>0</v>
      </c>
      <c r="BE363" s="11">
        <f t="shared" si="914"/>
        <v>0</v>
      </c>
      <c r="BF363" s="11">
        <f t="shared" si="914"/>
        <v>0</v>
      </c>
      <c r="BG363" s="11">
        <f t="shared" si="914"/>
        <v>0</v>
      </c>
      <c r="BH363" s="11">
        <f t="shared" si="914"/>
        <v>0</v>
      </c>
      <c r="BI363" s="143">
        <f t="shared" ref="BE363:BT366" si="915">BI364</f>
        <v>835</v>
      </c>
      <c r="BJ363" s="143">
        <f t="shared" si="915"/>
        <v>0</v>
      </c>
      <c r="BK363" s="78">
        <f t="shared" si="915"/>
        <v>0</v>
      </c>
      <c r="BL363" s="78">
        <f t="shared" si="915"/>
        <v>0</v>
      </c>
      <c r="BM363" s="78">
        <f t="shared" si="915"/>
        <v>0</v>
      </c>
      <c r="BN363" s="78">
        <f t="shared" si="915"/>
        <v>0</v>
      </c>
      <c r="BO363" s="84">
        <f t="shared" si="915"/>
        <v>835</v>
      </c>
      <c r="BP363" s="84">
        <f t="shared" si="915"/>
        <v>0</v>
      </c>
      <c r="BQ363" s="11">
        <f t="shared" si="915"/>
        <v>0</v>
      </c>
      <c r="BR363" s="11">
        <f t="shared" si="915"/>
        <v>0</v>
      </c>
      <c r="BS363" s="11">
        <f t="shared" si="915"/>
        <v>0</v>
      </c>
      <c r="BT363" s="11">
        <f t="shared" si="915"/>
        <v>0</v>
      </c>
      <c r="BU363" s="18">
        <f t="shared" ref="BQ363:BV366" si="916">BU364</f>
        <v>835</v>
      </c>
      <c r="BV363" s="18">
        <f t="shared" si="916"/>
        <v>0</v>
      </c>
    </row>
    <row r="364" spans="1:74" hidden="1">
      <c r="A364" s="53" t="s">
        <v>15</v>
      </c>
      <c r="B364" s="14">
        <f>B346</f>
        <v>909</v>
      </c>
      <c r="C364" s="14" t="s">
        <v>397</v>
      </c>
      <c r="D364" s="14" t="s">
        <v>134</v>
      </c>
      <c r="E364" s="14" t="s">
        <v>58</v>
      </c>
      <c r="F364" s="14"/>
      <c r="G364" s="33">
        <f t="shared" si="911"/>
        <v>835</v>
      </c>
      <c r="H364" s="33">
        <f t="shared" si="911"/>
        <v>0</v>
      </c>
      <c r="I364" s="11">
        <f t="shared" si="911"/>
        <v>0</v>
      </c>
      <c r="J364" s="11">
        <f t="shared" si="911"/>
        <v>0</v>
      </c>
      <c r="K364" s="11">
        <f t="shared" si="911"/>
        <v>0</v>
      </c>
      <c r="L364" s="11">
        <f t="shared" si="911"/>
        <v>0</v>
      </c>
      <c r="M364" s="33">
        <f t="shared" si="911"/>
        <v>835</v>
      </c>
      <c r="N364" s="33">
        <f t="shared" si="911"/>
        <v>0</v>
      </c>
      <c r="O364" s="11">
        <f t="shared" si="911"/>
        <v>0</v>
      </c>
      <c r="P364" s="11">
        <f t="shared" si="911"/>
        <v>0</v>
      </c>
      <c r="Q364" s="11">
        <f t="shared" si="911"/>
        <v>0</v>
      </c>
      <c r="R364" s="11">
        <f t="shared" si="911"/>
        <v>0</v>
      </c>
      <c r="S364" s="33">
        <f t="shared" si="912"/>
        <v>835</v>
      </c>
      <c r="T364" s="33">
        <f t="shared" si="912"/>
        <v>0</v>
      </c>
      <c r="U364" s="11">
        <f t="shared" si="912"/>
        <v>0</v>
      </c>
      <c r="V364" s="11">
        <f t="shared" si="912"/>
        <v>0</v>
      </c>
      <c r="W364" s="11">
        <f t="shared" si="912"/>
        <v>0</v>
      </c>
      <c r="X364" s="11">
        <f t="shared" si="912"/>
        <v>0</v>
      </c>
      <c r="Y364" s="33">
        <f t="shared" si="912"/>
        <v>835</v>
      </c>
      <c r="Z364" s="33">
        <f t="shared" si="912"/>
        <v>0</v>
      </c>
      <c r="AA364" s="11">
        <f t="shared" si="912"/>
        <v>0</v>
      </c>
      <c r="AB364" s="11">
        <f t="shared" si="912"/>
        <v>0</v>
      </c>
      <c r="AC364" s="11">
        <f t="shared" si="912"/>
        <v>0</v>
      </c>
      <c r="AD364" s="11">
        <f t="shared" si="912"/>
        <v>0</v>
      </c>
      <c r="AE364" s="33">
        <f t="shared" si="912"/>
        <v>835</v>
      </c>
      <c r="AF364" s="33">
        <f t="shared" si="912"/>
        <v>0</v>
      </c>
      <c r="AG364" s="11">
        <f t="shared" si="913"/>
        <v>0</v>
      </c>
      <c r="AH364" s="11">
        <f t="shared" si="913"/>
        <v>0</v>
      </c>
      <c r="AI364" s="11">
        <f t="shared" si="913"/>
        <v>0</v>
      </c>
      <c r="AJ364" s="11">
        <f t="shared" si="913"/>
        <v>0</v>
      </c>
      <c r="AK364" s="89">
        <f t="shared" si="913"/>
        <v>835</v>
      </c>
      <c r="AL364" s="89">
        <f t="shared" si="913"/>
        <v>0</v>
      </c>
      <c r="AM364" s="11">
        <f t="shared" si="913"/>
        <v>0</v>
      </c>
      <c r="AN364" s="11">
        <f t="shared" si="913"/>
        <v>0</v>
      </c>
      <c r="AO364" s="11">
        <f t="shared" si="913"/>
        <v>0</v>
      </c>
      <c r="AP364" s="11">
        <f t="shared" si="913"/>
        <v>0</v>
      </c>
      <c r="AQ364" s="33">
        <f t="shared" si="913"/>
        <v>835</v>
      </c>
      <c r="AR364" s="33">
        <f t="shared" si="913"/>
        <v>0</v>
      </c>
      <c r="AS364" s="11">
        <f t="shared" si="914"/>
        <v>0</v>
      </c>
      <c r="AT364" s="11">
        <f t="shared" si="914"/>
        <v>0</v>
      </c>
      <c r="AU364" s="11">
        <f t="shared" si="914"/>
        <v>0</v>
      </c>
      <c r="AV364" s="11">
        <f t="shared" si="914"/>
        <v>0</v>
      </c>
      <c r="AW364" s="33">
        <f t="shared" si="914"/>
        <v>835</v>
      </c>
      <c r="AX364" s="33">
        <f t="shared" si="914"/>
        <v>0</v>
      </c>
      <c r="AY364" s="78">
        <f t="shared" si="914"/>
        <v>0</v>
      </c>
      <c r="AZ364" s="78">
        <f t="shared" si="914"/>
        <v>0</v>
      </c>
      <c r="BA364" s="78">
        <f t="shared" si="914"/>
        <v>0</v>
      </c>
      <c r="BB364" s="78">
        <f t="shared" si="914"/>
        <v>0</v>
      </c>
      <c r="BC364" s="89">
        <f t="shared" si="914"/>
        <v>835</v>
      </c>
      <c r="BD364" s="89">
        <f t="shared" si="914"/>
        <v>0</v>
      </c>
      <c r="BE364" s="11">
        <f t="shared" si="915"/>
        <v>0</v>
      </c>
      <c r="BF364" s="11">
        <f t="shared" si="915"/>
        <v>0</v>
      </c>
      <c r="BG364" s="11">
        <f t="shared" si="915"/>
        <v>0</v>
      </c>
      <c r="BH364" s="11">
        <f t="shared" si="915"/>
        <v>0</v>
      </c>
      <c r="BI364" s="148">
        <f t="shared" si="915"/>
        <v>835</v>
      </c>
      <c r="BJ364" s="148">
        <f t="shared" si="915"/>
        <v>0</v>
      </c>
      <c r="BK364" s="78">
        <f t="shared" si="915"/>
        <v>0</v>
      </c>
      <c r="BL364" s="78">
        <f t="shared" si="915"/>
        <v>0</v>
      </c>
      <c r="BM364" s="78">
        <f t="shared" si="915"/>
        <v>0</v>
      </c>
      <c r="BN364" s="78">
        <f t="shared" si="915"/>
        <v>0</v>
      </c>
      <c r="BO364" s="89">
        <f t="shared" si="915"/>
        <v>835</v>
      </c>
      <c r="BP364" s="89">
        <f t="shared" si="915"/>
        <v>0</v>
      </c>
      <c r="BQ364" s="11">
        <f t="shared" si="916"/>
        <v>0</v>
      </c>
      <c r="BR364" s="11">
        <f t="shared" si="916"/>
        <v>0</v>
      </c>
      <c r="BS364" s="11">
        <f t="shared" si="916"/>
        <v>0</v>
      </c>
      <c r="BT364" s="11">
        <f t="shared" si="916"/>
        <v>0</v>
      </c>
      <c r="BU364" s="33">
        <f t="shared" si="916"/>
        <v>835</v>
      </c>
      <c r="BV364" s="33">
        <f t="shared" si="916"/>
        <v>0</v>
      </c>
    </row>
    <row r="365" spans="1:74" hidden="1">
      <c r="A365" s="53" t="s">
        <v>367</v>
      </c>
      <c r="B365" s="14">
        <f>B348</f>
        <v>909</v>
      </c>
      <c r="C365" s="14" t="s">
        <v>30</v>
      </c>
      <c r="D365" s="14" t="s">
        <v>134</v>
      </c>
      <c r="E365" s="14" t="s">
        <v>402</v>
      </c>
      <c r="F365" s="14"/>
      <c r="G365" s="18">
        <f t="shared" si="911"/>
        <v>835</v>
      </c>
      <c r="H365" s="18">
        <f t="shared" si="911"/>
        <v>0</v>
      </c>
      <c r="I365" s="11">
        <f t="shared" si="911"/>
        <v>0</v>
      </c>
      <c r="J365" s="11">
        <f t="shared" si="911"/>
        <v>0</v>
      </c>
      <c r="K365" s="11">
        <f t="shared" si="911"/>
        <v>0</v>
      </c>
      <c r="L365" s="11">
        <f t="shared" si="911"/>
        <v>0</v>
      </c>
      <c r="M365" s="18">
        <f t="shared" si="911"/>
        <v>835</v>
      </c>
      <c r="N365" s="18">
        <f t="shared" si="911"/>
        <v>0</v>
      </c>
      <c r="O365" s="11">
        <f t="shared" si="911"/>
        <v>0</v>
      </c>
      <c r="P365" s="11">
        <f t="shared" si="911"/>
        <v>0</v>
      </c>
      <c r="Q365" s="11">
        <f t="shared" si="911"/>
        <v>0</v>
      </c>
      <c r="R365" s="11">
        <f t="shared" si="911"/>
        <v>0</v>
      </c>
      <c r="S365" s="18">
        <f t="shared" si="912"/>
        <v>835</v>
      </c>
      <c r="T365" s="18">
        <f t="shared" si="912"/>
        <v>0</v>
      </c>
      <c r="U365" s="11">
        <f t="shared" si="912"/>
        <v>0</v>
      </c>
      <c r="V365" s="11">
        <f t="shared" si="912"/>
        <v>0</v>
      </c>
      <c r="W365" s="11">
        <f t="shared" si="912"/>
        <v>0</v>
      </c>
      <c r="X365" s="11">
        <f t="shared" si="912"/>
        <v>0</v>
      </c>
      <c r="Y365" s="18">
        <f t="shared" si="912"/>
        <v>835</v>
      </c>
      <c r="Z365" s="18">
        <f t="shared" si="912"/>
        <v>0</v>
      </c>
      <c r="AA365" s="11">
        <f t="shared" si="912"/>
        <v>0</v>
      </c>
      <c r="AB365" s="11">
        <f t="shared" si="912"/>
        <v>0</v>
      </c>
      <c r="AC365" s="11">
        <f t="shared" si="912"/>
        <v>0</v>
      </c>
      <c r="AD365" s="11">
        <f t="shared" si="912"/>
        <v>0</v>
      </c>
      <c r="AE365" s="18">
        <f t="shared" si="912"/>
        <v>835</v>
      </c>
      <c r="AF365" s="18">
        <f t="shared" si="912"/>
        <v>0</v>
      </c>
      <c r="AG365" s="11">
        <f t="shared" si="913"/>
        <v>0</v>
      </c>
      <c r="AH365" s="11">
        <f t="shared" si="913"/>
        <v>0</v>
      </c>
      <c r="AI365" s="11">
        <f t="shared" si="913"/>
        <v>0</v>
      </c>
      <c r="AJ365" s="11">
        <f t="shared" si="913"/>
        <v>0</v>
      </c>
      <c r="AK365" s="84">
        <f t="shared" si="913"/>
        <v>835</v>
      </c>
      <c r="AL365" s="84">
        <f t="shared" si="913"/>
        <v>0</v>
      </c>
      <c r="AM365" s="11">
        <f t="shared" si="913"/>
        <v>0</v>
      </c>
      <c r="AN365" s="11">
        <f t="shared" si="913"/>
        <v>0</v>
      </c>
      <c r="AO365" s="11">
        <f t="shared" si="913"/>
        <v>0</v>
      </c>
      <c r="AP365" s="11">
        <f t="shared" si="913"/>
        <v>0</v>
      </c>
      <c r="AQ365" s="18">
        <f t="shared" si="913"/>
        <v>835</v>
      </c>
      <c r="AR365" s="18">
        <f t="shared" si="913"/>
        <v>0</v>
      </c>
      <c r="AS365" s="11">
        <f t="shared" si="914"/>
        <v>0</v>
      </c>
      <c r="AT365" s="11">
        <f t="shared" si="914"/>
        <v>0</v>
      </c>
      <c r="AU365" s="11">
        <f t="shared" si="914"/>
        <v>0</v>
      </c>
      <c r="AV365" s="11">
        <f t="shared" si="914"/>
        <v>0</v>
      </c>
      <c r="AW365" s="18">
        <f t="shared" si="914"/>
        <v>835</v>
      </c>
      <c r="AX365" s="18">
        <f t="shared" si="914"/>
        <v>0</v>
      </c>
      <c r="AY365" s="78">
        <f t="shared" si="914"/>
        <v>0</v>
      </c>
      <c r="AZ365" s="78">
        <f t="shared" si="914"/>
        <v>0</v>
      </c>
      <c r="BA365" s="78">
        <f t="shared" si="914"/>
        <v>0</v>
      </c>
      <c r="BB365" s="78">
        <f t="shared" si="914"/>
        <v>0</v>
      </c>
      <c r="BC365" s="84">
        <f t="shared" si="914"/>
        <v>835</v>
      </c>
      <c r="BD365" s="84">
        <f t="shared" si="914"/>
        <v>0</v>
      </c>
      <c r="BE365" s="11">
        <f t="shared" si="915"/>
        <v>0</v>
      </c>
      <c r="BF365" s="11">
        <f t="shared" si="915"/>
        <v>0</v>
      </c>
      <c r="BG365" s="11">
        <f t="shared" si="915"/>
        <v>0</v>
      </c>
      <c r="BH365" s="11">
        <f t="shared" si="915"/>
        <v>0</v>
      </c>
      <c r="BI365" s="143">
        <f t="shared" si="915"/>
        <v>835</v>
      </c>
      <c r="BJ365" s="143">
        <f t="shared" si="915"/>
        <v>0</v>
      </c>
      <c r="BK365" s="78">
        <f t="shared" si="915"/>
        <v>0</v>
      </c>
      <c r="BL365" s="78">
        <f t="shared" si="915"/>
        <v>0</v>
      </c>
      <c r="BM365" s="78">
        <f t="shared" si="915"/>
        <v>0</v>
      </c>
      <c r="BN365" s="78">
        <f t="shared" si="915"/>
        <v>0</v>
      </c>
      <c r="BO365" s="84">
        <f t="shared" si="915"/>
        <v>835</v>
      </c>
      <c r="BP365" s="84">
        <f t="shared" si="915"/>
        <v>0</v>
      </c>
      <c r="BQ365" s="11">
        <f t="shared" si="916"/>
        <v>0</v>
      </c>
      <c r="BR365" s="11">
        <f t="shared" si="916"/>
        <v>0</v>
      </c>
      <c r="BS365" s="11">
        <f t="shared" si="916"/>
        <v>0</v>
      </c>
      <c r="BT365" s="11">
        <f t="shared" si="916"/>
        <v>0</v>
      </c>
      <c r="BU365" s="18">
        <f t="shared" si="916"/>
        <v>835</v>
      </c>
      <c r="BV365" s="18">
        <f t="shared" si="916"/>
        <v>0</v>
      </c>
    </row>
    <row r="366" spans="1:74" ht="33" hidden="1">
      <c r="A366" s="57" t="s">
        <v>270</v>
      </c>
      <c r="B366" s="14">
        <f>B349</f>
        <v>909</v>
      </c>
      <c r="C366" s="14" t="s">
        <v>30</v>
      </c>
      <c r="D366" s="14" t="s">
        <v>134</v>
      </c>
      <c r="E366" s="14" t="s">
        <v>402</v>
      </c>
      <c r="F366" s="14" t="s">
        <v>33</v>
      </c>
      <c r="G366" s="18">
        <f t="shared" si="911"/>
        <v>835</v>
      </c>
      <c r="H366" s="18">
        <f t="shared" si="911"/>
        <v>0</v>
      </c>
      <c r="I366" s="11">
        <f t="shared" si="911"/>
        <v>0</v>
      </c>
      <c r="J366" s="11">
        <f t="shared" si="911"/>
        <v>0</v>
      </c>
      <c r="K366" s="11">
        <f t="shared" si="911"/>
        <v>0</v>
      </c>
      <c r="L366" s="11">
        <f t="shared" si="911"/>
        <v>0</v>
      </c>
      <c r="M366" s="18">
        <f t="shared" si="911"/>
        <v>835</v>
      </c>
      <c r="N366" s="18">
        <f t="shared" si="911"/>
        <v>0</v>
      </c>
      <c r="O366" s="11">
        <f t="shared" si="911"/>
        <v>0</v>
      </c>
      <c r="P366" s="11">
        <f t="shared" si="911"/>
        <v>0</v>
      </c>
      <c r="Q366" s="11">
        <f t="shared" si="911"/>
        <v>0</v>
      </c>
      <c r="R366" s="11">
        <f t="shared" si="911"/>
        <v>0</v>
      </c>
      <c r="S366" s="18">
        <f t="shared" si="912"/>
        <v>835</v>
      </c>
      <c r="T366" s="18">
        <f t="shared" si="912"/>
        <v>0</v>
      </c>
      <c r="U366" s="11">
        <f t="shared" si="912"/>
        <v>0</v>
      </c>
      <c r="V366" s="11">
        <f t="shared" si="912"/>
        <v>0</v>
      </c>
      <c r="W366" s="11">
        <f t="shared" si="912"/>
        <v>0</v>
      </c>
      <c r="X366" s="11">
        <f t="shared" si="912"/>
        <v>0</v>
      </c>
      <c r="Y366" s="18">
        <f t="shared" si="912"/>
        <v>835</v>
      </c>
      <c r="Z366" s="18">
        <f t="shared" si="912"/>
        <v>0</v>
      </c>
      <c r="AA366" s="11">
        <f t="shared" si="912"/>
        <v>0</v>
      </c>
      <c r="AB366" s="11">
        <f t="shared" si="912"/>
        <v>0</v>
      </c>
      <c r="AC366" s="11">
        <f t="shared" si="912"/>
        <v>0</v>
      </c>
      <c r="AD366" s="11">
        <f t="shared" si="912"/>
        <v>0</v>
      </c>
      <c r="AE366" s="18">
        <f t="shared" si="912"/>
        <v>835</v>
      </c>
      <c r="AF366" s="18">
        <f t="shared" si="912"/>
        <v>0</v>
      </c>
      <c r="AG366" s="11">
        <f t="shared" si="913"/>
        <v>0</v>
      </c>
      <c r="AH366" s="11">
        <f t="shared" si="913"/>
        <v>0</v>
      </c>
      <c r="AI366" s="11">
        <f t="shared" si="913"/>
        <v>0</v>
      </c>
      <c r="AJ366" s="11">
        <f t="shared" si="913"/>
        <v>0</v>
      </c>
      <c r="AK366" s="84">
        <f t="shared" si="913"/>
        <v>835</v>
      </c>
      <c r="AL366" s="84">
        <f t="shared" si="913"/>
        <v>0</v>
      </c>
      <c r="AM366" s="11">
        <f t="shared" si="913"/>
        <v>0</v>
      </c>
      <c r="AN366" s="11">
        <f t="shared" si="913"/>
        <v>0</v>
      </c>
      <c r="AO366" s="11">
        <f t="shared" si="913"/>
        <v>0</v>
      </c>
      <c r="AP366" s="11">
        <f t="shared" si="913"/>
        <v>0</v>
      </c>
      <c r="AQ366" s="18">
        <f t="shared" si="913"/>
        <v>835</v>
      </c>
      <c r="AR366" s="18">
        <f t="shared" si="913"/>
        <v>0</v>
      </c>
      <c r="AS366" s="11">
        <f t="shared" si="914"/>
        <v>0</v>
      </c>
      <c r="AT366" s="11">
        <f t="shared" si="914"/>
        <v>0</v>
      </c>
      <c r="AU366" s="11">
        <f t="shared" si="914"/>
        <v>0</v>
      </c>
      <c r="AV366" s="11">
        <f t="shared" si="914"/>
        <v>0</v>
      </c>
      <c r="AW366" s="18">
        <f t="shared" si="914"/>
        <v>835</v>
      </c>
      <c r="AX366" s="18">
        <f t="shared" si="914"/>
        <v>0</v>
      </c>
      <c r="AY366" s="78">
        <f t="shared" si="914"/>
        <v>0</v>
      </c>
      <c r="AZ366" s="78">
        <f t="shared" si="914"/>
        <v>0</v>
      </c>
      <c r="BA366" s="78">
        <f t="shared" si="914"/>
        <v>0</v>
      </c>
      <c r="BB366" s="78">
        <f t="shared" si="914"/>
        <v>0</v>
      </c>
      <c r="BC366" s="84">
        <f t="shared" si="914"/>
        <v>835</v>
      </c>
      <c r="BD366" s="84">
        <f t="shared" si="914"/>
        <v>0</v>
      </c>
      <c r="BE366" s="11">
        <f t="shared" si="915"/>
        <v>0</v>
      </c>
      <c r="BF366" s="11">
        <f t="shared" si="915"/>
        <v>0</v>
      </c>
      <c r="BG366" s="11">
        <f t="shared" si="915"/>
        <v>0</v>
      </c>
      <c r="BH366" s="11">
        <f t="shared" si="915"/>
        <v>0</v>
      </c>
      <c r="BI366" s="143">
        <f t="shared" si="915"/>
        <v>835</v>
      </c>
      <c r="BJ366" s="143">
        <f t="shared" si="915"/>
        <v>0</v>
      </c>
      <c r="BK366" s="78">
        <f t="shared" si="915"/>
        <v>0</v>
      </c>
      <c r="BL366" s="78">
        <f t="shared" si="915"/>
        <v>0</v>
      </c>
      <c r="BM366" s="78">
        <f t="shared" si="915"/>
        <v>0</v>
      </c>
      <c r="BN366" s="78">
        <f t="shared" si="915"/>
        <v>0</v>
      </c>
      <c r="BO366" s="84">
        <f t="shared" si="915"/>
        <v>835</v>
      </c>
      <c r="BP366" s="84">
        <f t="shared" si="915"/>
        <v>0</v>
      </c>
      <c r="BQ366" s="11">
        <f t="shared" si="916"/>
        <v>0</v>
      </c>
      <c r="BR366" s="11">
        <f t="shared" si="916"/>
        <v>0</v>
      </c>
      <c r="BS366" s="11">
        <f t="shared" si="916"/>
        <v>0</v>
      </c>
      <c r="BT366" s="11">
        <f t="shared" si="916"/>
        <v>0</v>
      </c>
      <c r="BU366" s="18">
        <f t="shared" si="916"/>
        <v>835</v>
      </c>
      <c r="BV366" s="18">
        <f t="shared" si="916"/>
        <v>0</v>
      </c>
    </row>
    <row r="367" spans="1:74" ht="33" hidden="1">
      <c r="A367" s="53" t="s">
        <v>39</v>
      </c>
      <c r="B367" s="14">
        <f>B362</f>
        <v>909</v>
      </c>
      <c r="C367" s="14" t="s">
        <v>30</v>
      </c>
      <c r="D367" s="14" t="s">
        <v>134</v>
      </c>
      <c r="E367" s="14" t="s">
        <v>402</v>
      </c>
      <c r="F367" s="14" t="s">
        <v>40</v>
      </c>
      <c r="G367" s="11">
        <v>835</v>
      </c>
      <c r="H367" s="16"/>
      <c r="I367" s="11"/>
      <c r="J367" s="11"/>
      <c r="K367" s="11"/>
      <c r="L367" s="11"/>
      <c r="M367" s="11">
        <f>G367+I367+J367+K367+L367</f>
        <v>835</v>
      </c>
      <c r="N367" s="11">
        <f>H367+J367</f>
        <v>0</v>
      </c>
      <c r="O367" s="11"/>
      <c r="P367" s="11"/>
      <c r="Q367" s="11"/>
      <c r="R367" s="11"/>
      <c r="S367" s="11">
        <f>M367+O367+P367+Q367+R367</f>
        <v>835</v>
      </c>
      <c r="T367" s="11">
        <f>N367+P367</f>
        <v>0</v>
      </c>
      <c r="U367" s="11"/>
      <c r="V367" s="11"/>
      <c r="W367" s="11"/>
      <c r="X367" s="11"/>
      <c r="Y367" s="11">
        <f>S367+U367+V367+W367+X367</f>
        <v>835</v>
      </c>
      <c r="Z367" s="11">
        <f>T367+V367</f>
        <v>0</v>
      </c>
      <c r="AA367" s="11"/>
      <c r="AB367" s="11"/>
      <c r="AC367" s="11"/>
      <c r="AD367" s="11"/>
      <c r="AE367" s="11">
        <f>Y367+AA367+AB367+AC367+AD367</f>
        <v>835</v>
      </c>
      <c r="AF367" s="11">
        <f>Z367+AB367</f>
        <v>0</v>
      </c>
      <c r="AG367" s="11"/>
      <c r="AH367" s="11"/>
      <c r="AI367" s="11"/>
      <c r="AJ367" s="11"/>
      <c r="AK367" s="78">
        <f>AE367+AG367+AH367+AI367+AJ367</f>
        <v>835</v>
      </c>
      <c r="AL367" s="78">
        <f>AF367+AH367</f>
        <v>0</v>
      </c>
      <c r="AM367" s="11"/>
      <c r="AN367" s="11"/>
      <c r="AO367" s="11"/>
      <c r="AP367" s="11"/>
      <c r="AQ367" s="11">
        <f>AK367+AM367+AN367+AO367+AP367</f>
        <v>835</v>
      </c>
      <c r="AR367" s="11">
        <f>AL367+AN367</f>
        <v>0</v>
      </c>
      <c r="AS367" s="11"/>
      <c r="AT367" s="11"/>
      <c r="AU367" s="11"/>
      <c r="AV367" s="11"/>
      <c r="AW367" s="11">
        <f>AQ367+AS367+AT367+AU367+AV367</f>
        <v>835</v>
      </c>
      <c r="AX367" s="11">
        <f>AR367+AT367</f>
        <v>0</v>
      </c>
      <c r="AY367" s="78"/>
      <c r="AZ367" s="78"/>
      <c r="BA367" s="78"/>
      <c r="BB367" s="78"/>
      <c r="BC367" s="78">
        <f>AW367+AY367+AZ367+BA367+BB367</f>
        <v>835</v>
      </c>
      <c r="BD367" s="78">
        <f>AX367+AZ367</f>
        <v>0</v>
      </c>
      <c r="BE367" s="11"/>
      <c r="BF367" s="11"/>
      <c r="BG367" s="11"/>
      <c r="BH367" s="11"/>
      <c r="BI367" s="141">
        <f>BC367+BE367+BF367+BG367+BH367</f>
        <v>835</v>
      </c>
      <c r="BJ367" s="141">
        <f>BD367+BF367</f>
        <v>0</v>
      </c>
      <c r="BK367" s="78"/>
      <c r="BL367" s="78"/>
      <c r="BM367" s="78"/>
      <c r="BN367" s="78"/>
      <c r="BO367" s="78">
        <f>BI367+BK367+BL367+BM367+BN367</f>
        <v>835</v>
      </c>
      <c r="BP367" s="78">
        <f>BJ367+BL367</f>
        <v>0</v>
      </c>
      <c r="BQ367" s="11"/>
      <c r="BR367" s="11"/>
      <c r="BS367" s="11"/>
      <c r="BT367" s="11"/>
      <c r="BU367" s="11">
        <f>BO367+BQ367+BR367+BS367+BT367</f>
        <v>835</v>
      </c>
      <c r="BV367" s="11">
        <f>BP367+BR367</f>
        <v>0</v>
      </c>
    </row>
    <row r="368" spans="1:74" ht="49.5" hidden="1">
      <c r="A368" s="53" t="s">
        <v>398</v>
      </c>
      <c r="B368" s="14">
        <v>909</v>
      </c>
      <c r="C368" s="14" t="s">
        <v>30</v>
      </c>
      <c r="D368" s="14" t="s">
        <v>134</v>
      </c>
      <c r="E368" s="14" t="s">
        <v>196</v>
      </c>
      <c r="F368" s="14"/>
      <c r="G368" s="18">
        <f t="shared" ref="G368:AR368" si="917">G374+G398+G369</f>
        <v>528759</v>
      </c>
      <c r="H368" s="18">
        <f t="shared" si="917"/>
        <v>0</v>
      </c>
      <c r="I368" s="11">
        <f t="shared" si="917"/>
        <v>0</v>
      </c>
      <c r="J368" s="11">
        <f t="shared" si="917"/>
        <v>1002757</v>
      </c>
      <c r="K368" s="11">
        <f t="shared" si="917"/>
        <v>27265</v>
      </c>
      <c r="L368" s="11">
        <f t="shared" si="917"/>
        <v>0</v>
      </c>
      <c r="M368" s="18">
        <f t="shared" si="917"/>
        <v>1558781</v>
      </c>
      <c r="N368" s="18">
        <f t="shared" si="917"/>
        <v>1002757</v>
      </c>
      <c r="O368" s="11">
        <f t="shared" si="917"/>
        <v>0</v>
      </c>
      <c r="P368" s="11">
        <f t="shared" si="917"/>
        <v>0</v>
      </c>
      <c r="Q368" s="11">
        <f t="shared" si="917"/>
        <v>0</v>
      </c>
      <c r="R368" s="11">
        <f t="shared" si="917"/>
        <v>0</v>
      </c>
      <c r="S368" s="18">
        <f t="shared" si="917"/>
        <v>1558781</v>
      </c>
      <c r="T368" s="18">
        <f t="shared" si="917"/>
        <v>1002757</v>
      </c>
      <c r="U368" s="11">
        <f t="shared" si="917"/>
        <v>0</v>
      </c>
      <c r="V368" s="11">
        <f t="shared" si="917"/>
        <v>0</v>
      </c>
      <c r="W368" s="11">
        <f t="shared" si="917"/>
        <v>0</v>
      </c>
      <c r="X368" s="11">
        <f t="shared" si="917"/>
        <v>0</v>
      </c>
      <c r="Y368" s="18">
        <f t="shared" si="917"/>
        <v>1558781</v>
      </c>
      <c r="Z368" s="18">
        <f t="shared" si="917"/>
        <v>1002757</v>
      </c>
      <c r="AA368" s="11">
        <f t="shared" si="917"/>
        <v>-73</v>
      </c>
      <c r="AB368" s="11">
        <f t="shared" si="917"/>
        <v>0</v>
      </c>
      <c r="AC368" s="11">
        <f t="shared" si="917"/>
        <v>22370</v>
      </c>
      <c r="AD368" s="11">
        <f t="shared" si="917"/>
        <v>-595</v>
      </c>
      <c r="AE368" s="18">
        <f t="shared" si="917"/>
        <v>1580483</v>
      </c>
      <c r="AF368" s="18">
        <f t="shared" si="917"/>
        <v>1002757</v>
      </c>
      <c r="AG368" s="11">
        <f t="shared" si="917"/>
        <v>0</v>
      </c>
      <c r="AH368" s="11">
        <f t="shared" si="917"/>
        <v>0</v>
      </c>
      <c r="AI368" s="11">
        <f t="shared" si="917"/>
        <v>0</v>
      </c>
      <c r="AJ368" s="11">
        <f t="shared" si="917"/>
        <v>0</v>
      </c>
      <c r="AK368" s="84">
        <f t="shared" si="917"/>
        <v>1580483</v>
      </c>
      <c r="AL368" s="84">
        <f t="shared" si="917"/>
        <v>1002757</v>
      </c>
      <c r="AM368" s="11">
        <f t="shared" si="917"/>
        <v>-949</v>
      </c>
      <c r="AN368" s="11">
        <f t="shared" si="917"/>
        <v>-258</v>
      </c>
      <c r="AO368" s="11">
        <f t="shared" si="917"/>
        <v>1450</v>
      </c>
      <c r="AP368" s="11">
        <f t="shared" si="917"/>
        <v>0</v>
      </c>
      <c r="AQ368" s="18">
        <f t="shared" si="917"/>
        <v>1580726</v>
      </c>
      <c r="AR368" s="18">
        <f t="shared" si="917"/>
        <v>1002499</v>
      </c>
      <c r="AS368" s="11">
        <f>AS374+AS398+AS369+AS393</f>
        <v>0</v>
      </c>
      <c r="AT368" s="11">
        <f t="shared" ref="AT368:AX368" si="918">AT374+AT398+AT369+AT393</f>
        <v>264349</v>
      </c>
      <c r="AU368" s="11">
        <f t="shared" si="918"/>
        <v>27802</v>
      </c>
      <c r="AV368" s="11">
        <f t="shared" si="918"/>
        <v>0</v>
      </c>
      <c r="AW368" s="11">
        <f t="shared" si="918"/>
        <v>1872877</v>
      </c>
      <c r="AX368" s="11">
        <f t="shared" si="918"/>
        <v>1266848</v>
      </c>
      <c r="AY368" s="78">
        <f>AY374+AY398+AY369+AY393</f>
        <v>0</v>
      </c>
      <c r="AZ368" s="78">
        <f t="shared" ref="AZ368:BD368" si="919">AZ374+AZ398+AZ369+AZ393</f>
        <v>0</v>
      </c>
      <c r="BA368" s="78">
        <f t="shared" si="919"/>
        <v>0</v>
      </c>
      <c r="BB368" s="78">
        <f t="shared" si="919"/>
        <v>0</v>
      </c>
      <c r="BC368" s="78">
        <f t="shared" si="919"/>
        <v>1872877</v>
      </c>
      <c r="BD368" s="78">
        <f t="shared" si="919"/>
        <v>1266848</v>
      </c>
      <c r="BE368" s="11">
        <f>BE374+BE398+BE369+BE393</f>
        <v>-321</v>
      </c>
      <c r="BF368" s="11">
        <f t="shared" ref="BF368:BJ368" si="920">BF374+BF398+BF369+BF393</f>
        <v>0</v>
      </c>
      <c r="BG368" s="11">
        <f t="shared" si="920"/>
        <v>1541</v>
      </c>
      <c r="BH368" s="11">
        <f t="shared" si="920"/>
        <v>0</v>
      </c>
      <c r="BI368" s="141">
        <f t="shared" si="920"/>
        <v>1874097</v>
      </c>
      <c r="BJ368" s="141">
        <f t="shared" si="920"/>
        <v>1266848</v>
      </c>
      <c r="BK368" s="78">
        <f>BK374+BK398+BK369+BK393</f>
        <v>-1582</v>
      </c>
      <c r="BL368" s="78">
        <f t="shared" ref="BL368:BP368" si="921">BL374+BL398+BL369+BL393</f>
        <v>0</v>
      </c>
      <c r="BM368" s="78">
        <f t="shared" si="921"/>
        <v>932</v>
      </c>
      <c r="BN368" s="78">
        <f t="shared" si="921"/>
        <v>0</v>
      </c>
      <c r="BO368" s="78">
        <f t="shared" si="921"/>
        <v>1873447</v>
      </c>
      <c r="BP368" s="78">
        <f t="shared" si="921"/>
        <v>1266848</v>
      </c>
      <c r="BQ368" s="11">
        <f>BQ374+BQ398+BQ369+BQ393</f>
        <v>0</v>
      </c>
      <c r="BR368" s="11">
        <f t="shared" ref="BR368:BV368" si="922">BR374+BR398+BR369+BR393</f>
        <v>0</v>
      </c>
      <c r="BS368" s="11">
        <f t="shared" si="922"/>
        <v>0</v>
      </c>
      <c r="BT368" s="11">
        <f t="shared" si="922"/>
        <v>0</v>
      </c>
      <c r="BU368" s="11">
        <f t="shared" si="922"/>
        <v>1873447</v>
      </c>
      <c r="BV368" s="11">
        <f t="shared" si="922"/>
        <v>1266848</v>
      </c>
    </row>
    <row r="369" spans="1:74" ht="33" hidden="1">
      <c r="A369" s="53" t="s">
        <v>566</v>
      </c>
      <c r="B369" s="14">
        <v>909</v>
      </c>
      <c r="C369" s="14" t="s">
        <v>30</v>
      </c>
      <c r="D369" s="14" t="s">
        <v>134</v>
      </c>
      <c r="E369" s="14" t="s">
        <v>552</v>
      </c>
      <c r="F369" s="17"/>
      <c r="G369" s="18">
        <f>G370</f>
        <v>323237</v>
      </c>
      <c r="H369" s="18">
        <f t="shared" ref="H369:R372" si="923">H370</f>
        <v>0</v>
      </c>
      <c r="I369" s="11">
        <f t="shared" si="923"/>
        <v>0</v>
      </c>
      <c r="J369" s="11">
        <f t="shared" si="923"/>
        <v>0</v>
      </c>
      <c r="K369" s="11">
        <f t="shared" si="923"/>
        <v>0</v>
      </c>
      <c r="L369" s="11">
        <f t="shared" si="923"/>
        <v>0</v>
      </c>
      <c r="M369" s="18">
        <f t="shared" si="923"/>
        <v>323237</v>
      </c>
      <c r="N369" s="18">
        <f t="shared" si="923"/>
        <v>0</v>
      </c>
      <c r="O369" s="11">
        <f t="shared" si="923"/>
        <v>0</v>
      </c>
      <c r="P369" s="11">
        <f t="shared" si="923"/>
        <v>0</v>
      </c>
      <c r="Q369" s="11">
        <f t="shared" si="923"/>
        <v>0</v>
      </c>
      <c r="R369" s="11">
        <f t="shared" si="923"/>
        <v>0</v>
      </c>
      <c r="S369" s="18">
        <f t="shared" ref="S369:AH372" si="924">S370</f>
        <v>323237</v>
      </c>
      <c r="T369" s="18">
        <f t="shared" si="924"/>
        <v>0</v>
      </c>
      <c r="U369" s="11">
        <f t="shared" si="924"/>
        <v>0</v>
      </c>
      <c r="V369" s="11">
        <f t="shared" si="924"/>
        <v>0</v>
      </c>
      <c r="W369" s="11">
        <f t="shared" si="924"/>
        <v>0</v>
      </c>
      <c r="X369" s="11">
        <f t="shared" si="924"/>
        <v>0</v>
      </c>
      <c r="Y369" s="18">
        <f t="shared" si="924"/>
        <v>323237</v>
      </c>
      <c r="Z369" s="18">
        <f t="shared" si="924"/>
        <v>0</v>
      </c>
      <c r="AA369" s="11">
        <f t="shared" si="924"/>
        <v>0</v>
      </c>
      <c r="AB369" s="11">
        <f t="shared" si="924"/>
        <v>0</v>
      </c>
      <c r="AC369" s="11">
        <f t="shared" si="924"/>
        <v>0</v>
      </c>
      <c r="AD369" s="11">
        <f t="shared" si="924"/>
        <v>0</v>
      </c>
      <c r="AE369" s="18">
        <f t="shared" si="924"/>
        <v>323237</v>
      </c>
      <c r="AF369" s="18">
        <f t="shared" si="924"/>
        <v>0</v>
      </c>
      <c r="AG369" s="11">
        <f t="shared" si="924"/>
        <v>0</v>
      </c>
      <c r="AH369" s="11">
        <f t="shared" si="924"/>
        <v>0</v>
      </c>
      <c r="AI369" s="11">
        <f t="shared" ref="AG369:AV372" si="925">AI370</f>
        <v>0</v>
      </c>
      <c r="AJ369" s="11">
        <f t="shared" si="925"/>
        <v>0</v>
      </c>
      <c r="AK369" s="84">
        <f t="shared" si="925"/>
        <v>323237</v>
      </c>
      <c r="AL369" s="84">
        <f t="shared" si="925"/>
        <v>0</v>
      </c>
      <c r="AM369" s="11">
        <f t="shared" si="925"/>
        <v>0</v>
      </c>
      <c r="AN369" s="11">
        <f t="shared" si="925"/>
        <v>0</v>
      </c>
      <c r="AO369" s="11">
        <f t="shared" si="925"/>
        <v>0</v>
      </c>
      <c r="AP369" s="11">
        <f t="shared" si="925"/>
        <v>0</v>
      </c>
      <c r="AQ369" s="18">
        <f t="shared" si="925"/>
        <v>323237</v>
      </c>
      <c r="AR369" s="18">
        <f t="shared" si="925"/>
        <v>0</v>
      </c>
      <c r="AS369" s="11">
        <f t="shared" si="925"/>
        <v>0</v>
      </c>
      <c r="AT369" s="11">
        <f t="shared" si="925"/>
        <v>0</v>
      </c>
      <c r="AU369" s="11">
        <f t="shared" si="925"/>
        <v>0</v>
      </c>
      <c r="AV369" s="11">
        <f t="shared" si="925"/>
        <v>0</v>
      </c>
      <c r="AW369" s="18">
        <f t="shared" ref="AS369:BH372" si="926">AW370</f>
        <v>323237</v>
      </c>
      <c r="AX369" s="18">
        <f t="shared" si="926"/>
        <v>0</v>
      </c>
      <c r="AY369" s="78">
        <f t="shared" si="926"/>
        <v>0</v>
      </c>
      <c r="AZ369" s="78">
        <f t="shared" si="926"/>
        <v>0</v>
      </c>
      <c r="BA369" s="78">
        <f t="shared" si="926"/>
        <v>0</v>
      </c>
      <c r="BB369" s="78">
        <f t="shared" si="926"/>
        <v>0</v>
      </c>
      <c r="BC369" s="84">
        <f t="shared" si="926"/>
        <v>323237</v>
      </c>
      <c r="BD369" s="84">
        <f t="shared" si="926"/>
        <v>0</v>
      </c>
      <c r="BE369" s="11">
        <f t="shared" si="926"/>
        <v>0</v>
      </c>
      <c r="BF369" s="11">
        <f t="shared" si="926"/>
        <v>0</v>
      </c>
      <c r="BG369" s="11">
        <f t="shared" si="926"/>
        <v>0</v>
      </c>
      <c r="BH369" s="11">
        <f t="shared" si="926"/>
        <v>0</v>
      </c>
      <c r="BI369" s="143">
        <f t="shared" ref="BE369:BT372" si="927">BI370</f>
        <v>323237</v>
      </c>
      <c r="BJ369" s="143">
        <f t="shared" si="927"/>
        <v>0</v>
      </c>
      <c r="BK369" s="78">
        <f t="shared" si="927"/>
        <v>495</v>
      </c>
      <c r="BL369" s="78">
        <f t="shared" si="927"/>
        <v>0</v>
      </c>
      <c r="BM369" s="78">
        <f t="shared" si="927"/>
        <v>0</v>
      </c>
      <c r="BN369" s="78">
        <f t="shared" si="927"/>
        <v>0</v>
      </c>
      <c r="BO369" s="84">
        <f t="shared" si="927"/>
        <v>323732</v>
      </c>
      <c r="BP369" s="84">
        <f t="shared" si="927"/>
        <v>0</v>
      </c>
      <c r="BQ369" s="11">
        <f t="shared" si="927"/>
        <v>0</v>
      </c>
      <c r="BR369" s="11">
        <f t="shared" si="927"/>
        <v>0</v>
      </c>
      <c r="BS369" s="11">
        <f t="shared" si="927"/>
        <v>0</v>
      </c>
      <c r="BT369" s="11">
        <f t="shared" si="927"/>
        <v>0</v>
      </c>
      <c r="BU369" s="18">
        <f t="shared" ref="BQ369:BV372" si="928">BU370</f>
        <v>323732</v>
      </c>
      <c r="BV369" s="18">
        <f t="shared" si="928"/>
        <v>0</v>
      </c>
    </row>
    <row r="370" spans="1:74" hidden="1">
      <c r="A370" s="57" t="s">
        <v>15</v>
      </c>
      <c r="B370" s="14">
        <v>909</v>
      </c>
      <c r="C370" s="14" t="s">
        <v>30</v>
      </c>
      <c r="D370" s="14" t="s">
        <v>134</v>
      </c>
      <c r="E370" s="14" t="s">
        <v>553</v>
      </c>
      <c r="F370" s="17"/>
      <c r="G370" s="18">
        <f>G371</f>
        <v>323237</v>
      </c>
      <c r="H370" s="18">
        <f t="shared" si="923"/>
        <v>0</v>
      </c>
      <c r="I370" s="11">
        <f t="shared" si="923"/>
        <v>0</v>
      </c>
      <c r="J370" s="11">
        <f t="shared" si="923"/>
        <v>0</v>
      </c>
      <c r="K370" s="11">
        <f t="shared" si="923"/>
        <v>0</v>
      </c>
      <c r="L370" s="11">
        <f t="shared" si="923"/>
        <v>0</v>
      </c>
      <c r="M370" s="18">
        <f t="shared" si="923"/>
        <v>323237</v>
      </c>
      <c r="N370" s="18">
        <f t="shared" si="923"/>
        <v>0</v>
      </c>
      <c r="O370" s="11">
        <f t="shared" si="923"/>
        <v>0</v>
      </c>
      <c r="P370" s="11">
        <f t="shared" si="923"/>
        <v>0</v>
      </c>
      <c r="Q370" s="11">
        <f t="shared" si="923"/>
        <v>0</v>
      </c>
      <c r="R370" s="11">
        <f t="shared" si="923"/>
        <v>0</v>
      </c>
      <c r="S370" s="18">
        <f t="shared" si="924"/>
        <v>323237</v>
      </c>
      <c r="T370" s="18">
        <f t="shared" si="924"/>
        <v>0</v>
      </c>
      <c r="U370" s="11">
        <f t="shared" si="924"/>
        <v>0</v>
      </c>
      <c r="V370" s="11">
        <f t="shared" si="924"/>
        <v>0</v>
      </c>
      <c r="W370" s="11">
        <f t="shared" si="924"/>
        <v>0</v>
      </c>
      <c r="X370" s="11">
        <f t="shared" si="924"/>
        <v>0</v>
      </c>
      <c r="Y370" s="18">
        <f t="shared" si="924"/>
        <v>323237</v>
      </c>
      <c r="Z370" s="18">
        <f t="shared" si="924"/>
        <v>0</v>
      </c>
      <c r="AA370" s="11">
        <f t="shared" si="924"/>
        <v>0</v>
      </c>
      <c r="AB370" s="11">
        <f t="shared" si="924"/>
        <v>0</v>
      </c>
      <c r="AC370" s="11">
        <f t="shared" si="924"/>
        <v>0</v>
      </c>
      <c r="AD370" s="11">
        <f t="shared" si="924"/>
        <v>0</v>
      </c>
      <c r="AE370" s="18">
        <f t="shared" si="924"/>
        <v>323237</v>
      </c>
      <c r="AF370" s="18">
        <f t="shared" si="924"/>
        <v>0</v>
      </c>
      <c r="AG370" s="11">
        <f t="shared" si="925"/>
        <v>0</v>
      </c>
      <c r="AH370" s="11">
        <f t="shared" si="925"/>
        <v>0</v>
      </c>
      <c r="AI370" s="11">
        <f t="shared" si="925"/>
        <v>0</v>
      </c>
      <c r="AJ370" s="11">
        <f t="shared" si="925"/>
        <v>0</v>
      </c>
      <c r="AK370" s="84">
        <f t="shared" si="925"/>
        <v>323237</v>
      </c>
      <c r="AL370" s="84">
        <f t="shared" si="925"/>
        <v>0</v>
      </c>
      <c r="AM370" s="11">
        <f t="shared" si="925"/>
        <v>0</v>
      </c>
      <c r="AN370" s="11">
        <f t="shared" si="925"/>
        <v>0</v>
      </c>
      <c r="AO370" s="11">
        <f t="shared" si="925"/>
        <v>0</v>
      </c>
      <c r="AP370" s="11">
        <f t="shared" si="925"/>
        <v>0</v>
      </c>
      <c r="AQ370" s="18">
        <f t="shared" si="925"/>
        <v>323237</v>
      </c>
      <c r="AR370" s="18">
        <f t="shared" si="925"/>
        <v>0</v>
      </c>
      <c r="AS370" s="11">
        <f t="shared" si="926"/>
        <v>0</v>
      </c>
      <c r="AT370" s="11">
        <f t="shared" si="926"/>
        <v>0</v>
      </c>
      <c r="AU370" s="11">
        <f t="shared" si="926"/>
        <v>0</v>
      </c>
      <c r="AV370" s="11">
        <f t="shared" si="926"/>
        <v>0</v>
      </c>
      <c r="AW370" s="18">
        <f t="shared" si="926"/>
        <v>323237</v>
      </c>
      <c r="AX370" s="18">
        <f t="shared" si="926"/>
        <v>0</v>
      </c>
      <c r="AY370" s="78">
        <f t="shared" si="926"/>
        <v>0</v>
      </c>
      <c r="AZ370" s="78">
        <f t="shared" si="926"/>
        <v>0</v>
      </c>
      <c r="BA370" s="78">
        <f t="shared" si="926"/>
        <v>0</v>
      </c>
      <c r="BB370" s="78">
        <f t="shared" si="926"/>
        <v>0</v>
      </c>
      <c r="BC370" s="84">
        <f t="shared" si="926"/>
        <v>323237</v>
      </c>
      <c r="BD370" s="84">
        <f t="shared" si="926"/>
        <v>0</v>
      </c>
      <c r="BE370" s="11">
        <f t="shared" si="927"/>
        <v>0</v>
      </c>
      <c r="BF370" s="11">
        <f t="shared" si="927"/>
        <v>0</v>
      </c>
      <c r="BG370" s="11">
        <f t="shared" si="927"/>
        <v>0</v>
      </c>
      <c r="BH370" s="11">
        <f t="shared" si="927"/>
        <v>0</v>
      </c>
      <c r="BI370" s="143">
        <f t="shared" si="927"/>
        <v>323237</v>
      </c>
      <c r="BJ370" s="143">
        <f t="shared" si="927"/>
        <v>0</v>
      </c>
      <c r="BK370" s="78">
        <f t="shared" si="927"/>
        <v>495</v>
      </c>
      <c r="BL370" s="78">
        <f t="shared" si="927"/>
        <v>0</v>
      </c>
      <c r="BM370" s="78">
        <f t="shared" si="927"/>
        <v>0</v>
      </c>
      <c r="BN370" s="78">
        <f t="shared" si="927"/>
        <v>0</v>
      </c>
      <c r="BO370" s="84">
        <f t="shared" si="927"/>
        <v>323732</v>
      </c>
      <c r="BP370" s="84">
        <f t="shared" si="927"/>
        <v>0</v>
      </c>
      <c r="BQ370" s="11">
        <f t="shared" si="928"/>
        <v>0</v>
      </c>
      <c r="BR370" s="11">
        <f t="shared" si="928"/>
        <v>0</v>
      </c>
      <c r="BS370" s="11">
        <f t="shared" si="928"/>
        <v>0</v>
      </c>
      <c r="BT370" s="11">
        <f t="shared" si="928"/>
        <v>0</v>
      </c>
      <c r="BU370" s="18">
        <f t="shared" si="928"/>
        <v>323732</v>
      </c>
      <c r="BV370" s="18">
        <f t="shared" si="928"/>
        <v>0</v>
      </c>
    </row>
    <row r="371" spans="1:74" hidden="1">
      <c r="A371" s="53" t="s">
        <v>367</v>
      </c>
      <c r="B371" s="14">
        <v>909</v>
      </c>
      <c r="C371" s="14" t="s">
        <v>30</v>
      </c>
      <c r="D371" s="14" t="s">
        <v>134</v>
      </c>
      <c r="E371" s="14" t="s">
        <v>554</v>
      </c>
      <c r="F371" s="17"/>
      <c r="G371" s="18">
        <f>G372</f>
        <v>323237</v>
      </c>
      <c r="H371" s="18">
        <f t="shared" si="923"/>
        <v>0</v>
      </c>
      <c r="I371" s="11">
        <f t="shared" si="923"/>
        <v>0</v>
      </c>
      <c r="J371" s="11">
        <f t="shared" si="923"/>
        <v>0</v>
      </c>
      <c r="K371" s="11">
        <f t="shared" si="923"/>
        <v>0</v>
      </c>
      <c r="L371" s="11">
        <f t="shared" si="923"/>
        <v>0</v>
      </c>
      <c r="M371" s="18">
        <f t="shared" si="923"/>
        <v>323237</v>
      </c>
      <c r="N371" s="18">
        <f t="shared" si="923"/>
        <v>0</v>
      </c>
      <c r="O371" s="11">
        <f t="shared" si="923"/>
        <v>0</v>
      </c>
      <c r="P371" s="11">
        <f t="shared" si="923"/>
        <v>0</v>
      </c>
      <c r="Q371" s="11">
        <f t="shared" si="923"/>
        <v>0</v>
      </c>
      <c r="R371" s="11">
        <f t="shared" si="923"/>
        <v>0</v>
      </c>
      <c r="S371" s="18">
        <f t="shared" si="924"/>
        <v>323237</v>
      </c>
      <c r="T371" s="18">
        <f t="shared" si="924"/>
        <v>0</v>
      </c>
      <c r="U371" s="11">
        <f t="shared" si="924"/>
        <v>0</v>
      </c>
      <c r="V371" s="11">
        <f t="shared" si="924"/>
        <v>0</v>
      </c>
      <c r="W371" s="11">
        <f t="shared" si="924"/>
        <v>0</v>
      </c>
      <c r="X371" s="11">
        <f t="shared" si="924"/>
        <v>0</v>
      </c>
      <c r="Y371" s="18">
        <f t="shared" si="924"/>
        <v>323237</v>
      </c>
      <c r="Z371" s="18">
        <f t="shared" si="924"/>
        <v>0</v>
      </c>
      <c r="AA371" s="11">
        <f t="shared" si="924"/>
        <v>0</v>
      </c>
      <c r="AB371" s="11">
        <f t="shared" si="924"/>
        <v>0</v>
      </c>
      <c r="AC371" s="11">
        <f t="shared" si="924"/>
        <v>0</v>
      </c>
      <c r="AD371" s="11">
        <f t="shared" si="924"/>
        <v>0</v>
      </c>
      <c r="AE371" s="18">
        <f t="shared" si="924"/>
        <v>323237</v>
      </c>
      <c r="AF371" s="18">
        <f t="shared" si="924"/>
        <v>0</v>
      </c>
      <c r="AG371" s="11">
        <f t="shared" si="925"/>
        <v>0</v>
      </c>
      <c r="AH371" s="11">
        <f t="shared" si="925"/>
        <v>0</v>
      </c>
      <c r="AI371" s="11">
        <f t="shared" si="925"/>
        <v>0</v>
      </c>
      <c r="AJ371" s="11">
        <f t="shared" si="925"/>
        <v>0</v>
      </c>
      <c r="AK371" s="84">
        <f t="shared" si="925"/>
        <v>323237</v>
      </c>
      <c r="AL371" s="84">
        <f t="shared" si="925"/>
        <v>0</v>
      </c>
      <c r="AM371" s="11">
        <f t="shared" si="925"/>
        <v>0</v>
      </c>
      <c r="AN371" s="11">
        <f t="shared" si="925"/>
        <v>0</v>
      </c>
      <c r="AO371" s="11">
        <f t="shared" si="925"/>
        <v>0</v>
      </c>
      <c r="AP371" s="11">
        <f t="shared" si="925"/>
        <v>0</v>
      </c>
      <c r="AQ371" s="18">
        <f t="shared" si="925"/>
        <v>323237</v>
      </c>
      <c r="AR371" s="18">
        <f t="shared" si="925"/>
        <v>0</v>
      </c>
      <c r="AS371" s="11">
        <f t="shared" si="926"/>
        <v>0</v>
      </c>
      <c r="AT371" s="11">
        <f t="shared" si="926"/>
        <v>0</v>
      </c>
      <c r="AU371" s="11">
        <f t="shared" si="926"/>
        <v>0</v>
      </c>
      <c r="AV371" s="11">
        <f t="shared" si="926"/>
        <v>0</v>
      </c>
      <c r="AW371" s="18">
        <f t="shared" si="926"/>
        <v>323237</v>
      </c>
      <c r="AX371" s="18">
        <f t="shared" si="926"/>
        <v>0</v>
      </c>
      <c r="AY371" s="78">
        <f t="shared" si="926"/>
        <v>0</v>
      </c>
      <c r="AZ371" s="78">
        <f t="shared" si="926"/>
        <v>0</v>
      </c>
      <c r="BA371" s="78">
        <f t="shared" si="926"/>
        <v>0</v>
      </c>
      <c r="BB371" s="78">
        <f t="shared" si="926"/>
        <v>0</v>
      </c>
      <c r="BC371" s="84">
        <f t="shared" si="926"/>
        <v>323237</v>
      </c>
      <c r="BD371" s="84">
        <f t="shared" si="926"/>
        <v>0</v>
      </c>
      <c r="BE371" s="11">
        <f t="shared" si="927"/>
        <v>0</v>
      </c>
      <c r="BF371" s="11">
        <f t="shared" si="927"/>
        <v>0</v>
      </c>
      <c r="BG371" s="11">
        <f t="shared" si="927"/>
        <v>0</v>
      </c>
      <c r="BH371" s="11">
        <f t="shared" si="927"/>
        <v>0</v>
      </c>
      <c r="BI371" s="143">
        <f t="shared" si="927"/>
        <v>323237</v>
      </c>
      <c r="BJ371" s="143">
        <f t="shared" si="927"/>
        <v>0</v>
      </c>
      <c r="BK371" s="78">
        <f t="shared" si="927"/>
        <v>495</v>
      </c>
      <c r="BL371" s="78">
        <f t="shared" si="927"/>
        <v>0</v>
      </c>
      <c r="BM371" s="78">
        <f t="shared" si="927"/>
        <v>0</v>
      </c>
      <c r="BN371" s="78">
        <f t="shared" si="927"/>
        <v>0</v>
      </c>
      <c r="BO371" s="84">
        <f t="shared" si="927"/>
        <v>323732</v>
      </c>
      <c r="BP371" s="84">
        <f t="shared" si="927"/>
        <v>0</v>
      </c>
      <c r="BQ371" s="11">
        <f t="shared" si="928"/>
        <v>0</v>
      </c>
      <c r="BR371" s="11">
        <f t="shared" si="928"/>
        <v>0</v>
      </c>
      <c r="BS371" s="11">
        <f t="shared" si="928"/>
        <v>0</v>
      </c>
      <c r="BT371" s="11">
        <f t="shared" si="928"/>
        <v>0</v>
      </c>
      <c r="BU371" s="18">
        <f t="shared" si="928"/>
        <v>323732</v>
      </c>
      <c r="BV371" s="18">
        <f t="shared" si="928"/>
        <v>0</v>
      </c>
    </row>
    <row r="372" spans="1:74" ht="33" hidden="1">
      <c r="A372" s="57" t="s">
        <v>270</v>
      </c>
      <c r="B372" s="14">
        <v>909</v>
      </c>
      <c r="C372" s="14" t="s">
        <v>30</v>
      </c>
      <c r="D372" s="14" t="s">
        <v>134</v>
      </c>
      <c r="E372" s="14" t="s">
        <v>554</v>
      </c>
      <c r="F372" s="14" t="s">
        <v>33</v>
      </c>
      <c r="G372" s="18">
        <f>G373</f>
        <v>323237</v>
      </c>
      <c r="H372" s="18">
        <f t="shared" si="923"/>
        <v>0</v>
      </c>
      <c r="I372" s="11">
        <f t="shared" si="923"/>
        <v>0</v>
      </c>
      <c r="J372" s="11">
        <f t="shared" si="923"/>
        <v>0</v>
      </c>
      <c r="K372" s="11">
        <f t="shared" si="923"/>
        <v>0</v>
      </c>
      <c r="L372" s="11">
        <f t="shared" si="923"/>
        <v>0</v>
      </c>
      <c r="M372" s="18">
        <f t="shared" si="923"/>
        <v>323237</v>
      </c>
      <c r="N372" s="18">
        <f t="shared" si="923"/>
        <v>0</v>
      </c>
      <c r="O372" s="11">
        <f t="shared" si="923"/>
        <v>0</v>
      </c>
      <c r="P372" s="11">
        <f t="shared" si="923"/>
        <v>0</v>
      </c>
      <c r="Q372" s="11">
        <f t="shared" si="923"/>
        <v>0</v>
      </c>
      <c r="R372" s="11">
        <f t="shared" si="923"/>
        <v>0</v>
      </c>
      <c r="S372" s="18">
        <f t="shared" si="924"/>
        <v>323237</v>
      </c>
      <c r="T372" s="18">
        <f t="shared" si="924"/>
        <v>0</v>
      </c>
      <c r="U372" s="11">
        <f t="shared" si="924"/>
        <v>0</v>
      </c>
      <c r="V372" s="11">
        <f t="shared" si="924"/>
        <v>0</v>
      </c>
      <c r="W372" s="11">
        <f t="shared" si="924"/>
        <v>0</v>
      </c>
      <c r="X372" s="11">
        <f t="shared" si="924"/>
        <v>0</v>
      </c>
      <c r="Y372" s="18">
        <f t="shared" si="924"/>
        <v>323237</v>
      </c>
      <c r="Z372" s="18">
        <f t="shared" si="924"/>
        <v>0</v>
      </c>
      <c r="AA372" s="11">
        <f t="shared" si="924"/>
        <v>0</v>
      </c>
      <c r="AB372" s="11">
        <f t="shared" si="924"/>
        <v>0</v>
      </c>
      <c r="AC372" s="11">
        <f t="shared" si="924"/>
        <v>0</v>
      </c>
      <c r="AD372" s="11">
        <f t="shared" si="924"/>
        <v>0</v>
      </c>
      <c r="AE372" s="18">
        <f t="shared" si="924"/>
        <v>323237</v>
      </c>
      <c r="AF372" s="18">
        <f t="shared" si="924"/>
        <v>0</v>
      </c>
      <c r="AG372" s="11">
        <f t="shared" si="925"/>
        <v>0</v>
      </c>
      <c r="AH372" s="11">
        <f t="shared" si="925"/>
        <v>0</v>
      </c>
      <c r="AI372" s="11">
        <f t="shared" si="925"/>
        <v>0</v>
      </c>
      <c r="AJ372" s="11">
        <f t="shared" si="925"/>
        <v>0</v>
      </c>
      <c r="AK372" s="84">
        <f t="shared" si="925"/>
        <v>323237</v>
      </c>
      <c r="AL372" s="84">
        <f t="shared" si="925"/>
        <v>0</v>
      </c>
      <c r="AM372" s="11">
        <f t="shared" si="925"/>
        <v>0</v>
      </c>
      <c r="AN372" s="11">
        <f t="shared" si="925"/>
        <v>0</v>
      </c>
      <c r="AO372" s="11">
        <f t="shared" si="925"/>
        <v>0</v>
      </c>
      <c r="AP372" s="11">
        <f t="shared" si="925"/>
        <v>0</v>
      </c>
      <c r="AQ372" s="18">
        <f t="shared" si="925"/>
        <v>323237</v>
      </c>
      <c r="AR372" s="18">
        <f t="shared" si="925"/>
        <v>0</v>
      </c>
      <c r="AS372" s="11">
        <f t="shared" si="926"/>
        <v>0</v>
      </c>
      <c r="AT372" s="11">
        <f t="shared" si="926"/>
        <v>0</v>
      </c>
      <c r="AU372" s="11">
        <f t="shared" si="926"/>
        <v>0</v>
      </c>
      <c r="AV372" s="11">
        <f t="shared" si="926"/>
        <v>0</v>
      </c>
      <c r="AW372" s="18">
        <f t="shared" si="926"/>
        <v>323237</v>
      </c>
      <c r="AX372" s="18">
        <f t="shared" si="926"/>
        <v>0</v>
      </c>
      <c r="AY372" s="78">
        <f t="shared" si="926"/>
        <v>0</v>
      </c>
      <c r="AZ372" s="78">
        <f t="shared" si="926"/>
        <v>0</v>
      </c>
      <c r="BA372" s="78">
        <f t="shared" si="926"/>
        <v>0</v>
      </c>
      <c r="BB372" s="78">
        <f t="shared" si="926"/>
        <v>0</v>
      </c>
      <c r="BC372" s="84">
        <f t="shared" si="926"/>
        <v>323237</v>
      </c>
      <c r="BD372" s="84">
        <f t="shared" si="926"/>
        <v>0</v>
      </c>
      <c r="BE372" s="11">
        <f t="shared" si="927"/>
        <v>0</v>
      </c>
      <c r="BF372" s="11">
        <f t="shared" si="927"/>
        <v>0</v>
      </c>
      <c r="BG372" s="11">
        <f t="shared" si="927"/>
        <v>0</v>
      </c>
      <c r="BH372" s="11">
        <f t="shared" si="927"/>
        <v>0</v>
      </c>
      <c r="BI372" s="143">
        <f t="shared" si="927"/>
        <v>323237</v>
      </c>
      <c r="BJ372" s="143">
        <f t="shared" si="927"/>
        <v>0</v>
      </c>
      <c r="BK372" s="78">
        <f t="shared" si="927"/>
        <v>495</v>
      </c>
      <c r="BL372" s="78">
        <f t="shared" si="927"/>
        <v>0</v>
      </c>
      <c r="BM372" s="78">
        <f t="shared" si="927"/>
        <v>0</v>
      </c>
      <c r="BN372" s="78">
        <f t="shared" si="927"/>
        <v>0</v>
      </c>
      <c r="BO372" s="84">
        <f t="shared" si="927"/>
        <v>323732</v>
      </c>
      <c r="BP372" s="84">
        <f t="shared" si="927"/>
        <v>0</v>
      </c>
      <c r="BQ372" s="11">
        <f t="shared" si="928"/>
        <v>0</v>
      </c>
      <c r="BR372" s="11">
        <f t="shared" si="928"/>
        <v>0</v>
      </c>
      <c r="BS372" s="11">
        <f t="shared" si="928"/>
        <v>0</v>
      </c>
      <c r="BT372" s="11">
        <f t="shared" si="928"/>
        <v>0</v>
      </c>
      <c r="BU372" s="18">
        <f t="shared" si="928"/>
        <v>323732</v>
      </c>
      <c r="BV372" s="18">
        <f t="shared" si="928"/>
        <v>0</v>
      </c>
    </row>
    <row r="373" spans="1:74" ht="33" hidden="1">
      <c r="A373" s="57" t="s">
        <v>39</v>
      </c>
      <c r="B373" s="14">
        <v>909</v>
      </c>
      <c r="C373" s="14" t="s">
        <v>30</v>
      </c>
      <c r="D373" s="14" t="s">
        <v>134</v>
      </c>
      <c r="E373" s="14" t="s">
        <v>554</v>
      </c>
      <c r="F373" s="14" t="s">
        <v>40</v>
      </c>
      <c r="G373" s="18">
        <v>323237</v>
      </c>
      <c r="H373" s="18"/>
      <c r="I373" s="11"/>
      <c r="J373" s="11"/>
      <c r="K373" s="11"/>
      <c r="L373" s="11"/>
      <c r="M373" s="11">
        <f>G373+I373+J373+K373+L373</f>
        <v>323237</v>
      </c>
      <c r="N373" s="11">
        <f>H373+J373</f>
        <v>0</v>
      </c>
      <c r="O373" s="11"/>
      <c r="P373" s="11"/>
      <c r="Q373" s="11"/>
      <c r="R373" s="11"/>
      <c r="S373" s="11">
        <f>M373+O373+P373+Q373+R373</f>
        <v>323237</v>
      </c>
      <c r="T373" s="11">
        <f>N373+P373</f>
        <v>0</v>
      </c>
      <c r="U373" s="11"/>
      <c r="V373" s="11"/>
      <c r="W373" s="11"/>
      <c r="X373" s="11"/>
      <c r="Y373" s="11">
        <f>S373+U373+V373+W373+X373</f>
        <v>323237</v>
      </c>
      <c r="Z373" s="11">
        <f>T373+V373</f>
        <v>0</v>
      </c>
      <c r="AA373" s="11"/>
      <c r="AB373" s="11"/>
      <c r="AC373" s="11"/>
      <c r="AD373" s="11"/>
      <c r="AE373" s="11">
        <f>Y373+AA373+AB373+AC373+AD373</f>
        <v>323237</v>
      </c>
      <c r="AF373" s="11">
        <f>Z373+AB373</f>
        <v>0</v>
      </c>
      <c r="AG373" s="11"/>
      <c r="AH373" s="11"/>
      <c r="AI373" s="11"/>
      <c r="AJ373" s="11"/>
      <c r="AK373" s="78">
        <f>AE373+AG373+AH373+AI373+AJ373</f>
        <v>323237</v>
      </c>
      <c r="AL373" s="78">
        <f>AF373+AH373</f>
        <v>0</v>
      </c>
      <c r="AM373" s="11"/>
      <c r="AN373" s="11"/>
      <c r="AO373" s="11"/>
      <c r="AP373" s="11"/>
      <c r="AQ373" s="11">
        <f>AK373+AM373+AN373+AO373+AP373</f>
        <v>323237</v>
      </c>
      <c r="AR373" s="11">
        <f>AL373+AN373</f>
        <v>0</v>
      </c>
      <c r="AS373" s="11"/>
      <c r="AT373" s="11"/>
      <c r="AU373" s="11"/>
      <c r="AV373" s="11"/>
      <c r="AW373" s="11">
        <f>AQ373+AS373+AT373+AU373+AV373</f>
        <v>323237</v>
      </c>
      <c r="AX373" s="11">
        <f>AR373+AT373</f>
        <v>0</v>
      </c>
      <c r="AY373" s="78"/>
      <c r="AZ373" s="78"/>
      <c r="BA373" s="78"/>
      <c r="BB373" s="78"/>
      <c r="BC373" s="78">
        <f>AW373+AY373+AZ373+BA373+BB373</f>
        <v>323237</v>
      </c>
      <c r="BD373" s="78">
        <f>AX373+AZ373</f>
        <v>0</v>
      </c>
      <c r="BE373" s="11"/>
      <c r="BF373" s="11"/>
      <c r="BG373" s="11"/>
      <c r="BH373" s="11"/>
      <c r="BI373" s="141">
        <f>BC373+BE373+BF373+BG373+BH373</f>
        <v>323237</v>
      </c>
      <c r="BJ373" s="141">
        <f>BD373+BF373</f>
        <v>0</v>
      </c>
      <c r="BK373" s="78">
        <v>495</v>
      </c>
      <c r="BL373" s="78"/>
      <c r="BM373" s="78"/>
      <c r="BN373" s="78"/>
      <c r="BO373" s="78">
        <f>BI373+BK373+BL373+BM373+BN373</f>
        <v>323732</v>
      </c>
      <c r="BP373" s="78">
        <f>BJ373+BL373</f>
        <v>0</v>
      </c>
      <c r="BQ373" s="11"/>
      <c r="BR373" s="11"/>
      <c r="BS373" s="11"/>
      <c r="BT373" s="11"/>
      <c r="BU373" s="11">
        <f>BO373+BQ373+BR373+BS373+BT373</f>
        <v>323732</v>
      </c>
      <c r="BV373" s="11">
        <f>BP373+BR373</f>
        <v>0</v>
      </c>
    </row>
    <row r="374" spans="1:74" ht="54" hidden="1" customHeight="1">
      <c r="A374" s="53" t="s">
        <v>399</v>
      </c>
      <c r="B374" s="14">
        <v>909</v>
      </c>
      <c r="C374" s="14" t="s">
        <v>397</v>
      </c>
      <c r="D374" s="14" t="s">
        <v>134</v>
      </c>
      <c r="E374" s="14" t="s">
        <v>198</v>
      </c>
      <c r="F374" s="14"/>
      <c r="G374" s="11">
        <f>G375+G390</f>
        <v>46380</v>
      </c>
      <c r="H374" s="11">
        <f>H375+H390</f>
        <v>0</v>
      </c>
      <c r="I374" s="11">
        <f t="shared" ref="I374:AM374" si="929">I375+I390+I386</f>
        <v>0</v>
      </c>
      <c r="J374" s="11">
        <f t="shared" si="929"/>
        <v>1002757</v>
      </c>
      <c r="K374" s="11">
        <f t="shared" si="929"/>
        <v>27265</v>
      </c>
      <c r="L374" s="11">
        <f t="shared" si="929"/>
        <v>0</v>
      </c>
      <c r="M374" s="11">
        <f t="shared" si="929"/>
        <v>1076402</v>
      </c>
      <c r="N374" s="11">
        <f t="shared" si="929"/>
        <v>1002757</v>
      </c>
      <c r="O374" s="11">
        <f t="shared" si="929"/>
        <v>0</v>
      </c>
      <c r="P374" s="11">
        <f t="shared" si="929"/>
        <v>0</v>
      </c>
      <c r="Q374" s="11">
        <f t="shared" si="929"/>
        <v>0</v>
      </c>
      <c r="R374" s="11">
        <f t="shared" si="929"/>
        <v>0</v>
      </c>
      <c r="S374" s="11">
        <f t="shared" si="929"/>
        <v>1076402</v>
      </c>
      <c r="T374" s="11">
        <f t="shared" si="929"/>
        <v>1002757</v>
      </c>
      <c r="U374" s="11">
        <f t="shared" si="929"/>
        <v>0</v>
      </c>
      <c r="V374" s="11">
        <f t="shared" si="929"/>
        <v>0</v>
      </c>
      <c r="W374" s="11">
        <f t="shared" si="929"/>
        <v>0</v>
      </c>
      <c r="X374" s="11">
        <f t="shared" si="929"/>
        <v>0</v>
      </c>
      <c r="Y374" s="11">
        <f t="shared" si="929"/>
        <v>1076402</v>
      </c>
      <c r="Z374" s="11">
        <f t="shared" si="929"/>
        <v>1002757</v>
      </c>
      <c r="AA374" s="11">
        <f t="shared" si="929"/>
        <v>0</v>
      </c>
      <c r="AB374" s="11">
        <f t="shared" si="929"/>
        <v>0</v>
      </c>
      <c r="AC374" s="11">
        <f t="shared" si="929"/>
        <v>22370</v>
      </c>
      <c r="AD374" s="11">
        <f t="shared" si="929"/>
        <v>0</v>
      </c>
      <c r="AE374" s="11">
        <f t="shared" si="929"/>
        <v>1098772</v>
      </c>
      <c r="AF374" s="11">
        <f t="shared" si="929"/>
        <v>1002757</v>
      </c>
      <c r="AG374" s="11">
        <f t="shared" si="929"/>
        <v>0</v>
      </c>
      <c r="AH374" s="11">
        <f t="shared" si="929"/>
        <v>0</v>
      </c>
      <c r="AI374" s="11">
        <f t="shared" si="929"/>
        <v>0</v>
      </c>
      <c r="AJ374" s="11">
        <f t="shared" si="929"/>
        <v>0</v>
      </c>
      <c r="AK374" s="78">
        <f t="shared" si="929"/>
        <v>1098772</v>
      </c>
      <c r="AL374" s="78">
        <f t="shared" si="929"/>
        <v>1002757</v>
      </c>
      <c r="AM374" s="11">
        <f t="shared" si="929"/>
        <v>-949</v>
      </c>
      <c r="AN374" s="11">
        <f>AN375+AN390+AN386+AN382</f>
        <v>-258</v>
      </c>
      <c r="AO374" s="11">
        <f t="shared" ref="AO374:AR374" si="930">AO375+AO390+AO386+AO382</f>
        <v>1450</v>
      </c>
      <c r="AP374" s="11">
        <f t="shared" si="930"/>
        <v>0</v>
      </c>
      <c r="AQ374" s="11">
        <f t="shared" si="930"/>
        <v>1099015</v>
      </c>
      <c r="AR374" s="11">
        <f t="shared" si="930"/>
        <v>1002499</v>
      </c>
      <c r="AS374" s="11">
        <f t="shared" ref="AS374" si="931">AS375+AS390+AS386</f>
        <v>0</v>
      </c>
      <c r="AT374" s="11">
        <f>AT375+AT390+AT386+AT382</f>
        <v>264349</v>
      </c>
      <c r="AU374" s="11">
        <f t="shared" ref="AU374:AX374" si="932">AU375+AU390+AU386+AU382</f>
        <v>21812</v>
      </c>
      <c r="AV374" s="11">
        <f t="shared" si="932"/>
        <v>0</v>
      </c>
      <c r="AW374" s="11">
        <f t="shared" si="932"/>
        <v>1385176</v>
      </c>
      <c r="AX374" s="11">
        <f t="shared" si="932"/>
        <v>1266848</v>
      </c>
      <c r="AY374" s="78">
        <f t="shared" ref="AY374" si="933">AY375+AY390+AY386</f>
        <v>0</v>
      </c>
      <c r="AZ374" s="78">
        <f>AZ375+AZ390+AZ386+AZ382</f>
        <v>0</v>
      </c>
      <c r="BA374" s="78">
        <f t="shared" ref="BA374:BD374" si="934">BA375+BA390+BA386+BA382</f>
        <v>0</v>
      </c>
      <c r="BB374" s="78">
        <f t="shared" si="934"/>
        <v>0</v>
      </c>
      <c r="BC374" s="78">
        <f t="shared" si="934"/>
        <v>1385176</v>
      </c>
      <c r="BD374" s="78">
        <f t="shared" si="934"/>
        <v>1266848</v>
      </c>
      <c r="BE374" s="11">
        <f t="shared" ref="BE374" si="935">BE375+BE390+BE386</f>
        <v>0</v>
      </c>
      <c r="BF374" s="11">
        <f>BF375+BF390+BF386+BF382</f>
        <v>0</v>
      </c>
      <c r="BG374" s="11">
        <f t="shared" ref="BG374:BJ374" si="936">BG375+BG390+BG386+BG382</f>
        <v>1479</v>
      </c>
      <c r="BH374" s="11">
        <f t="shared" si="936"/>
        <v>0</v>
      </c>
      <c r="BI374" s="141">
        <f t="shared" si="936"/>
        <v>1386655</v>
      </c>
      <c r="BJ374" s="141">
        <f t="shared" si="936"/>
        <v>1266848</v>
      </c>
      <c r="BK374" s="78">
        <f t="shared" ref="BK374" si="937">BK375+BK390+BK386</f>
        <v>-878</v>
      </c>
      <c r="BL374" s="78">
        <f>BL375+BL390+BL386+BL382</f>
        <v>0</v>
      </c>
      <c r="BM374" s="78">
        <f t="shared" ref="BM374:BP374" si="938">BM375+BM390+BM386+BM382</f>
        <v>0</v>
      </c>
      <c r="BN374" s="78">
        <f t="shared" si="938"/>
        <v>0</v>
      </c>
      <c r="BO374" s="78">
        <f t="shared" si="938"/>
        <v>1385777</v>
      </c>
      <c r="BP374" s="78">
        <f t="shared" si="938"/>
        <v>1266848</v>
      </c>
      <c r="BQ374" s="11">
        <f t="shared" ref="BQ374" si="939">BQ375+BQ390+BQ386</f>
        <v>0</v>
      </c>
      <c r="BR374" s="11">
        <f>BR375+BR390+BR386+BR382</f>
        <v>0</v>
      </c>
      <c r="BS374" s="11">
        <f t="shared" ref="BS374:BV374" si="940">BS375+BS390+BS386+BS382</f>
        <v>0</v>
      </c>
      <c r="BT374" s="11">
        <f t="shared" si="940"/>
        <v>0</v>
      </c>
      <c r="BU374" s="11">
        <f t="shared" si="940"/>
        <v>1385777</v>
      </c>
      <c r="BV374" s="11">
        <f t="shared" si="940"/>
        <v>1266848</v>
      </c>
    </row>
    <row r="375" spans="1:74" hidden="1">
      <c r="A375" s="53" t="s">
        <v>15</v>
      </c>
      <c r="B375" s="14">
        <v>909</v>
      </c>
      <c r="C375" s="14" t="s">
        <v>397</v>
      </c>
      <c r="D375" s="14" t="s">
        <v>134</v>
      </c>
      <c r="E375" s="14" t="s">
        <v>199</v>
      </c>
      <c r="F375" s="14"/>
      <c r="G375" s="11">
        <f>G376+G379</f>
        <v>17524</v>
      </c>
      <c r="H375" s="11">
        <f t="shared" ref="H375:N375" si="941">H376+H379</f>
        <v>0</v>
      </c>
      <c r="I375" s="11">
        <f t="shared" si="941"/>
        <v>0</v>
      </c>
      <c r="J375" s="11">
        <f t="shared" si="941"/>
        <v>0</v>
      </c>
      <c r="K375" s="11">
        <f t="shared" si="941"/>
        <v>0</v>
      </c>
      <c r="L375" s="11">
        <f t="shared" si="941"/>
        <v>0</v>
      </c>
      <c r="M375" s="11">
        <f t="shared" si="941"/>
        <v>17524</v>
      </c>
      <c r="N375" s="11">
        <f t="shared" si="941"/>
        <v>0</v>
      </c>
      <c r="O375" s="11">
        <f t="shared" ref="O375:T375" si="942">O376+O379</f>
        <v>0</v>
      </c>
      <c r="P375" s="11">
        <f t="shared" si="942"/>
        <v>0</v>
      </c>
      <c r="Q375" s="11">
        <f t="shared" si="942"/>
        <v>0</v>
      </c>
      <c r="R375" s="11">
        <f t="shared" si="942"/>
        <v>0</v>
      </c>
      <c r="S375" s="11">
        <f t="shared" si="942"/>
        <v>17524</v>
      </c>
      <c r="T375" s="11">
        <f t="shared" si="942"/>
        <v>0</v>
      </c>
      <c r="U375" s="11">
        <f t="shared" ref="U375:Z375" si="943">U376+U379</f>
        <v>0</v>
      </c>
      <c r="V375" s="11">
        <f t="shared" si="943"/>
        <v>0</v>
      </c>
      <c r="W375" s="11">
        <f t="shared" si="943"/>
        <v>0</v>
      </c>
      <c r="X375" s="11">
        <f t="shared" si="943"/>
        <v>0</v>
      </c>
      <c r="Y375" s="11">
        <f t="shared" si="943"/>
        <v>17524</v>
      </c>
      <c r="Z375" s="11">
        <f t="shared" si="943"/>
        <v>0</v>
      </c>
      <c r="AA375" s="11">
        <f t="shared" ref="AA375:AF375" si="944">AA376+AA379</f>
        <v>0</v>
      </c>
      <c r="AB375" s="11">
        <f t="shared" si="944"/>
        <v>0</v>
      </c>
      <c r="AC375" s="11">
        <f t="shared" si="944"/>
        <v>4369</v>
      </c>
      <c r="AD375" s="11">
        <f t="shared" si="944"/>
        <v>0</v>
      </c>
      <c r="AE375" s="11">
        <f t="shared" si="944"/>
        <v>21893</v>
      </c>
      <c r="AF375" s="11">
        <f t="shared" si="944"/>
        <v>0</v>
      </c>
      <c r="AG375" s="11">
        <f t="shared" ref="AG375:AL375" si="945">AG376+AG379</f>
        <v>0</v>
      </c>
      <c r="AH375" s="11">
        <f t="shared" si="945"/>
        <v>0</v>
      </c>
      <c r="AI375" s="11">
        <f t="shared" si="945"/>
        <v>0</v>
      </c>
      <c r="AJ375" s="11">
        <f t="shared" si="945"/>
        <v>0</v>
      </c>
      <c r="AK375" s="78">
        <f t="shared" si="945"/>
        <v>21893</v>
      </c>
      <c r="AL375" s="78">
        <f t="shared" si="945"/>
        <v>0</v>
      </c>
      <c r="AM375" s="11">
        <f t="shared" ref="AM375:AR375" si="946">AM376+AM379</f>
        <v>-949</v>
      </c>
      <c r="AN375" s="11">
        <f t="shared" si="946"/>
        <v>0</v>
      </c>
      <c r="AO375" s="11">
        <f t="shared" si="946"/>
        <v>115</v>
      </c>
      <c r="AP375" s="11">
        <f t="shared" si="946"/>
        <v>0</v>
      </c>
      <c r="AQ375" s="11">
        <f t="shared" si="946"/>
        <v>21059</v>
      </c>
      <c r="AR375" s="11">
        <f t="shared" si="946"/>
        <v>0</v>
      </c>
      <c r="AS375" s="11">
        <f t="shared" ref="AS375:AX375" si="947">AS376+AS379</f>
        <v>0</v>
      </c>
      <c r="AT375" s="11">
        <f t="shared" si="947"/>
        <v>0</v>
      </c>
      <c r="AU375" s="11">
        <f t="shared" si="947"/>
        <v>1914</v>
      </c>
      <c r="AV375" s="11">
        <f t="shared" si="947"/>
        <v>0</v>
      </c>
      <c r="AW375" s="11">
        <f t="shared" si="947"/>
        <v>22973</v>
      </c>
      <c r="AX375" s="11">
        <f t="shared" si="947"/>
        <v>0</v>
      </c>
      <c r="AY375" s="78">
        <f t="shared" ref="AY375:BD375" si="948">AY376+AY379</f>
        <v>0</v>
      </c>
      <c r="AZ375" s="78">
        <f t="shared" si="948"/>
        <v>0</v>
      </c>
      <c r="BA375" s="78">
        <f t="shared" si="948"/>
        <v>0</v>
      </c>
      <c r="BB375" s="78">
        <f t="shared" si="948"/>
        <v>0</v>
      </c>
      <c r="BC375" s="78">
        <f t="shared" si="948"/>
        <v>22973</v>
      </c>
      <c r="BD375" s="78">
        <f t="shared" si="948"/>
        <v>0</v>
      </c>
      <c r="BE375" s="11">
        <f t="shared" ref="BE375:BJ375" si="949">BE376+BE379</f>
        <v>0</v>
      </c>
      <c r="BF375" s="11">
        <f t="shared" si="949"/>
        <v>0</v>
      </c>
      <c r="BG375" s="11">
        <f t="shared" si="949"/>
        <v>1479</v>
      </c>
      <c r="BH375" s="11">
        <f t="shared" si="949"/>
        <v>0</v>
      </c>
      <c r="BI375" s="141">
        <f t="shared" si="949"/>
        <v>24452</v>
      </c>
      <c r="BJ375" s="141">
        <f t="shared" si="949"/>
        <v>0</v>
      </c>
      <c r="BK375" s="78">
        <f t="shared" ref="BK375:BP375" si="950">BK376+BK379</f>
        <v>-878</v>
      </c>
      <c r="BL375" s="78">
        <f t="shared" si="950"/>
        <v>0</v>
      </c>
      <c r="BM375" s="78">
        <f t="shared" si="950"/>
        <v>0</v>
      </c>
      <c r="BN375" s="78">
        <f t="shared" si="950"/>
        <v>0</v>
      </c>
      <c r="BO375" s="78">
        <f t="shared" si="950"/>
        <v>23574</v>
      </c>
      <c r="BP375" s="78">
        <f t="shared" si="950"/>
        <v>0</v>
      </c>
      <c r="BQ375" s="11">
        <f t="shared" ref="BQ375:BV375" si="951">BQ376+BQ379</f>
        <v>0</v>
      </c>
      <c r="BR375" s="11">
        <f t="shared" si="951"/>
        <v>0</v>
      </c>
      <c r="BS375" s="11">
        <f t="shared" si="951"/>
        <v>0</v>
      </c>
      <c r="BT375" s="11">
        <f t="shared" si="951"/>
        <v>0</v>
      </c>
      <c r="BU375" s="11">
        <f t="shared" si="951"/>
        <v>23574</v>
      </c>
      <c r="BV375" s="11">
        <f t="shared" si="951"/>
        <v>0</v>
      </c>
    </row>
    <row r="376" spans="1:74" hidden="1">
      <c r="A376" s="53" t="s">
        <v>191</v>
      </c>
      <c r="B376" s="14">
        <v>909</v>
      </c>
      <c r="C376" s="14" t="s">
        <v>397</v>
      </c>
      <c r="D376" s="14" t="s">
        <v>134</v>
      </c>
      <c r="E376" s="14" t="s">
        <v>420</v>
      </c>
      <c r="F376" s="14"/>
      <c r="G376" s="18">
        <f>G377</f>
        <v>949</v>
      </c>
      <c r="H376" s="18">
        <f t="shared" ref="H376:R377" si="952">H377</f>
        <v>0</v>
      </c>
      <c r="I376" s="11">
        <f t="shared" si="952"/>
        <v>0</v>
      </c>
      <c r="J376" s="11">
        <f t="shared" si="952"/>
        <v>0</v>
      </c>
      <c r="K376" s="11">
        <f t="shared" si="952"/>
        <v>0</v>
      </c>
      <c r="L376" s="11">
        <f t="shared" si="952"/>
        <v>0</v>
      </c>
      <c r="M376" s="18">
        <f t="shared" si="952"/>
        <v>949</v>
      </c>
      <c r="N376" s="18">
        <f t="shared" si="952"/>
        <v>0</v>
      </c>
      <c r="O376" s="11">
        <f t="shared" si="952"/>
        <v>0</v>
      </c>
      <c r="P376" s="11">
        <f t="shared" si="952"/>
        <v>0</v>
      </c>
      <c r="Q376" s="11">
        <f t="shared" si="952"/>
        <v>0</v>
      </c>
      <c r="R376" s="11">
        <f t="shared" si="952"/>
        <v>0</v>
      </c>
      <c r="S376" s="18">
        <f>S377</f>
        <v>949</v>
      </c>
      <c r="T376" s="18">
        <f>T377</f>
        <v>0</v>
      </c>
      <c r="U376" s="11">
        <f t="shared" ref="U376:X377" si="953">U377</f>
        <v>0</v>
      </c>
      <c r="V376" s="11">
        <f t="shared" si="953"/>
        <v>0</v>
      </c>
      <c r="W376" s="11">
        <f t="shared" si="953"/>
        <v>0</v>
      </c>
      <c r="X376" s="11">
        <f t="shared" si="953"/>
        <v>0</v>
      </c>
      <c r="Y376" s="18">
        <f>Y377</f>
        <v>949</v>
      </c>
      <c r="Z376" s="18">
        <f>Z377</f>
        <v>0</v>
      </c>
      <c r="AA376" s="11">
        <f t="shared" ref="AA376:AD377" si="954">AA377</f>
        <v>0</v>
      </c>
      <c r="AB376" s="11">
        <f t="shared" si="954"/>
        <v>0</v>
      </c>
      <c r="AC376" s="11">
        <f t="shared" si="954"/>
        <v>1030</v>
      </c>
      <c r="AD376" s="11">
        <f t="shared" si="954"/>
        <v>0</v>
      </c>
      <c r="AE376" s="18">
        <f>AE377</f>
        <v>1979</v>
      </c>
      <c r="AF376" s="18">
        <f>AF377</f>
        <v>0</v>
      </c>
      <c r="AG376" s="11">
        <f t="shared" ref="AG376:AJ377" si="955">AG377</f>
        <v>0</v>
      </c>
      <c r="AH376" s="11">
        <f t="shared" si="955"/>
        <v>0</v>
      </c>
      <c r="AI376" s="11">
        <f t="shared" si="955"/>
        <v>0</v>
      </c>
      <c r="AJ376" s="11">
        <f t="shared" si="955"/>
        <v>0</v>
      </c>
      <c r="AK376" s="84">
        <f>AK377</f>
        <v>1979</v>
      </c>
      <c r="AL376" s="84">
        <f>AL377</f>
        <v>0</v>
      </c>
      <c r="AM376" s="11">
        <f t="shared" ref="AM376:AP377" si="956">AM377</f>
        <v>-949</v>
      </c>
      <c r="AN376" s="11">
        <f t="shared" si="956"/>
        <v>0</v>
      </c>
      <c r="AO376" s="11">
        <f t="shared" si="956"/>
        <v>0</v>
      </c>
      <c r="AP376" s="11">
        <f t="shared" si="956"/>
        <v>0</v>
      </c>
      <c r="AQ376" s="18">
        <f>AQ377</f>
        <v>1030</v>
      </c>
      <c r="AR376" s="18">
        <f>AR377</f>
        <v>0</v>
      </c>
      <c r="AS376" s="11">
        <f t="shared" ref="AS376:AV377" si="957">AS377</f>
        <v>0</v>
      </c>
      <c r="AT376" s="11">
        <f t="shared" si="957"/>
        <v>0</v>
      </c>
      <c r="AU376" s="11">
        <f t="shared" si="957"/>
        <v>0</v>
      </c>
      <c r="AV376" s="11">
        <f t="shared" si="957"/>
        <v>0</v>
      </c>
      <c r="AW376" s="18">
        <f>AW377</f>
        <v>1030</v>
      </c>
      <c r="AX376" s="18">
        <f>AX377</f>
        <v>0</v>
      </c>
      <c r="AY376" s="78">
        <f t="shared" ref="AY376:BB377" si="958">AY377</f>
        <v>0</v>
      </c>
      <c r="AZ376" s="78">
        <f t="shared" si="958"/>
        <v>0</v>
      </c>
      <c r="BA376" s="78">
        <f t="shared" si="958"/>
        <v>0</v>
      </c>
      <c r="BB376" s="78">
        <f t="shared" si="958"/>
        <v>0</v>
      </c>
      <c r="BC376" s="84">
        <f>BC377</f>
        <v>1030</v>
      </c>
      <c r="BD376" s="84">
        <f>BD377</f>
        <v>0</v>
      </c>
      <c r="BE376" s="11">
        <f t="shared" ref="BE376:BH377" si="959">BE377</f>
        <v>0</v>
      </c>
      <c r="BF376" s="11">
        <f t="shared" si="959"/>
        <v>0</v>
      </c>
      <c r="BG376" s="11">
        <f t="shared" si="959"/>
        <v>0</v>
      </c>
      <c r="BH376" s="11">
        <f t="shared" si="959"/>
        <v>0</v>
      </c>
      <c r="BI376" s="143">
        <f>BI377</f>
        <v>1030</v>
      </c>
      <c r="BJ376" s="143">
        <f>BJ377</f>
        <v>0</v>
      </c>
      <c r="BK376" s="78">
        <f t="shared" ref="BK376:BN377" si="960">BK377</f>
        <v>0</v>
      </c>
      <c r="BL376" s="78">
        <f t="shared" si="960"/>
        <v>0</v>
      </c>
      <c r="BM376" s="78">
        <f t="shared" si="960"/>
        <v>0</v>
      </c>
      <c r="BN376" s="78">
        <f t="shared" si="960"/>
        <v>0</v>
      </c>
      <c r="BO376" s="84">
        <f>BO377</f>
        <v>1030</v>
      </c>
      <c r="BP376" s="84">
        <f>BP377</f>
        <v>0</v>
      </c>
      <c r="BQ376" s="11">
        <f t="shared" ref="BQ376:BT377" si="961">BQ377</f>
        <v>0</v>
      </c>
      <c r="BR376" s="11">
        <f t="shared" si="961"/>
        <v>0</v>
      </c>
      <c r="BS376" s="11">
        <f t="shared" si="961"/>
        <v>0</v>
      </c>
      <c r="BT376" s="11">
        <f t="shared" si="961"/>
        <v>0</v>
      </c>
      <c r="BU376" s="18">
        <f>BU377</f>
        <v>1030</v>
      </c>
      <c r="BV376" s="18">
        <f>BV377</f>
        <v>0</v>
      </c>
    </row>
    <row r="377" spans="1:74" ht="33" hidden="1">
      <c r="A377" s="53" t="s">
        <v>205</v>
      </c>
      <c r="B377" s="14">
        <v>909</v>
      </c>
      <c r="C377" s="14" t="s">
        <v>397</v>
      </c>
      <c r="D377" s="14" t="s">
        <v>134</v>
      </c>
      <c r="E377" s="14" t="s">
        <v>420</v>
      </c>
      <c r="F377" s="14" t="s">
        <v>206</v>
      </c>
      <c r="G377" s="11">
        <f>G378</f>
        <v>949</v>
      </c>
      <c r="H377" s="11">
        <f t="shared" si="952"/>
        <v>0</v>
      </c>
      <c r="I377" s="11">
        <f t="shared" si="952"/>
        <v>0</v>
      </c>
      <c r="J377" s="11">
        <f t="shared" si="952"/>
        <v>0</v>
      </c>
      <c r="K377" s="11">
        <f t="shared" si="952"/>
        <v>0</v>
      </c>
      <c r="L377" s="11">
        <f t="shared" si="952"/>
        <v>0</v>
      </c>
      <c r="M377" s="11">
        <f t="shared" si="952"/>
        <v>949</v>
      </c>
      <c r="N377" s="11">
        <f t="shared" si="952"/>
        <v>0</v>
      </c>
      <c r="O377" s="11">
        <f t="shared" si="952"/>
        <v>0</v>
      </c>
      <c r="P377" s="11">
        <f t="shared" si="952"/>
        <v>0</v>
      </c>
      <c r="Q377" s="11">
        <f t="shared" si="952"/>
        <v>0</v>
      </c>
      <c r="R377" s="11">
        <f t="shared" si="952"/>
        <v>0</v>
      </c>
      <c r="S377" s="11">
        <f>S378</f>
        <v>949</v>
      </c>
      <c r="T377" s="11">
        <f>T378</f>
        <v>0</v>
      </c>
      <c r="U377" s="11">
        <f t="shared" si="953"/>
        <v>0</v>
      </c>
      <c r="V377" s="11">
        <f t="shared" si="953"/>
        <v>0</v>
      </c>
      <c r="W377" s="11">
        <f t="shared" si="953"/>
        <v>0</v>
      </c>
      <c r="X377" s="11">
        <f t="shared" si="953"/>
        <v>0</v>
      </c>
      <c r="Y377" s="11">
        <f>Y378</f>
        <v>949</v>
      </c>
      <c r="Z377" s="11">
        <f>Z378</f>
        <v>0</v>
      </c>
      <c r="AA377" s="11">
        <f t="shared" si="954"/>
        <v>0</v>
      </c>
      <c r="AB377" s="11">
        <f t="shared" si="954"/>
        <v>0</v>
      </c>
      <c r="AC377" s="11">
        <f t="shared" si="954"/>
        <v>1030</v>
      </c>
      <c r="AD377" s="11">
        <f t="shared" si="954"/>
        <v>0</v>
      </c>
      <c r="AE377" s="11">
        <f>AE378</f>
        <v>1979</v>
      </c>
      <c r="AF377" s="11">
        <f>AF378</f>
        <v>0</v>
      </c>
      <c r="AG377" s="11">
        <f t="shared" si="955"/>
        <v>0</v>
      </c>
      <c r="AH377" s="11">
        <f t="shared" si="955"/>
        <v>0</v>
      </c>
      <c r="AI377" s="11">
        <f t="shared" si="955"/>
        <v>0</v>
      </c>
      <c r="AJ377" s="11">
        <f t="shared" si="955"/>
        <v>0</v>
      </c>
      <c r="AK377" s="78">
        <f>AK378</f>
        <v>1979</v>
      </c>
      <c r="AL377" s="78">
        <f>AL378</f>
        <v>0</v>
      </c>
      <c r="AM377" s="11">
        <f t="shared" si="956"/>
        <v>-949</v>
      </c>
      <c r="AN377" s="11">
        <f t="shared" si="956"/>
        <v>0</v>
      </c>
      <c r="AO377" s="11">
        <f t="shared" si="956"/>
        <v>0</v>
      </c>
      <c r="AP377" s="11">
        <f t="shared" si="956"/>
        <v>0</v>
      </c>
      <c r="AQ377" s="11">
        <f>AQ378</f>
        <v>1030</v>
      </c>
      <c r="AR377" s="11">
        <f>AR378</f>
        <v>0</v>
      </c>
      <c r="AS377" s="11">
        <f t="shared" si="957"/>
        <v>0</v>
      </c>
      <c r="AT377" s="11">
        <f t="shared" si="957"/>
        <v>0</v>
      </c>
      <c r="AU377" s="11">
        <f t="shared" si="957"/>
        <v>0</v>
      </c>
      <c r="AV377" s="11">
        <f t="shared" si="957"/>
        <v>0</v>
      </c>
      <c r="AW377" s="11">
        <f>AW378</f>
        <v>1030</v>
      </c>
      <c r="AX377" s="11">
        <f>AX378</f>
        <v>0</v>
      </c>
      <c r="AY377" s="78">
        <f t="shared" si="958"/>
        <v>0</v>
      </c>
      <c r="AZ377" s="78">
        <f t="shared" si="958"/>
        <v>0</v>
      </c>
      <c r="BA377" s="78">
        <f t="shared" si="958"/>
        <v>0</v>
      </c>
      <c r="BB377" s="78">
        <f t="shared" si="958"/>
        <v>0</v>
      </c>
      <c r="BC377" s="78">
        <f>BC378</f>
        <v>1030</v>
      </c>
      <c r="BD377" s="78">
        <f>BD378</f>
        <v>0</v>
      </c>
      <c r="BE377" s="11">
        <f t="shared" si="959"/>
        <v>0</v>
      </c>
      <c r="BF377" s="11">
        <f t="shared" si="959"/>
        <v>0</v>
      </c>
      <c r="BG377" s="11">
        <f t="shared" si="959"/>
        <v>0</v>
      </c>
      <c r="BH377" s="11">
        <f t="shared" si="959"/>
        <v>0</v>
      </c>
      <c r="BI377" s="141">
        <f>BI378</f>
        <v>1030</v>
      </c>
      <c r="BJ377" s="141">
        <f>BJ378</f>
        <v>0</v>
      </c>
      <c r="BK377" s="78">
        <f t="shared" si="960"/>
        <v>0</v>
      </c>
      <c r="BL377" s="78">
        <f t="shared" si="960"/>
        <v>0</v>
      </c>
      <c r="BM377" s="78">
        <f t="shared" si="960"/>
        <v>0</v>
      </c>
      <c r="BN377" s="78">
        <f t="shared" si="960"/>
        <v>0</v>
      </c>
      <c r="BO377" s="78">
        <f>BO378</f>
        <v>1030</v>
      </c>
      <c r="BP377" s="78">
        <f>BP378</f>
        <v>0</v>
      </c>
      <c r="BQ377" s="11">
        <f t="shared" si="961"/>
        <v>0</v>
      </c>
      <c r="BR377" s="11">
        <f t="shared" si="961"/>
        <v>0</v>
      </c>
      <c r="BS377" s="11">
        <f t="shared" si="961"/>
        <v>0</v>
      </c>
      <c r="BT377" s="11">
        <f t="shared" si="961"/>
        <v>0</v>
      </c>
      <c r="BU377" s="11">
        <f>BU378</f>
        <v>1030</v>
      </c>
      <c r="BV377" s="11">
        <f>BV378</f>
        <v>0</v>
      </c>
    </row>
    <row r="378" spans="1:74" hidden="1">
      <c r="A378" s="53" t="s">
        <v>191</v>
      </c>
      <c r="B378" s="14">
        <v>909</v>
      </c>
      <c r="C378" s="14" t="s">
        <v>397</v>
      </c>
      <c r="D378" s="14" t="s">
        <v>134</v>
      </c>
      <c r="E378" s="14" t="s">
        <v>420</v>
      </c>
      <c r="F378" s="14" t="s">
        <v>207</v>
      </c>
      <c r="G378" s="11">
        <v>949</v>
      </c>
      <c r="H378" s="16"/>
      <c r="I378" s="11"/>
      <c r="J378" s="11"/>
      <c r="K378" s="11"/>
      <c r="L378" s="11"/>
      <c r="M378" s="11">
        <f>G378+I378+J378+K378+L378</f>
        <v>949</v>
      </c>
      <c r="N378" s="11">
        <f>H378+J378</f>
        <v>0</v>
      </c>
      <c r="O378" s="11"/>
      <c r="P378" s="11"/>
      <c r="Q378" s="11"/>
      <c r="R378" s="11"/>
      <c r="S378" s="11">
        <f>M378+O378+P378+Q378+R378</f>
        <v>949</v>
      </c>
      <c r="T378" s="11">
        <f>N378+P378</f>
        <v>0</v>
      </c>
      <c r="U378" s="11"/>
      <c r="V378" s="11"/>
      <c r="W378" s="11"/>
      <c r="X378" s="11"/>
      <c r="Y378" s="11">
        <f>S378+U378+V378+W378+X378</f>
        <v>949</v>
      </c>
      <c r="Z378" s="11">
        <f>T378+V378</f>
        <v>0</v>
      </c>
      <c r="AA378" s="11"/>
      <c r="AB378" s="11"/>
      <c r="AC378" s="11">
        <v>1030</v>
      </c>
      <c r="AD378" s="11"/>
      <c r="AE378" s="11">
        <f>Y378+AA378+AB378+AC378+AD378</f>
        <v>1979</v>
      </c>
      <c r="AF378" s="11">
        <f>Z378+AB378</f>
        <v>0</v>
      </c>
      <c r="AG378" s="11"/>
      <c r="AH378" s="11"/>
      <c r="AI378" s="11"/>
      <c r="AJ378" s="11"/>
      <c r="AK378" s="78">
        <f>AE378+AG378+AH378+AI378+AJ378</f>
        <v>1979</v>
      </c>
      <c r="AL378" s="78">
        <f>AF378+AH378</f>
        <v>0</v>
      </c>
      <c r="AM378" s="11">
        <v>-949</v>
      </c>
      <c r="AN378" s="11"/>
      <c r="AO378" s="11"/>
      <c r="AP378" s="11"/>
      <c r="AQ378" s="11">
        <f>AK378+AM378+AN378+AO378+AP378</f>
        <v>1030</v>
      </c>
      <c r="AR378" s="11">
        <f>AL378+AN378</f>
        <v>0</v>
      </c>
      <c r="AS378" s="11"/>
      <c r="AT378" s="11"/>
      <c r="AU378" s="11"/>
      <c r="AV378" s="11"/>
      <c r="AW378" s="11">
        <f>AQ378+AS378+AT378+AU378+AV378</f>
        <v>1030</v>
      </c>
      <c r="AX378" s="11">
        <f>AR378+AT378</f>
        <v>0</v>
      </c>
      <c r="AY378" s="78"/>
      <c r="AZ378" s="78"/>
      <c r="BA378" s="78"/>
      <c r="BB378" s="78"/>
      <c r="BC378" s="78">
        <f>AW378+AY378+AZ378+BA378+BB378</f>
        <v>1030</v>
      </c>
      <c r="BD378" s="78">
        <f>AX378+AZ378</f>
        <v>0</v>
      </c>
      <c r="BE378" s="11"/>
      <c r="BF378" s="11"/>
      <c r="BG378" s="11"/>
      <c r="BH378" s="11"/>
      <c r="BI378" s="141">
        <f>BC378+BE378+BF378+BG378+BH378</f>
        <v>1030</v>
      </c>
      <c r="BJ378" s="141">
        <f>BD378+BF378</f>
        <v>0</v>
      </c>
      <c r="BK378" s="78"/>
      <c r="BL378" s="78"/>
      <c r="BM378" s="78"/>
      <c r="BN378" s="78"/>
      <c r="BO378" s="78">
        <f>BI378+BK378+BL378+BM378+BN378</f>
        <v>1030</v>
      </c>
      <c r="BP378" s="78">
        <f>BJ378+BL378</f>
        <v>0</v>
      </c>
      <c r="BQ378" s="11"/>
      <c r="BR378" s="11"/>
      <c r="BS378" s="11"/>
      <c r="BT378" s="11"/>
      <c r="BU378" s="11">
        <f>BO378+BQ378+BR378+BS378+BT378</f>
        <v>1030</v>
      </c>
      <c r="BV378" s="11">
        <f>BP378+BR378</f>
        <v>0</v>
      </c>
    </row>
    <row r="379" spans="1:74" hidden="1">
      <c r="A379" s="53" t="s">
        <v>367</v>
      </c>
      <c r="B379" s="14">
        <v>909</v>
      </c>
      <c r="C379" s="14" t="s">
        <v>397</v>
      </c>
      <c r="D379" s="14" t="s">
        <v>134</v>
      </c>
      <c r="E379" s="14" t="s">
        <v>421</v>
      </c>
      <c r="F379" s="14"/>
      <c r="G379" s="18">
        <f>G380</f>
        <v>16575</v>
      </c>
      <c r="H379" s="18">
        <f t="shared" ref="H379:R380" si="962">H380</f>
        <v>0</v>
      </c>
      <c r="I379" s="11">
        <f t="shared" si="962"/>
        <v>0</v>
      </c>
      <c r="J379" s="11">
        <f t="shared" si="962"/>
        <v>0</v>
      </c>
      <c r="K379" s="11">
        <f t="shared" si="962"/>
        <v>0</v>
      </c>
      <c r="L379" s="11">
        <f t="shared" si="962"/>
        <v>0</v>
      </c>
      <c r="M379" s="18">
        <f t="shared" si="962"/>
        <v>16575</v>
      </c>
      <c r="N379" s="18">
        <f t="shared" si="962"/>
        <v>0</v>
      </c>
      <c r="O379" s="11">
        <f t="shared" si="962"/>
        <v>0</v>
      </c>
      <c r="P379" s="11">
        <f t="shared" si="962"/>
        <v>0</v>
      </c>
      <c r="Q379" s="11">
        <f t="shared" si="962"/>
        <v>0</v>
      </c>
      <c r="R379" s="11">
        <f t="shared" si="962"/>
        <v>0</v>
      </c>
      <c r="S379" s="18">
        <f>S380</f>
        <v>16575</v>
      </c>
      <c r="T379" s="18">
        <f>T380</f>
        <v>0</v>
      </c>
      <c r="U379" s="11">
        <f t="shared" ref="U379:X380" si="963">U380</f>
        <v>0</v>
      </c>
      <c r="V379" s="11">
        <f t="shared" si="963"/>
        <v>0</v>
      </c>
      <c r="W379" s="11">
        <f t="shared" si="963"/>
        <v>0</v>
      </c>
      <c r="X379" s="11">
        <f t="shared" si="963"/>
        <v>0</v>
      </c>
      <c r="Y379" s="18">
        <f>Y380</f>
        <v>16575</v>
      </c>
      <c r="Z379" s="18">
        <f>Z380</f>
        <v>0</v>
      </c>
      <c r="AA379" s="11">
        <f t="shared" ref="AA379:AD380" si="964">AA380</f>
        <v>0</v>
      </c>
      <c r="AB379" s="11">
        <f t="shared" si="964"/>
        <v>0</v>
      </c>
      <c r="AC379" s="11">
        <f t="shared" si="964"/>
        <v>3339</v>
      </c>
      <c r="AD379" s="11">
        <f t="shared" si="964"/>
        <v>0</v>
      </c>
      <c r="AE379" s="18">
        <f>AE380</f>
        <v>19914</v>
      </c>
      <c r="AF379" s="18">
        <f>AF380</f>
        <v>0</v>
      </c>
      <c r="AG379" s="11">
        <f t="shared" ref="AG379:AJ380" si="965">AG380</f>
        <v>0</v>
      </c>
      <c r="AH379" s="11">
        <f t="shared" si="965"/>
        <v>0</v>
      </c>
      <c r="AI379" s="11">
        <f t="shared" si="965"/>
        <v>0</v>
      </c>
      <c r="AJ379" s="11">
        <f t="shared" si="965"/>
        <v>0</v>
      </c>
      <c r="AK379" s="84">
        <f>AK380</f>
        <v>19914</v>
      </c>
      <c r="AL379" s="84">
        <f>AL380</f>
        <v>0</v>
      </c>
      <c r="AM379" s="11">
        <f t="shared" ref="AM379:AP380" si="966">AM380</f>
        <v>0</v>
      </c>
      <c r="AN379" s="11">
        <f t="shared" si="966"/>
        <v>0</v>
      </c>
      <c r="AO379" s="11">
        <f t="shared" si="966"/>
        <v>115</v>
      </c>
      <c r="AP379" s="11">
        <f t="shared" si="966"/>
        <v>0</v>
      </c>
      <c r="AQ379" s="18">
        <f>AQ380</f>
        <v>20029</v>
      </c>
      <c r="AR379" s="18">
        <f>AR380</f>
        <v>0</v>
      </c>
      <c r="AS379" s="11">
        <f t="shared" ref="AS379:AV380" si="967">AS380</f>
        <v>0</v>
      </c>
      <c r="AT379" s="11">
        <f t="shared" si="967"/>
        <v>0</v>
      </c>
      <c r="AU379" s="11">
        <f t="shared" si="967"/>
        <v>1914</v>
      </c>
      <c r="AV379" s="11">
        <f t="shared" si="967"/>
        <v>0</v>
      </c>
      <c r="AW379" s="18">
        <f>AW380</f>
        <v>21943</v>
      </c>
      <c r="AX379" s="18">
        <f>AX380</f>
        <v>0</v>
      </c>
      <c r="AY379" s="78">
        <f t="shared" ref="AY379:BB380" si="968">AY380</f>
        <v>0</v>
      </c>
      <c r="AZ379" s="78">
        <f t="shared" si="968"/>
        <v>0</v>
      </c>
      <c r="BA379" s="78">
        <f t="shared" si="968"/>
        <v>0</v>
      </c>
      <c r="BB379" s="78">
        <f t="shared" si="968"/>
        <v>0</v>
      </c>
      <c r="BC379" s="84">
        <f>BC380</f>
        <v>21943</v>
      </c>
      <c r="BD379" s="84">
        <f>BD380</f>
        <v>0</v>
      </c>
      <c r="BE379" s="11">
        <f t="shared" ref="BE379:BH380" si="969">BE380</f>
        <v>0</v>
      </c>
      <c r="BF379" s="11">
        <f t="shared" si="969"/>
        <v>0</v>
      </c>
      <c r="BG379" s="11">
        <f t="shared" si="969"/>
        <v>1479</v>
      </c>
      <c r="BH379" s="11">
        <f t="shared" si="969"/>
        <v>0</v>
      </c>
      <c r="BI379" s="143">
        <f>BI380</f>
        <v>23422</v>
      </c>
      <c r="BJ379" s="143">
        <f>BJ380</f>
        <v>0</v>
      </c>
      <c r="BK379" s="78">
        <f t="shared" ref="BK379:BN380" si="970">BK380</f>
        <v>-878</v>
      </c>
      <c r="BL379" s="78">
        <f t="shared" si="970"/>
        <v>0</v>
      </c>
      <c r="BM379" s="78">
        <f t="shared" si="970"/>
        <v>0</v>
      </c>
      <c r="BN379" s="78">
        <f t="shared" si="970"/>
        <v>0</v>
      </c>
      <c r="BO379" s="84">
        <f>BO380</f>
        <v>22544</v>
      </c>
      <c r="BP379" s="84">
        <f>BP380</f>
        <v>0</v>
      </c>
      <c r="BQ379" s="11">
        <f t="shared" ref="BQ379:BT380" si="971">BQ380</f>
        <v>0</v>
      </c>
      <c r="BR379" s="11">
        <f t="shared" si="971"/>
        <v>0</v>
      </c>
      <c r="BS379" s="11">
        <f t="shared" si="971"/>
        <v>0</v>
      </c>
      <c r="BT379" s="11">
        <f t="shared" si="971"/>
        <v>0</v>
      </c>
      <c r="BU379" s="18">
        <f>BU380</f>
        <v>22544</v>
      </c>
      <c r="BV379" s="18">
        <f>BV380</f>
        <v>0</v>
      </c>
    </row>
    <row r="380" spans="1:74" ht="33" hidden="1">
      <c r="A380" s="57" t="s">
        <v>270</v>
      </c>
      <c r="B380" s="14">
        <v>909</v>
      </c>
      <c r="C380" s="14" t="s">
        <v>397</v>
      </c>
      <c r="D380" s="14" t="s">
        <v>134</v>
      </c>
      <c r="E380" s="14" t="s">
        <v>421</v>
      </c>
      <c r="F380" s="14" t="s">
        <v>33</v>
      </c>
      <c r="G380" s="11">
        <f>G381</f>
        <v>16575</v>
      </c>
      <c r="H380" s="11">
        <f t="shared" si="962"/>
        <v>0</v>
      </c>
      <c r="I380" s="11">
        <f t="shared" si="962"/>
        <v>0</v>
      </c>
      <c r="J380" s="11">
        <f t="shared" si="962"/>
        <v>0</v>
      </c>
      <c r="K380" s="11">
        <f t="shared" si="962"/>
        <v>0</v>
      </c>
      <c r="L380" s="11">
        <f t="shared" si="962"/>
        <v>0</v>
      </c>
      <c r="M380" s="11">
        <f t="shared" si="962"/>
        <v>16575</v>
      </c>
      <c r="N380" s="11">
        <f t="shared" si="962"/>
        <v>0</v>
      </c>
      <c r="O380" s="11">
        <f t="shared" si="962"/>
        <v>0</v>
      </c>
      <c r="P380" s="11">
        <f t="shared" si="962"/>
        <v>0</v>
      </c>
      <c r="Q380" s="11">
        <f t="shared" si="962"/>
        <v>0</v>
      </c>
      <c r="R380" s="11">
        <f t="shared" si="962"/>
        <v>0</v>
      </c>
      <c r="S380" s="11">
        <f>S381</f>
        <v>16575</v>
      </c>
      <c r="T380" s="11">
        <f>T381</f>
        <v>0</v>
      </c>
      <c r="U380" s="11">
        <f t="shared" si="963"/>
        <v>0</v>
      </c>
      <c r="V380" s="11">
        <f t="shared" si="963"/>
        <v>0</v>
      </c>
      <c r="W380" s="11">
        <f t="shared" si="963"/>
        <v>0</v>
      </c>
      <c r="X380" s="11">
        <f t="shared" si="963"/>
        <v>0</v>
      </c>
      <c r="Y380" s="11">
        <f>Y381</f>
        <v>16575</v>
      </c>
      <c r="Z380" s="11">
        <f>Z381</f>
        <v>0</v>
      </c>
      <c r="AA380" s="11">
        <f t="shared" si="964"/>
        <v>0</v>
      </c>
      <c r="AB380" s="11">
        <f t="shared" si="964"/>
        <v>0</v>
      </c>
      <c r="AC380" s="11">
        <f t="shared" si="964"/>
        <v>3339</v>
      </c>
      <c r="AD380" s="11">
        <f t="shared" si="964"/>
        <v>0</v>
      </c>
      <c r="AE380" s="11">
        <f>AE381</f>
        <v>19914</v>
      </c>
      <c r="AF380" s="11">
        <f>AF381</f>
        <v>0</v>
      </c>
      <c r="AG380" s="11">
        <f t="shared" si="965"/>
        <v>0</v>
      </c>
      <c r="AH380" s="11">
        <f t="shared" si="965"/>
        <v>0</v>
      </c>
      <c r="AI380" s="11">
        <f t="shared" si="965"/>
        <v>0</v>
      </c>
      <c r="AJ380" s="11">
        <f t="shared" si="965"/>
        <v>0</v>
      </c>
      <c r="AK380" s="78">
        <f>AK381</f>
        <v>19914</v>
      </c>
      <c r="AL380" s="78">
        <f>AL381</f>
        <v>0</v>
      </c>
      <c r="AM380" s="11">
        <f t="shared" si="966"/>
        <v>0</v>
      </c>
      <c r="AN380" s="11">
        <f t="shared" si="966"/>
        <v>0</v>
      </c>
      <c r="AO380" s="11">
        <f t="shared" si="966"/>
        <v>115</v>
      </c>
      <c r="AP380" s="11">
        <f t="shared" si="966"/>
        <v>0</v>
      </c>
      <c r="AQ380" s="11">
        <f>AQ381</f>
        <v>20029</v>
      </c>
      <c r="AR380" s="11">
        <f>AR381</f>
        <v>0</v>
      </c>
      <c r="AS380" s="11">
        <f t="shared" si="967"/>
        <v>0</v>
      </c>
      <c r="AT380" s="11">
        <f t="shared" si="967"/>
        <v>0</v>
      </c>
      <c r="AU380" s="11">
        <f t="shared" si="967"/>
        <v>1914</v>
      </c>
      <c r="AV380" s="11">
        <f t="shared" si="967"/>
        <v>0</v>
      </c>
      <c r="AW380" s="11">
        <f>AW381</f>
        <v>21943</v>
      </c>
      <c r="AX380" s="11">
        <f>AX381</f>
        <v>0</v>
      </c>
      <c r="AY380" s="78">
        <f t="shared" si="968"/>
        <v>0</v>
      </c>
      <c r="AZ380" s="78">
        <f t="shared" si="968"/>
        <v>0</v>
      </c>
      <c r="BA380" s="78">
        <f t="shared" si="968"/>
        <v>0</v>
      </c>
      <c r="BB380" s="78">
        <f t="shared" si="968"/>
        <v>0</v>
      </c>
      <c r="BC380" s="78">
        <f>BC381</f>
        <v>21943</v>
      </c>
      <c r="BD380" s="78">
        <f>BD381</f>
        <v>0</v>
      </c>
      <c r="BE380" s="11">
        <f t="shared" si="969"/>
        <v>0</v>
      </c>
      <c r="BF380" s="11">
        <f t="shared" si="969"/>
        <v>0</v>
      </c>
      <c r="BG380" s="11">
        <f t="shared" si="969"/>
        <v>1479</v>
      </c>
      <c r="BH380" s="11">
        <f t="shared" si="969"/>
        <v>0</v>
      </c>
      <c r="BI380" s="141">
        <f>BI381</f>
        <v>23422</v>
      </c>
      <c r="BJ380" s="141">
        <f>BJ381</f>
        <v>0</v>
      </c>
      <c r="BK380" s="78">
        <f t="shared" si="970"/>
        <v>-878</v>
      </c>
      <c r="BL380" s="78">
        <f t="shared" si="970"/>
        <v>0</v>
      </c>
      <c r="BM380" s="78">
        <f t="shared" si="970"/>
        <v>0</v>
      </c>
      <c r="BN380" s="78">
        <f t="shared" si="970"/>
        <v>0</v>
      </c>
      <c r="BO380" s="78">
        <f>BO381</f>
        <v>22544</v>
      </c>
      <c r="BP380" s="78">
        <f>BP381</f>
        <v>0</v>
      </c>
      <c r="BQ380" s="11">
        <f t="shared" si="971"/>
        <v>0</v>
      </c>
      <c r="BR380" s="11">
        <f t="shared" si="971"/>
        <v>0</v>
      </c>
      <c r="BS380" s="11">
        <f t="shared" si="971"/>
        <v>0</v>
      </c>
      <c r="BT380" s="11">
        <f t="shared" si="971"/>
        <v>0</v>
      </c>
      <c r="BU380" s="11">
        <f>BU381</f>
        <v>22544</v>
      </c>
      <c r="BV380" s="11">
        <f>BV381</f>
        <v>0</v>
      </c>
    </row>
    <row r="381" spans="1:74" ht="33" hidden="1">
      <c r="A381" s="53" t="s">
        <v>39</v>
      </c>
      <c r="B381" s="14">
        <v>909</v>
      </c>
      <c r="C381" s="14" t="s">
        <v>397</v>
      </c>
      <c r="D381" s="14" t="s">
        <v>134</v>
      </c>
      <c r="E381" s="14" t="s">
        <v>421</v>
      </c>
      <c r="F381" s="14" t="s">
        <v>40</v>
      </c>
      <c r="G381" s="11">
        <v>16575</v>
      </c>
      <c r="H381" s="16"/>
      <c r="I381" s="11"/>
      <c r="J381" s="11"/>
      <c r="K381" s="11"/>
      <c r="L381" s="11"/>
      <c r="M381" s="11">
        <f>G381+I381+J381+K381+L381</f>
        <v>16575</v>
      </c>
      <c r="N381" s="11">
        <f>H381+J381</f>
        <v>0</v>
      </c>
      <c r="O381" s="11"/>
      <c r="P381" s="11"/>
      <c r="Q381" s="11"/>
      <c r="R381" s="11"/>
      <c r="S381" s="11">
        <f>M381+O381+P381+Q381+R381</f>
        <v>16575</v>
      </c>
      <c r="T381" s="11">
        <f>N381+P381</f>
        <v>0</v>
      </c>
      <c r="U381" s="11"/>
      <c r="V381" s="11"/>
      <c r="W381" s="11"/>
      <c r="X381" s="11"/>
      <c r="Y381" s="11">
        <f>S381+U381+V381+W381+X381</f>
        <v>16575</v>
      </c>
      <c r="Z381" s="11">
        <f>T381+V381</f>
        <v>0</v>
      </c>
      <c r="AA381" s="11"/>
      <c r="AB381" s="11"/>
      <c r="AC381" s="11">
        <v>3339</v>
      </c>
      <c r="AD381" s="11"/>
      <c r="AE381" s="11">
        <f>Y381+AA381+AB381+AC381+AD381</f>
        <v>19914</v>
      </c>
      <c r="AF381" s="11">
        <f>Z381+AB381</f>
        <v>0</v>
      </c>
      <c r="AG381" s="11"/>
      <c r="AH381" s="11"/>
      <c r="AI381" s="11"/>
      <c r="AJ381" s="11"/>
      <c r="AK381" s="78">
        <f>AE381+AG381+AH381+AI381+AJ381</f>
        <v>19914</v>
      </c>
      <c r="AL381" s="78">
        <f>AF381+AH381</f>
        <v>0</v>
      </c>
      <c r="AM381" s="11"/>
      <c r="AN381" s="11"/>
      <c r="AO381" s="11">
        <v>115</v>
      </c>
      <c r="AP381" s="11"/>
      <c r="AQ381" s="11">
        <f>AK381+AM381+AN381+AO381+AP381</f>
        <v>20029</v>
      </c>
      <c r="AR381" s="11">
        <f>AL381+AN381</f>
        <v>0</v>
      </c>
      <c r="AS381" s="11"/>
      <c r="AT381" s="11"/>
      <c r="AU381" s="11">
        <v>1914</v>
      </c>
      <c r="AV381" s="11"/>
      <c r="AW381" s="11">
        <f>AQ381+AS381+AT381+AU381+AV381</f>
        <v>21943</v>
      </c>
      <c r="AX381" s="11">
        <f>AR381+AT381</f>
        <v>0</v>
      </c>
      <c r="AY381" s="78"/>
      <c r="AZ381" s="78"/>
      <c r="BA381" s="78"/>
      <c r="BB381" s="78"/>
      <c r="BC381" s="78">
        <f>AW381+AY381+AZ381+BA381+BB381</f>
        <v>21943</v>
      </c>
      <c r="BD381" s="78">
        <f>AX381+AZ381</f>
        <v>0</v>
      </c>
      <c r="BE381" s="11"/>
      <c r="BF381" s="11"/>
      <c r="BG381" s="11">
        <v>1479</v>
      </c>
      <c r="BH381" s="11"/>
      <c r="BI381" s="141">
        <f>BC381+BE381+BF381+BG381+BH381</f>
        <v>23422</v>
      </c>
      <c r="BJ381" s="141">
        <f>BD381+BF381</f>
        <v>0</v>
      </c>
      <c r="BK381" s="78">
        <v>-878</v>
      </c>
      <c r="BL381" s="78"/>
      <c r="BM381" s="78"/>
      <c r="BN381" s="78"/>
      <c r="BO381" s="78">
        <f>BI381+BK381+BL381+BM381+BN381</f>
        <v>22544</v>
      </c>
      <c r="BP381" s="78">
        <f>BJ381+BL381</f>
        <v>0</v>
      </c>
      <c r="BQ381" s="11"/>
      <c r="BR381" s="11"/>
      <c r="BS381" s="11"/>
      <c r="BT381" s="11"/>
      <c r="BU381" s="11">
        <f>BO381+BQ381+BR381+BS381+BT381</f>
        <v>22544</v>
      </c>
      <c r="BV381" s="11">
        <f>BP381+BR381</f>
        <v>0</v>
      </c>
    </row>
    <row r="382" spans="1:74" hidden="1">
      <c r="A382" s="53" t="s">
        <v>574</v>
      </c>
      <c r="B382" s="14">
        <v>909</v>
      </c>
      <c r="C382" s="14" t="s">
        <v>397</v>
      </c>
      <c r="D382" s="14" t="s">
        <v>134</v>
      </c>
      <c r="E382" s="14" t="s">
        <v>719</v>
      </c>
      <c r="F382" s="14"/>
      <c r="G382" s="11"/>
      <c r="H382" s="16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78"/>
      <c r="AL382" s="78"/>
      <c r="AM382" s="11"/>
      <c r="AN382" s="11">
        <f>AN383</f>
        <v>784119</v>
      </c>
      <c r="AO382" s="11">
        <f t="shared" ref="AO382:AR384" si="972">AO383</f>
        <v>0</v>
      </c>
      <c r="AP382" s="11">
        <f t="shared" si="972"/>
        <v>0</v>
      </c>
      <c r="AQ382" s="11">
        <f t="shared" si="972"/>
        <v>784119</v>
      </c>
      <c r="AR382" s="11">
        <f t="shared" si="972"/>
        <v>784119</v>
      </c>
      <c r="AS382" s="11"/>
      <c r="AT382" s="11">
        <f>AT383</f>
        <v>0</v>
      </c>
      <c r="AU382" s="11">
        <f t="shared" ref="AU382:AX384" si="973">AU383</f>
        <v>0</v>
      </c>
      <c r="AV382" s="11">
        <f t="shared" si="973"/>
        <v>0</v>
      </c>
      <c r="AW382" s="11">
        <f t="shared" si="973"/>
        <v>784119</v>
      </c>
      <c r="AX382" s="11">
        <f t="shared" si="973"/>
        <v>784119</v>
      </c>
      <c r="AY382" s="78"/>
      <c r="AZ382" s="78">
        <f>AZ383</f>
        <v>0</v>
      </c>
      <c r="BA382" s="78">
        <f t="shared" ref="BA382:BD384" si="974">BA383</f>
        <v>0</v>
      </c>
      <c r="BB382" s="78">
        <f t="shared" si="974"/>
        <v>0</v>
      </c>
      <c r="BC382" s="78">
        <f t="shared" si="974"/>
        <v>784119</v>
      </c>
      <c r="BD382" s="78">
        <f t="shared" si="974"/>
        <v>784119</v>
      </c>
      <c r="BE382" s="11"/>
      <c r="BF382" s="11">
        <f>BF383</f>
        <v>0</v>
      </c>
      <c r="BG382" s="11">
        <f t="shared" ref="BG382:BJ384" si="975">BG383</f>
        <v>0</v>
      </c>
      <c r="BH382" s="11">
        <f t="shared" si="975"/>
        <v>0</v>
      </c>
      <c r="BI382" s="141">
        <f t="shared" si="975"/>
        <v>784119</v>
      </c>
      <c r="BJ382" s="141">
        <f t="shared" si="975"/>
        <v>784119</v>
      </c>
      <c r="BK382" s="78"/>
      <c r="BL382" s="78">
        <f>BL383</f>
        <v>0</v>
      </c>
      <c r="BM382" s="78">
        <f t="shared" ref="BM382:BP384" si="976">BM383</f>
        <v>0</v>
      </c>
      <c r="BN382" s="78">
        <f t="shared" si="976"/>
        <v>0</v>
      </c>
      <c r="BO382" s="78">
        <f t="shared" si="976"/>
        <v>784119</v>
      </c>
      <c r="BP382" s="78">
        <f t="shared" si="976"/>
        <v>784119</v>
      </c>
      <c r="BQ382" s="11"/>
      <c r="BR382" s="11">
        <f>BR383</f>
        <v>0</v>
      </c>
      <c r="BS382" s="11">
        <f t="shared" ref="BS382:BV384" si="977">BS383</f>
        <v>0</v>
      </c>
      <c r="BT382" s="11">
        <f t="shared" si="977"/>
        <v>0</v>
      </c>
      <c r="BU382" s="11">
        <f t="shared" si="977"/>
        <v>784119</v>
      </c>
      <c r="BV382" s="11">
        <f t="shared" si="977"/>
        <v>784119</v>
      </c>
    </row>
    <row r="383" spans="1:74" ht="62.25" hidden="1" customHeight="1">
      <c r="A383" s="57" t="s">
        <v>720</v>
      </c>
      <c r="B383" s="14">
        <v>909</v>
      </c>
      <c r="C383" s="14" t="s">
        <v>397</v>
      </c>
      <c r="D383" s="14" t="s">
        <v>134</v>
      </c>
      <c r="E383" s="14" t="s">
        <v>721</v>
      </c>
      <c r="F383" s="14"/>
      <c r="G383" s="11"/>
      <c r="H383" s="16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78"/>
      <c r="AL383" s="78"/>
      <c r="AM383" s="11"/>
      <c r="AN383" s="11">
        <f>AN384</f>
        <v>784119</v>
      </c>
      <c r="AO383" s="11">
        <f t="shared" si="972"/>
        <v>0</v>
      </c>
      <c r="AP383" s="11">
        <f t="shared" si="972"/>
        <v>0</v>
      </c>
      <c r="AQ383" s="11">
        <f t="shared" si="972"/>
        <v>784119</v>
      </c>
      <c r="AR383" s="11">
        <f t="shared" si="972"/>
        <v>784119</v>
      </c>
      <c r="AS383" s="11"/>
      <c r="AT383" s="11">
        <f>AT384</f>
        <v>0</v>
      </c>
      <c r="AU383" s="11">
        <f t="shared" si="973"/>
        <v>0</v>
      </c>
      <c r="AV383" s="11">
        <f t="shared" si="973"/>
        <v>0</v>
      </c>
      <c r="AW383" s="11">
        <f t="shared" si="973"/>
        <v>784119</v>
      </c>
      <c r="AX383" s="11">
        <f t="shared" si="973"/>
        <v>784119</v>
      </c>
      <c r="AY383" s="78"/>
      <c r="AZ383" s="78">
        <f>AZ384</f>
        <v>0</v>
      </c>
      <c r="BA383" s="78">
        <f t="shared" si="974"/>
        <v>0</v>
      </c>
      <c r="BB383" s="78">
        <f t="shared" si="974"/>
        <v>0</v>
      </c>
      <c r="BC383" s="78">
        <f t="shared" si="974"/>
        <v>784119</v>
      </c>
      <c r="BD383" s="78">
        <f t="shared" si="974"/>
        <v>784119</v>
      </c>
      <c r="BE383" s="11"/>
      <c r="BF383" s="11">
        <f>BF384</f>
        <v>0</v>
      </c>
      <c r="BG383" s="11">
        <f t="shared" si="975"/>
        <v>0</v>
      </c>
      <c r="BH383" s="11">
        <f t="shared" si="975"/>
        <v>0</v>
      </c>
      <c r="BI383" s="141">
        <f t="shared" si="975"/>
        <v>784119</v>
      </c>
      <c r="BJ383" s="141">
        <f t="shared" si="975"/>
        <v>784119</v>
      </c>
      <c r="BK383" s="78"/>
      <c r="BL383" s="78">
        <f>BL384</f>
        <v>0</v>
      </c>
      <c r="BM383" s="78">
        <f t="shared" si="976"/>
        <v>0</v>
      </c>
      <c r="BN383" s="78">
        <f t="shared" si="976"/>
        <v>0</v>
      </c>
      <c r="BO383" s="78">
        <f t="shared" si="976"/>
        <v>784119</v>
      </c>
      <c r="BP383" s="78">
        <f t="shared" si="976"/>
        <v>784119</v>
      </c>
      <c r="BQ383" s="11"/>
      <c r="BR383" s="11">
        <f>BR384</f>
        <v>0</v>
      </c>
      <c r="BS383" s="11">
        <f t="shared" si="977"/>
        <v>0</v>
      </c>
      <c r="BT383" s="11">
        <f t="shared" si="977"/>
        <v>0</v>
      </c>
      <c r="BU383" s="11">
        <f t="shared" si="977"/>
        <v>784119</v>
      </c>
      <c r="BV383" s="11">
        <f t="shared" si="977"/>
        <v>784119</v>
      </c>
    </row>
    <row r="384" spans="1:74" ht="33" hidden="1">
      <c r="A384" s="57" t="s">
        <v>270</v>
      </c>
      <c r="B384" s="14">
        <v>909</v>
      </c>
      <c r="C384" s="14" t="s">
        <v>397</v>
      </c>
      <c r="D384" s="14" t="s">
        <v>134</v>
      </c>
      <c r="E384" s="14" t="s">
        <v>721</v>
      </c>
      <c r="F384" s="14" t="s">
        <v>33</v>
      </c>
      <c r="G384" s="11"/>
      <c r="H384" s="16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78"/>
      <c r="AL384" s="78"/>
      <c r="AM384" s="11"/>
      <c r="AN384" s="11">
        <f>AN385</f>
        <v>784119</v>
      </c>
      <c r="AO384" s="11">
        <f t="shared" si="972"/>
        <v>0</v>
      </c>
      <c r="AP384" s="11">
        <f t="shared" si="972"/>
        <v>0</v>
      </c>
      <c r="AQ384" s="11">
        <f t="shared" si="972"/>
        <v>784119</v>
      </c>
      <c r="AR384" s="11">
        <f t="shared" si="972"/>
        <v>784119</v>
      </c>
      <c r="AS384" s="11"/>
      <c r="AT384" s="11">
        <f>AT385</f>
        <v>0</v>
      </c>
      <c r="AU384" s="11">
        <f t="shared" si="973"/>
        <v>0</v>
      </c>
      <c r="AV384" s="11">
        <f t="shared" si="973"/>
        <v>0</v>
      </c>
      <c r="AW384" s="11">
        <f t="shared" si="973"/>
        <v>784119</v>
      </c>
      <c r="AX384" s="11">
        <f t="shared" si="973"/>
        <v>784119</v>
      </c>
      <c r="AY384" s="78"/>
      <c r="AZ384" s="78">
        <f>AZ385</f>
        <v>0</v>
      </c>
      <c r="BA384" s="78">
        <f t="shared" si="974"/>
        <v>0</v>
      </c>
      <c r="BB384" s="78">
        <f t="shared" si="974"/>
        <v>0</v>
      </c>
      <c r="BC384" s="78">
        <f t="shared" si="974"/>
        <v>784119</v>
      </c>
      <c r="BD384" s="78">
        <f t="shared" si="974"/>
        <v>784119</v>
      </c>
      <c r="BE384" s="11"/>
      <c r="BF384" s="11">
        <f>BF385</f>
        <v>0</v>
      </c>
      <c r="BG384" s="11">
        <f t="shared" si="975"/>
        <v>0</v>
      </c>
      <c r="BH384" s="11">
        <f t="shared" si="975"/>
        <v>0</v>
      </c>
      <c r="BI384" s="141">
        <f t="shared" si="975"/>
        <v>784119</v>
      </c>
      <c r="BJ384" s="141">
        <f t="shared" si="975"/>
        <v>784119</v>
      </c>
      <c r="BK384" s="78"/>
      <c r="BL384" s="78">
        <f>BL385</f>
        <v>0</v>
      </c>
      <c r="BM384" s="78">
        <f t="shared" si="976"/>
        <v>0</v>
      </c>
      <c r="BN384" s="78">
        <f t="shared" si="976"/>
        <v>0</v>
      </c>
      <c r="BO384" s="78">
        <f t="shared" si="976"/>
        <v>784119</v>
      </c>
      <c r="BP384" s="78">
        <f t="shared" si="976"/>
        <v>784119</v>
      </c>
      <c r="BQ384" s="11"/>
      <c r="BR384" s="11">
        <f>BR385</f>
        <v>0</v>
      </c>
      <c r="BS384" s="11">
        <f t="shared" si="977"/>
        <v>0</v>
      </c>
      <c r="BT384" s="11">
        <f t="shared" si="977"/>
        <v>0</v>
      </c>
      <c r="BU384" s="11">
        <f t="shared" si="977"/>
        <v>784119</v>
      </c>
      <c r="BV384" s="11">
        <f t="shared" si="977"/>
        <v>784119</v>
      </c>
    </row>
    <row r="385" spans="1:74" ht="33" hidden="1">
      <c r="A385" s="53" t="s">
        <v>39</v>
      </c>
      <c r="B385" s="14">
        <v>909</v>
      </c>
      <c r="C385" s="14" t="s">
        <v>397</v>
      </c>
      <c r="D385" s="14" t="s">
        <v>134</v>
      </c>
      <c r="E385" s="14" t="s">
        <v>721</v>
      </c>
      <c r="F385" s="14" t="s">
        <v>40</v>
      </c>
      <c r="G385" s="11"/>
      <c r="H385" s="16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78"/>
      <c r="AL385" s="78"/>
      <c r="AM385" s="11"/>
      <c r="AN385" s="11">
        <v>784119</v>
      </c>
      <c r="AO385" s="11"/>
      <c r="AP385" s="11"/>
      <c r="AQ385" s="11">
        <f>AK385+AM385+AN385+AO385+AP385</f>
        <v>784119</v>
      </c>
      <c r="AR385" s="11">
        <f>AL385+AN385</f>
        <v>784119</v>
      </c>
      <c r="AS385" s="11"/>
      <c r="AT385" s="11"/>
      <c r="AU385" s="11"/>
      <c r="AV385" s="11"/>
      <c r="AW385" s="11">
        <f>AQ385+AS385+AT385+AU385+AV385</f>
        <v>784119</v>
      </c>
      <c r="AX385" s="11">
        <f>AR385+AT385</f>
        <v>784119</v>
      </c>
      <c r="AY385" s="78"/>
      <c r="AZ385" s="78"/>
      <c r="BA385" s="78"/>
      <c r="BB385" s="78"/>
      <c r="BC385" s="78">
        <f>AW385+AY385+AZ385+BA385+BB385</f>
        <v>784119</v>
      </c>
      <c r="BD385" s="78">
        <f>AX385+AZ385</f>
        <v>784119</v>
      </c>
      <c r="BE385" s="11"/>
      <c r="BF385" s="11"/>
      <c r="BG385" s="11"/>
      <c r="BH385" s="11"/>
      <c r="BI385" s="141">
        <f>BC385+BE385+BF385+BG385+BH385</f>
        <v>784119</v>
      </c>
      <c r="BJ385" s="141">
        <f>BD385+BF385</f>
        <v>784119</v>
      </c>
      <c r="BK385" s="78"/>
      <c r="BL385" s="78"/>
      <c r="BM385" s="78"/>
      <c r="BN385" s="78"/>
      <c r="BO385" s="78">
        <f>BI385+BK385+BL385+BM385+BN385</f>
        <v>784119</v>
      </c>
      <c r="BP385" s="78">
        <f>BJ385+BL385</f>
        <v>784119</v>
      </c>
      <c r="BQ385" s="11"/>
      <c r="BR385" s="11"/>
      <c r="BS385" s="11"/>
      <c r="BT385" s="11"/>
      <c r="BU385" s="11">
        <f>BO385+BQ385+BR385+BS385+BT385</f>
        <v>784119</v>
      </c>
      <c r="BV385" s="11">
        <f>BP385+BR385</f>
        <v>784119</v>
      </c>
    </row>
    <row r="386" spans="1:74" hidden="1">
      <c r="A386" s="53" t="s">
        <v>574</v>
      </c>
      <c r="B386" s="14">
        <v>909</v>
      </c>
      <c r="C386" s="14" t="s">
        <v>397</v>
      </c>
      <c r="D386" s="14" t="s">
        <v>134</v>
      </c>
      <c r="E386" s="14" t="s">
        <v>572</v>
      </c>
      <c r="F386" s="14"/>
      <c r="G386" s="11"/>
      <c r="H386" s="16"/>
      <c r="I386" s="11">
        <f t="shared" ref="I386:R386" si="978">I387</f>
        <v>0</v>
      </c>
      <c r="J386" s="11">
        <f t="shared" si="978"/>
        <v>1002757</v>
      </c>
      <c r="K386" s="11">
        <f t="shared" si="978"/>
        <v>0</v>
      </c>
      <c r="L386" s="11">
        <f t="shared" si="978"/>
        <v>0</v>
      </c>
      <c r="M386" s="11">
        <f t="shared" si="978"/>
        <v>1002757</v>
      </c>
      <c r="N386" s="11">
        <f t="shared" si="978"/>
        <v>1002757</v>
      </c>
      <c r="O386" s="11">
        <f t="shared" si="978"/>
        <v>0</v>
      </c>
      <c r="P386" s="11">
        <f t="shared" si="978"/>
        <v>0</v>
      </c>
      <c r="Q386" s="11">
        <f t="shared" si="978"/>
        <v>0</v>
      </c>
      <c r="R386" s="11">
        <f t="shared" si="978"/>
        <v>0</v>
      </c>
      <c r="S386" s="11">
        <f t="shared" ref="S386:AH388" si="979">S387</f>
        <v>1002757</v>
      </c>
      <c r="T386" s="11">
        <f t="shared" si="979"/>
        <v>1002757</v>
      </c>
      <c r="U386" s="11">
        <f t="shared" si="979"/>
        <v>0</v>
      </c>
      <c r="V386" s="11">
        <f t="shared" si="979"/>
        <v>0</v>
      </c>
      <c r="W386" s="11">
        <f t="shared" si="979"/>
        <v>0</v>
      </c>
      <c r="X386" s="11">
        <f t="shared" si="979"/>
        <v>0</v>
      </c>
      <c r="Y386" s="11">
        <f t="shared" si="979"/>
        <v>1002757</v>
      </c>
      <c r="Z386" s="11">
        <f t="shared" si="979"/>
        <v>1002757</v>
      </c>
      <c r="AA386" s="11">
        <f t="shared" si="979"/>
        <v>0</v>
      </c>
      <c r="AB386" s="11">
        <f t="shared" si="979"/>
        <v>0</v>
      </c>
      <c r="AC386" s="11">
        <f t="shared" si="979"/>
        <v>0</v>
      </c>
      <c r="AD386" s="11">
        <f t="shared" si="979"/>
        <v>0</v>
      </c>
      <c r="AE386" s="11">
        <f t="shared" si="979"/>
        <v>1002757</v>
      </c>
      <c r="AF386" s="11">
        <f t="shared" si="979"/>
        <v>1002757</v>
      </c>
      <c r="AG386" s="11">
        <f t="shared" si="979"/>
        <v>0</v>
      </c>
      <c r="AH386" s="11">
        <f t="shared" si="979"/>
        <v>0</v>
      </c>
      <c r="AI386" s="11">
        <f t="shared" ref="AG386:AV388" si="980">AI387</f>
        <v>0</v>
      </c>
      <c r="AJ386" s="11">
        <f t="shared" si="980"/>
        <v>0</v>
      </c>
      <c r="AK386" s="78">
        <f t="shared" si="980"/>
        <v>1002757</v>
      </c>
      <c r="AL386" s="78">
        <f t="shared" si="980"/>
        <v>1002757</v>
      </c>
      <c r="AM386" s="11">
        <f t="shared" si="980"/>
        <v>0</v>
      </c>
      <c r="AN386" s="11">
        <f t="shared" si="980"/>
        <v>-784377</v>
      </c>
      <c r="AO386" s="11">
        <f t="shared" si="980"/>
        <v>0</v>
      </c>
      <c r="AP386" s="11">
        <f t="shared" si="980"/>
        <v>0</v>
      </c>
      <c r="AQ386" s="11">
        <f t="shared" si="980"/>
        <v>218380</v>
      </c>
      <c r="AR386" s="11">
        <f t="shared" si="980"/>
        <v>218380</v>
      </c>
      <c r="AS386" s="11">
        <f t="shared" si="980"/>
        <v>0</v>
      </c>
      <c r="AT386" s="11">
        <f t="shared" si="980"/>
        <v>264349</v>
      </c>
      <c r="AU386" s="11">
        <f t="shared" si="980"/>
        <v>0</v>
      </c>
      <c r="AV386" s="11">
        <f t="shared" si="980"/>
        <v>0</v>
      </c>
      <c r="AW386" s="11">
        <f t="shared" ref="AS386:BH388" si="981">AW387</f>
        <v>482729</v>
      </c>
      <c r="AX386" s="11">
        <f t="shared" si="981"/>
        <v>482729</v>
      </c>
      <c r="AY386" s="78">
        <f t="shared" si="981"/>
        <v>0</v>
      </c>
      <c r="AZ386" s="78">
        <f t="shared" si="981"/>
        <v>0</v>
      </c>
      <c r="BA386" s="78">
        <f t="shared" si="981"/>
        <v>0</v>
      </c>
      <c r="BB386" s="78">
        <f t="shared" si="981"/>
        <v>0</v>
      </c>
      <c r="BC386" s="78">
        <f t="shared" si="981"/>
        <v>482729</v>
      </c>
      <c r="BD386" s="78">
        <f t="shared" si="981"/>
        <v>482729</v>
      </c>
      <c r="BE386" s="11">
        <f t="shared" si="981"/>
        <v>0</v>
      </c>
      <c r="BF386" s="11">
        <f t="shared" si="981"/>
        <v>0</v>
      </c>
      <c r="BG386" s="11">
        <f t="shared" si="981"/>
        <v>0</v>
      </c>
      <c r="BH386" s="11">
        <f t="shared" si="981"/>
        <v>0</v>
      </c>
      <c r="BI386" s="141">
        <f t="shared" ref="BE386:BT388" si="982">BI387</f>
        <v>482729</v>
      </c>
      <c r="BJ386" s="141">
        <f t="shared" si="982"/>
        <v>482729</v>
      </c>
      <c r="BK386" s="78">
        <f t="shared" si="982"/>
        <v>0</v>
      </c>
      <c r="BL386" s="78">
        <f t="shared" si="982"/>
        <v>0</v>
      </c>
      <c r="BM386" s="78">
        <f t="shared" si="982"/>
        <v>0</v>
      </c>
      <c r="BN386" s="78">
        <f t="shared" si="982"/>
        <v>0</v>
      </c>
      <c r="BO386" s="78">
        <f t="shared" si="982"/>
        <v>482729</v>
      </c>
      <c r="BP386" s="78">
        <f t="shared" si="982"/>
        <v>482729</v>
      </c>
      <c r="BQ386" s="11">
        <f t="shared" si="982"/>
        <v>0</v>
      </c>
      <c r="BR386" s="11">
        <f t="shared" si="982"/>
        <v>0</v>
      </c>
      <c r="BS386" s="11">
        <f t="shared" si="982"/>
        <v>0</v>
      </c>
      <c r="BT386" s="11">
        <f t="shared" si="982"/>
        <v>0</v>
      </c>
      <c r="BU386" s="11">
        <f t="shared" ref="BQ386:BV388" si="983">BU387</f>
        <v>482729</v>
      </c>
      <c r="BV386" s="11">
        <f t="shared" si="983"/>
        <v>482729</v>
      </c>
    </row>
    <row r="387" spans="1:74" ht="101.25" hidden="1">
      <c r="A387" s="57" t="s">
        <v>537</v>
      </c>
      <c r="B387" s="14">
        <v>909</v>
      </c>
      <c r="C387" s="14" t="s">
        <v>397</v>
      </c>
      <c r="D387" s="14" t="s">
        <v>134</v>
      </c>
      <c r="E387" s="14" t="s">
        <v>573</v>
      </c>
      <c r="F387" s="14"/>
      <c r="G387" s="11"/>
      <c r="H387" s="16"/>
      <c r="I387" s="11">
        <f>I388</f>
        <v>0</v>
      </c>
      <c r="J387" s="11">
        <f t="shared" ref="J387:R388" si="984">J388</f>
        <v>1002757</v>
      </c>
      <c r="K387" s="11">
        <f t="shared" si="984"/>
        <v>0</v>
      </c>
      <c r="L387" s="11">
        <f t="shared" si="984"/>
        <v>0</v>
      </c>
      <c r="M387" s="11">
        <f t="shared" si="984"/>
        <v>1002757</v>
      </c>
      <c r="N387" s="11">
        <f t="shared" si="984"/>
        <v>1002757</v>
      </c>
      <c r="O387" s="11">
        <f t="shared" si="984"/>
        <v>0</v>
      </c>
      <c r="P387" s="11">
        <f t="shared" si="984"/>
        <v>0</v>
      </c>
      <c r="Q387" s="11">
        <f t="shared" si="984"/>
        <v>0</v>
      </c>
      <c r="R387" s="11">
        <f t="shared" si="984"/>
        <v>0</v>
      </c>
      <c r="S387" s="11">
        <f t="shared" si="979"/>
        <v>1002757</v>
      </c>
      <c r="T387" s="11">
        <f t="shared" si="979"/>
        <v>1002757</v>
      </c>
      <c r="U387" s="11">
        <f t="shared" si="979"/>
        <v>0</v>
      </c>
      <c r="V387" s="11">
        <f t="shared" si="979"/>
        <v>0</v>
      </c>
      <c r="W387" s="11">
        <f t="shared" si="979"/>
        <v>0</v>
      </c>
      <c r="X387" s="11">
        <f t="shared" si="979"/>
        <v>0</v>
      </c>
      <c r="Y387" s="11">
        <f t="shared" si="979"/>
        <v>1002757</v>
      </c>
      <c r="Z387" s="11">
        <f t="shared" si="979"/>
        <v>1002757</v>
      </c>
      <c r="AA387" s="11">
        <f t="shared" si="979"/>
        <v>0</v>
      </c>
      <c r="AB387" s="11">
        <f t="shared" si="979"/>
        <v>0</v>
      </c>
      <c r="AC387" s="11">
        <f t="shared" si="979"/>
        <v>0</v>
      </c>
      <c r="AD387" s="11">
        <f t="shared" si="979"/>
        <v>0</v>
      </c>
      <c r="AE387" s="11">
        <f t="shared" si="979"/>
        <v>1002757</v>
      </c>
      <c r="AF387" s="11">
        <f t="shared" si="979"/>
        <v>1002757</v>
      </c>
      <c r="AG387" s="11">
        <f t="shared" si="980"/>
        <v>0</v>
      </c>
      <c r="AH387" s="11">
        <f t="shared" si="980"/>
        <v>0</v>
      </c>
      <c r="AI387" s="11">
        <f t="shared" si="980"/>
        <v>0</v>
      </c>
      <c r="AJ387" s="11">
        <f t="shared" si="980"/>
        <v>0</v>
      </c>
      <c r="AK387" s="78">
        <f t="shared" si="980"/>
        <v>1002757</v>
      </c>
      <c r="AL387" s="78">
        <f t="shared" si="980"/>
        <v>1002757</v>
      </c>
      <c r="AM387" s="11">
        <f t="shared" si="980"/>
        <v>0</v>
      </c>
      <c r="AN387" s="11">
        <f t="shared" si="980"/>
        <v>-784377</v>
      </c>
      <c r="AO387" s="11">
        <f t="shared" si="980"/>
        <v>0</v>
      </c>
      <c r="AP387" s="11">
        <f t="shared" si="980"/>
        <v>0</v>
      </c>
      <c r="AQ387" s="11">
        <f t="shared" si="980"/>
        <v>218380</v>
      </c>
      <c r="AR387" s="11">
        <f t="shared" si="980"/>
        <v>218380</v>
      </c>
      <c r="AS387" s="11">
        <f t="shared" si="981"/>
        <v>0</v>
      </c>
      <c r="AT387" s="11">
        <f t="shared" si="981"/>
        <v>264349</v>
      </c>
      <c r="AU387" s="11">
        <f t="shared" si="981"/>
        <v>0</v>
      </c>
      <c r="AV387" s="11">
        <f t="shared" si="981"/>
        <v>0</v>
      </c>
      <c r="AW387" s="11">
        <f t="shared" si="981"/>
        <v>482729</v>
      </c>
      <c r="AX387" s="11">
        <f t="shared" si="981"/>
        <v>482729</v>
      </c>
      <c r="AY387" s="78">
        <f t="shared" si="981"/>
        <v>0</v>
      </c>
      <c r="AZ387" s="78">
        <f t="shared" si="981"/>
        <v>0</v>
      </c>
      <c r="BA387" s="78">
        <f t="shared" si="981"/>
        <v>0</v>
      </c>
      <c r="BB387" s="78">
        <f t="shared" si="981"/>
        <v>0</v>
      </c>
      <c r="BC387" s="78">
        <f t="shared" si="981"/>
        <v>482729</v>
      </c>
      <c r="BD387" s="78">
        <f t="shared" si="981"/>
        <v>482729</v>
      </c>
      <c r="BE387" s="11">
        <f t="shared" si="982"/>
        <v>0</v>
      </c>
      <c r="BF387" s="11">
        <f t="shared" si="982"/>
        <v>0</v>
      </c>
      <c r="BG387" s="11">
        <f t="shared" si="982"/>
        <v>0</v>
      </c>
      <c r="BH387" s="11">
        <f t="shared" si="982"/>
        <v>0</v>
      </c>
      <c r="BI387" s="141">
        <f t="shared" si="982"/>
        <v>482729</v>
      </c>
      <c r="BJ387" s="141">
        <f t="shared" si="982"/>
        <v>482729</v>
      </c>
      <c r="BK387" s="78">
        <f t="shared" si="982"/>
        <v>0</v>
      </c>
      <c r="BL387" s="78">
        <f t="shared" si="982"/>
        <v>0</v>
      </c>
      <c r="BM387" s="78">
        <f t="shared" si="982"/>
        <v>0</v>
      </c>
      <c r="BN387" s="78">
        <f t="shared" si="982"/>
        <v>0</v>
      </c>
      <c r="BO387" s="78">
        <f t="shared" si="982"/>
        <v>482729</v>
      </c>
      <c r="BP387" s="78">
        <f t="shared" si="982"/>
        <v>482729</v>
      </c>
      <c r="BQ387" s="11">
        <f t="shared" si="983"/>
        <v>0</v>
      </c>
      <c r="BR387" s="11">
        <f t="shared" si="983"/>
        <v>0</v>
      </c>
      <c r="BS387" s="11">
        <f t="shared" si="983"/>
        <v>0</v>
      </c>
      <c r="BT387" s="11">
        <f t="shared" si="983"/>
        <v>0</v>
      </c>
      <c r="BU387" s="11">
        <f t="shared" si="983"/>
        <v>482729</v>
      </c>
      <c r="BV387" s="11">
        <f t="shared" si="983"/>
        <v>482729</v>
      </c>
    </row>
    <row r="388" spans="1:74" ht="33" hidden="1">
      <c r="A388" s="57" t="s">
        <v>270</v>
      </c>
      <c r="B388" s="14">
        <v>909</v>
      </c>
      <c r="C388" s="14" t="s">
        <v>397</v>
      </c>
      <c r="D388" s="14" t="s">
        <v>134</v>
      </c>
      <c r="E388" s="14" t="s">
        <v>573</v>
      </c>
      <c r="F388" s="14" t="s">
        <v>33</v>
      </c>
      <c r="G388" s="11"/>
      <c r="H388" s="16"/>
      <c r="I388" s="11">
        <f>I389</f>
        <v>0</v>
      </c>
      <c r="J388" s="11">
        <f t="shared" si="984"/>
        <v>1002757</v>
      </c>
      <c r="K388" s="11">
        <f t="shared" si="984"/>
        <v>0</v>
      </c>
      <c r="L388" s="11">
        <f t="shared" si="984"/>
        <v>0</v>
      </c>
      <c r="M388" s="11">
        <f t="shared" si="984"/>
        <v>1002757</v>
      </c>
      <c r="N388" s="11">
        <f t="shared" si="984"/>
        <v>1002757</v>
      </c>
      <c r="O388" s="11">
        <f t="shared" si="984"/>
        <v>0</v>
      </c>
      <c r="P388" s="11">
        <f t="shared" si="984"/>
        <v>0</v>
      </c>
      <c r="Q388" s="11">
        <f t="shared" si="984"/>
        <v>0</v>
      </c>
      <c r="R388" s="11">
        <f t="shared" si="984"/>
        <v>0</v>
      </c>
      <c r="S388" s="11">
        <f t="shared" si="979"/>
        <v>1002757</v>
      </c>
      <c r="T388" s="11">
        <f t="shared" si="979"/>
        <v>1002757</v>
      </c>
      <c r="U388" s="11">
        <f t="shared" si="979"/>
        <v>0</v>
      </c>
      <c r="V388" s="11">
        <f t="shared" si="979"/>
        <v>0</v>
      </c>
      <c r="W388" s="11">
        <f t="shared" si="979"/>
        <v>0</v>
      </c>
      <c r="X388" s="11">
        <f t="shared" si="979"/>
        <v>0</v>
      </c>
      <c r="Y388" s="11">
        <f t="shared" si="979"/>
        <v>1002757</v>
      </c>
      <c r="Z388" s="11">
        <f t="shared" si="979"/>
        <v>1002757</v>
      </c>
      <c r="AA388" s="11">
        <f t="shared" si="979"/>
        <v>0</v>
      </c>
      <c r="AB388" s="11">
        <f t="shared" si="979"/>
        <v>0</v>
      </c>
      <c r="AC388" s="11">
        <f t="shared" si="979"/>
        <v>0</v>
      </c>
      <c r="AD388" s="11">
        <f t="shared" si="979"/>
        <v>0</v>
      </c>
      <c r="AE388" s="11">
        <f t="shared" si="979"/>
        <v>1002757</v>
      </c>
      <c r="AF388" s="11">
        <f t="shared" si="979"/>
        <v>1002757</v>
      </c>
      <c r="AG388" s="11">
        <f t="shared" si="980"/>
        <v>0</v>
      </c>
      <c r="AH388" s="11">
        <f t="shared" si="980"/>
        <v>0</v>
      </c>
      <c r="AI388" s="11">
        <f t="shared" si="980"/>
        <v>0</v>
      </c>
      <c r="AJ388" s="11">
        <f t="shared" si="980"/>
        <v>0</v>
      </c>
      <c r="AK388" s="78">
        <f t="shared" si="980"/>
        <v>1002757</v>
      </c>
      <c r="AL388" s="78">
        <f t="shared" si="980"/>
        <v>1002757</v>
      </c>
      <c r="AM388" s="11">
        <f t="shared" si="980"/>
        <v>0</v>
      </c>
      <c r="AN388" s="11">
        <f t="shared" si="980"/>
        <v>-784377</v>
      </c>
      <c r="AO388" s="11">
        <f t="shared" si="980"/>
        <v>0</v>
      </c>
      <c r="AP388" s="11">
        <f t="shared" si="980"/>
        <v>0</v>
      </c>
      <c r="AQ388" s="11">
        <f t="shared" si="980"/>
        <v>218380</v>
      </c>
      <c r="AR388" s="11">
        <f t="shared" si="980"/>
        <v>218380</v>
      </c>
      <c r="AS388" s="11">
        <f t="shared" si="981"/>
        <v>0</v>
      </c>
      <c r="AT388" s="11">
        <f t="shared" si="981"/>
        <v>264349</v>
      </c>
      <c r="AU388" s="11">
        <f t="shared" si="981"/>
        <v>0</v>
      </c>
      <c r="AV388" s="11">
        <f t="shared" si="981"/>
        <v>0</v>
      </c>
      <c r="AW388" s="11">
        <f t="shared" si="981"/>
        <v>482729</v>
      </c>
      <c r="AX388" s="11">
        <f t="shared" si="981"/>
        <v>482729</v>
      </c>
      <c r="AY388" s="78">
        <f t="shared" si="981"/>
        <v>0</v>
      </c>
      <c r="AZ388" s="78">
        <f t="shared" si="981"/>
        <v>0</v>
      </c>
      <c r="BA388" s="78">
        <f t="shared" si="981"/>
        <v>0</v>
      </c>
      <c r="BB388" s="78">
        <f t="shared" si="981"/>
        <v>0</v>
      </c>
      <c r="BC388" s="78">
        <f t="shared" si="981"/>
        <v>482729</v>
      </c>
      <c r="BD388" s="78">
        <f t="shared" si="981"/>
        <v>482729</v>
      </c>
      <c r="BE388" s="11">
        <f t="shared" si="982"/>
        <v>0</v>
      </c>
      <c r="BF388" s="11">
        <f t="shared" si="982"/>
        <v>0</v>
      </c>
      <c r="BG388" s="11">
        <f t="shared" si="982"/>
        <v>0</v>
      </c>
      <c r="BH388" s="11">
        <f t="shared" si="982"/>
        <v>0</v>
      </c>
      <c r="BI388" s="141">
        <f t="shared" si="982"/>
        <v>482729</v>
      </c>
      <c r="BJ388" s="141">
        <f t="shared" si="982"/>
        <v>482729</v>
      </c>
      <c r="BK388" s="78">
        <f t="shared" si="982"/>
        <v>0</v>
      </c>
      <c r="BL388" s="78">
        <f t="shared" si="982"/>
        <v>0</v>
      </c>
      <c r="BM388" s="78">
        <f t="shared" si="982"/>
        <v>0</v>
      </c>
      <c r="BN388" s="78">
        <f t="shared" si="982"/>
        <v>0</v>
      </c>
      <c r="BO388" s="78">
        <f t="shared" si="982"/>
        <v>482729</v>
      </c>
      <c r="BP388" s="78">
        <f t="shared" si="982"/>
        <v>482729</v>
      </c>
      <c r="BQ388" s="11">
        <f t="shared" si="983"/>
        <v>0</v>
      </c>
      <c r="BR388" s="11">
        <f t="shared" si="983"/>
        <v>0</v>
      </c>
      <c r="BS388" s="11">
        <f t="shared" si="983"/>
        <v>0</v>
      </c>
      <c r="BT388" s="11">
        <f t="shared" si="983"/>
        <v>0</v>
      </c>
      <c r="BU388" s="11">
        <f t="shared" si="983"/>
        <v>482729</v>
      </c>
      <c r="BV388" s="11">
        <f t="shared" si="983"/>
        <v>482729</v>
      </c>
    </row>
    <row r="389" spans="1:74" ht="33" hidden="1">
      <c r="A389" s="53" t="s">
        <v>39</v>
      </c>
      <c r="B389" s="14">
        <v>909</v>
      </c>
      <c r="C389" s="14" t="s">
        <v>397</v>
      </c>
      <c r="D389" s="14" t="s">
        <v>134</v>
      </c>
      <c r="E389" s="14" t="s">
        <v>573</v>
      </c>
      <c r="F389" s="14" t="s">
        <v>40</v>
      </c>
      <c r="G389" s="11"/>
      <c r="H389" s="16"/>
      <c r="I389" s="11"/>
      <c r="J389" s="11">
        <v>1002757</v>
      </c>
      <c r="K389" s="11"/>
      <c r="L389" s="11"/>
      <c r="M389" s="11">
        <f>G389+I389+J389+K389+L389</f>
        <v>1002757</v>
      </c>
      <c r="N389" s="11">
        <f>H389+J389</f>
        <v>1002757</v>
      </c>
      <c r="O389" s="11"/>
      <c r="P389" s="11"/>
      <c r="Q389" s="11"/>
      <c r="R389" s="11"/>
      <c r="S389" s="11">
        <f>M389+O389+P389+Q389+R389</f>
        <v>1002757</v>
      </c>
      <c r="T389" s="11">
        <f>N389+P389</f>
        <v>1002757</v>
      </c>
      <c r="U389" s="11"/>
      <c r="V389" s="11"/>
      <c r="W389" s="11"/>
      <c r="X389" s="11"/>
      <c r="Y389" s="11">
        <f>S389+U389+V389+W389+X389</f>
        <v>1002757</v>
      </c>
      <c r="Z389" s="11">
        <f>T389+V389</f>
        <v>1002757</v>
      </c>
      <c r="AA389" s="11"/>
      <c r="AB389" s="11"/>
      <c r="AC389" s="11"/>
      <c r="AD389" s="11"/>
      <c r="AE389" s="11">
        <f>Y389+AA389+AB389+AC389+AD389</f>
        <v>1002757</v>
      </c>
      <c r="AF389" s="11">
        <f>Z389+AB389</f>
        <v>1002757</v>
      </c>
      <c r="AG389" s="11"/>
      <c r="AH389" s="11"/>
      <c r="AI389" s="11"/>
      <c r="AJ389" s="11"/>
      <c r="AK389" s="78">
        <f>AE389+AG389+AH389+AI389+AJ389</f>
        <v>1002757</v>
      </c>
      <c r="AL389" s="78">
        <f>AF389+AH389</f>
        <v>1002757</v>
      </c>
      <c r="AM389" s="11"/>
      <c r="AN389" s="11">
        <v>-784377</v>
      </c>
      <c r="AO389" s="11"/>
      <c r="AP389" s="11"/>
      <c r="AQ389" s="11">
        <f>AK389+AM389+AN389+AO389+AP389</f>
        <v>218380</v>
      </c>
      <c r="AR389" s="11">
        <f>AL389+AN389</f>
        <v>218380</v>
      </c>
      <c r="AS389" s="11"/>
      <c r="AT389" s="11">
        <v>264349</v>
      </c>
      <c r="AU389" s="11"/>
      <c r="AV389" s="11"/>
      <c r="AW389" s="11">
        <f>AQ389+AS389+AT389+AU389+AV389</f>
        <v>482729</v>
      </c>
      <c r="AX389" s="11">
        <f>AR389+AT389</f>
        <v>482729</v>
      </c>
      <c r="AY389" s="78"/>
      <c r="AZ389" s="78"/>
      <c r="BA389" s="78"/>
      <c r="BB389" s="78"/>
      <c r="BC389" s="78">
        <f>AW389+AY389+AZ389+BA389+BB389</f>
        <v>482729</v>
      </c>
      <c r="BD389" s="78">
        <f>AX389+AZ389</f>
        <v>482729</v>
      </c>
      <c r="BE389" s="11"/>
      <c r="BF389" s="11"/>
      <c r="BG389" s="11"/>
      <c r="BH389" s="11"/>
      <c r="BI389" s="141">
        <f>BC389+BE389+BF389+BG389+BH389</f>
        <v>482729</v>
      </c>
      <c r="BJ389" s="141">
        <f>BD389+BF389</f>
        <v>482729</v>
      </c>
      <c r="BK389" s="78"/>
      <c r="BL389" s="78"/>
      <c r="BM389" s="78"/>
      <c r="BN389" s="78"/>
      <c r="BO389" s="78">
        <f>BI389+BK389+BL389+BM389+BN389</f>
        <v>482729</v>
      </c>
      <c r="BP389" s="78">
        <f>BJ389+BL389</f>
        <v>482729</v>
      </c>
      <c r="BQ389" s="11"/>
      <c r="BR389" s="11"/>
      <c r="BS389" s="11"/>
      <c r="BT389" s="11"/>
      <c r="BU389" s="11">
        <f>BO389+BQ389+BR389+BS389+BT389</f>
        <v>482729</v>
      </c>
      <c r="BV389" s="11">
        <f>BP389+BR389</f>
        <v>482729</v>
      </c>
    </row>
    <row r="390" spans="1:74" ht="101.25" hidden="1">
      <c r="A390" s="57" t="s">
        <v>537</v>
      </c>
      <c r="B390" s="14">
        <v>909</v>
      </c>
      <c r="C390" s="14" t="s">
        <v>397</v>
      </c>
      <c r="D390" s="14" t="s">
        <v>134</v>
      </c>
      <c r="E390" s="34" t="s">
        <v>520</v>
      </c>
      <c r="F390" s="14"/>
      <c r="G390" s="11">
        <f>G391</f>
        <v>28856</v>
      </c>
      <c r="H390" s="11">
        <f t="shared" ref="H390:R391" si="985">H391</f>
        <v>0</v>
      </c>
      <c r="I390" s="11">
        <f t="shared" si="985"/>
        <v>0</v>
      </c>
      <c r="J390" s="11">
        <f t="shared" si="985"/>
        <v>0</v>
      </c>
      <c r="K390" s="11">
        <f t="shared" si="985"/>
        <v>27265</v>
      </c>
      <c r="L390" s="11">
        <f t="shared" si="985"/>
        <v>0</v>
      </c>
      <c r="M390" s="11">
        <f t="shared" si="985"/>
        <v>56121</v>
      </c>
      <c r="N390" s="11">
        <f t="shared" si="985"/>
        <v>0</v>
      </c>
      <c r="O390" s="11">
        <f t="shared" si="985"/>
        <v>0</v>
      </c>
      <c r="P390" s="11">
        <f t="shared" si="985"/>
        <v>0</v>
      </c>
      <c r="Q390" s="11">
        <f t="shared" si="985"/>
        <v>0</v>
      </c>
      <c r="R390" s="11">
        <f t="shared" si="985"/>
        <v>0</v>
      </c>
      <c r="S390" s="11">
        <f>S391</f>
        <v>56121</v>
      </c>
      <c r="T390" s="11">
        <f>T391</f>
        <v>0</v>
      </c>
      <c r="U390" s="11">
        <f t="shared" ref="U390:X391" si="986">U391</f>
        <v>0</v>
      </c>
      <c r="V390" s="11">
        <f t="shared" si="986"/>
        <v>0</v>
      </c>
      <c r="W390" s="11">
        <f t="shared" si="986"/>
        <v>0</v>
      </c>
      <c r="X390" s="11">
        <f t="shared" si="986"/>
        <v>0</v>
      </c>
      <c r="Y390" s="11">
        <f>Y391</f>
        <v>56121</v>
      </c>
      <c r="Z390" s="11">
        <f>Z391</f>
        <v>0</v>
      </c>
      <c r="AA390" s="11">
        <f t="shared" ref="AA390:AD391" si="987">AA391</f>
        <v>0</v>
      </c>
      <c r="AB390" s="11">
        <f t="shared" si="987"/>
        <v>0</v>
      </c>
      <c r="AC390" s="11">
        <f t="shared" si="987"/>
        <v>18001</v>
      </c>
      <c r="AD390" s="11">
        <f t="shared" si="987"/>
        <v>0</v>
      </c>
      <c r="AE390" s="11">
        <f>AE391</f>
        <v>74122</v>
      </c>
      <c r="AF390" s="11">
        <f>AF391</f>
        <v>0</v>
      </c>
      <c r="AG390" s="11">
        <f t="shared" ref="AG390:AJ391" si="988">AG391</f>
        <v>0</v>
      </c>
      <c r="AH390" s="11">
        <f t="shared" si="988"/>
        <v>0</v>
      </c>
      <c r="AI390" s="11">
        <f t="shared" si="988"/>
        <v>0</v>
      </c>
      <c r="AJ390" s="11">
        <f t="shared" si="988"/>
        <v>0</v>
      </c>
      <c r="AK390" s="78">
        <f>AK391</f>
        <v>74122</v>
      </c>
      <c r="AL390" s="78">
        <f>AL391</f>
        <v>0</v>
      </c>
      <c r="AM390" s="11">
        <f t="shared" ref="AM390:AP391" si="989">AM391</f>
        <v>0</v>
      </c>
      <c r="AN390" s="11">
        <f t="shared" si="989"/>
        <v>0</v>
      </c>
      <c r="AO390" s="11">
        <f t="shared" si="989"/>
        <v>1335</v>
      </c>
      <c r="AP390" s="11">
        <f t="shared" si="989"/>
        <v>0</v>
      </c>
      <c r="AQ390" s="11">
        <f>AQ391</f>
        <v>75457</v>
      </c>
      <c r="AR390" s="11">
        <f>AR391</f>
        <v>0</v>
      </c>
      <c r="AS390" s="11">
        <f t="shared" ref="AS390:AV391" si="990">AS391</f>
        <v>0</v>
      </c>
      <c r="AT390" s="11">
        <f t="shared" si="990"/>
        <v>0</v>
      </c>
      <c r="AU390" s="11">
        <f t="shared" si="990"/>
        <v>19898</v>
      </c>
      <c r="AV390" s="11">
        <f t="shared" si="990"/>
        <v>0</v>
      </c>
      <c r="AW390" s="11">
        <f>AW391</f>
        <v>95355</v>
      </c>
      <c r="AX390" s="11">
        <f>AX391</f>
        <v>0</v>
      </c>
      <c r="AY390" s="78">
        <f t="shared" ref="AY390:BB391" si="991">AY391</f>
        <v>0</v>
      </c>
      <c r="AZ390" s="78">
        <f t="shared" si="991"/>
        <v>0</v>
      </c>
      <c r="BA390" s="78">
        <f t="shared" si="991"/>
        <v>0</v>
      </c>
      <c r="BB390" s="78">
        <f t="shared" si="991"/>
        <v>0</v>
      </c>
      <c r="BC390" s="78">
        <f>BC391</f>
        <v>95355</v>
      </c>
      <c r="BD390" s="78">
        <f>BD391</f>
        <v>0</v>
      </c>
      <c r="BE390" s="11">
        <f t="shared" ref="BE390:BH391" si="992">BE391</f>
        <v>0</v>
      </c>
      <c r="BF390" s="11">
        <f t="shared" si="992"/>
        <v>0</v>
      </c>
      <c r="BG390" s="11">
        <f t="shared" si="992"/>
        <v>0</v>
      </c>
      <c r="BH390" s="11">
        <f t="shared" si="992"/>
        <v>0</v>
      </c>
      <c r="BI390" s="141">
        <f>BI391</f>
        <v>95355</v>
      </c>
      <c r="BJ390" s="141">
        <f>BJ391</f>
        <v>0</v>
      </c>
      <c r="BK390" s="78">
        <f t="shared" ref="BK390:BN391" si="993">BK391</f>
        <v>0</v>
      </c>
      <c r="BL390" s="78">
        <f t="shared" si="993"/>
        <v>0</v>
      </c>
      <c r="BM390" s="78">
        <f t="shared" si="993"/>
        <v>0</v>
      </c>
      <c r="BN390" s="78">
        <f t="shared" si="993"/>
        <v>0</v>
      </c>
      <c r="BO390" s="78">
        <f>BO391</f>
        <v>95355</v>
      </c>
      <c r="BP390" s="78">
        <f>BP391</f>
        <v>0</v>
      </c>
      <c r="BQ390" s="11">
        <f t="shared" ref="BQ390:BT391" si="994">BQ391</f>
        <v>0</v>
      </c>
      <c r="BR390" s="11">
        <f t="shared" si="994"/>
        <v>0</v>
      </c>
      <c r="BS390" s="11">
        <f t="shared" si="994"/>
        <v>0</v>
      </c>
      <c r="BT390" s="11">
        <f t="shared" si="994"/>
        <v>0</v>
      </c>
      <c r="BU390" s="11">
        <f>BU391</f>
        <v>95355</v>
      </c>
      <c r="BV390" s="11">
        <f>BV391</f>
        <v>0</v>
      </c>
    </row>
    <row r="391" spans="1:74" ht="33" hidden="1">
      <c r="A391" s="57" t="s">
        <v>32</v>
      </c>
      <c r="B391" s="14">
        <v>909</v>
      </c>
      <c r="C391" s="14" t="s">
        <v>397</v>
      </c>
      <c r="D391" s="14" t="s">
        <v>134</v>
      </c>
      <c r="E391" s="34" t="s">
        <v>520</v>
      </c>
      <c r="F391" s="14" t="s">
        <v>33</v>
      </c>
      <c r="G391" s="11">
        <f>G392</f>
        <v>28856</v>
      </c>
      <c r="H391" s="11">
        <f t="shared" si="985"/>
        <v>0</v>
      </c>
      <c r="I391" s="11">
        <f t="shared" si="985"/>
        <v>0</v>
      </c>
      <c r="J391" s="11">
        <f t="shared" si="985"/>
        <v>0</v>
      </c>
      <c r="K391" s="11">
        <f t="shared" si="985"/>
        <v>27265</v>
      </c>
      <c r="L391" s="11">
        <f t="shared" si="985"/>
        <v>0</v>
      </c>
      <c r="M391" s="11">
        <f t="shared" si="985"/>
        <v>56121</v>
      </c>
      <c r="N391" s="11">
        <f t="shared" si="985"/>
        <v>0</v>
      </c>
      <c r="O391" s="11">
        <f t="shared" si="985"/>
        <v>0</v>
      </c>
      <c r="P391" s="11">
        <f t="shared" si="985"/>
        <v>0</v>
      </c>
      <c r="Q391" s="11">
        <f t="shared" si="985"/>
        <v>0</v>
      </c>
      <c r="R391" s="11">
        <f t="shared" si="985"/>
        <v>0</v>
      </c>
      <c r="S391" s="11">
        <f>S392</f>
        <v>56121</v>
      </c>
      <c r="T391" s="11">
        <f>T392</f>
        <v>0</v>
      </c>
      <c r="U391" s="11">
        <f t="shared" si="986"/>
        <v>0</v>
      </c>
      <c r="V391" s="11">
        <f t="shared" si="986"/>
        <v>0</v>
      </c>
      <c r="W391" s="11">
        <f t="shared" si="986"/>
        <v>0</v>
      </c>
      <c r="X391" s="11">
        <f t="shared" si="986"/>
        <v>0</v>
      </c>
      <c r="Y391" s="11">
        <f>Y392</f>
        <v>56121</v>
      </c>
      <c r="Z391" s="11">
        <f>Z392</f>
        <v>0</v>
      </c>
      <c r="AA391" s="11">
        <f t="shared" si="987"/>
        <v>0</v>
      </c>
      <c r="AB391" s="11">
        <f t="shared" si="987"/>
        <v>0</v>
      </c>
      <c r="AC391" s="11">
        <f t="shared" si="987"/>
        <v>18001</v>
      </c>
      <c r="AD391" s="11">
        <f t="shared" si="987"/>
        <v>0</v>
      </c>
      <c r="AE391" s="11">
        <f>AE392</f>
        <v>74122</v>
      </c>
      <c r="AF391" s="11">
        <f>AF392</f>
        <v>0</v>
      </c>
      <c r="AG391" s="11">
        <f t="shared" si="988"/>
        <v>0</v>
      </c>
      <c r="AH391" s="11">
        <f t="shared" si="988"/>
        <v>0</v>
      </c>
      <c r="AI391" s="11">
        <f t="shared" si="988"/>
        <v>0</v>
      </c>
      <c r="AJ391" s="11">
        <f t="shared" si="988"/>
        <v>0</v>
      </c>
      <c r="AK391" s="78">
        <f>AK392</f>
        <v>74122</v>
      </c>
      <c r="AL391" s="78">
        <f>AL392</f>
        <v>0</v>
      </c>
      <c r="AM391" s="11">
        <f t="shared" si="989"/>
        <v>0</v>
      </c>
      <c r="AN391" s="11">
        <f t="shared" si="989"/>
        <v>0</v>
      </c>
      <c r="AO391" s="11">
        <f t="shared" si="989"/>
        <v>1335</v>
      </c>
      <c r="AP391" s="11">
        <f t="shared" si="989"/>
        <v>0</v>
      </c>
      <c r="AQ391" s="11">
        <f>AQ392</f>
        <v>75457</v>
      </c>
      <c r="AR391" s="11">
        <f>AR392</f>
        <v>0</v>
      </c>
      <c r="AS391" s="11">
        <f t="shared" si="990"/>
        <v>0</v>
      </c>
      <c r="AT391" s="11">
        <f t="shared" si="990"/>
        <v>0</v>
      </c>
      <c r="AU391" s="11">
        <f t="shared" si="990"/>
        <v>19898</v>
      </c>
      <c r="AV391" s="11">
        <f t="shared" si="990"/>
        <v>0</v>
      </c>
      <c r="AW391" s="11">
        <f>AW392</f>
        <v>95355</v>
      </c>
      <c r="AX391" s="11">
        <f>AX392</f>
        <v>0</v>
      </c>
      <c r="AY391" s="78">
        <f t="shared" si="991"/>
        <v>0</v>
      </c>
      <c r="AZ391" s="78">
        <f t="shared" si="991"/>
        <v>0</v>
      </c>
      <c r="BA391" s="78">
        <f t="shared" si="991"/>
        <v>0</v>
      </c>
      <c r="BB391" s="78">
        <f t="shared" si="991"/>
        <v>0</v>
      </c>
      <c r="BC391" s="78">
        <f>BC392</f>
        <v>95355</v>
      </c>
      <c r="BD391" s="78">
        <f>BD392</f>
        <v>0</v>
      </c>
      <c r="BE391" s="11">
        <f t="shared" si="992"/>
        <v>0</v>
      </c>
      <c r="BF391" s="11">
        <f t="shared" si="992"/>
        <v>0</v>
      </c>
      <c r="BG391" s="11">
        <f t="shared" si="992"/>
        <v>0</v>
      </c>
      <c r="BH391" s="11">
        <f t="shared" si="992"/>
        <v>0</v>
      </c>
      <c r="BI391" s="141">
        <f>BI392</f>
        <v>95355</v>
      </c>
      <c r="BJ391" s="141">
        <f>BJ392</f>
        <v>0</v>
      </c>
      <c r="BK391" s="78">
        <f t="shared" si="993"/>
        <v>0</v>
      </c>
      <c r="BL391" s="78">
        <f t="shared" si="993"/>
        <v>0</v>
      </c>
      <c r="BM391" s="78">
        <f t="shared" si="993"/>
        <v>0</v>
      </c>
      <c r="BN391" s="78">
        <f t="shared" si="993"/>
        <v>0</v>
      </c>
      <c r="BO391" s="78">
        <f>BO392</f>
        <v>95355</v>
      </c>
      <c r="BP391" s="78">
        <f>BP392</f>
        <v>0</v>
      </c>
      <c r="BQ391" s="11">
        <f t="shared" si="994"/>
        <v>0</v>
      </c>
      <c r="BR391" s="11">
        <f t="shared" si="994"/>
        <v>0</v>
      </c>
      <c r="BS391" s="11">
        <f t="shared" si="994"/>
        <v>0</v>
      </c>
      <c r="BT391" s="11">
        <f t="shared" si="994"/>
        <v>0</v>
      </c>
      <c r="BU391" s="11">
        <f>BU392</f>
        <v>95355</v>
      </c>
      <c r="BV391" s="11">
        <f>BV392</f>
        <v>0</v>
      </c>
    </row>
    <row r="392" spans="1:74" ht="33" hidden="1">
      <c r="A392" s="57" t="s">
        <v>39</v>
      </c>
      <c r="B392" s="14">
        <v>909</v>
      </c>
      <c r="C392" s="14" t="s">
        <v>397</v>
      </c>
      <c r="D392" s="14" t="s">
        <v>134</v>
      </c>
      <c r="E392" s="34" t="s">
        <v>520</v>
      </c>
      <c r="F392" s="14" t="s">
        <v>40</v>
      </c>
      <c r="G392" s="11">
        <v>28856</v>
      </c>
      <c r="H392" s="11"/>
      <c r="I392" s="11"/>
      <c r="J392" s="11"/>
      <c r="K392" s="11">
        <v>27265</v>
      </c>
      <c r="L392" s="11"/>
      <c r="M392" s="11">
        <f>G392+I392+J392+K392+L392</f>
        <v>56121</v>
      </c>
      <c r="N392" s="11">
        <f>H392+J392</f>
        <v>0</v>
      </c>
      <c r="O392" s="11"/>
      <c r="P392" s="11"/>
      <c r="Q392" s="11"/>
      <c r="R392" s="11"/>
      <c r="S392" s="11">
        <f>M392+O392+P392+Q392+R392</f>
        <v>56121</v>
      </c>
      <c r="T392" s="11">
        <f>N392+P392</f>
        <v>0</v>
      </c>
      <c r="U392" s="11"/>
      <c r="V392" s="11"/>
      <c r="W392" s="11"/>
      <c r="X392" s="11"/>
      <c r="Y392" s="11">
        <f>S392+U392+V392+W392+X392</f>
        <v>56121</v>
      </c>
      <c r="Z392" s="11">
        <f>T392+V392</f>
        <v>0</v>
      </c>
      <c r="AA392" s="11"/>
      <c r="AB392" s="11"/>
      <c r="AC392" s="11">
        <v>18001</v>
      </c>
      <c r="AD392" s="11"/>
      <c r="AE392" s="11">
        <f>Y392+AA392+AB392+AC392+AD392</f>
        <v>74122</v>
      </c>
      <c r="AF392" s="11">
        <f>Z392+AB392</f>
        <v>0</v>
      </c>
      <c r="AG392" s="11"/>
      <c r="AH392" s="11"/>
      <c r="AI392" s="11"/>
      <c r="AJ392" s="11"/>
      <c r="AK392" s="78">
        <f>AE392+AG392+AH392+AI392+AJ392</f>
        <v>74122</v>
      </c>
      <c r="AL392" s="78">
        <f>AF392+AH392</f>
        <v>0</v>
      </c>
      <c r="AM392" s="11"/>
      <c r="AN392" s="11"/>
      <c r="AO392" s="11">
        <v>1335</v>
      </c>
      <c r="AP392" s="11"/>
      <c r="AQ392" s="11">
        <f>AK392+AM392+AN392+AO392+AP392</f>
        <v>75457</v>
      </c>
      <c r="AR392" s="11">
        <f>AL392+AN392</f>
        <v>0</v>
      </c>
      <c r="AS392" s="11"/>
      <c r="AT392" s="11"/>
      <c r="AU392" s="11">
        <v>19898</v>
      </c>
      <c r="AV392" s="11"/>
      <c r="AW392" s="11">
        <f>AQ392+AS392+AT392+AU392+AV392</f>
        <v>95355</v>
      </c>
      <c r="AX392" s="11">
        <f>AR392+AT392</f>
        <v>0</v>
      </c>
      <c r="AY392" s="78"/>
      <c r="AZ392" s="78"/>
      <c r="BA392" s="78"/>
      <c r="BB392" s="78"/>
      <c r="BC392" s="78">
        <f>AW392+AY392+AZ392+BA392+BB392</f>
        <v>95355</v>
      </c>
      <c r="BD392" s="78">
        <f>AX392+AZ392</f>
        <v>0</v>
      </c>
      <c r="BE392" s="11"/>
      <c r="BF392" s="11"/>
      <c r="BG392" s="11"/>
      <c r="BH392" s="11"/>
      <c r="BI392" s="141">
        <f>BC392+BE392+BF392+BG392+BH392</f>
        <v>95355</v>
      </c>
      <c r="BJ392" s="141">
        <f>BD392+BF392</f>
        <v>0</v>
      </c>
      <c r="BK392" s="78"/>
      <c r="BL392" s="78"/>
      <c r="BM392" s="78"/>
      <c r="BN392" s="78"/>
      <c r="BO392" s="78">
        <f>BI392+BK392+BL392+BM392+BN392</f>
        <v>95355</v>
      </c>
      <c r="BP392" s="78">
        <f>BJ392+BL392</f>
        <v>0</v>
      </c>
      <c r="BQ392" s="11"/>
      <c r="BR392" s="11"/>
      <c r="BS392" s="11"/>
      <c r="BT392" s="11"/>
      <c r="BU392" s="11">
        <f>BO392+BQ392+BR392+BS392+BT392</f>
        <v>95355</v>
      </c>
      <c r="BV392" s="11">
        <f>BP392+BR392</f>
        <v>0</v>
      </c>
    </row>
    <row r="393" spans="1:74" ht="51" hidden="1">
      <c r="A393" s="65" t="s">
        <v>735</v>
      </c>
      <c r="B393" s="14">
        <v>909</v>
      </c>
      <c r="C393" s="14" t="s">
        <v>397</v>
      </c>
      <c r="D393" s="14" t="s">
        <v>134</v>
      </c>
      <c r="E393" s="34" t="s">
        <v>732</v>
      </c>
      <c r="F393" s="14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>
        <f>AS394</f>
        <v>0</v>
      </c>
      <c r="AT393" s="11">
        <f t="shared" ref="AT393:BI396" si="995">AT394</f>
        <v>0</v>
      </c>
      <c r="AU393" s="11">
        <f t="shared" si="995"/>
        <v>5990</v>
      </c>
      <c r="AV393" s="11">
        <f t="shared" si="995"/>
        <v>0</v>
      </c>
      <c r="AW393" s="11">
        <f t="shared" si="995"/>
        <v>5990</v>
      </c>
      <c r="AX393" s="11">
        <f t="shared" si="995"/>
        <v>0</v>
      </c>
      <c r="AY393" s="78">
        <f>AY394</f>
        <v>0</v>
      </c>
      <c r="AZ393" s="78">
        <f t="shared" si="995"/>
        <v>0</v>
      </c>
      <c r="BA393" s="78">
        <f t="shared" si="995"/>
        <v>0</v>
      </c>
      <c r="BB393" s="78">
        <f t="shared" si="995"/>
        <v>0</v>
      </c>
      <c r="BC393" s="78">
        <f t="shared" si="995"/>
        <v>5990</v>
      </c>
      <c r="BD393" s="78">
        <f t="shared" si="995"/>
        <v>0</v>
      </c>
      <c r="BE393" s="11">
        <f>BE394</f>
        <v>0</v>
      </c>
      <c r="BF393" s="11">
        <f t="shared" si="995"/>
        <v>0</v>
      </c>
      <c r="BG393" s="11">
        <f t="shared" si="995"/>
        <v>0</v>
      </c>
      <c r="BH393" s="11">
        <f t="shared" si="995"/>
        <v>0</v>
      </c>
      <c r="BI393" s="141">
        <f t="shared" si="995"/>
        <v>5990</v>
      </c>
      <c r="BJ393" s="141">
        <f t="shared" ref="BF393:BJ396" si="996">BJ394</f>
        <v>0</v>
      </c>
      <c r="BK393" s="78">
        <f>BK394</f>
        <v>-704</v>
      </c>
      <c r="BL393" s="78">
        <f t="shared" ref="BL393:BV396" si="997">BL394</f>
        <v>0</v>
      </c>
      <c r="BM393" s="78">
        <f t="shared" si="997"/>
        <v>0</v>
      </c>
      <c r="BN393" s="78">
        <f t="shared" si="997"/>
        <v>0</v>
      </c>
      <c r="BO393" s="78">
        <f t="shared" si="997"/>
        <v>5286</v>
      </c>
      <c r="BP393" s="78">
        <f t="shared" si="997"/>
        <v>0</v>
      </c>
      <c r="BQ393" s="11">
        <f>BQ394</f>
        <v>0</v>
      </c>
      <c r="BR393" s="11">
        <f t="shared" si="997"/>
        <v>0</v>
      </c>
      <c r="BS393" s="11">
        <f t="shared" si="997"/>
        <v>0</v>
      </c>
      <c r="BT393" s="11">
        <f t="shared" si="997"/>
        <v>0</v>
      </c>
      <c r="BU393" s="11">
        <f t="shared" si="997"/>
        <v>5286</v>
      </c>
      <c r="BV393" s="11">
        <f t="shared" si="997"/>
        <v>0</v>
      </c>
    </row>
    <row r="394" spans="1:74" hidden="1">
      <c r="A394" s="53" t="s">
        <v>15</v>
      </c>
      <c r="B394" s="14">
        <v>909</v>
      </c>
      <c r="C394" s="14" t="s">
        <v>397</v>
      </c>
      <c r="D394" s="14" t="s">
        <v>134</v>
      </c>
      <c r="E394" s="34" t="s">
        <v>734</v>
      </c>
      <c r="F394" s="14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>
        <f>AS395</f>
        <v>0</v>
      </c>
      <c r="AT394" s="11">
        <f t="shared" si="995"/>
        <v>0</v>
      </c>
      <c r="AU394" s="11">
        <f t="shared" si="995"/>
        <v>5990</v>
      </c>
      <c r="AV394" s="11">
        <f t="shared" si="995"/>
        <v>0</v>
      </c>
      <c r="AW394" s="11">
        <f t="shared" si="995"/>
        <v>5990</v>
      </c>
      <c r="AX394" s="11">
        <f t="shared" si="995"/>
        <v>0</v>
      </c>
      <c r="AY394" s="78">
        <f>AY395</f>
        <v>0</v>
      </c>
      <c r="AZ394" s="78">
        <f t="shared" si="995"/>
        <v>0</v>
      </c>
      <c r="BA394" s="78">
        <f t="shared" si="995"/>
        <v>0</v>
      </c>
      <c r="BB394" s="78">
        <f t="shared" si="995"/>
        <v>0</v>
      </c>
      <c r="BC394" s="78">
        <f t="shared" si="995"/>
        <v>5990</v>
      </c>
      <c r="BD394" s="78">
        <f t="shared" si="995"/>
        <v>0</v>
      </c>
      <c r="BE394" s="11">
        <f>BE395</f>
        <v>0</v>
      </c>
      <c r="BF394" s="11">
        <f t="shared" si="996"/>
        <v>0</v>
      </c>
      <c r="BG394" s="11">
        <f t="shared" si="996"/>
        <v>0</v>
      </c>
      <c r="BH394" s="11">
        <f t="shared" si="996"/>
        <v>0</v>
      </c>
      <c r="BI394" s="141">
        <f t="shared" si="996"/>
        <v>5990</v>
      </c>
      <c r="BJ394" s="141">
        <f t="shared" si="996"/>
        <v>0</v>
      </c>
      <c r="BK394" s="78">
        <f>BK395</f>
        <v>-704</v>
      </c>
      <c r="BL394" s="78">
        <f t="shared" si="997"/>
        <v>0</v>
      </c>
      <c r="BM394" s="78">
        <f t="shared" si="997"/>
        <v>0</v>
      </c>
      <c r="BN394" s="78">
        <f t="shared" si="997"/>
        <v>0</v>
      </c>
      <c r="BO394" s="78">
        <f t="shared" si="997"/>
        <v>5286</v>
      </c>
      <c r="BP394" s="78">
        <f t="shared" si="997"/>
        <v>0</v>
      </c>
      <c r="BQ394" s="11">
        <f>BQ395</f>
        <v>0</v>
      </c>
      <c r="BR394" s="11">
        <f t="shared" si="997"/>
        <v>0</v>
      </c>
      <c r="BS394" s="11">
        <f t="shared" si="997"/>
        <v>0</v>
      </c>
      <c r="BT394" s="11">
        <f t="shared" si="997"/>
        <v>0</v>
      </c>
      <c r="BU394" s="11">
        <f t="shared" si="997"/>
        <v>5286</v>
      </c>
      <c r="BV394" s="11">
        <f t="shared" si="997"/>
        <v>0</v>
      </c>
    </row>
    <row r="395" spans="1:74" hidden="1">
      <c r="A395" s="53" t="s">
        <v>367</v>
      </c>
      <c r="B395" s="14">
        <v>909</v>
      </c>
      <c r="C395" s="14" t="s">
        <v>397</v>
      </c>
      <c r="D395" s="14" t="s">
        <v>134</v>
      </c>
      <c r="E395" s="34" t="s">
        <v>733</v>
      </c>
      <c r="F395" s="14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>
        <f>AS396</f>
        <v>0</v>
      </c>
      <c r="AT395" s="11">
        <f t="shared" si="995"/>
        <v>0</v>
      </c>
      <c r="AU395" s="11">
        <f t="shared" si="995"/>
        <v>5990</v>
      </c>
      <c r="AV395" s="11">
        <f t="shared" si="995"/>
        <v>0</v>
      </c>
      <c r="AW395" s="11">
        <f t="shared" si="995"/>
        <v>5990</v>
      </c>
      <c r="AX395" s="11">
        <f t="shared" si="995"/>
        <v>0</v>
      </c>
      <c r="AY395" s="78">
        <f>AY396</f>
        <v>0</v>
      </c>
      <c r="AZ395" s="78">
        <f t="shared" si="995"/>
        <v>0</v>
      </c>
      <c r="BA395" s="78">
        <f t="shared" si="995"/>
        <v>0</v>
      </c>
      <c r="BB395" s="78">
        <f t="shared" si="995"/>
        <v>0</v>
      </c>
      <c r="BC395" s="78">
        <f t="shared" si="995"/>
        <v>5990</v>
      </c>
      <c r="BD395" s="78">
        <f t="shared" si="995"/>
        <v>0</v>
      </c>
      <c r="BE395" s="11">
        <f>BE396</f>
        <v>0</v>
      </c>
      <c r="BF395" s="11">
        <f t="shared" si="996"/>
        <v>0</v>
      </c>
      <c r="BG395" s="11">
        <f t="shared" si="996"/>
        <v>0</v>
      </c>
      <c r="BH395" s="11">
        <f t="shared" si="996"/>
        <v>0</v>
      </c>
      <c r="BI395" s="141">
        <f t="shared" si="996"/>
        <v>5990</v>
      </c>
      <c r="BJ395" s="141">
        <f t="shared" si="996"/>
        <v>0</v>
      </c>
      <c r="BK395" s="78">
        <f>BK396</f>
        <v>-704</v>
      </c>
      <c r="BL395" s="78">
        <f t="shared" si="997"/>
        <v>0</v>
      </c>
      <c r="BM395" s="78">
        <f t="shared" si="997"/>
        <v>0</v>
      </c>
      <c r="BN395" s="78">
        <f t="shared" si="997"/>
        <v>0</v>
      </c>
      <c r="BO395" s="78">
        <f t="shared" si="997"/>
        <v>5286</v>
      </c>
      <c r="BP395" s="78">
        <f t="shared" si="997"/>
        <v>0</v>
      </c>
      <c r="BQ395" s="11">
        <f>BQ396</f>
        <v>0</v>
      </c>
      <c r="BR395" s="11">
        <f t="shared" si="997"/>
        <v>0</v>
      </c>
      <c r="BS395" s="11">
        <f t="shared" si="997"/>
        <v>0</v>
      </c>
      <c r="BT395" s="11">
        <f t="shared" si="997"/>
        <v>0</v>
      </c>
      <c r="BU395" s="11">
        <f t="shared" si="997"/>
        <v>5286</v>
      </c>
      <c r="BV395" s="11">
        <f t="shared" si="997"/>
        <v>0</v>
      </c>
    </row>
    <row r="396" spans="1:74" ht="33" hidden="1">
      <c r="A396" s="57" t="s">
        <v>32</v>
      </c>
      <c r="B396" s="14">
        <v>909</v>
      </c>
      <c r="C396" s="14" t="s">
        <v>397</v>
      </c>
      <c r="D396" s="14" t="s">
        <v>134</v>
      </c>
      <c r="E396" s="34" t="s">
        <v>733</v>
      </c>
      <c r="F396" s="14" t="s">
        <v>33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>
        <f>AS397</f>
        <v>0</v>
      </c>
      <c r="AT396" s="11">
        <f t="shared" si="995"/>
        <v>0</v>
      </c>
      <c r="AU396" s="11">
        <f t="shared" si="995"/>
        <v>5990</v>
      </c>
      <c r="AV396" s="11">
        <f t="shared" si="995"/>
        <v>0</v>
      </c>
      <c r="AW396" s="11">
        <f t="shared" si="995"/>
        <v>5990</v>
      </c>
      <c r="AX396" s="11">
        <f t="shared" si="995"/>
        <v>0</v>
      </c>
      <c r="AY396" s="78">
        <f>AY397</f>
        <v>0</v>
      </c>
      <c r="AZ396" s="78">
        <f t="shared" si="995"/>
        <v>0</v>
      </c>
      <c r="BA396" s="78">
        <f t="shared" si="995"/>
        <v>0</v>
      </c>
      <c r="BB396" s="78">
        <f t="shared" si="995"/>
        <v>0</v>
      </c>
      <c r="BC396" s="78">
        <f t="shared" si="995"/>
        <v>5990</v>
      </c>
      <c r="BD396" s="78">
        <f t="shared" si="995"/>
        <v>0</v>
      </c>
      <c r="BE396" s="11">
        <f>BE397</f>
        <v>0</v>
      </c>
      <c r="BF396" s="11">
        <f t="shared" si="996"/>
        <v>0</v>
      </c>
      <c r="BG396" s="11">
        <f t="shared" si="996"/>
        <v>0</v>
      </c>
      <c r="BH396" s="11">
        <f t="shared" si="996"/>
        <v>0</v>
      </c>
      <c r="BI396" s="141">
        <f t="shared" si="996"/>
        <v>5990</v>
      </c>
      <c r="BJ396" s="141">
        <f t="shared" si="996"/>
        <v>0</v>
      </c>
      <c r="BK396" s="78">
        <f>BK397</f>
        <v>-704</v>
      </c>
      <c r="BL396" s="78">
        <f t="shared" si="997"/>
        <v>0</v>
      </c>
      <c r="BM396" s="78">
        <f t="shared" si="997"/>
        <v>0</v>
      </c>
      <c r="BN396" s="78">
        <f t="shared" si="997"/>
        <v>0</v>
      </c>
      <c r="BO396" s="78">
        <f t="shared" si="997"/>
        <v>5286</v>
      </c>
      <c r="BP396" s="78">
        <f t="shared" si="997"/>
        <v>0</v>
      </c>
      <c r="BQ396" s="11">
        <f>BQ397</f>
        <v>0</v>
      </c>
      <c r="BR396" s="11">
        <f t="shared" si="997"/>
        <v>0</v>
      </c>
      <c r="BS396" s="11">
        <f t="shared" si="997"/>
        <v>0</v>
      </c>
      <c r="BT396" s="11">
        <f t="shared" si="997"/>
        <v>0</v>
      </c>
      <c r="BU396" s="11">
        <f t="shared" si="997"/>
        <v>5286</v>
      </c>
      <c r="BV396" s="11">
        <f t="shared" si="997"/>
        <v>0</v>
      </c>
    </row>
    <row r="397" spans="1:74" ht="33" hidden="1">
      <c r="A397" s="57" t="s">
        <v>39</v>
      </c>
      <c r="B397" s="14">
        <v>909</v>
      </c>
      <c r="C397" s="14" t="s">
        <v>397</v>
      </c>
      <c r="D397" s="14" t="s">
        <v>134</v>
      </c>
      <c r="E397" s="34" t="s">
        <v>733</v>
      </c>
      <c r="F397" s="14" t="s">
        <v>40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>
        <v>5990</v>
      </c>
      <c r="AV397" s="11"/>
      <c r="AW397" s="11">
        <f>AQ397+AS397+AT397+AU397+AV397</f>
        <v>5990</v>
      </c>
      <c r="AX397" s="11">
        <f>AR397+AT397</f>
        <v>0</v>
      </c>
      <c r="AY397" s="78"/>
      <c r="AZ397" s="78"/>
      <c r="BA397" s="78"/>
      <c r="BB397" s="78"/>
      <c r="BC397" s="78">
        <f>AW397+AY397+AZ397+BA397+BB397</f>
        <v>5990</v>
      </c>
      <c r="BD397" s="78">
        <f>AX397+AZ397</f>
        <v>0</v>
      </c>
      <c r="BE397" s="11"/>
      <c r="BF397" s="11"/>
      <c r="BG397" s="11"/>
      <c r="BH397" s="11"/>
      <c r="BI397" s="141">
        <f>BC397+BE397+BF397+BG397+BH397</f>
        <v>5990</v>
      </c>
      <c r="BJ397" s="141">
        <f>BD397+BF397</f>
        <v>0</v>
      </c>
      <c r="BK397" s="78">
        <v>-704</v>
      </c>
      <c r="BL397" s="78"/>
      <c r="BM397" s="78"/>
      <c r="BN397" s="78"/>
      <c r="BO397" s="78">
        <f>BI397+BK397+BL397+BM397+BN397</f>
        <v>5286</v>
      </c>
      <c r="BP397" s="78">
        <f>BJ397+BL397</f>
        <v>0</v>
      </c>
      <c r="BQ397" s="11"/>
      <c r="BR397" s="11"/>
      <c r="BS397" s="11"/>
      <c r="BT397" s="11"/>
      <c r="BU397" s="11">
        <f>BO397+BQ397+BR397+BS397+BT397</f>
        <v>5286</v>
      </c>
      <c r="BV397" s="11">
        <f>BP397+BR397</f>
        <v>0</v>
      </c>
    </row>
    <row r="398" spans="1:74" ht="33" hidden="1">
      <c r="A398" s="53" t="s">
        <v>400</v>
      </c>
      <c r="B398" s="14">
        <v>909</v>
      </c>
      <c r="C398" s="14" t="s">
        <v>397</v>
      </c>
      <c r="D398" s="14" t="s">
        <v>134</v>
      </c>
      <c r="E398" s="14" t="s">
        <v>422</v>
      </c>
      <c r="F398" s="14"/>
      <c r="G398" s="18">
        <f>G399+G403</f>
        <v>159142</v>
      </c>
      <c r="H398" s="18">
        <f t="shared" ref="H398:N398" si="998">H399+H403</f>
        <v>0</v>
      </c>
      <c r="I398" s="11">
        <f t="shared" si="998"/>
        <v>0</v>
      </c>
      <c r="J398" s="11">
        <f t="shared" si="998"/>
        <v>0</v>
      </c>
      <c r="K398" s="11">
        <f t="shared" si="998"/>
        <v>0</v>
      </c>
      <c r="L398" s="11">
        <f t="shared" si="998"/>
        <v>0</v>
      </c>
      <c r="M398" s="18">
        <f t="shared" si="998"/>
        <v>159142</v>
      </c>
      <c r="N398" s="18">
        <f t="shared" si="998"/>
        <v>0</v>
      </c>
      <c r="O398" s="11">
        <f t="shared" ref="O398:T398" si="999">O399+O403</f>
        <v>0</v>
      </c>
      <c r="P398" s="11">
        <f t="shared" si="999"/>
        <v>0</v>
      </c>
      <c r="Q398" s="11">
        <f t="shared" si="999"/>
        <v>0</v>
      </c>
      <c r="R398" s="11">
        <f t="shared" si="999"/>
        <v>0</v>
      </c>
      <c r="S398" s="18">
        <f t="shared" si="999"/>
        <v>159142</v>
      </c>
      <c r="T398" s="18">
        <f t="shared" si="999"/>
        <v>0</v>
      </c>
      <c r="U398" s="11">
        <f t="shared" ref="U398:Z398" si="1000">U399+U403</f>
        <v>0</v>
      </c>
      <c r="V398" s="11">
        <f t="shared" si="1000"/>
        <v>0</v>
      </c>
      <c r="W398" s="11">
        <f t="shared" si="1000"/>
        <v>0</v>
      </c>
      <c r="X398" s="11">
        <f t="shared" si="1000"/>
        <v>0</v>
      </c>
      <c r="Y398" s="18">
        <f t="shared" si="1000"/>
        <v>159142</v>
      </c>
      <c r="Z398" s="18">
        <f t="shared" si="1000"/>
        <v>0</v>
      </c>
      <c r="AA398" s="11">
        <f t="shared" ref="AA398:AF398" si="1001">AA399+AA403</f>
        <v>-73</v>
      </c>
      <c r="AB398" s="11">
        <f t="shared" si="1001"/>
        <v>0</v>
      </c>
      <c r="AC398" s="11">
        <f t="shared" si="1001"/>
        <v>0</v>
      </c>
      <c r="AD398" s="11">
        <f t="shared" si="1001"/>
        <v>-595</v>
      </c>
      <c r="AE398" s="18">
        <f t="shared" si="1001"/>
        <v>158474</v>
      </c>
      <c r="AF398" s="18">
        <f t="shared" si="1001"/>
        <v>0</v>
      </c>
      <c r="AG398" s="11">
        <f t="shared" ref="AG398:AL398" si="1002">AG399+AG403</f>
        <v>0</v>
      </c>
      <c r="AH398" s="11">
        <f t="shared" si="1002"/>
        <v>0</v>
      </c>
      <c r="AI398" s="11">
        <f t="shared" si="1002"/>
        <v>0</v>
      </c>
      <c r="AJ398" s="11">
        <f t="shared" si="1002"/>
        <v>0</v>
      </c>
      <c r="AK398" s="84">
        <f t="shared" si="1002"/>
        <v>158474</v>
      </c>
      <c r="AL398" s="84">
        <f t="shared" si="1002"/>
        <v>0</v>
      </c>
      <c r="AM398" s="11">
        <f t="shared" ref="AM398:AR398" si="1003">AM399+AM403</f>
        <v>0</v>
      </c>
      <c r="AN398" s="11">
        <f t="shared" si="1003"/>
        <v>0</v>
      </c>
      <c r="AO398" s="11">
        <f t="shared" si="1003"/>
        <v>0</v>
      </c>
      <c r="AP398" s="11">
        <f t="shared" si="1003"/>
        <v>0</v>
      </c>
      <c r="AQ398" s="18">
        <f t="shared" si="1003"/>
        <v>158474</v>
      </c>
      <c r="AR398" s="18">
        <f t="shared" si="1003"/>
        <v>0</v>
      </c>
      <c r="AS398" s="11">
        <f t="shared" ref="AS398:AX398" si="1004">AS399+AS403</f>
        <v>0</v>
      </c>
      <c r="AT398" s="11">
        <f t="shared" si="1004"/>
        <v>0</v>
      </c>
      <c r="AU398" s="11">
        <f t="shared" si="1004"/>
        <v>0</v>
      </c>
      <c r="AV398" s="11">
        <f t="shared" si="1004"/>
        <v>0</v>
      </c>
      <c r="AW398" s="18">
        <f t="shared" si="1004"/>
        <v>158474</v>
      </c>
      <c r="AX398" s="18">
        <f t="shared" si="1004"/>
        <v>0</v>
      </c>
      <c r="AY398" s="78">
        <f t="shared" ref="AY398:BD398" si="1005">AY399+AY403</f>
        <v>0</v>
      </c>
      <c r="AZ398" s="78">
        <f t="shared" si="1005"/>
        <v>0</v>
      </c>
      <c r="BA398" s="78">
        <f t="shared" si="1005"/>
        <v>0</v>
      </c>
      <c r="BB398" s="78">
        <f t="shared" si="1005"/>
        <v>0</v>
      </c>
      <c r="BC398" s="84">
        <f t="shared" si="1005"/>
        <v>158474</v>
      </c>
      <c r="BD398" s="84">
        <f t="shared" si="1005"/>
        <v>0</v>
      </c>
      <c r="BE398" s="11">
        <f t="shared" ref="BE398:BJ398" si="1006">BE399+BE403</f>
        <v>-321</v>
      </c>
      <c r="BF398" s="11">
        <f t="shared" si="1006"/>
        <v>0</v>
      </c>
      <c r="BG398" s="11">
        <f t="shared" si="1006"/>
        <v>62</v>
      </c>
      <c r="BH398" s="11">
        <f t="shared" si="1006"/>
        <v>0</v>
      </c>
      <c r="BI398" s="143">
        <f t="shared" si="1006"/>
        <v>158215</v>
      </c>
      <c r="BJ398" s="143">
        <f t="shared" si="1006"/>
        <v>0</v>
      </c>
      <c r="BK398" s="78">
        <f t="shared" ref="BK398:BP398" si="1007">BK399+BK403</f>
        <v>-495</v>
      </c>
      <c r="BL398" s="78">
        <f t="shared" si="1007"/>
        <v>0</v>
      </c>
      <c r="BM398" s="78">
        <f t="shared" si="1007"/>
        <v>932</v>
      </c>
      <c r="BN398" s="78">
        <f t="shared" si="1007"/>
        <v>0</v>
      </c>
      <c r="BO398" s="84">
        <f t="shared" si="1007"/>
        <v>158652</v>
      </c>
      <c r="BP398" s="84">
        <f t="shared" si="1007"/>
        <v>0</v>
      </c>
      <c r="BQ398" s="11">
        <f t="shared" ref="BQ398:BV398" si="1008">BQ399+BQ403</f>
        <v>0</v>
      </c>
      <c r="BR398" s="11">
        <f t="shared" si="1008"/>
        <v>0</v>
      </c>
      <c r="BS398" s="11">
        <f t="shared" si="1008"/>
        <v>0</v>
      </c>
      <c r="BT398" s="11">
        <f t="shared" si="1008"/>
        <v>0</v>
      </c>
      <c r="BU398" s="18">
        <f t="shared" si="1008"/>
        <v>158652</v>
      </c>
      <c r="BV398" s="18">
        <f t="shared" si="1008"/>
        <v>0</v>
      </c>
    </row>
    <row r="399" spans="1:74" hidden="1">
      <c r="A399" s="53" t="s">
        <v>15</v>
      </c>
      <c r="B399" s="14" t="s">
        <v>536</v>
      </c>
      <c r="C399" s="14" t="s">
        <v>397</v>
      </c>
      <c r="D399" s="14" t="s">
        <v>134</v>
      </c>
      <c r="E399" s="14" t="s">
        <v>423</v>
      </c>
      <c r="F399" s="14"/>
      <c r="G399" s="18">
        <f t="shared" ref="G399:R401" si="1009">G400</f>
        <v>92743</v>
      </c>
      <c r="H399" s="18">
        <f t="shared" si="1009"/>
        <v>0</v>
      </c>
      <c r="I399" s="11">
        <f t="shared" si="1009"/>
        <v>0</v>
      </c>
      <c r="J399" s="11">
        <f t="shared" si="1009"/>
        <v>0</v>
      </c>
      <c r="K399" s="11">
        <f t="shared" si="1009"/>
        <v>0</v>
      </c>
      <c r="L399" s="11">
        <f t="shared" si="1009"/>
        <v>0</v>
      </c>
      <c r="M399" s="18">
        <f t="shared" si="1009"/>
        <v>92743</v>
      </c>
      <c r="N399" s="18">
        <f t="shared" si="1009"/>
        <v>0</v>
      </c>
      <c r="O399" s="11">
        <f t="shared" si="1009"/>
        <v>0</v>
      </c>
      <c r="P399" s="11">
        <f t="shared" si="1009"/>
        <v>0</v>
      </c>
      <c r="Q399" s="11">
        <f t="shared" si="1009"/>
        <v>0</v>
      </c>
      <c r="R399" s="11">
        <f t="shared" si="1009"/>
        <v>0</v>
      </c>
      <c r="S399" s="18">
        <f t="shared" ref="S399:AH401" si="1010">S400</f>
        <v>92743</v>
      </c>
      <c r="T399" s="18">
        <f t="shared" si="1010"/>
        <v>0</v>
      </c>
      <c r="U399" s="11">
        <f t="shared" si="1010"/>
        <v>0</v>
      </c>
      <c r="V399" s="11">
        <f t="shared" si="1010"/>
        <v>0</v>
      </c>
      <c r="W399" s="11">
        <f t="shared" si="1010"/>
        <v>0</v>
      </c>
      <c r="X399" s="11">
        <f t="shared" si="1010"/>
        <v>0</v>
      </c>
      <c r="Y399" s="18">
        <f t="shared" si="1010"/>
        <v>92743</v>
      </c>
      <c r="Z399" s="18">
        <f t="shared" si="1010"/>
        <v>0</v>
      </c>
      <c r="AA399" s="11">
        <f t="shared" si="1010"/>
        <v>0</v>
      </c>
      <c r="AB399" s="11">
        <f t="shared" si="1010"/>
        <v>0</v>
      </c>
      <c r="AC399" s="11">
        <f t="shared" si="1010"/>
        <v>0</v>
      </c>
      <c r="AD399" s="11">
        <f t="shared" si="1010"/>
        <v>0</v>
      </c>
      <c r="AE399" s="18">
        <f t="shared" si="1010"/>
        <v>92743</v>
      </c>
      <c r="AF399" s="18">
        <f t="shared" si="1010"/>
        <v>0</v>
      </c>
      <c r="AG399" s="11">
        <f t="shared" si="1010"/>
        <v>0</v>
      </c>
      <c r="AH399" s="11">
        <f t="shared" si="1010"/>
        <v>0</v>
      </c>
      <c r="AI399" s="11">
        <f t="shared" ref="AG399:AV401" si="1011">AI400</f>
        <v>0</v>
      </c>
      <c r="AJ399" s="11">
        <f t="shared" si="1011"/>
        <v>0</v>
      </c>
      <c r="AK399" s="84">
        <f t="shared" si="1011"/>
        <v>92743</v>
      </c>
      <c r="AL399" s="84">
        <f t="shared" si="1011"/>
        <v>0</v>
      </c>
      <c r="AM399" s="11">
        <f t="shared" si="1011"/>
        <v>0</v>
      </c>
      <c r="AN399" s="11">
        <f t="shared" si="1011"/>
        <v>0</v>
      </c>
      <c r="AO399" s="11">
        <f t="shared" si="1011"/>
        <v>0</v>
      </c>
      <c r="AP399" s="11">
        <f t="shared" si="1011"/>
        <v>0</v>
      </c>
      <c r="AQ399" s="18">
        <f t="shared" si="1011"/>
        <v>92743</v>
      </c>
      <c r="AR399" s="18">
        <f t="shared" si="1011"/>
        <v>0</v>
      </c>
      <c r="AS399" s="11">
        <f t="shared" si="1011"/>
        <v>0</v>
      </c>
      <c r="AT399" s="11">
        <f t="shared" si="1011"/>
        <v>0</v>
      </c>
      <c r="AU399" s="11">
        <f t="shared" si="1011"/>
        <v>0</v>
      </c>
      <c r="AV399" s="11">
        <f t="shared" si="1011"/>
        <v>0</v>
      </c>
      <c r="AW399" s="18">
        <f t="shared" ref="AS399:BH401" si="1012">AW400</f>
        <v>92743</v>
      </c>
      <c r="AX399" s="18">
        <f t="shared" si="1012"/>
        <v>0</v>
      </c>
      <c r="AY399" s="78">
        <f t="shared" si="1012"/>
        <v>0</v>
      </c>
      <c r="AZ399" s="78">
        <f t="shared" si="1012"/>
        <v>0</v>
      </c>
      <c r="BA399" s="78">
        <f t="shared" si="1012"/>
        <v>0</v>
      </c>
      <c r="BB399" s="78">
        <f t="shared" si="1012"/>
        <v>0</v>
      </c>
      <c r="BC399" s="84">
        <f t="shared" si="1012"/>
        <v>92743</v>
      </c>
      <c r="BD399" s="84">
        <f t="shared" si="1012"/>
        <v>0</v>
      </c>
      <c r="BE399" s="11">
        <f t="shared" si="1012"/>
        <v>-58</v>
      </c>
      <c r="BF399" s="11">
        <f t="shared" si="1012"/>
        <v>0</v>
      </c>
      <c r="BG399" s="11">
        <f t="shared" si="1012"/>
        <v>0</v>
      </c>
      <c r="BH399" s="11">
        <f t="shared" si="1012"/>
        <v>0</v>
      </c>
      <c r="BI399" s="143">
        <f t="shared" ref="BE399:BT401" si="1013">BI400</f>
        <v>92685</v>
      </c>
      <c r="BJ399" s="143">
        <f t="shared" si="1013"/>
        <v>0</v>
      </c>
      <c r="BK399" s="78">
        <f t="shared" si="1013"/>
        <v>0</v>
      </c>
      <c r="BL399" s="78">
        <f t="shared" si="1013"/>
        <v>0</v>
      </c>
      <c r="BM399" s="78">
        <f t="shared" si="1013"/>
        <v>0</v>
      </c>
      <c r="BN399" s="78">
        <f t="shared" si="1013"/>
        <v>0</v>
      </c>
      <c r="BO399" s="84">
        <f t="shared" si="1013"/>
        <v>92685</v>
      </c>
      <c r="BP399" s="84">
        <f t="shared" si="1013"/>
        <v>0</v>
      </c>
      <c r="BQ399" s="11">
        <f t="shared" si="1013"/>
        <v>0</v>
      </c>
      <c r="BR399" s="11">
        <f t="shared" si="1013"/>
        <v>0</v>
      </c>
      <c r="BS399" s="11">
        <f t="shared" si="1013"/>
        <v>0</v>
      </c>
      <c r="BT399" s="11">
        <f t="shared" si="1013"/>
        <v>0</v>
      </c>
      <c r="BU399" s="18">
        <f t="shared" ref="BQ399:BV401" si="1014">BU400</f>
        <v>92685</v>
      </c>
      <c r="BV399" s="18">
        <f t="shared" si="1014"/>
        <v>0</v>
      </c>
    </row>
    <row r="400" spans="1:74" hidden="1">
      <c r="A400" s="53" t="s">
        <v>367</v>
      </c>
      <c r="B400" s="14">
        <f t="shared" ref="B400:B410" si="1015">B398</f>
        <v>909</v>
      </c>
      <c r="C400" s="14" t="s">
        <v>397</v>
      </c>
      <c r="D400" s="14" t="s">
        <v>134</v>
      </c>
      <c r="E400" s="14" t="s">
        <v>424</v>
      </c>
      <c r="F400" s="14"/>
      <c r="G400" s="18">
        <f t="shared" si="1009"/>
        <v>92743</v>
      </c>
      <c r="H400" s="18">
        <f t="shared" si="1009"/>
        <v>0</v>
      </c>
      <c r="I400" s="11">
        <f t="shared" si="1009"/>
        <v>0</v>
      </c>
      <c r="J400" s="11">
        <f t="shared" si="1009"/>
        <v>0</v>
      </c>
      <c r="K400" s="11">
        <f t="shared" si="1009"/>
        <v>0</v>
      </c>
      <c r="L400" s="11">
        <f t="shared" si="1009"/>
        <v>0</v>
      </c>
      <c r="M400" s="18">
        <f t="shared" si="1009"/>
        <v>92743</v>
      </c>
      <c r="N400" s="18">
        <f t="shared" si="1009"/>
        <v>0</v>
      </c>
      <c r="O400" s="11">
        <f t="shared" si="1009"/>
        <v>0</v>
      </c>
      <c r="P400" s="11">
        <f t="shared" si="1009"/>
        <v>0</v>
      </c>
      <c r="Q400" s="11">
        <f t="shared" si="1009"/>
        <v>0</v>
      </c>
      <c r="R400" s="11">
        <f t="shared" si="1009"/>
        <v>0</v>
      </c>
      <c r="S400" s="18">
        <f t="shared" si="1010"/>
        <v>92743</v>
      </c>
      <c r="T400" s="18">
        <f t="shared" si="1010"/>
        <v>0</v>
      </c>
      <c r="U400" s="11">
        <f t="shared" si="1010"/>
        <v>0</v>
      </c>
      <c r="V400" s="11">
        <f t="shared" si="1010"/>
        <v>0</v>
      </c>
      <c r="W400" s="11">
        <f t="shared" si="1010"/>
        <v>0</v>
      </c>
      <c r="X400" s="11">
        <f t="shared" si="1010"/>
        <v>0</v>
      </c>
      <c r="Y400" s="18">
        <f t="shared" si="1010"/>
        <v>92743</v>
      </c>
      <c r="Z400" s="18">
        <f t="shared" si="1010"/>
        <v>0</v>
      </c>
      <c r="AA400" s="11">
        <f t="shared" si="1010"/>
        <v>0</v>
      </c>
      <c r="AB400" s="11">
        <f t="shared" si="1010"/>
        <v>0</v>
      </c>
      <c r="AC400" s="11">
        <f t="shared" si="1010"/>
        <v>0</v>
      </c>
      <c r="AD400" s="11">
        <f t="shared" si="1010"/>
        <v>0</v>
      </c>
      <c r="AE400" s="18">
        <f t="shared" si="1010"/>
        <v>92743</v>
      </c>
      <c r="AF400" s="18">
        <f t="shared" si="1010"/>
        <v>0</v>
      </c>
      <c r="AG400" s="11">
        <f t="shared" si="1011"/>
        <v>0</v>
      </c>
      <c r="AH400" s="11">
        <f t="shared" si="1011"/>
        <v>0</v>
      </c>
      <c r="AI400" s="11">
        <f t="shared" si="1011"/>
        <v>0</v>
      </c>
      <c r="AJ400" s="11">
        <f t="shared" si="1011"/>
        <v>0</v>
      </c>
      <c r="AK400" s="84">
        <f t="shared" si="1011"/>
        <v>92743</v>
      </c>
      <c r="AL400" s="84">
        <f t="shared" si="1011"/>
        <v>0</v>
      </c>
      <c r="AM400" s="11">
        <f t="shared" si="1011"/>
        <v>0</v>
      </c>
      <c r="AN400" s="11">
        <f t="shared" si="1011"/>
        <v>0</v>
      </c>
      <c r="AO400" s="11">
        <f t="shared" si="1011"/>
        <v>0</v>
      </c>
      <c r="AP400" s="11">
        <f t="shared" si="1011"/>
        <v>0</v>
      </c>
      <c r="AQ400" s="18">
        <f t="shared" si="1011"/>
        <v>92743</v>
      </c>
      <c r="AR400" s="18">
        <f t="shared" si="1011"/>
        <v>0</v>
      </c>
      <c r="AS400" s="11">
        <f t="shared" si="1012"/>
        <v>0</v>
      </c>
      <c r="AT400" s="11">
        <f t="shared" si="1012"/>
        <v>0</v>
      </c>
      <c r="AU400" s="11">
        <f t="shared" si="1012"/>
        <v>0</v>
      </c>
      <c r="AV400" s="11">
        <f t="shared" si="1012"/>
        <v>0</v>
      </c>
      <c r="AW400" s="18">
        <f t="shared" si="1012"/>
        <v>92743</v>
      </c>
      <c r="AX400" s="18">
        <f t="shared" si="1012"/>
        <v>0</v>
      </c>
      <c r="AY400" s="78">
        <f t="shared" si="1012"/>
        <v>0</v>
      </c>
      <c r="AZ400" s="78">
        <f t="shared" si="1012"/>
        <v>0</v>
      </c>
      <c r="BA400" s="78">
        <f t="shared" si="1012"/>
        <v>0</v>
      </c>
      <c r="BB400" s="78">
        <f t="shared" si="1012"/>
        <v>0</v>
      </c>
      <c r="BC400" s="84">
        <f t="shared" si="1012"/>
        <v>92743</v>
      </c>
      <c r="BD400" s="84">
        <f t="shared" si="1012"/>
        <v>0</v>
      </c>
      <c r="BE400" s="11">
        <f t="shared" si="1013"/>
        <v>-58</v>
      </c>
      <c r="BF400" s="11">
        <f t="shared" si="1013"/>
        <v>0</v>
      </c>
      <c r="BG400" s="11">
        <f t="shared" si="1013"/>
        <v>0</v>
      </c>
      <c r="BH400" s="11">
        <f t="shared" si="1013"/>
        <v>0</v>
      </c>
      <c r="BI400" s="143">
        <f t="shared" si="1013"/>
        <v>92685</v>
      </c>
      <c r="BJ400" s="143">
        <f t="shared" si="1013"/>
        <v>0</v>
      </c>
      <c r="BK400" s="78">
        <f t="shared" si="1013"/>
        <v>0</v>
      </c>
      <c r="BL400" s="78">
        <f t="shared" si="1013"/>
        <v>0</v>
      </c>
      <c r="BM400" s="78">
        <f t="shared" si="1013"/>
        <v>0</v>
      </c>
      <c r="BN400" s="78">
        <f t="shared" si="1013"/>
        <v>0</v>
      </c>
      <c r="BO400" s="84">
        <f t="shared" si="1013"/>
        <v>92685</v>
      </c>
      <c r="BP400" s="84">
        <f t="shared" si="1013"/>
        <v>0</v>
      </c>
      <c r="BQ400" s="11">
        <f t="shared" si="1014"/>
        <v>0</v>
      </c>
      <c r="BR400" s="11">
        <f t="shared" si="1014"/>
        <v>0</v>
      </c>
      <c r="BS400" s="11">
        <f t="shared" si="1014"/>
        <v>0</v>
      </c>
      <c r="BT400" s="11">
        <f t="shared" si="1014"/>
        <v>0</v>
      </c>
      <c r="BU400" s="18">
        <f t="shared" si="1014"/>
        <v>92685</v>
      </c>
      <c r="BV400" s="18">
        <f t="shared" si="1014"/>
        <v>0</v>
      </c>
    </row>
    <row r="401" spans="1:74" ht="33" hidden="1">
      <c r="A401" s="53" t="s">
        <v>32</v>
      </c>
      <c r="B401" s="14" t="str">
        <f t="shared" si="1015"/>
        <v>909</v>
      </c>
      <c r="C401" s="14" t="s">
        <v>397</v>
      </c>
      <c r="D401" s="14" t="s">
        <v>134</v>
      </c>
      <c r="E401" s="14" t="s">
        <v>424</v>
      </c>
      <c r="F401" s="14" t="s">
        <v>33</v>
      </c>
      <c r="G401" s="11">
        <f t="shared" si="1009"/>
        <v>92743</v>
      </c>
      <c r="H401" s="11">
        <f t="shared" si="1009"/>
        <v>0</v>
      </c>
      <c r="I401" s="11">
        <f t="shared" si="1009"/>
        <v>0</v>
      </c>
      <c r="J401" s="11">
        <f t="shared" si="1009"/>
        <v>0</v>
      </c>
      <c r="K401" s="11">
        <f t="shared" si="1009"/>
        <v>0</v>
      </c>
      <c r="L401" s="11">
        <f t="shared" si="1009"/>
        <v>0</v>
      </c>
      <c r="M401" s="11">
        <f t="shared" si="1009"/>
        <v>92743</v>
      </c>
      <c r="N401" s="11">
        <f t="shared" si="1009"/>
        <v>0</v>
      </c>
      <c r="O401" s="11">
        <f t="shared" si="1009"/>
        <v>0</v>
      </c>
      <c r="P401" s="11">
        <f t="shared" si="1009"/>
        <v>0</v>
      </c>
      <c r="Q401" s="11">
        <f t="shared" si="1009"/>
        <v>0</v>
      </c>
      <c r="R401" s="11">
        <f t="shared" si="1009"/>
        <v>0</v>
      </c>
      <c r="S401" s="11">
        <f t="shared" si="1010"/>
        <v>92743</v>
      </c>
      <c r="T401" s="11">
        <f t="shared" si="1010"/>
        <v>0</v>
      </c>
      <c r="U401" s="11">
        <f t="shared" si="1010"/>
        <v>0</v>
      </c>
      <c r="V401" s="11">
        <f t="shared" si="1010"/>
        <v>0</v>
      </c>
      <c r="W401" s="11">
        <f t="shared" si="1010"/>
        <v>0</v>
      </c>
      <c r="X401" s="11">
        <f t="shared" si="1010"/>
        <v>0</v>
      </c>
      <c r="Y401" s="11">
        <f t="shared" si="1010"/>
        <v>92743</v>
      </c>
      <c r="Z401" s="11">
        <f t="shared" si="1010"/>
        <v>0</v>
      </c>
      <c r="AA401" s="11">
        <f t="shared" si="1010"/>
        <v>0</v>
      </c>
      <c r="AB401" s="11">
        <f t="shared" si="1010"/>
        <v>0</v>
      </c>
      <c r="AC401" s="11">
        <f t="shared" si="1010"/>
        <v>0</v>
      </c>
      <c r="AD401" s="11">
        <f t="shared" si="1010"/>
        <v>0</v>
      </c>
      <c r="AE401" s="11">
        <f t="shared" si="1010"/>
        <v>92743</v>
      </c>
      <c r="AF401" s="11">
        <f t="shared" si="1010"/>
        <v>0</v>
      </c>
      <c r="AG401" s="11">
        <f t="shared" si="1011"/>
        <v>0</v>
      </c>
      <c r="AH401" s="11">
        <f t="shared" si="1011"/>
        <v>0</v>
      </c>
      <c r="AI401" s="11">
        <f t="shared" si="1011"/>
        <v>0</v>
      </c>
      <c r="AJ401" s="11">
        <f t="shared" si="1011"/>
        <v>0</v>
      </c>
      <c r="AK401" s="78">
        <f t="shared" si="1011"/>
        <v>92743</v>
      </c>
      <c r="AL401" s="78">
        <f t="shared" si="1011"/>
        <v>0</v>
      </c>
      <c r="AM401" s="11">
        <f t="shared" si="1011"/>
        <v>0</v>
      </c>
      <c r="AN401" s="11">
        <f t="shared" si="1011"/>
        <v>0</v>
      </c>
      <c r="AO401" s="11">
        <f t="shared" si="1011"/>
        <v>0</v>
      </c>
      <c r="AP401" s="11">
        <f t="shared" si="1011"/>
        <v>0</v>
      </c>
      <c r="AQ401" s="11">
        <f t="shared" si="1011"/>
        <v>92743</v>
      </c>
      <c r="AR401" s="11">
        <f t="shared" si="1011"/>
        <v>0</v>
      </c>
      <c r="AS401" s="11">
        <f t="shared" si="1012"/>
        <v>0</v>
      </c>
      <c r="AT401" s="11">
        <f t="shared" si="1012"/>
        <v>0</v>
      </c>
      <c r="AU401" s="11">
        <f t="shared" si="1012"/>
        <v>0</v>
      </c>
      <c r="AV401" s="11">
        <f t="shared" si="1012"/>
        <v>0</v>
      </c>
      <c r="AW401" s="11">
        <f t="shared" si="1012"/>
        <v>92743</v>
      </c>
      <c r="AX401" s="11">
        <f t="shared" si="1012"/>
        <v>0</v>
      </c>
      <c r="AY401" s="78">
        <f t="shared" si="1012"/>
        <v>0</v>
      </c>
      <c r="AZ401" s="78">
        <f t="shared" si="1012"/>
        <v>0</v>
      </c>
      <c r="BA401" s="78">
        <f t="shared" si="1012"/>
        <v>0</v>
      </c>
      <c r="BB401" s="78">
        <f t="shared" si="1012"/>
        <v>0</v>
      </c>
      <c r="BC401" s="78">
        <f t="shared" si="1012"/>
        <v>92743</v>
      </c>
      <c r="BD401" s="78">
        <f t="shared" si="1012"/>
        <v>0</v>
      </c>
      <c r="BE401" s="11">
        <f t="shared" si="1013"/>
        <v>-58</v>
      </c>
      <c r="BF401" s="11">
        <f t="shared" si="1013"/>
        <v>0</v>
      </c>
      <c r="BG401" s="11">
        <f t="shared" si="1013"/>
        <v>0</v>
      </c>
      <c r="BH401" s="11">
        <f t="shared" si="1013"/>
        <v>0</v>
      </c>
      <c r="BI401" s="141">
        <f t="shared" si="1013"/>
        <v>92685</v>
      </c>
      <c r="BJ401" s="141">
        <f t="shared" si="1013"/>
        <v>0</v>
      </c>
      <c r="BK401" s="78">
        <f t="shared" si="1013"/>
        <v>0</v>
      </c>
      <c r="BL401" s="78">
        <f t="shared" si="1013"/>
        <v>0</v>
      </c>
      <c r="BM401" s="78">
        <f t="shared" si="1013"/>
        <v>0</v>
      </c>
      <c r="BN401" s="78">
        <f t="shared" si="1013"/>
        <v>0</v>
      </c>
      <c r="BO401" s="78">
        <f t="shared" si="1013"/>
        <v>92685</v>
      </c>
      <c r="BP401" s="78">
        <f t="shared" si="1013"/>
        <v>0</v>
      </c>
      <c r="BQ401" s="11">
        <f t="shared" si="1014"/>
        <v>0</v>
      </c>
      <c r="BR401" s="11">
        <f t="shared" si="1014"/>
        <v>0</v>
      </c>
      <c r="BS401" s="11">
        <f t="shared" si="1014"/>
        <v>0</v>
      </c>
      <c r="BT401" s="11">
        <f t="shared" si="1014"/>
        <v>0</v>
      </c>
      <c r="BU401" s="11">
        <f t="shared" si="1014"/>
        <v>92685</v>
      </c>
      <c r="BV401" s="11">
        <f t="shared" si="1014"/>
        <v>0</v>
      </c>
    </row>
    <row r="402" spans="1:74" ht="33" hidden="1">
      <c r="A402" s="53" t="s">
        <v>39</v>
      </c>
      <c r="B402" s="14">
        <f t="shared" si="1015"/>
        <v>909</v>
      </c>
      <c r="C402" s="14" t="s">
        <v>397</v>
      </c>
      <c r="D402" s="14" t="s">
        <v>134</v>
      </c>
      <c r="E402" s="14" t="s">
        <v>424</v>
      </c>
      <c r="F402" s="14" t="s">
        <v>40</v>
      </c>
      <c r="G402" s="11">
        <v>92743</v>
      </c>
      <c r="H402" s="16"/>
      <c r="I402" s="11"/>
      <c r="J402" s="11"/>
      <c r="K402" s="11"/>
      <c r="L402" s="11"/>
      <c r="M402" s="11">
        <f>G402+I402+J402+K402+L402</f>
        <v>92743</v>
      </c>
      <c r="N402" s="11">
        <f>H402+J402</f>
        <v>0</v>
      </c>
      <c r="O402" s="11"/>
      <c r="P402" s="11"/>
      <c r="Q402" s="11"/>
      <c r="R402" s="11"/>
      <c r="S402" s="11">
        <f>M402+O402+P402+Q402+R402</f>
        <v>92743</v>
      </c>
      <c r="T402" s="11">
        <f>N402+P402</f>
        <v>0</v>
      </c>
      <c r="U402" s="11"/>
      <c r="V402" s="11"/>
      <c r="W402" s="11"/>
      <c r="X402" s="11"/>
      <c r="Y402" s="11">
        <f>S402+U402+V402+W402+X402</f>
        <v>92743</v>
      </c>
      <c r="Z402" s="11">
        <f>T402+V402</f>
        <v>0</v>
      </c>
      <c r="AA402" s="11"/>
      <c r="AB402" s="11"/>
      <c r="AC402" s="11"/>
      <c r="AD402" s="11"/>
      <c r="AE402" s="11">
        <f>Y402+AA402+AB402+AC402+AD402</f>
        <v>92743</v>
      </c>
      <c r="AF402" s="11">
        <f>Z402+AB402</f>
        <v>0</v>
      </c>
      <c r="AG402" s="11"/>
      <c r="AH402" s="11"/>
      <c r="AI402" s="11"/>
      <c r="AJ402" s="11"/>
      <c r="AK402" s="78">
        <f>AE402+AG402+AH402+AI402+AJ402</f>
        <v>92743</v>
      </c>
      <c r="AL402" s="78">
        <f>AF402+AH402</f>
        <v>0</v>
      </c>
      <c r="AM402" s="11"/>
      <c r="AN402" s="11"/>
      <c r="AO402" s="11"/>
      <c r="AP402" s="11"/>
      <c r="AQ402" s="11">
        <f>AK402+AM402+AN402+AO402+AP402</f>
        <v>92743</v>
      </c>
      <c r="AR402" s="11">
        <f>AL402+AN402</f>
        <v>0</v>
      </c>
      <c r="AS402" s="11"/>
      <c r="AT402" s="11"/>
      <c r="AU402" s="11"/>
      <c r="AV402" s="11"/>
      <c r="AW402" s="11">
        <f>AQ402+AS402+AT402+AU402+AV402</f>
        <v>92743</v>
      </c>
      <c r="AX402" s="11">
        <f>AR402+AT402</f>
        <v>0</v>
      </c>
      <c r="AY402" s="78"/>
      <c r="AZ402" s="78"/>
      <c r="BA402" s="78"/>
      <c r="BB402" s="78"/>
      <c r="BC402" s="78">
        <f>AW402+AY402+AZ402+BA402+BB402</f>
        <v>92743</v>
      </c>
      <c r="BD402" s="78">
        <f>AX402+AZ402</f>
        <v>0</v>
      </c>
      <c r="BE402" s="11">
        <v>-58</v>
      </c>
      <c r="BF402" s="11"/>
      <c r="BG402" s="11"/>
      <c r="BH402" s="11"/>
      <c r="BI402" s="141">
        <f>BC402+BE402+BF402+BG402+BH402</f>
        <v>92685</v>
      </c>
      <c r="BJ402" s="141">
        <f>BD402+BF402</f>
        <v>0</v>
      </c>
      <c r="BK402" s="78"/>
      <c r="BL402" s="78"/>
      <c r="BM402" s="78"/>
      <c r="BN402" s="78"/>
      <c r="BO402" s="78">
        <f>BI402+BK402+BL402+BM402+BN402</f>
        <v>92685</v>
      </c>
      <c r="BP402" s="78">
        <f>BJ402+BL402</f>
        <v>0</v>
      </c>
      <c r="BQ402" s="11"/>
      <c r="BR402" s="11"/>
      <c r="BS402" s="11"/>
      <c r="BT402" s="11"/>
      <c r="BU402" s="11">
        <f>BO402+BQ402+BR402+BS402+BT402</f>
        <v>92685</v>
      </c>
      <c r="BV402" s="11">
        <f>BP402+BR402</f>
        <v>0</v>
      </c>
    </row>
    <row r="403" spans="1:74" ht="24" hidden="1" customHeight="1">
      <c r="A403" s="53" t="s">
        <v>137</v>
      </c>
      <c r="B403" s="14" t="str">
        <f t="shared" si="1015"/>
        <v>909</v>
      </c>
      <c r="C403" s="14" t="s">
        <v>397</v>
      </c>
      <c r="D403" s="14" t="s">
        <v>134</v>
      </c>
      <c r="E403" s="14" t="s">
        <v>425</v>
      </c>
      <c r="F403" s="14"/>
      <c r="G403" s="18">
        <f>G404</f>
        <v>66399</v>
      </c>
      <c r="H403" s="18">
        <f t="shared" ref="H403:R403" si="1016">H404</f>
        <v>0</v>
      </c>
      <c r="I403" s="11">
        <f t="shared" si="1016"/>
        <v>0</v>
      </c>
      <c r="J403" s="11">
        <f t="shared" si="1016"/>
        <v>0</v>
      </c>
      <c r="K403" s="11">
        <f t="shared" si="1016"/>
        <v>0</v>
      </c>
      <c r="L403" s="11">
        <f t="shared" si="1016"/>
        <v>0</v>
      </c>
      <c r="M403" s="18">
        <f t="shared" si="1016"/>
        <v>66399</v>
      </c>
      <c r="N403" s="18">
        <f t="shared" si="1016"/>
        <v>0</v>
      </c>
      <c r="O403" s="11">
        <f t="shared" si="1016"/>
        <v>0</v>
      </c>
      <c r="P403" s="11">
        <f t="shared" si="1016"/>
        <v>0</v>
      </c>
      <c r="Q403" s="11">
        <f t="shared" si="1016"/>
        <v>0</v>
      </c>
      <c r="R403" s="11">
        <f t="shared" si="1016"/>
        <v>0</v>
      </c>
      <c r="S403" s="18">
        <f t="shared" ref="S403:BV403" si="1017">S404</f>
        <v>66399</v>
      </c>
      <c r="T403" s="18">
        <f t="shared" si="1017"/>
        <v>0</v>
      </c>
      <c r="U403" s="11">
        <f t="shared" si="1017"/>
        <v>0</v>
      </c>
      <c r="V403" s="11">
        <f t="shared" si="1017"/>
        <v>0</v>
      </c>
      <c r="W403" s="11">
        <f t="shared" si="1017"/>
        <v>0</v>
      </c>
      <c r="X403" s="11">
        <f t="shared" si="1017"/>
        <v>0</v>
      </c>
      <c r="Y403" s="18">
        <f t="shared" si="1017"/>
        <v>66399</v>
      </c>
      <c r="Z403" s="18">
        <f t="shared" si="1017"/>
        <v>0</v>
      </c>
      <c r="AA403" s="11">
        <f t="shared" si="1017"/>
        <v>-73</v>
      </c>
      <c r="AB403" s="11">
        <f t="shared" si="1017"/>
        <v>0</v>
      </c>
      <c r="AC403" s="11">
        <f t="shared" si="1017"/>
        <v>0</v>
      </c>
      <c r="AD403" s="11">
        <f t="shared" si="1017"/>
        <v>-595</v>
      </c>
      <c r="AE403" s="18">
        <f t="shared" si="1017"/>
        <v>65731</v>
      </c>
      <c r="AF403" s="18">
        <f t="shared" si="1017"/>
        <v>0</v>
      </c>
      <c r="AG403" s="11">
        <f t="shared" si="1017"/>
        <v>0</v>
      </c>
      <c r="AH403" s="11">
        <f t="shared" si="1017"/>
        <v>0</v>
      </c>
      <c r="AI403" s="11">
        <f t="shared" si="1017"/>
        <v>0</v>
      </c>
      <c r="AJ403" s="11">
        <f t="shared" si="1017"/>
        <v>0</v>
      </c>
      <c r="AK403" s="84">
        <f t="shared" si="1017"/>
        <v>65731</v>
      </c>
      <c r="AL403" s="84">
        <f t="shared" si="1017"/>
        <v>0</v>
      </c>
      <c r="AM403" s="11">
        <f t="shared" si="1017"/>
        <v>0</v>
      </c>
      <c r="AN403" s="11">
        <f t="shared" si="1017"/>
        <v>0</v>
      </c>
      <c r="AO403" s="11">
        <f t="shared" si="1017"/>
        <v>0</v>
      </c>
      <c r="AP403" s="11">
        <f t="shared" si="1017"/>
        <v>0</v>
      </c>
      <c r="AQ403" s="18">
        <f t="shared" si="1017"/>
        <v>65731</v>
      </c>
      <c r="AR403" s="18">
        <f t="shared" si="1017"/>
        <v>0</v>
      </c>
      <c r="AS403" s="11">
        <f t="shared" si="1017"/>
        <v>0</v>
      </c>
      <c r="AT403" s="11">
        <f t="shared" si="1017"/>
        <v>0</v>
      </c>
      <c r="AU403" s="11">
        <f t="shared" si="1017"/>
        <v>0</v>
      </c>
      <c r="AV403" s="11">
        <f t="shared" si="1017"/>
        <v>0</v>
      </c>
      <c r="AW403" s="18">
        <f t="shared" si="1017"/>
        <v>65731</v>
      </c>
      <c r="AX403" s="18">
        <f t="shared" si="1017"/>
        <v>0</v>
      </c>
      <c r="AY403" s="78">
        <f t="shared" si="1017"/>
        <v>0</v>
      </c>
      <c r="AZ403" s="78">
        <f t="shared" si="1017"/>
        <v>0</v>
      </c>
      <c r="BA403" s="78">
        <f t="shared" si="1017"/>
        <v>0</v>
      </c>
      <c r="BB403" s="78">
        <f t="shared" si="1017"/>
        <v>0</v>
      </c>
      <c r="BC403" s="84">
        <f t="shared" si="1017"/>
        <v>65731</v>
      </c>
      <c r="BD403" s="84">
        <f t="shared" si="1017"/>
        <v>0</v>
      </c>
      <c r="BE403" s="11">
        <f t="shared" si="1017"/>
        <v>-263</v>
      </c>
      <c r="BF403" s="11">
        <f t="shared" si="1017"/>
        <v>0</v>
      </c>
      <c r="BG403" s="11">
        <f t="shared" si="1017"/>
        <v>62</v>
      </c>
      <c r="BH403" s="11">
        <f t="shared" si="1017"/>
        <v>0</v>
      </c>
      <c r="BI403" s="143">
        <f t="shared" si="1017"/>
        <v>65530</v>
      </c>
      <c r="BJ403" s="143">
        <f t="shared" si="1017"/>
        <v>0</v>
      </c>
      <c r="BK403" s="78">
        <f t="shared" si="1017"/>
        <v>-495</v>
      </c>
      <c r="BL403" s="78">
        <f t="shared" si="1017"/>
        <v>0</v>
      </c>
      <c r="BM403" s="78">
        <f t="shared" si="1017"/>
        <v>932</v>
      </c>
      <c r="BN403" s="78">
        <f t="shared" si="1017"/>
        <v>0</v>
      </c>
      <c r="BO403" s="84">
        <f t="shared" si="1017"/>
        <v>65967</v>
      </c>
      <c r="BP403" s="84">
        <f t="shared" si="1017"/>
        <v>0</v>
      </c>
      <c r="BQ403" s="11">
        <f t="shared" si="1017"/>
        <v>0</v>
      </c>
      <c r="BR403" s="11">
        <f t="shared" si="1017"/>
        <v>0</v>
      </c>
      <c r="BS403" s="11">
        <f t="shared" si="1017"/>
        <v>0</v>
      </c>
      <c r="BT403" s="11">
        <f t="shared" si="1017"/>
        <v>0</v>
      </c>
      <c r="BU403" s="18">
        <f t="shared" si="1017"/>
        <v>65967</v>
      </c>
      <c r="BV403" s="18">
        <f t="shared" si="1017"/>
        <v>0</v>
      </c>
    </row>
    <row r="404" spans="1:74" ht="33" hidden="1">
      <c r="A404" s="53" t="s">
        <v>401</v>
      </c>
      <c r="B404" s="14">
        <f t="shared" si="1015"/>
        <v>909</v>
      </c>
      <c r="C404" s="14" t="s">
        <v>397</v>
      </c>
      <c r="D404" s="14" t="s">
        <v>134</v>
      </c>
      <c r="E404" s="14" t="s">
        <v>426</v>
      </c>
      <c r="F404" s="14"/>
      <c r="G404" s="18">
        <f>G405+G407+G409</f>
        <v>66399</v>
      </c>
      <c r="H404" s="18">
        <f t="shared" ref="H404:N404" si="1018">H405+H407+H409</f>
        <v>0</v>
      </c>
      <c r="I404" s="11">
        <f t="shared" si="1018"/>
        <v>0</v>
      </c>
      <c r="J404" s="11">
        <f t="shared" si="1018"/>
        <v>0</v>
      </c>
      <c r="K404" s="11">
        <f t="shared" si="1018"/>
        <v>0</v>
      </c>
      <c r="L404" s="11">
        <f t="shared" si="1018"/>
        <v>0</v>
      </c>
      <c r="M404" s="18">
        <f t="shared" si="1018"/>
        <v>66399</v>
      </c>
      <c r="N404" s="18">
        <f t="shared" si="1018"/>
        <v>0</v>
      </c>
      <c r="O404" s="11">
        <f t="shared" ref="O404:T404" si="1019">O405+O407+O409</f>
        <v>0</v>
      </c>
      <c r="P404" s="11">
        <f t="shared" si="1019"/>
        <v>0</v>
      </c>
      <c r="Q404" s="11">
        <f t="shared" si="1019"/>
        <v>0</v>
      </c>
      <c r="R404" s="11">
        <f t="shared" si="1019"/>
        <v>0</v>
      </c>
      <c r="S404" s="18">
        <f t="shared" si="1019"/>
        <v>66399</v>
      </c>
      <c r="T404" s="18">
        <f t="shared" si="1019"/>
        <v>0</v>
      </c>
      <c r="U404" s="11">
        <f t="shared" ref="U404:Z404" si="1020">U405+U407+U409</f>
        <v>0</v>
      </c>
      <c r="V404" s="11">
        <f t="shared" si="1020"/>
        <v>0</v>
      </c>
      <c r="W404" s="11">
        <f t="shared" si="1020"/>
        <v>0</v>
      </c>
      <c r="X404" s="11">
        <f t="shared" si="1020"/>
        <v>0</v>
      </c>
      <c r="Y404" s="18">
        <f t="shared" si="1020"/>
        <v>66399</v>
      </c>
      <c r="Z404" s="18">
        <f t="shared" si="1020"/>
        <v>0</v>
      </c>
      <c r="AA404" s="11">
        <f t="shared" ref="AA404:AF404" si="1021">AA405+AA407+AA409</f>
        <v>-73</v>
      </c>
      <c r="AB404" s="11">
        <f t="shared" si="1021"/>
        <v>0</v>
      </c>
      <c r="AC404" s="11">
        <f t="shared" si="1021"/>
        <v>0</v>
      </c>
      <c r="AD404" s="11">
        <f t="shared" si="1021"/>
        <v>-595</v>
      </c>
      <c r="AE404" s="18">
        <f t="shared" si="1021"/>
        <v>65731</v>
      </c>
      <c r="AF404" s="18">
        <f t="shared" si="1021"/>
        <v>0</v>
      </c>
      <c r="AG404" s="11">
        <f t="shared" ref="AG404:AL404" si="1022">AG405+AG407+AG409</f>
        <v>0</v>
      </c>
      <c r="AH404" s="11">
        <f t="shared" si="1022"/>
        <v>0</v>
      </c>
      <c r="AI404" s="11">
        <f t="shared" si="1022"/>
        <v>0</v>
      </c>
      <c r="AJ404" s="11">
        <f t="shared" si="1022"/>
        <v>0</v>
      </c>
      <c r="AK404" s="84">
        <f t="shared" si="1022"/>
        <v>65731</v>
      </c>
      <c r="AL404" s="84">
        <f t="shared" si="1022"/>
        <v>0</v>
      </c>
      <c r="AM404" s="11">
        <f t="shared" ref="AM404:AR404" si="1023">AM405+AM407+AM409</f>
        <v>0</v>
      </c>
      <c r="AN404" s="11">
        <f t="shared" si="1023"/>
        <v>0</v>
      </c>
      <c r="AO404" s="11">
        <f t="shared" si="1023"/>
        <v>0</v>
      </c>
      <c r="AP404" s="11">
        <f t="shared" si="1023"/>
        <v>0</v>
      </c>
      <c r="AQ404" s="18">
        <f t="shared" si="1023"/>
        <v>65731</v>
      </c>
      <c r="AR404" s="18">
        <f t="shared" si="1023"/>
        <v>0</v>
      </c>
      <c r="AS404" s="11">
        <f t="shared" ref="AS404:AX404" si="1024">AS405+AS407+AS409</f>
        <v>0</v>
      </c>
      <c r="AT404" s="11">
        <f t="shared" si="1024"/>
        <v>0</v>
      </c>
      <c r="AU404" s="11">
        <f t="shared" si="1024"/>
        <v>0</v>
      </c>
      <c r="AV404" s="11">
        <f t="shared" si="1024"/>
        <v>0</v>
      </c>
      <c r="AW404" s="18">
        <f t="shared" si="1024"/>
        <v>65731</v>
      </c>
      <c r="AX404" s="18">
        <f t="shared" si="1024"/>
        <v>0</v>
      </c>
      <c r="AY404" s="78">
        <f t="shared" ref="AY404:BD404" si="1025">AY405+AY407+AY409</f>
        <v>0</v>
      </c>
      <c r="AZ404" s="78">
        <f t="shared" si="1025"/>
        <v>0</v>
      </c>
      <c r="BA404" s="78">
        <f t="shared" si="1025"/>
        <v>0</v>
      </c>
      <c r="BB404" s="78">
        <f t="shared" si="1025"/>
        <v>0</v>
      </c>
      <c r="BC404" s="84">
        <f t="shared" si="1025"/>
        <v>65731</v>
      </c>
      <c r="BD404" s="84">
        <f t="shared" si="1025"/>
        <v>0</v>
      </c>
      <c r="BE404" s="11">
        <f t="shared" ref="BE404:BJ404" si="1026">BE405+BE407+BE409</f>
        <v>-263</v>
      </c>
      <c r="BF404" s="11">
        <f t="shared" si="1026"/>
        <v>0</v>
      </c>
      <c r="BG404" s="11">
        <f t="shared" si="1026"/>
        <v>62</v>
      </c>
      <c r="BH404" s="11">
        <f t="shared" si="1026"/>
        <v>0</v>
      </c>
      <c r="BI404" s="143">
        <f t="shared" si="1026"/>
        <v>65530</v>
      </c>
      <c r="BJ404" s="143">
        <f t="shared" si="1026"/>
        <v>0</v>
      </c>
      <c r="BK404" s="78">
        <f t="shared" ref="BK404:BP404" si="1027">BK405+BK407+BK409</f>
        <v>-495</v>
      </c>
      <c r="BL404" s="78">
        <f t="shared" si="1027"/>
        <v>0</v>
      </c>
      <c r="BM404" s="78">
        <f t="shared" si="1027"/>
        <v>932</v>
      </c>
      <c r="BN404" s="78">
        <f t="shared" si="1027"/>
        <v>0</v>
      </c>
      <c r="BO404" s="84">
        <f t="shared" si="1027"/>
        <v>65967</v>
      </c>
      <c r="BP404" s="84">
        <f t="shared" si="1027"/>
        <v>0</v>
      </c>
      <c r="BQ404" s="11">
        <f t="shared" ref="BQ404:BV404" si="1028">BQ405+BQ407+BQ409</f>
        <v>0</v>
      </c>
      <c r="BR404" s="11">
        <f t="shared" si="1028"/>
        <v>0</v>
      </c>
      <c r="BS404" s="11">
        <f t="shared" si="1028"/>
        <v>0</v>
      </c>
      <c r="BT404" s="11">
        <f t="shared" si="1028"/>
        <v>0</v>
      </c>
      <c r="BU404" s="18">
        <f t="shared" si="1028"/>
        <v>65967</v>
      </c>
      <c r="BV404" s="18">
        <f t="shared" si="1028"/>
        <v>0</v>
      </c>
    </row>
    <row r="405" spans="1:74" ht="75" hidden="1" customHeight="1">
      <c r="A405" s="57" t="s">
        <v>541</v>
      </c>
      <c r="B405" s="14" t="str">
        <f t="shared" si="1015"/>
        <v>909</v>
      </c>
      <c r="C405" s="14" t="s">
        <v>397</v>
      </c>
      <c r="D405" s="14" t="s">
        <v>134</v>
      </c>
      <c r="E405" s="14" t="s">
        <v>426</v>
      </c>
      <c r="F405" s="14" t="s">
        <v>92</v>
      </c>
      <c r="G405" s="18">
        <f>SUM(G406:G406)</f>
        <v>14144</v>
      </c>
      <c r="H405" s="18">
        <f t="shared" ref="H405:R405" si="1029">SUM(H406:H406)</f>
        <v>0</v>
      </c>
      <c r="I405" s="11">
        <f t="shared" si="1029"/>
        <v>0</v>
      </c>
      <c r="J405" s="11">
        <f t="shared" si="1029"/>
        <v>0</v>
      </c>
      <c r="K405" s="11">
        <f t="shared" si="1029"/>
        <v>0</v>
      </c>
      <c r="L405" s="11">
        <f t="shared" si="1029"/>
        <v>0</v>
      </c>
      <c r="M405" s="18">
        <f t="shared" si="1029"/>
        <v>14144</v>
      </c>
      <c r="N405" s="18">
        <f t="shared" si="1029"/>
        <v>0</v>
      </c>
      <c r="O405" s="11">
        <f t="shared" si="1029"/>
        <v>0</v>
      </c>
      <c r="P405" s="11">
        <f t="shared" si="1029"/>
        <v>0</v>
      </c>
      <c r="Q405" s="11">
        <f t="shared" si="1029"/>
        <v>0</v>
      </c>
      <c r="R405" s="11">
        <f t="shared" si="1029"/>
        <v>0</v>
      </c>
      <c r="S405" s="18">
        <f t="shared" ref="S405:BV405" si="1030">SUM(S406:S406)</f>
        <v>14144</v>
      </c>
      <c r="T405" s="18">
        <f t="shared" si="1030"/>
        <v>0</v>
      </c>
      <c r="U405" s="11">
        <f t="shared" si="1030"/>
        <v>0</v>
      </c>
      <c r="V405" s="11">
        <f t="shared" si="1030"/>
        <v>0</v>
      </c>
      <c r="W405" s="11">
        <f t="shared" si="1030"/>
        <v>0</v>
      </c>
      <c r="X405" s="11">
        <f t="shared" si="1030"/>
        <v>0</v>
      </c>
      <c r="Y405" s="18">
        <f t="shared" si="1030"/>
        <v>14144</v>
      </c>
      <c r="Z405" s="18">
        <f t="shared" si="1030"/>
        <v>0</v>
      </c>
      <c r="AA405" s="11">
        <f t="shared" si="1030"/>
        <v>0</v>
      </c>
      <c r="AB405" s="11">
        <f t="shared" si="1030"/>
        <v>0</v>
      </c>
      <c r="AC405" s="11">
        <f t="shared" si="1030"/>
        <v>0</v>
      </c>
      <c r="AD405" s="11">
        <f t="shared" si="1030"/>
        <v>-365</v>
      </c>
      <c r="AE405" s="18">
        <f t="shared" si="1030"/>
        <v>13779</v>
      </c>
      <c r="AF405" s="18">
        <f t="shared" si="1030"/>
        <v>0</v>
      </c>
      <c r="AG405" s="11">
        <f t="shared" si="1030"/>
        <v>0</v>
      </c>
      <c r="AH405" s="11">
        <f t="shared" si="1030"/>
        <v>0</v>
      </c>
      <c r="AI405" s="11">
        <f t="shared" si="1030"/>
        <v>0</v>
      </c>
      <c r="AJ405" s="11">
        <f t="shared" si="1030"/>
        <v>0</v>
      </c>
      <c r="AK405" s="84">
        <f t="shared" si="1030"/>
        <v>13779</v>
      </c>
      <c r="AL405" s="84">
        <f t="shared" si="1030"/>
        <v>0</v>
      </c>
      <c r="AM405" s="11">
        <f t="shared" si="1030"/>
        <v>0</v>
      </c>
      <c r="AN405" s="11">
        <f t="shared" si="1030"/>
        <v>0</v>
      </c>
      <c r="AO405" s="11">
        <f t="shared" si="1030"/>
        <v>0</v>
      </c>
      <c r="AP405" s="11">
        <f t="shared" si="1030"/>
        <v>0</v>
      </c>
      <c r="AQ405" s="18">
        <f t="shared" si="1030"/>
        <v>13779</v>
      </c>
      <c r="AR405" s="18">
        <f t="shared" si="1030"/>
        <v>0</v>
      </c>
      <c r="AS405" s="11">
        <f t="shared" si="1030"/>
        <v>0</v>
      </c>
      <c r="AT405" s="11">
        <f t="shared" si="1030"/>
        <v>0</v>
      </c>
      <c r="AU405" s="11">
        <f t="shared" si="1030"/>
        <v>0</v>
      </c>
      <c r="AV405" s="11">
        <f t="shared" si="1030"/>
        <v>0</v>
      </c>
      <c r="AW405" s="18">
        <f t="shared" si="1030"/>
        <v>13779</v>
      </c>
      <c r="AX405" s="18">
        <f t="shared" si="1030"/>
        <v>0</v>
      </c>
      <c r="AY405" s="78">
        <f t="shared" si="1030"/>
        <v>0</v>
      </c>
      <c r="AZ405" s="78">
        <f t="shared" si="1030"/>
        <v>0</v>
      </c>
      <c r="BA405" s="78">
        <f t="shared" si="1030"/>
        <v>0</v>
      </c>
      <c r="BB405" s="78">
        <f t="shared" si="1030"/>
        <v>0</v>
      </c>
      <c r="BC405" s="84">
        <f t="shared" si="1030"/>
        <v>13779</v>
      </c>
      <c r="BD405" s="84">
        <f t="shared" si="1030"/>
        <v>0</v>
      </c>
      <c r="BE405" s="11">
        <f t="shared" si="1030"/>
        <v>0</v>
      </c>
      <c r="BF405" s="11">
        <f t="shared" si="1030"/>
        <v>0</v>
      </c>
      <c r="BG405" s="11">
        <f t="shared" si="1030"/>
        <v>0</v>
      </c>
      <c r="BH405" s="11">
        <f t="shared" si="1030"/>
        <v>0</v>
      </c>
      <c r="BI405" s="143">
        <f t="shared" si="1030"/>
        <v>13779</v>
      </c>
      <c r="BJ405" s="143">
        <f t="shared" si="1030"/>
        <v>0</v>
      </c>
      <c r="BK405" s="78">
        <f t="shared" si="1030"/>
        <v>0</v>
      </c>
      <c r="BL405" s="78">
        <f t="shared" si="1030"/>
        <v>0</v>
      </c>
      <c r="BM405" s="78">
        <f t="shared" si="1030"/>
        <v>0</v>
      </c>
      <c r="BN405" s="78">
        <f t="shared" si="1030"/>
        <v>0</v>
      </c>
      <c r="BO405" s="84">
        <f t="shared" si="1030"/>
        <v>13779</v>
      </c>
      <c r="BP405" s="84">
        <f t="shared" si="1030"/>
        <v>0</v>
      </c>
      <c r="BQ405" s="11">
        <f t="shared" si="1030"/>
        <v>0</v>
      </c>
      <c r="BR405" s="11">
        <f t="shared" si="1030"/>
        <v>0</v>
      </c>
      <c r="BS405" s="11">
        <f t="shared" si="1030"/>
        <v>0</v>
      </c>
      <c r="BT405" s="11">
        <f t="shared" si="1030"/>
        <v>0</v>
      </c>
      <c r="BU405" s="18">
        <f t="shared" si="1030"/>
        <v>13779</v>
      </c>
      <c r="BV405" s="18">
        <f t="shared" si="1030"/>
        <v>0</v>
      </c>
    </row>
    <row r="406" spans="1:74" hidden="1">
      <c r="A406" s="53" t="s">
        <v>120</v>
      </c>
      <c r="B406" s="14">
        <f t="shared" si="1015"/>
        <v>909</v>
      </c>
      <c r="C406" s="14" t="s">
        <v>397</v>
      </c>
      <c r="D406" s="14" t="s">
        <v>134</v>
      </c>
      <c r="E406" s="14" t="s">
        <v>426</v>
      </c>
      <c r="F406" s="14" t="s">
        <v>121</v>
      </c>
      <c r="G406" s="11">
        <v>14144</v>
      </c>
      <c r="H406" s="16"/>
      <c r="I406" s="11"/>
      <c r="J406" s="11"/>
      <c r="K406" s="11"/>
      <c r="L406" s="11"/>
      <c r="M406" s="11">
        <f>G406+I406+J406+K406+L406</f>
        <v>14144</v>
      </c>
      <c r="N406" s="11">
        <f>H406+J406</f>
        <v>0</v>
      </c>
      <c r="O406" s="11"/>
      <c r="P406" s="11"/>
      <c r="Q406" s="11"/>
      <c r="R406" s="11"/>
      <c r="S406" s="11">
        <f>M406+O406+P406+Q406+R406</f>
        <v>14144</v>
      </c>
      <c r="T406" s="11">
        <f>N406+P406</f>
        <v>0</v>
      </c>
      <c r="U406" s="11"/>
      <c r="V406" s="11"/>
      <c r="W406" s="11"/>
      <c r="X406" s="11"/>
      <c r="Y406" s="11">
        <f>S406+U406+V406+W406+X406</f>
        <v>14144</v>
      </c>
      <c r="Z406" s="11">
        <f>T406+V406</f>
        <v>0</v>
      </c>
      <c r="AA406" s="11"/>
      <c r="AB406" s="11"/>
      <c r="AC406" s="11"/>
      <c r="AD406" s="11">
        <v>-365</v>
      </c>
      <c r="AE406" s="11">
        <f>Y406+AA406+AB406+AC406+AD406</f>
        <v>13779</v>
      </c>
      <c r="AF406" s="11">
        <f>Z406+AB406</f>
        <v>0</v>
      </c>
      <c r="AG406" s="11"/>
      <c r="AH406" s="11"/>
      <c r="AI406" s="11"/>
      <c r="AJ406" s="11"/>
      <c r="AK406" s="78">
        <f>AE406+AG406+AH406+AI406+AJ406</f>
        <v>13779</v>
      </c>
      <c r="AL406" s="78">
        <f>AF406+AH406</f>
        <v>0</v>
      </c>
      <c r="AM406" s="11"/>
      <c r="AN406" s="11"/>
      <c r="AO406" s="11"/>
      <c r="AP406" s="11"/>
      <c r="AQ406" s="11">
        <f>AK406+AM406+AN406+AO406+AP406</f>
        <v>13779</v>
      </c>
      <c r="AR406" s="11">
        <f>AL406+AN406</f>
        <v>0</v>
      </c>
      <c r="AS406" s="11"/>
      <c r="AT406" s="11"/>
      <c r="AU406" s="11"/>
      <c r="AV406" s="11"/>
      <c r="AW406" s="11">
        <f>AQ406+AS406+AT406+AU406+AV406</f>
        <v>13779</v>
      </c>
      <c r="AX406" s="11">
        <f>AR406+AT406</f>
        <v>0</v>
      </c>
      <c r="AY406" s="78"/>
      <c r="AZ406" s="78"/>
      <c r="BA406" s="78"/>
      <c r="BB406" s="78"/>
      <c r="BC406" s="78">
        <f>AW406+AY406+AZ406+BA406+BB406</f>
        <v>13779</v>
      </c>
      <c r="BD406" s="78">
        <f>AX406+AZ406</f>
        <v>0</v>
      </c>
      <c r="BE406" s="11"/>
      <c r="BF406" s="11"/>
      <c r="BG406" s="11"/>
      <c r="BH406" s="11"/>
      <c r="BI406" s="141">
        <f>BC406+BE406+BF406+BG406+BH406</f>
        <v>13779</v>
      </c>
      <c r="BJ406" s="141">
        <f>BD406+BF406</f>
        <v>0</v>
      </c>
      <c r="BK406" s="78"/>
      <c r="BL406" s="78"/>
      <c r="BM406" s="78"/>
      <c r="BN406" s="78"/>
      <c r="BO406" s="78">
        <f>BI406+BK406+BL406+BM406+BN406</f>
        <v>13779</v>
      </c>
      <c r="BP406" s="78">
        <f>BJ406+BL406</f>
        <v>0</v>
      </c>
      <c r="BQ406" s="11"/>
      <c r="BR406" s="11"/>
      <c r="BS406" s="11"/>
      <c r="BT406" s="11"/>
      <c r="BU406" s="11">
        <f>BO406+BQ406+BR406+BS406+BT406</f>
        <v>13779</v>
      </c>
      <c r="BV406" s="11">
        <f>BP406+BR406</f>
        <v>0</v>
      </c>
    </row>
    <row r="407" spans="1:74" ht="33" hidden="1">
      <c r="A407" s="57" t="s">
        <v>270</v>
      </c>
      <c r="B407" s="14" t="str">
        <f t="shared" si="1015"/>
        <v>909</v>
      </c>
      <c r="C407" s="14" t="s">
        <v>397</v>
      </c>
      <c r="D407" s="14" t="s">
        <v>134</v>
      </c>
      <c r="E407" s="14" t="s">
        <v>426</v>
      </c>
      <c r="F407" s="14" t="s">
        <v>33</v>
      </c>
      <c r="G407" s="11">
        <f>G408</f>
        <v>51163</v>
      </c>
      <c r="H407" s="11">
        <f t="shared" ref="H407:R407" si="1031">H408</f>
        <v>0</v>
      </c>
      <c r="I407" s="11">
        <f t="shared" si="1031"/>
        <v>0</v>
      </c>
      <c r="J407" s="11">
        <f t="shared" si="1031"/>
        <v>0</v>
      </c>
      <c r="K407" s="11">
        <f t="shared" si="1031"/>
        <v>0</v>
      </c>
      <c r="L407" s="11">
        <f t="shared" si="1031"/>
        <v>0</v>
      </c>
      <c r="M407" s="11">
        <f t="shared" si="1031"/>
        <v>51163</v>
      </c>
      <c r="N407" s="11">
        <f t="shared" si="1031"/>
        <v>0</v>
      </c>
      <c r="O407" s="11">
        <f t="shared" si="1031"/>
        <v>0</v>
      </c>
      <c r="P407" s="11">
        <f t="shared" si="1031"/>
        <v>0</v>
      </c>
      <c r="Q407" s="11">
        <f t="shared" si="1031"/>
        <v>0</v>
      </c>
      <c r="R407" s="11">
        <f t="shared" si="1031"/>
        <v>0</v>
      </c>
      <c r="S407" s="11">
        <f t="shared" ref="S407:BV407" si="1032">S408</f>
        <v>51163</v>
      </c>
      <c r="T407" s="11">
        <f t="shared" si="1032"/>
        <v>0</v>
      </c>
      <c r="U407" s="11">
        <f t="shared" si="1032"/>
        <v>0</v>
      </c>
      <c r="V407" s="11">
        <f t="shared" si="1032"/>
        <v>0</v>
      </c>
      <c r="W407" s="11">
        <f t="shared" si="1032"/>
        <v>0</v>
      </c>
      <c r="X407" s="11">
        <f t="shared" si="1032"/>
        <v>0</v>
      </c>
      <c r="Y407" s="11">
        <f t="shared" si="1032"/>
        <v>51163</v>
      </c>
      <c r="Z407" s="11">
        <f t="shared" si="1032"/>
        <v>0</v>
      </c>
      <c r="AA407" s="11">
        <f t="shared" si="1032"/>
        <v>-73</v>
      </c>
      <c r="AB407" s="11">
        <f t="shared" si="1032"/>
        <v>0</v>
      </c>
      <c r="AC407" s="11">
        <f t="shared" si="1032"/>
        <v>0</v>
      </c>
      <c r="AD407" s="11">
        <f t="shared" si="1032"/>
        <v>-230</v>
      </c>
      <c r="AE407" s="11">
        <f t="shared" si="1032"/>
        <v>50860</v>
      </c>
      <c r="AF407" s="11">
        <f t="shared" si="1032"/>
        <v>0</v>
      </c>
      <c r="AG407" s="11">
        <f t="shared" si="1032"/>
        <v>0</v>
      </c>
      <c r="AH407" s="11">
        <f t="shared" si="1032"/>
        <v>0</v>
      </c>
      <c r="AI407" s="11">
        <f t="shared" si="1032"/>
        <v>0</v>
      </c>
      <c r="AJ407" s="11">
        <f t="shared" si="1032"/>
        <v>0</v>
      </c>
      <c r="AK407" s="78">
        <f t="shared" si="1032"/>
        <v>50860</v>
      </c>
      <c r="AL407" s="78">
        <f t="shared" si="1032"/>
        <v>0</v>
      </c>
      <c r="AM407" s="11">
        <f t="shared" si="1032"/>
        <v>0</v>
      </c>
      <c r="AN407" s="11">
        <f t="shared" si="1032"/>
        <v>0</v>
      </c>
      <c r="AO407" s="11">
        <f t="shared" si="1032"/>
        <v>0</v>
      </c>
      <c r="AP407" s="11">
        <f t="shared" si="1032"/>
        <v>0</v>
      </c>
      <c r="AQ407" s="11">
        <f t="shared" si="1032"/>
        <v>50860</v>
      </c>
      <c r="AR407" s="11">
        <f t="shared" si="1032"/>
        <v>0</v>
      </c>
      <c r="AS407" s="11">
        <f t="shared" si="1032"/>
        <v>0</v>
      </c>
      <c r="AT407" s="11">
        <f t="shared" si="1032"/>
        <v>0</v>
      </c>
      <c r="AU407" s="11">
        <f t="shared" si="1032"/>
        <v>0</v>
      </c>
      <c r="AV407" s="11">
        <f t="shared" si="1032"/>
        <v>0</v>
      </c>
      <c r="AW407" s="11">
        <f t="shared" si="1032"/>
        <v>50860</v>
      </c>
      <c r="AX407" s="11">
        <f t="shared" si="1032"/>
        <v>0</v>
      </c>
      <c r="AY407" s="78">
        <f t="shared" si="1032"/>
        <v>0</v>
      </c>
      <c r="AZ407" s="78">
        <f t="shared" si="1032"/>
        <v>0</v>
      </c>
      <c r="BA407" s="78">
        <f t="shared" si="1032"/>
        <v>0</v>
      </c>
      <c r="BB407" s="78">
        <f t="shared" si="1032"/>
        <v>0</v>
      </c>
      <c r="BC407" s="78">
        <f t="shared" si="1032"/>
        <v>50860</v>
      </c>
      <c r="BD407" s="78">
        <f t="shared" si="1032"/>
        <v>0</v>
      </c>
      <c r="BE407" s="11">
        <f t="shared" si="1032"/>
        <v>-263</v>
      </c>
      <c r="BF407" s="11">
        <f t="shared" si="1032"/>
        <v>0</v>
      </c>
      <c r="BG407" s="11">
        <f t="shared" si="1032"/>
        <v>0</v>
      </c>
      <c r="BH407" s="11">
        <f t="shared" si="1032"/>
        <v>0</v>
      </c>
      <c r="BI407" s="141">
        <f t="shared" si="1032"/>
        <v>50597</v>
      </c>
      <c r="BJ407" s="141">
        <f t="shared" si="1032"/>
        <v>0</v>
      </c>
      <c r="BK407" s="78">
        <f t="shared" si="1032"/>
        <v>-501</v>
      </c>
      <c r="BL407" s="78">
        <f t="shared" si="1032"/>
        <v>0</v>
      </c>
      <c r="BM407" s="78">
        <f t="shared" si="1032"/>
        <v>932</v>
      </c>
      <c r="BN407" s="78">
        <f t="shared" si="1032"/>
        <v>0</v>
      </c>
      <c r="BO407" s="78">
        <f t="shared" si="1032"/>
        <v>51028</v>
      </c>
      <c r="BP407" s="78">
        <f t="shared" si="1032"/>
        <v>0</v>
      </c>
      <c r="BQ407" s="11">
        <f t="shared" si="1032"/>
        <v>0</v>
      </c>
      <c r="BR407" s="11">
        <f t="shared" si="1032"/>
        <v>0</v>
      </c>
      <c r="BS407" s="11">
        <f t="shared" si="1032"/>
        <v>0</v>
      </c>
      <c r="BT407" s="11">
        <f t="shared" si="1032"/>
        <v>0</v>
      </c>
      <c r="BU407" s="11">
        <f t="shared" si="1032"/>
        <v>51028</v>
      </c>
      <c r="BV407" s="11">
        <f t="shared" si="1032"/>
        <v>0</v>
      </c>
    </row>
    <row r="408" spans="1:74" ht="33" hidden="1">
      <c r="A408" s="53" t="s">
        <v>39</v>
      </c>
      <c r="B408" s="14">
        <f t="shared" si="1015"/>
        <v>909</v>
      </c>
      <c r="C408" s="14" t="s">
        <v>397</v>
      </c>
      <c r="D408" s="14" t="s">
        <v>134</v>
      </c>
      <c r="E408" s="14" t="s">
        <v>426</v>
      </c>
      <c r="F408" s="14" t="s">
        <v>40</v>
      </c>
      <c r="G408" s="11">
        <v>51163</v>
      </c>
      <c r="H408" s="16"/>
      <c r="I408" s="11"/>
      <c r="J408" s="11"/>
      <c r="K408" s="11"/>
      <c r="L408" s="11"/>
      <c r="M408" s="11">
        <f>G408+I408+J408+K408+L408</f>
        <v>51163</v>
      </c>
      <c r="N408" s="11">
        <f>H408+J408</f>
        <v>0</v>
      </c>
      <c r="O408" s="11"/>
      <c r="P408" s="11"/>
      <c r="Q408" s="11"/>
      <c r="R408" s="11"/>
      <c r="S408" s="11">
        <f>M408+O408+P408+Q408+R408</f>
        <v>51163</v>
      </c>
      <c r="T408" s="11">
        <f>N408+P408</f>
        <v>0</v>
      </c>
      <c r="U408" s="11"/>
      <c r="V408" s="11"/>
      <c r="W408" s="11"/>
      <c r="X408" s="11"/>
      <c r="Y408" s="11">
        <f>S408+U408+V408+W408+X408</f>
        <v>51163</v>
      </c>
      <c r="Z408" s="11">
        <f>T408+V408</f>
        <v>0</v>
      </c>
      <c r="AA408" s="11">
        <v>-73</v>
      </c>
      <c r="AB408" s="11"/>
      <c r="AC408" s="11"/>
      <c r="AD408" s="11">
        <v>-230</v>
      </c>
      <c r="AE408" s="11">
        <f>Y408+AA408+AB408+AC408+AD408</f>
        <v>50860</v>
      </c>
      <c r="AF408" s="11">
        <f>Z408+AB408</f>
        <v>0</v>
      </c>
      <c r="AG408" s="11"/>
      <c r="AH408" s="11"/>
      <c r="AI408" s="11"/>
      <c r="AJ408" s="11"/>
      <c r="AK408" s="78">
        <f>AE408+AG408+AH408+AI408+AJ408</f>
        <v>50860</v>
      </c>
      <c r="AL408" s="78">
        <f>AF408+AH408</f>
        <v>0</v>
      </c>
      <c r="AM408" s="11"/>
      <c r="AN408" s="11"/>
      <c r="AO408" s="11"/>
      <c r="AP408" s="11"/>
      <c r="AQ408" s="11">
        <f>AK408+AM408+AN408+AO408+AP408</f>
        <v>50860</v>
      </c>
      <c r="AR408" s="11">
        <f>AL408+AN408</f>
        <v>0</v>
      </c>
      <c r="AS408" s="11"/>
      <c r="AT408" s="11"/>
      <c r="AU408" s="11"/>
      <c r="AV408" s="11"/>
      <c r="AW408" s="11">
        <f>AQ408+AS408+AT408+AU408+AV408</f>
        <v>50860</v>
      </c>
      <c r="AX408" s="11">
        <f>AR408+AT408</f>
        <v>0</v>
      </c>
      <c r="AY408" s="78"/>
      <c r="AZ408" s="78"/>
      <c r="BA408" s="78"/>
      <c r="BB408" s="78"/>
      <c r="BC408" s="78">
        <f>AW408+AY408+AZ408+BA408+BB408</f>
        <v>50860</v>
      </c>
      <c r="BD408" s="78">
        <f>AX408+AZ408</f>
        <v>0</v>
      </c>
      <c r="BE408" s="11">
        <v>-263</v>
      </c>
      <c r="BF408" s="11"/>
      <c r="BG408" s="11"/>
      <c r="BH408" s="11"/>
      <c r="BI408" s="141">
        <f>BC408+BE408+BF408+BG408+BH408</f>
        <v>50597</v>
      </c>
      <c r="BJ408" s="141">
        <f>BD408+BF408</f>
        <v>0</v>
      </c>
      <c r="BK408" s="78">
        <v>-501</v>
      </c>
      <c r="BL408" s="78"/>
      <c r="BM408" s="78">
        <v>932</v>
      </c>
      <c r="BN408" s="78"/>
      <c r="BO408" s="78">
        <f>BI408+BK408+BL408+BM408+BN408</f>
        <v>51028</v>
      </c>
      <c r="BP408" s="78">
        <f>BJ408+BL408</f>
        <v>0</v>
      </c>
      <c r="BQ408" s="11"/>
      <c r="BR408" s="11"/>
      <c r="BS408" s="11"/>
      <c r="BT408" s="11"/>
      <c r="BU408" s="11">
        <f>BO408+BQ408+BR408+BS408+BT408</f>
        <v>51028</v>
      </c>
      <c r="BV408" s="11">
        <f>BP408+BR408</f>
        <v>0</v>
      </c>
    </row>
    <row r="409" spans="1:74" hidden="1">
      <c r="A409" s="53" t="s">
        <v>70</v>
      </c>
      <c r="B409" s="14" t="str">
        <f t="shared" si="1015"/>
        <v>909</v>
      </c>
      <c r="C409" s="14" t="s">
        <v>397</v>
      </c>
      <c r="D409" s="14" t="s">
        <v>134</v>
      </c>
      <c r="E409" s="14" t="s">
        <v>426</v>
      </c>
      <c r="F409" s="14" t="s">
        <v>71</v>
      </c>
      <c r="G409" s="11">
        <f>G411</f>
        <v>1092</v>
      </c>
      <c r="H409" s="11">
        <f t="shared" ref="H409:R409" si="1033">H411</f>
        <v>0</v>
      </c>
      <c r="I409" s="11">
        <f t="shared" si="1033"/>
        <v>0</v>
      </c>
      <c r="J409" s="11">
        <f t="shared" si="1033"/>
        <v>0</v>
      </c>
      <c r="K409" s="11">
        <f t="shared" si="1033"/>
        <v>0</v>
      </c>
      <c r="L409" s="11">
        <f t="shared" si="1033"/>
        <v>0</v>
      </c>
      <c r="M409" s="11">
        <f t="shared" si="1033"/>
        <v>1092</v>
      </c>
      <c r="N409" s="11">
        <f t="shared" si="1033"/>
        <v>0</v>
      </c>
      <c r="O409" s="11">
        <f t="shared" si="1033"/>
        <v>0</v>
      </c>
      <c r="P409" s="11">
        <f t="shared" si="1033"/>
        <v>0</v>
      </c>
      <c r="Q409" s="11">
        <f t="shared" si="1033"/>
        <v>0</v>
      </c>
      <c r="R409" s="11">
        <f t="shared" si="1033"/>
        <v>0</v>
      </c>
      <c r="S409" s="11">
        <f t="shared" ref="S409:BD409" si="1034">S411</f>
        <v>1092</v>
      </c>
      <c r="T409" s="11">
        <f t="shared" si="1034"/>
        <v>0</v>
      </c>
      <c r="U409" s="11">
        <f t="shared" si="1034"/>
        <v>0</v>
      </c>
      <c r="V409" s="11">
        <f t="shared" si="1034"/>
        <v>0</v>
      </c>
      <c r="W409" s="11">
        <f t="shared" si="1034"/>
        <v>0</v>
      </c>
      <c r="X409" s="11">
        <f t="shared" si="1034"/>
        <v>0</v>
      </c>
      <c r="Y409" s="11">
        <f t="shared" si="1034"/>
        <v>1092</v>
      </c>
      <c r="Z409" s="11">
        <f t="shared" si="1034"/>
        <v>0</v>
      </c>
      <c r="AA409" s="11">
        <f t="shared" si="1034"/>
        <v>0</v>
      </c>
      <c r="AB409" s="11">
        <f t="shared" si="1034"/>
        <v>0</v>
      </c>
      <c r="AC409" s="11">
        <f t="shared" si="1034"/>
        <v>0</v>
      </c>
      <c r="AD409" s="11">
        <f t="shared" si="1034"/>
        <v>0</v>
      </c>
      <c r="AE409" s="11">
        <f t="shared" si="1034"/>
        <v>1092</v>
      </c>
      <c r="AF409" s="11">
        <f t="shared" si="1034"/>
        <v>0</v>
      </c>
      <c r="AG409" s="11">
        <f t="shared" si="1034"/>
        <v>0</v>
      </c>
      <c r="AH409" s="11">
        <f t="shared" si="1034"/>
        <v>0</v>
      </c>
      <c r="AI409" s="11">
        <f t="shared" si="1034"/>
        <v>0</v>
      </c>
      <c r="AJ409" s="11">
        <f t="shared" si="1034"/>
        <v>0</v>
      </c>
      <c r="AK409" s="78">
        <f t="shared" si="1034"/>
        <v>1092</v>
      </c>
      <c r="AL409" s="78">
        <f t="shared" si="1034"/>
        <v>0</v>
      </c>
      <c r="AM409" s="11">
        <f t="shared" si="1034"/>
        <v>0</v>
      </c>
      <c r="AN409" s="11">
        <f t="shared" si="1034"/>
        <v>0</v>
      </c>
      <c r="AO409" s="11">
        <f t="shared" si="1034"/>
        <v>0</v>
      </c>
      <c r="AP409" s="11">
        <f t="shared" si="1034"/>
        <v>0</v>
      </c>
      <c r="AQ409" s="11">
        <f t="shared" si="1034"/>
        <v>1092</v>
      </c>
      <c r="AR409" s="11">
        <f t="shared" si="1034"/>
        <v>0</v>
      </c>
      <c r="AS409" s="11">
        <f t="shared" si="1034"/>
        <v>0</v>
      </c>
      <c r="AT409" s="11">
        <f t="shared" si="1034"/>
        <v>0</v>
      </c>
      <c r="AU409" s="11">
        <f t="shared" si="1034"/>
        <v>0</v>
      </c>
      <c r="AV409" s="11">
        <f t="shared" si="1034"/>
        <v>0</v>
      </c>
      <c r="AW409" s="11">
        <f t="shared" si="1034"/>
        <v>1092</v>
      </c>
      <c r="AX409" s="11">
        <f t="shared" si="1034"/>
        <v>0</v>
      </c>
      <c r="AY409" s="78">
        <f t="shared" si="1034"/>
        <v>0</v>
      </c>
      <c r="AZ409" s="78">
        <f t="shared" si="1034"/>
        <v>0</v>
      </c>
      <c r="BA409" s="78">
        <f t="shared" si="1034"/>
        <v>0</v>
      </c>
      <c r="BB409" s="78">
        <f t="shared" si="1034"/>
        <v>0</v>
      </c>
      <c r="BC409" s="78">
        <f t="shared" si="1034"/>
        <v>1092</v>
      </c>
      <c r="BD409" s="78">
        <f t="shared" si="1034"/>
        <v>0</v>
      </c>
      <c r="BE409" s="11">
        <f>BE410+BE411</f>
        <v>0</v>
      </c>
      <c r="BF409" s="11">
        <f t="shared" ref="BF409:BJ409" si="1035">BF410+BF411</f>
        <v>0</v>
      </c>
      <c r="BG409" s="11">
        <f t="shared" si="1035"/>
        <v>62</v>
      </c>
      <c r="BH409" s="11">
        <f t="shared" si="1035"/>
        <v>0</v>
      </c>
      <c r="BI409" s="141">
        <f t="shared" si="1035"/>
        <v>1154</v>
      </c>
      <c r="BJ409" s="141">
        <f t="shared" si="1035"/>
        <v>0</v>
      </c>
      <c r="BK409" s="78">
        <f>BK410+BK411</f>
        <v>6</v>
      </c>
      <c r="BL409" s="78">
        <f t="shared" ref="BL409:BP409" si="1036">BL410+BL411</f>
        <v>0</v>
      </c>
      <c r="BM409" s="78">
        <f t="shared" si="1036"/>
        <v>0</v>
      </c>
      <c r="BN409" s="78">
        <f t="shared" si="1036"/>
        <v>0</v>
      </c>
      <c r="BO409" s="78">
        <f t="shared" si="1036"/>
        <v>1160</v>
      </c>
      <c r="BP409" s="78">
        <f t="shared" si="1036"/>
        <v>0</v>
      </c>
      <c r="BQ409" s="11">
        <f>BQ410+BQ411</f>
        <v>0</v>
      </c>
      <c r="BR409" s="11">
        <f t="shared" ref="BR409:BV409" si="1037">BR410+BR411</f>
        <v>0</v>
      </c>
      <c r="BS409" s="11">
        <f t="shared" si="1037"/>
        <v>0</v>
      </c>
      <c r="BT409" s="11">
        <f t="shared" si="1037"/>
        <v>0</v>
      </c>
      <c r="BU409" s="11">
        <f t="shared" si="1037"/>
        <v>1160</v>
      </c>
      <c r="BV409" s="11">
        <f t="shared" si="1037"/>
        <v>0</v>
      </c>
    </row>
    <row r="410" spans="1:74" hidden="1">
      <c r="A410" s="57" t="s">
        <v>177</v>
      </c>
      <c r="B410" s="14">
        <f t="shared" si="1015"/>
        <v>909</v>
      </c>
      <c r="C410" s="14" t="s">
        <v>397</v>
      </c>
      <c r="D410" s="14" t="s">
        <v>134</v>
      </c>
      <c r="E410" s="14" t="s">
        <v>426</v>
      </c>
      <c r="F410" s="14" t="s">
        <v>647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>
        <v>62</v>
      </c>
      <c r="BH410" s="11"/>
      <c r="BI410" s="141">
        <f>BC410+BE410+BF410+BG410+BH410</f>
        <v>62</v>
      </c>
      <c r="BJ410" s="141">
        <f>BD410+BF410</f>
        <v>0</v>
      </c>
      <c r="BK410" s="78">
        <v>6</v>
      </c>
      <c r="BL410" s="78"/>
      <c r="BM410" s="78"/>
      <c r="BN410" s="78"/>
      <c r="BO410" s="78">
        <f>BI410+BK410+BL410+BM410+BN410</f>
        <v>68</v>
      </c>
      <c r="BP410" s="78">
        <f>BJ410+BL410</f>
        <v>0</v>
      </c>
      <c r="BQ410" s="11"/>
      <c r="BR410" s="11"/>
      <c r="BS410" s="11"/>
      <c r="BT410" s="11"/>
      <c r="BU410" s="11">
        <f>BO410+BQ410+BR410+BS410+BT410</f>
        <v>68</v>
      </c>
      <c r="BV410" s="11">
        <f>BP410+BR410</f>
        <v>0</v>
      </c>
    </row>
    <row r="411" spans="1:74" hidden="1">
      <c r="A411" s="57" t="s">
        <v>99</v>
      </c>
      <c r="B411" s="14">
        <f>B408</f>
        <v>909</v>
      </c>
      <c r="C411" s="14" t="s">
        <v>397</v>
      </c>
      <c r="D411" s="14" t="s">
        <v>134</v>
      </c>
      <c r="E411" s="14" t="s">
        <v>426</v>
      </c>
      <c r="F411" s="14" t="s">
        <v>73</v>
      </c>
      <c r="G411" s="11">
        <v>1092</v>
      </c>
      <c r="H411" s="16"/>
      <c r="I411" s="11"/>
      <c r="J411" s="11"/>
      <c r="K411" s="11"/>
      <c r="L411" s="11"/>
      <c r="M411" s="11">
        <f>G411+I411+J411+K411+L411</f>
        <v>1092</v>
      </c>
      <c r="N411" s="11">
        <f>H411+J411</f>
        <v>0</v>
      </c>
      <c r="O411" s="11"/>
      <c r="P411" s="11"/>
      <c r="Q411" s="11"/>
      <c r="R411" s="11"/>
      <c r="S411" s="11">
        <f>M411+O411+P411+Q411+R411</f>
        <v>1092</v>
      </c>
      <c r="T411" s="11">
        <f>N411+P411</f>
        <v>0</v>
      </c>
      <c r="U411" s="11"/>
      <c r="V411" s="11"/>
      <c r="W411" s="11"/>
      <c r="X411" s="11"/>
      <c r="Y411" s="11">
        <f>S411+U411+V411+W411+X411</f>
        <v>1092</v>
      </c>
      <c r="Z411" s="11">
        <f>T411+V411</f>
        <v>0</v>
      </c>
      <c r="AA411" s="11"/>
      <c r="AB411" s="11"/>
      <c r="AC411" s="11"/>
      <c r="AD411" s="11"/>
      <c r="AE411" s="11">
        <f>Y411+AA411+AB411+AC411+AD411</f>
        <v>1092</v>
      </c>
      <c r="AF411" s="11">
        <f>Z411+AB411</f>
        <v>0</v>
      </c>
      <c r="AG411" s="11"/>
      <c r="AH411" s="11"/>
      <c r="AI411" s="11"/>
      <c r="AJ411" s="11"/>
      <c r="AK411" s="78">
        <f>AE411+AG411+AH411+AI411+AJ411</f>
        <v>1092</v>
      </c>
      <c r="AL411" s="78">
        <f>AF411+AH411</f>
        <v>0</v>
      </c>
      <c r="AM411" s="11"/>
      <c r="AN411" s="11"/>
      <c r="AO411" s="11"/>
      <c r="AP411" s="11"/>
      <c r="AQ411" s="11">
        <f>AK411+AM411+AN411+AO411+AP411</f>
        <v>1092</v>
      </c>
      <c r="AR411" s="11">
        <f>AL411+AN411</f>
        <v>0</v>
      </c>
      <c r="AS411" s="11"/>
      <c r="AT411" s="11"/>
      <c r="AU411" s="11"/>
      <c r="AV411" s="11"/>
      <c r="AW411" s="11">
        <f>AQ411+AS411+AT411+AU411+AV411</f>
        <v>1092</v>
      </c>
      <c r="AX411" s="11">
        <f>AR411+AT411</f>
        <v>0</v>
      </c>
      <c r="AY411" s="78"/>
      <c r="AZ411" s="78"/>
      <c r="BA411" s="78"/>
      <c r="BB411" s="78"/>
      <c r="BC411" s="78">
        <f>AW411+AY411+AZ411+BA411+BB411</f>
        <v>1092</v>
      </c>
      <c r="BD411" s="78">
        <f>AX411+AZ411</f>
        <v>0</v>
      </c>
      <c r="BE411" s="11"/>
      <c r="BF411" s="11"/>
      <c r="BG411" s="11"/>
      <c r="BH411" s="11"/>
      <c r="BI411" s="141">
        <f>BC411+BE411+BF411+BG411+BH411</f>
        <v>1092</v>
      </c>
      <c r="BJ411" s="141">
        <f>BD411+BF411</f>
        <v>0</v>
      </c>
      <c r="BK411" s="78"/>
      <c r="BL411" s="78"/>
      <c r="BM411" s="78"/>
      <c r="BN411" s="78"/>
      <c r="BO411" s="78">
        <f>BI411+BK411+BL411+BM411+BN411</f>
        <v>1092</v>
      </c>
      <c r="BP411" s="78">
        <f>BJ411+BL411</f>
        <v>0</v>
      </c>
      <c r="BQ411" s="11"/>
      <c r="BR411" s="11"/>
      <c r="BS411" s="11"/>
      <c r="BT411" s="11"/>
      <c r="BU411" s="11">
        <f>BO411+BQ411+BR411+BS411+BT411</f>
        <v>1092</v>
      </c>
      <c r="BV411" s="11">
        <f>BP411+BR411</f>
        <v>0</v>
      </c>
    </row>
    <row r="412" spans="1:74" hidden="1">
      <c r="A412" s="57"/>
      <c r="B412" s="14"/>
      <c r="C412" s="14"/>
      <c r="D412" s="14"/>
      <c r="E412" s="14"/>
      <c r="F412" s="14"/>
      <c r="G412" s="11"/>
      <c r="H412" s="16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78"/>
      <c r="AL412" s="78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78"/>
      <c r="AZ412" s="78"/>
      <c r="BA412" s="78"/>
      <c r="BB412" s="78"/>
      <c r="BC412" s="78"/>
      <c r="BD412" s="78"/>
      <c r="BE412" s="11"/>
      <c r="BF412" s="11"/>
      <c r="BG412" s="11"/>
      <c r="BH412" s="11"/>
      <c r="BI412" s="141"/>
      <c r="BJ412" s="141"/>
      <c r="BK412" s="78"/>
      <c r="BL412" s="78"/>
      <c r="BM412" s="78"/>
      <c r="BN412" s="78"/>
      <c r="BO412" s="78"/>
      <c r="BP412" s="78"/>
      <c r="BQ412" s="11"/>
      <c r="BR412" s="11"/>
      <c r="BS412" s="11"/>
      <c r="BT412" s="11"/>
      <c r="BU412" s="11"/>
      <c r="BV412" s="11"/>
    </row>
    <row r="413" spans="1:74" ht="37.5" hidden="1">
      <c r="A413" s="63" t="s">
        <v>82</v>
      </c>
      <c r="B413" s="30">
        <v>909</v>
      </c>
      <c r="C413" s="12" t="s">
        <v>397</v>
      </c>
      <c r="D413" s="12" t="s">
        <v>83</v>
      </c>
      <c r="E413" s="12"/>
      <c r="F413" s="30"/>
      <c r="G413" s="30">
        <f t="shared" ref="G413:R418" si="1038">G414</f>
        <v>97032</v>
      </c>
      <c r="H413" s="30">
        <f t="shared" si="1038"/>
        <v>0</v>
      </c>
      <c r="I413" s="11">
        <f t="shared" si="1038"/>
        <v>0</v>
      </c>
      <c r="J413" s="11">
        <f t="shared" si="1038"/>
        <v>0</v>
      </c>
      <c r="K413" s="11">
        <f t="shared" si="1038"/>
        <v>0</v>
      </c>
      <c r="L413" s="11">
        <f t="shared" si="1038"/>
        <v>0</v>
      </c>
      <c r="M413" s="30">
        <f t="shared" si="1038"/>
        <v>97032</v>
      </c>
      <c r="N413" s="30">
        <f t="shared" si="1038"/>
        <v>0</v>
      </c>
      <c r="O413" s="11">
        <f t="shared" si="1038"/>
        <v>0</v>
      </c>
      <c r="P413" s="11">
        <f t="shared" si="1038"/>
        <v>0</v>
      </c>
      <c r="Q413" s="11">
        <f t="shared" si="1038"/>
        <v>0</v>
      </c>
      <c r="R413" s="11">
        <f t="shared" si="1038"/>
        <v>0</v>
      </c>
      <c r="S413" s="30">
        <f t="shared" ref="S413:AH418" si="1039">S414</f>
        <v>97032</v>
      </c>
      <c r="T413" s="30">
        <f t="shared" si="1039"/>
        <v>0</v>
      </c>
      <c r="U413" s="11">
        <f t="shared" si="1039"/>
        <v>0</v>
      </c>
      <c r="V413" s="11">
        <f t="shared" si="1039"/>
        <v>0</v>
      </c>
      <c r="W413" s="11">
        <f t="shared" si="1039"/>
        <v>0</v>
      </c>
      <c r="X413" s="11">
        <f t="shared" si="1039"/>
        <v>0</v>
      </c>
      <c r="Y413" s="30">
        <f t="shared" si="1039"/>
        <v>97032</v>
      </c>
      <c r="Z413" s="30">
        <f t="shared" si="1039"/>
        <v>0</v>
      </c>
      <c r="AA413" s="11">
        <f t="shared" si="1039"/>
        <v>0</v>
      </c>
      <c r="AB413" s="11">
        <f t="shared" si="1039"/>
        <v>0</v>
      </c>
      <c r="AC413" s="11">
        <f t="shared" si="1039"/>
        <v>0</v>
      </c>
      <c r="AD413" s="11">
        <f t="shared" si="1039"/>
        <v>0</v>
      </c>
      <c r="AE413" s="30">
        <f t="shared" si="1039"/>
        <v>97032</v>
      </c>
      <c r="AF413" s="30">
        <f t="shared" si="1039"/>
        <v>0</v>
      </c>
      <c r="AG413" s="11">
        <f t="shared" si="1039"/>
        <v>0</v>
      </c>
      <c r="AH413" s="11">
        <f t="shared" si="1039"/>
        <v>0</v>
      </c>
      <c r="AI413" s="11">
        <f t="shared" ref="AG413:AV418" si="1040">AI414</f>
        <v>0</v>
      </c>
      <c r="AJ413" s="11">
        <f t="shared" si="1040"/>
        <v>0</v>
      </c>
      <c r="AK413" s="88">
        <f t="shared" si="1040"/>
        <v>97032</v>
      </c>
      <c r="AL413" s="88">
        <f t="shared" si="1040"/>
        <v>0</v>
      </c>
      <c r="AM413" s="11">
        <f t="shared" si="1040"/>
        <v>0</v>
      </c>
      <c r="AN413" s="11">
        <f t="shared" si="1040"/>
        <v>0</v>
      </c>
      <c r="AO413" s="11">
        <f t="shared" si="1040"/>
        <v>0</v>
      </c>
      <c r="AP413" s="11">
        <f t="shared" si="1040"/>
        <v>0</v>
      </c>
      <c r="AQ413" s="30">
        <f t="shared" si="1040"/>
        <v>97032</v>
      </c>
      <c r="AR413" s="30">
        <f t="shared" si="1040"/>
        <v>0</v>
      </c>
      <c r="AS413" s="11">
        <f t="shared" si="1040"/>
        <v>0</v>
      </c>
      <c r="AT413" s="11">
        <f t="shared" si="1040"/>
        <v>0</v>
      </c>
      <c r="AU413" s="11">
        <f t="shared" si="1040"/>
        <v>0</v>
      </c>
      <c r="AV413" s="11">
        <f t="shared" si="1040"/>
        <v>0</v>
      </c>
      <c r="AW413" s="30">
        <f t="shared" ref="AS413:BH418" si="1041">AW414</f>
        <v>97032</v>
      </c>
      <c r="AX413" s="30">
        <f t="shared" si="1041"/>
        <v>0</v>
      </c>
      <c r="AY413" s="78">
        <f t="shared" si="1041"/>
        <v>0</v>
      </c>
      <c r="AZ413" s="78">
        <f t="shared" si="1041"/>
        <v>0</v>
      </c>
      <c r="BA413" s="78">
        <f t="shared" si="1041"/>
        <v>0</v>
      </c>
      <c r="BB413" s="78">
        <f t="shared" si="1041"/>
        <v>0</v>
      </c>
      <c r="BC413" s="88">
        <f t="shared" si="1041"/>
        <v>97032</v>
      </c>
      <c r="BD413" s="88">
        <f t="shared" si="1041"/>
        <v>0</v>
      </c>
      <c r="BE413" s="11">
        <f t="shared" si="1041"/>
        <v>0</v>
      </c>
      <c r="BF413" s="11">
        <f t="shared" si="1041"/>
        <v>0</v>
      </c>
      <c r="BG413" s="11">
        <f t="shared" si="1041"/>
        <v>0</v>
      </c>
      <c r="BH413" s="11">
        <f t="shared" si="1041"/>
        <v>0</v>
      </c>
      <c r="BI413" s="147">
        <f t="shared" ref="BE413:BT418" si="1042">BI414</f>
        <v>97032</v>
      </c>
      <c r="BJ413" s="147">
        <f t="shared" si="1042"/>
        <v>0</v>
      </c>
      <c r="BK413" s="78">
        <f t="shared" si="1042"/>
        <v>0</v>
      </c>
      <c r="BL413" s="78">
        <f t="shared" si="1042"/>
        <v>0</v>
      </c>
      <c r="BM413" s="78">
        <f t="shared" si="1042"/>
        <v>0</v>
      </c>
      <c r="BN413" s="78">
        <f t="shared" si="1042"/>
        <v>0</v>
      </c>
      <c r="BO413" s="88">
        <f t="shared" si="1042"/>
        <v>97032</v>
      </c>
      <c r="BP413" s="88">
        <f t="shared" si="1042"/>
        <v>0</v>
      </c>
      <c r="BQ413" s="11">
        <f t="shared" si="1042"/>
        <v>0</v>
      </c>
      <c r="BR413" s="11">
        <f t="shared" si="1042"/>
        <v>0</v>
      </c>
      <c r="BS413" s="11">
        <f t="shared" si="1042"/>
        <v>0</v>
      </c>
      <c r="BT413" s="11">
        <f t="shared" si="1042"/>
        <v>0</v>
      </c>
      <c r="BU413" s="30">
        <f t="shared" ref="BQ413:BV418" si="1043">BU414</f>
        <v>97032</v>
      </c>
      <c r="BV413" s="30">
        <f t="shared" si="1043"/>
        <v>0</v>
      </c>
    </row>
    <row r="414" spans="1:74" ht="49.5" hidden="1">
      <c r="A414" s="53" t="s">
        <v>395</v>
      </c>
      <c r="B414" s="11">
        <v>909</v>
      </c>
      <c r="C414" s="14" t="s">
        <v>397</v>
      </c>
      <c r="D414" s="14" t="s">
        <v>83</v>
      </c>
      <c r="E414" s="14" t="s">
        <v>196</v>
      </c>
      <c r="F414" s="11"/>
      <c r="G414" s="11">
        <f t="shared" si="1038"/>
        <v>97032</v>
      </c>
      <c r="H414" s="11">
        <f t="shared" si="1038"/>
        <v>0</v>
      </c>
      <c r="I414" s="11">
        <f t="shared" si="1038"/>
        <v>0</v>
      </c>
      <c r="J414" s="11">
        <f t="shared" si="1038"/>
        <v>0</v>
      </c>
      <c r="K414" s="11">
        <f t="shared" si="1038"/>
        <v>0</v>
      </c>
      <c r="L414" s="11">
        <f t="shared" si="1038"/>
        <v>0</v>
      </c>
      <c r="M414" s="11">
        <f t="shared" si="1038"/>
        <v>97032</v>
      </c>
      <c r="N414" s="11">
        <f t="shared" si="1038"/>
        <v>0</v>
      </c>
      <c r="O414" s="11">
        <f t="shared" si="1038"/>
        <v>0</v>
      </c>
      <c r="P414" s="11">
        <f t="shared" si="1038"/>
        <v>0</v>
      </c>
      <c r="Q414" s="11">
        <f t="shared" si="1038"/>
        <v>0</v>
      </c>
      <c r="R414" s="11">
        <f t="shared" si="1038"/>
        <v>0</v>
      </c>
      <c r="S414" s="11">
        <f t="shared" si="1039"/>
        <v>97032</v>
      </c>
      <c r="T414" s="11">
        <f t="shared" si="1039"/>
        <v>0</v>
      </c>
      <c r="U414" s="11">
        <f t="shared" si="1039"/>
        <v>0</v>
      </c>
      <c r="V414" s="11">
        <f t="shared" si="1039"/>
        <v>0</v>
      </c>
      <c r="W414" s="11">
        <f t="shared" si="1039"/>
        <v>0</v>
      </c>
      <c r="X414" s="11">
        <f t="shared" si="1039"/>
        <v>0</v>
      </c>
      <c r="Y414" s="11">
        <f t="shared" si="1039"/>
        <v>97032</v>
      </c>
      <c r="Z414" s="11">
        <f t="shared" si="1039"/>
        <v>0</v>
      </c>
      <c r="AA414" s="11">
        <f t="shared" si="1039"/>
        <v>0</v>
      </c>
      <c r="AB414" s="11">
        <f t="shared" si="1039"/>
        <v>0</v>
      </c>
      <c r="AC414" s="11">
        <f t="shared" si="1039"/>
        <v>0</v>
      </c>
      <c r="AD414" s="11">
        <f t="shared" si="1039"/>
        <v>0</v>
      </c>
      <c r="AE414" s="11">
        <f t="shared" si="1039"/>
        <v>97032</v>
      </c>
      <c r="AF414" s="11">
        <f t="shared" si="1039"/>
        <v>0</v>
      </c>
      <c r="AG414" s="11">
        <f t="shared" si="1040"/>
        <v>0</v>
      </c>
      <c r="AH414" s="11">
        <f t="shared" si="1040"/>
        <v>0</v>
      </c>
      <c r="AI414" s="11">
        <f t="shared" si="1040"/>
        <v>0</v>
      </c>
      <c r="AJ414" s="11">
        <f t="shared" si="1040"/>
        <v>0</v>
      </c>
      <c r="AK414" s="78">
        <f t="shared" si="1040"/>
        <v>97032</v>
      </c>
      <c r="AL414" s="78">
        <f t="shared" si="1040"/>
        <v>0</v>
      </c>
      <c r="AM414" s="11">
        <f t="shared" si="1040"/>
        <v>0</v>
      </c>
      <c r="AN414" s="11">
        <f t="shared" si="1040"/>
        <v>0</v>
      </c>
      <c r="AO414" s="11">
        <f t="shared" si="1040"/>
        <v>0</v>
      </c>
      <c r="AP414" s="11">
        <f t="shared" si="1040"/>
        <v>0</v>
      </c>
      <c r="AQ414" s="11">
        <f t="shared" si="1040"/>
        <v>97032</v>
      </c>
      <c r="AR414" s="11">
        <f t="shared" si="1040"/>
        <v>0</v>
      </c>
      <c r="AS414" s="11">
        <f t="shared" si="1041"/>
        <v>0</v>
      </c>
      <c r="AT414" s="11">
        <f t="shared" si="1041"/>
        <v>0</v>
      </c>
      <c r="AU414" s="11">
        <f t="shared" si="1041"/>
        <v>0</v>
      </c>
      <c r="AV414" s="11">
        <f t="shared" si="1041"/>
        <v>0</v>
      </c>
      <c r="AW414" s="11">
        <f t="shared" si="1041"/>
        <v>97032</v>
      </c>
      <c r="AX414" s="11">
        <f t="shared" si="1041"/>
        <v>0</v>
      </c>
      <c r="AY414" s="78">
        <f t="shared" si="1041"/>
        <v>0</v>
      </c>
      <c r="AZ414" s="78">
        <f t="shared" si="1041"/>
        <v>0</v>
      </c>
      <c r="BA414" s="78">
        <f t="shared" si="1041"/>
        <v>0</v>
      </c>
      <c r="BB414" s="78">
        <f t="shared" si="1041"/>
        <v>0</v>
      </c>
      <c r="BC414" s="78">
        <f t="shared" si="1041"/>
        <v>97032</v>
      </c>
      <c r="BD414" s="78">
        <f t="shared" si="1041"/>
        <v>0</v>
      </c>
      <c r="BE414" s="11">
        <f t="shared" si="1042"/>
        <v>0</v>
      </c>
      <c r="BF414" s="11">
        <f t="shared" si="1042"/>
        <v>0</v>
      </c>
      <c r="BG414" s="11">
        <f t="shared" si="1042"/>
        <v>0</v>
      </c>
      <c r="BH414" s="11">
        <f t="shared" si="1042"/>
        <v>0</v>
      </c>
      <c r="BI414" s="141">
        <f t="shared" si="1042"/>
        <v>97032</v>
      </c>
      <c r="BJ414" s="141">
        <f t="shared" si="1042"/>
        <v>0</v>
      </c>
      <c r="BK414" s="78">
        <f t="shared" si="1042"/>
        <v>0</v>
      </c>
      <c r="BL414" s="78">
        <f t="shared" si="1042"/>
        <v>0</v>
      </c>
      <c r="BM414" s="78">
        <f t="shared" si="1042"/>
        <v>0</v>
      </c>
      <c r="BN414" s="78">
        <f t="shared" si="1042"/>
        <v>0</v>
      </c>
      <c r="BO414" s="78">
        <f t="shared" si="1042"/>
        <v>97032</v>
      </c>
      <c r="BP414" s="78">
        <f t="shared" si="1042"/>
        <v>0</v>
      </c>
      <c r="BQ414" s="11">
        <f t="shared" si="1043"/>
        <v>0</v>
      </c>
      <c r="BR414" s="11">
        <f t="shared" si="1043"/>
        <v>0</v>
      </c>
      <c r="BS414" s="11">
        <f t="shared" si="1043"/>
        <v>0</v>
      </c>
      <c r="BT414" s="11">
        <f t="shared" si="1043"/>
        <v>0</v>
      </c>
      <c r="BU414" s="11">
        <f t="shared" si="1043"/>
        <v>97032</v>
      </c>
      <c r="BV414" s="11">
        <f t="shared" si="1043"/>
        <v>0</v>
      </c>
    </row>
    <row r="415" spans="1:74" ht="49.5" hidden="1">
      <c r="A415" s="53" t="s">
        <v>396</v>
      </c>
      <c r="B415" s="11">
        <f t="shared" ref="B415:B427" si="1044">B413</f>
        <v>909</v>
      </c>
      <c r="C415" s="14" t="s">
        <v>397</v>
      </c>
      <c r="D415" s="14" t="s">
        <v>83</v>
      </c>
      <c r="E415" s="14" t="s">
        <v>386</v>
      </c>
      <c r="F415" s="11"/>
      <c r="G415" s="11">
        <f t="shared" si="1038"/>
        <v>97032</v>
      </c>
      <c r="H415" s="11">
        <f t="shared" si="1038"/>
        <v>0</v>
      </c>
      <c r="I415" s="11">
        <f t="shared" si="1038"/>
        <v>0</v>
      </c>
      <c r="J415" s="11">
        <f t="shared" si="1038"/>
        <v>0</v>
      </c>
      <c r="K415" s="11">
        <f t="shared" si="1038"/>
        <v>0</v>
      </c>
      <c r="L415" s="11">
        <f t="shared" si="1038"/>
        <v>0</v>
      </c>
      <c r="M415" s="11">
        <f t="shared" si="1038"/>
        <v>97032</v>
      </c>
      <c r="N415" s="11">
        <f t="shared" si="1038"/>
        <v>0</v>
      </c>
      <c r="O415" s="11">
        <f t="shared" si="1038"/>
        <v>0</v>
      </c>
      <c r="P415" s="11">
        <f t="shared" si="1038"/>
        <v>0</v>
      </c>
      <c r="Q415" s="11">
        <f t="shared" si="1038"/>
        <v>0</v>
      </c>
      <c r="R415" s="11">
        <f t="shared" si="1038"/>
        <v>0</v>
      </c>
      <c r="S415" s="11">
        <f t="shared" si="1039"/>
        <v>97032</v>
      </c>
      <c r="T415" s="11">
        <f t="shared" si="1039"/>
        <v>0</v>
      </c>
      <c r="U415" s="11">
        <f t="shared" si="1039"/>
        <v>0</v>
      </c>
      <c r="V415" s="11">
        <f t="shared" si="1039"/>
        <v>0</v>
      </c>
      <c r="W415" s="11">
        <f t="shared" si="1039"/>
        <v>0</v>
      </c>
      <c r="X415" s="11">
        <f t="shared" si="1039"/>
        <v>0</v>
      </c>
      <c r="Y415" s="11">
        <f t="shared" si="1039"/>
        <v>97032</v>
      </c>
      <c r="Z415" s="11">
        <f t="shared" si="1039"/>
        <v>0</v>
      </c>
      <c r="AA415" s="11">
        <f t="shared" si="1039"/>
        <v>0</v>
      </c>
      <c r="AB415" s="11">
        <f t="shared" si="1039"/>
        <v>0</v>
      </c>
      <c r="AC415" s="11">
        <f t="shared" si="1039"/>
        <v>0</v>
      </c>
      <c r="AD415" s="11">
        <f t="shared" si="1039"/>
        <v>0</v>
      </c>
      <c r="AE415" s="11">
        <f t="shared" si="1039"/>
        <v>97032</v>
      </c>
      <c r="AF415" s="11">
        <f t="shared" si="1039"/>
        <v>0</v>
      </c>
      <c r="AG415" s="11">
        <f t="shared" si="1040"/>
        <v>0</v>
      </c>
      <c r="AH415" s="11">
        <f t="shared" si="1040"/>
        <v>0</v>
      </c>
      <c r="AI415" s="11">
        <f t="shared" si="1040"/>
        <v>0</v>
      </c>
      <c r="AJ415" s="11">
        <f t="shared" si="1040"/>
        <v>0</v>
      </c>
      <c r="AK415" s="78">
        <f t="shared" si="1040"/>
        <v>97032</v>
      </c>
      <c r="AL415" s="78">
        <f t="shared" si="1040"/>
        <v>0</v>
      </c>
      <c r="AM415" s="11">
        <f t="shared" si="1040"/>
        <v>0</v>
      </c>
      <c r="AN415" s="11">
        <f t="shared" si="1040"/>
        <v>0</v>
      </c>
      <c r="AO415" s="11">
        <f t="shared" si="1040"/>
        <v>0</v>
      </c>
      <c r="AP415" s="11">
        <f t="shared" si="1040"/>
        <v>0</v>
      </c>
      <c r="AQ415" s="11">
        <f t="shared" si="1040"/>
        <v>97032</v>
      </c>
      <c r="AR415" s="11">
        <f t="shared" si="1040"/>
        <v>0</v>
      </c>
      <c r="AS415" s="11">
        <f t="shared" si="1041"/>
        <v>0</v>
      </c>
      <c r="AT415" s="11">
        <f t="shared" si="1041"/>
        <v>0</v>
      </c>
      <c r="AU415" s="11">
        <f t="shared" si="1041"/>
        <v>0</v>
      </c>
      <c r="AV415" s="11">
        <f t="shared" si="1041"/>
        <v>0</v>
      </c>
      <c r="AW415" s="11">
        <f t="shared" si="1041"/>
        <v>97032</v>
      </c>
      <c r="AX415" s="11">
        <f t="shared" si="1041"/>
        <v>0</v>
      </c>
      <c r="AY415" s="78">
        <f t="shared" si="1041"/>
        <v>0</v>
      </c>
      <c r="AZ415" s="78">
        <f t="shared" si="1041"/>
        <v>0</v>
      </c>
      <c r="BA415" s="78">
        <f t="shared" si="1041"/>
        <v>0</v>
      </c>
      <c r="BB415" s="78">
        <f t="shared" si="1041"/>
        <v>0</v>
      </c>
      <c r="BC415" s="78">
        <f t="shared" si="1041"/>
        <v>97032</v>
      </c>
      <c r="BD415" s="78">
        <f t="shared" si="1041"/>
        <v>0</v>
      </c>
      <c r="BE415" s="11">
        <f t="shared" si="1042"/>
        <v>0</v>
      </c>
      <c r="BF415" s="11">
        <f t="shared" si="1042"/>
        <v>0</v>
      </c>
      <c r="BG415" s="11">
        <f t="shared" si="1042"/>
        <v>0</v>
      </c>
      <c r="BH415" s="11">
        <f t="shared" si="1042"/>
        <v>0</v>
      </c>
      <c r="BI415" s="141">
        <f t="shared" si="1042"/>
        <v>97032</v>
      </c>
      <c r="BJ415" s="141">
        <f t="shared" si="1042"/>
        <v>0</v>
      </c>
      <c r="BK415" s="78">
        <f t="shared" si="1042"/>
        <v>0</v>
      </c>
      <c r="BL415" s="78">
        <f t="shared" si="1042"/>
        <v>0</v>
      </c>
      <c r="BM415" s="78">
        <f t="shared" si="1042"/>
        <v>0</v>
      </c>
      <c r="BN415" s="78">
        <f t="shared" si="1042"/>
        <v>0</v>
      </c>
      <c r="BO415" s="78">
        <f t="shared" si="1042"/>
        <v>97032</v>
      </c>
      <c r="BP415" s="78">
        <f t="shared" si="1042"/>
        <v>0</v>
      </c>
      <c r="BQ415" s="11">
        <f t="shared" si="1043"/>
        <v>0</v>
      </c>
      <c r="BR415" s="11">
        <f t="shared" si="1043"/>
        <v>0</v>
      </c>
      <c r="BS415" s="11">
        <f t="shared" si="1043"/>
        <v>0</v>
      </c>
      <c r="BT415" s="11">
        <f t="shared" si="1043"/>
        <v>0</v>
      </c>
      <c r="BU415" s="11">
        <f t="shared" si="1043"/>
        <v>97032</v>
      </c>
      <c r="BV415" s="11">
        <f t="shared" si="1043"/>
        <v>0</v>
      </c>
    </row>
    <row r="416" spans="1:74" hidden="1">
      <c r="A416" s="53" t="s">
        <v>15</v>
      </c>
      <c r="B416" s="11">
        <f t="shared" si="1044"/>
        <v>909</v>
      </c>
      <c r="C416" s="14" t="s">
        <v>397</v>
      </c>
      <c r="D416" s="14" t="s">
        <v>83</v>
      </c>
      <c r="E416" s="14" t="s">
        <v>387</v>
      </c>
      <c r="F416" s="11"/>
      <c r="G416" s="11">
        <f t="shared" si="1038"/>
        <v>97032</v>
      </c>
      <c r="H416" s="11">
        <f t="shared" si="1038"/>
        <v>0</v>
      </c>
      <c r="I416" s="11">
        <f t="shared" si="1038"/>
        <v>0</v>
      </c>
      <c r="J416" s="11">
        <f t="shared" si="1038"/>
        <v>0</v>
      </c>
      <c r="K416" s="11">
        <f t="shared" si="1038"/>
        <v>0</v>
      </c>
      <c r="L416" s="11">
        <f t="shared" si="1038"/>
        <v>0</v>
      </c>
      <c r="M416" s="11">
        <f t="shared" si="1038"/>
        <v>97032</v>
      </c>
      <c r="N416" s="11">
        <f t="shared" si="1038"/>
        <v>0</v>
      </c>
      <c r="O416" s="11">
        <f t="shared" si="1038"/>
        <v>0</v>
      </c>
      <c r="P416" s="11">
        <f t="shared" si="1038"/>
        <v>0</v>
      </c>
      <c r="Q416" s="11">
        <f t="shared" si="1038"/>
        <v>0</v>
      </c>
      <c r="R416" s="11">
        <f t="shared" si="1038"/>
        <v>0</v>
      </c>
      <c r="S416" s="11">
        <f t="shared" si="1039"/>
        <v>97032</v>
      </c>
      <c r="T416" s="11">
        <f t="shared" si="1039"/>
        <v>0</v>
      </c>
      <c r="U416" s="11">
        <f t="shared" si="1039"/>
        <v>0</v>
      </c>
      <c r="V416" s="11">
        <f t="shared" si="1039"/>
        <v>0</v>
      </c>
      <c r="W416" s="11">
        <f t="shared" si="1039"/>
        <v>0</v>
      </c>
      <c r="X416" s="11">
        <f t="shared" si="1039"/>
        <v>0</v>
      </c>
      <c r="Y416" s="11">
        <f t="shared" si="1039"/>
        <v>97032</v>
      </c>
      <c r="Z416" s="11">
        <f t="shared" si="1039"/>
        <v>0</v>
      </c>
      <c r="AA416" s="11">
        <f t="shared" si="1039"/>
        <v>0</v>
      </c>
      <c r="AB416" s="11">
        <f t="shared" si="1039"/>
        <v>0</v>
      </c>
      <c r="AC416" s="11">
        <f t="shared" si="1039"/>
        <v>0</v>
      </c>
      <c r="AD416" s="11">
        <f t="shared" si="1039"/>
        <v>0</v>
      </c>
      <c r="AE416" s="11">
        <f t="shared" si="1039"/>
        <v>97032</v>
      </c>
      <c r="AF416" s="11">
        <f t="shared" si="1039"/>
        <v>0</v>
      </c>
      <c r="AG416" s="11">
        <f t="shared" si="1040"/>
        <v>0</v>
      </c>
      <c r="AH416" s="11">
        <f t="shared" si="1040"/>
        <v>0</v>
      </c>
      <c r="AI416" s="11">
        <f t="shared" si="1040"/>
        <v>0</v>
      </c>
      <c r="AJ416" s="11">
        <f t="shared" si="1040"/>
        <v>0</v>
      </c>
      <c r="AK416" s="78">
        <f t="shared" si="1040"/>
        <v>97032</v>
      </c>
      <c r="AL416" s="78">
        <f t="shared" si="1040"/>
        <v>0</v>
      </c>
      <c r="AM416" s="11">
        <f t="shared" si="1040"/>
        <v>0</v>
      </c>
      <c r="AN416" s="11">
        <f t="shared" si="1040"/>
        <v>0</v>
      </c>
      <c r="AO416" s="11">
        <f t="shared" si="1040"/>
        <v>0</v>
      </c>
      <c r="AP416" s="11">
        <f t="shared" si="1040"/>
        <v>0</v>
      </c>
      <c r="AQ416" s="11">
        <f t="shared" si="1040"/>
        <v>97032</v>
      </c>
      <c r="AR416" s="11">
        <f t="shared" si="1040"/>
        <v>0</v>
      </c>
      <c r="AS416" s="11">
        <f t="shared" si="1041"/>
        <v>0</v>
      </c>
      <c r="AT416" s="11">
        <f t="shared" si="1041"/>
        <v>0</v>
      </c>
      <c r="AU416" s="11">
        <f t="shared" si="1041"/>
        <v>0</v>
      </c>
      <c r="AV416" s="11">
        <f t="shared" si="1041"/>
        <v>0</v>
      </c>
      <c r="AW416" s="11">
        <f t="shared" si="1041"/>
        <v>97032</v>
      </c>
      <c r="AX416" s="11">
        <f t="shared" si="1041"/>
        <v>0</v>
      </c>
      <c r="AY416" s="78">
        <f t="shared" si="1041"/>
        <v>0</v>
      </c>
      <c r="AZ416" s="78">
        <f t="shared" si="1041"/>
        <v>0</v>
      </c>
      <c r="BA416" s="78">
        <f t="shared" si="1041"/>
        <v>0</v>
      </c>
      <c r="BB416" s="78">
        <f t="shared" si="1041"/>
        <v>0</v>
      </c>
      <c r="BC416" s="78">
        <f t="shared" si="1041"/>
        <v>97032</v>
      </c>
      <c r="BD416" s="78">
        <f t="shared" si="1041"/>
        <v>0</v>
      </c>
      <c r="BE416" s="11">
        <f t="shared" si="1042"/>
        <v>0</v>
      </c>
      <c r="BF416" s="11">
        <f t="shared" si="1042"/>
        <v>0</v>
      </c>
      <c r="BG416" s="11">
        <f t="shared" si="1042"/>
        <v>0</v>
      </c>
      <c r="BH416" s="11">
        <f t="shared" si="1042"/>
        <v>0</v>
      </c>
      <c r="BI416" s="141">
        <f t="shared" si="1042"/>
        <v>97032</v>
      </c>
      <c r="BJ416" s="141">
        <f t="shared" si="1042"/>
        <v>0</v>
      </c>
      <c r="BK416" s="78">
        <f t="shared" si="1042"/>
        <v>0</v>
      </c>
      <c r="BL416" s="78">
        <f t="shared" si="1042"/>
        <v>0</v>
      </c>
      <c r="BM416" s="78">
        <f t="shared" si="1042"/>
        <v>0</v>
      </c>
      <c r="BN416" s="78">
        <f t="shared" si="1042"/>
        <v>0</v>
      </c>
      <c r="BO416" s="78">
        <f t="shared" si="1042"/>
        <v>97032</v>
      </c>
      <c r="BP416" s="78">
        <f t="shared" si="1042"/>
        <v>0</v>
      </c>
      <c r="BQ416" s="11">
        <f t="shared" si="1043"/>
        <v>0</v>
      </c>
      <c r="BR416" s="11">
        <f t="shared" si="1043"/>
        <v>0</v>
      </c>
      <c r="BS416" s="11">
        <f t="shared" si="1043"/>
        <v>0</v>
      </c>
      <c r="BT416" s="11">
        <f t="shared" si="1043"/>
        <v>0</v>
      </c>
      <c r="BU416" s="11">
        <f t="shared" si="1043"/>
        <v>97032</v>
      </c>
      <c r="BV416" s="11">
        <f t="shared" si="1043"/>
        <v>0</v>
      </c>
    </row>
    <row r="417" spans="1:74" hidden="1">
      <c r="A417" s="53" t="s">
        <v>187</v>
      </c>
      <c r="B417" s="11">
        <f t="shared" si="1044"/>
        <v>909</v>
      </c>
      <c r="C417" s="14" t="s">
        <v>397</v>
      </c>
      <c r="D417" s="14" t="s">
        <v>83</v>
      </c>
      <c r="E417" s="14" t="s">
        <v>388</v>
      </c>
      <c r="F417" s="11"/>
      <c r="G417" s="11">
        <f t="shared" si="1038"/>
        <v>97032</v>
      </c>
      <c r="H417" s="11">
        <f t="shared" si="1038"/>
        <v>0</v>
      </c>
      <c r="I417" s="11">
        <f t="shared" si="1038"/>
        <v>0</v>
      </c>
      <c r="J417" s="11">
        <f t="shared" si="1038"/>
        <v>0</v>
      </c>
      <c r="K417" s="11">
        <f t="shared" si="1038"/>
        <v>0</v>
      </c>
      <c r="L417" s="11">
        <f t="shared" si="1038"/>
        <v>0</v>
      </c>
      <c r="M417" s="11">
        <f t="shared" si="1038"/>
        <v>97032</v>
      </c>
      <c r="N417" s="11">
        <f t="shared" si="1038"/>
        <v>0</v>
      </c>
      <c r="O417" s="11">
        <f t="shared" si="1038"/>
        <v>0</v>
      </c>
      <c r="P417" s="11">
        <f t="shared" si="1038"/>
        <v>0</v>
      </c>
      <c r="Q417" s="11">
        <f t="shared" si="1038"/>
        <v>0</v>
      </c>
      <c r="R417" s="11">
        <f t="shared" si="1038"/>
        <v>0</v>
      </c>
      <c r="S417" s="11">
        <f t="shared" si="1039"/>
        <v>97032</v>
      </c>
      <c r="T417" s="11">
        <f t="shared" si="1039"/>
        <v>0</v>
      </c>
      <c r="U417" s="11">
        <f t="shared" si="1039"/>
        <v>0</v>
      </c>
      <c r="V417" s="11">
        <f t="shared" si="1039"/>
        <v>0</v>
      </c>
      <c r="W417" s="11">
        <f t="shared" si="1039"/>
        <v>0</v>
      </c>
      <c r="X417" s="11">
        <f t="shared" si="1039"/>
        <v>0</v>
      </c>
      <c r="Y417" s="11">
        <f t="shared" si="1039"/>
        <v>97032</v>
      </c>
      <c r="Z417" s="11">
        <f t="shared" si="1039"/>
        <v>0</v>
      </c>
      <c r="AA417" s="11">
        <f t="shared" si="1039"/>
        <v>0</v>
      </c>
      <c r="AB417" s="11">
        <f t="shared" si="1039"/>
        <v>0</v>
      </c>
      <c r="AC417" s="11">
        <f t="shared" si="1039"/>
        <v>0</v>
      </c>
      <c r="AD417" s="11">
        <f t="shared" si="1039"/>
        <v>0</v>
      </c>
      <c r="AE417" s="11">
        <f t="shared" si="1039"/>
        <v>97032</v>
      </c>
      <c r="AF417" s="11">
        <f t="shared" si="1039"/>
        <v>0</v>
      </c>
      <c r="AG417" s="11">
        <f t="shared" si="1040"/>
        <v>0</v>
      </c>
      <c r="AH417" s="11">
        <f t="shared" si="1040"/>
        <v>0</v>
      </c>
      <c r="AI417" s="11">
        <f t="shared" si="1040"/>
        <v>0</v>
      </c>
      <c r="AJ417" s="11">
        <f t="shared" si="1040"/>
        <v>0</v>
      </c>
      <c r="AK417" s="78">
        <f t="shared" si="1040"/>
        <v>97032</v>
      </c>
      <c r="AL417" s="78">
        <f t="shared" si="1040"/>
        <v>0</v>
      </c>
      <c r="AM417" s="11">
        <f t="shared" si="1040"/>
        <v>0</v>
      </c>
      <c r="AN417" s="11">
        <f t="shared" si="1040"/>
        <v>0</v>
      </c>
      <c r="AO417" s="11">
        <f t="shared" si="1040"/>
        <v>0</v>
      </c>
      <c r="AP417" s="11">
        <f t="shared" si="1040"/>
        <v>0</v>
      </c>
      <c r="AQ417" s="11">
        <f t="shared" si="1040"/>
        <v>97032</v>
      </c>
      <c r="AR417" s="11">
        <f t="shared" si="1040"/>
        <v>0</v>
      </c>
      <c r="AS417" s="11">
        <f t="shared" si="1041"/>
        <v>0</v>
      </c>
      <c r="AT417" s="11">
        <f t="shared" si="1041"/>
        <v>0</v>
      </c>
      <c r="AU417" s="11">
        <f t="shared" si="1041"/>
        <v>0</v>
      </c>
      <c r="AV417" s="11">
        <f t="shared" si="1041"/>
        <v>0</v>
      </c>
      <c r="AW417" s="11">
        <f t="shared" si="1041"/>
        <v>97032</v>
      </c>
      <c r="AX417" s="11">
        <f t="shared" si="1041"/>
        <v>0</v>
      </c>
      <c r="AY417" s="78">
        <f t="shared" si="1041"/>
        <v>0</v>
      </c>
      <c r="AZ417" s="78">
        <f t="shared" si="1041"/>
        <v>0</v>
      </c>
      <c r="BA417" s="78">
        <f t="shared" si="1041"/>
        <v>0</v>
      </c>
      <c r="BB417" s="78">
        <f t="shared" si="1041"/>
        <v>0</v>
      </c>
      <c r="BC417" s="78">
        <f t="shared" si="1041"/>
        <v>97032</v>
      </c>
      <c r="BD417" s="78">
        <f t="shared" si="1041"/>
        <v>0</v>
      </c>
      <c r="BE417" s="11">
        <f t="shared" si="1042"/>
        <v>0</v>
      </c>
      <c r="BF417" s="11">
        <f t="shared" si="1042"/>
        <v>0</v>
      </c>
      <c r="BG417" s="11">
        <f t="shared" si="1042"/>
        <v>0</v>
      </c>
      <c r="BH417" s="11">
        <f t="shared" si="1042"/>
        <v>0</v>
      </c>
      <c r="BI417" s="141">
        <f t="shared" si="1042"/>
        <v>97032</v>
      </c>
      <c r="BJ417" s="141">
        <f t="shared" si="1042"/>
        <v>0</v>
      </c>
      <c r="BK417" s="78">
        <f t="shared" si="1042"/>
        <v>0</v>
      </c>
      <c r="BL417" s="78">
        <f t="shared" si="1042"/>
        <v>0</v>
      </c>
      <c r="BM417" s="78">
        <f t="shared" si="1042"/>
        <v>0</v>
      </c>
      <c r="BN417" s="78">
        <f t="shared" si="1042"/>
        <v>0</v>
      </c>
      <c r="BO417" s="78">
        <f t="shared" si="1042"/>
        <v>97032</v>
      </c>
      <c r="BP417" s="78">
        <f t="shared" si="1042"/>
        <v>0</v>
      </c>
      <c r="BQ417" s="11">
        <f t="shared" si="1043"/>
        <v>0</v>
      </c>
      <c r="BR417" s="11">
        <f t="shared" si="1043"/>
        <v>0</v>
      </c>
      <c r="BS417" s="11">
        <f t="shared" si="1043"/>
        <v>0</v>
      </c>
      <c r="BT417" s="11">
        <f t="shared" si="1043"/>
        <v>0</v>
      </c>
      <c r="BU417" s="11">
        <f t="shared" si="1043"/>
        <v>97032</v>
      </c>
      <c r="BV417" s="11">
        <f t="shared" si="1043"/>
        <v>0</v>
      </c>
    </row>
    <row r="418" spans="1:74" ht="33" hidden="1">
      <c r="A418" s="57" t="s">
        <v>270</v>
      </c>
      <c r="B418" s="11">
        <f t="shared" si="1044"/>
        <v>909</v>
      </c>
      <c r="C418" s="14" t="s">
        <v>397</v>
      </c>
      <c r="D418" s="14" t="s">
        <v>83</v>
      </c>
      <c r="E418" s="14" t="s">
        <v>388</v>
      </c>
      <c r="F418" s="14" t="s">
        <v>33</v>
      </c>
      <c r="G418" s="11">
        <f t="shared" si="1038"/>
        <v>97032</v>
      </c>
      <c r="H418" s="11">
        <f t="shared" si="1038"/>
        <v>0</v>
      </c>
      <c r="I418" s="11">
        <f t="shared" si="1038"/>
        <v>0</v>
      </c>
      <c r="J418" s="11">
        <f t="shared" si="1038"/>
        <v>0</v>
      </c>
      <c r="K418" s="11">
        <f t="shared" si="1038"/>
        <v>0</v>
      </c>
      <c r="L418" s="11">
        <f t="shared" si="1038"/>
        <v>0</v>
      </c>
      <c r="M418" s="11">
        <f t="shared" si="1038"/>
        <v>97032</v>
      </c>
      <c r="N418" s="11">
        <f t="shared" si="1038"/>
        <v>0</v>
      </c>
      <c r="O418" s="11">
        <f t="shared" si="1038"/>
        <v>0</v>
      </c>
      <c r="P418" s="11">
        <f t="shared" si="1038"/>
        <v>0</v>
      </c>
      <c r="Q418" s="11">
        <f t="shared" si="1038"/>
        <v>0</v>
      </c>
      <c r="R418" s="11">
        <f t="shared" si="1038"/>
        <v>0</v>
      </c>
      <c r="S418" s="11">
        <f t="shared" si="1039"/>
        <v>97032</v>
      </c>
      <c r="T418" s="11">
        <f t="shared" si="1039"/>
        <v>0</v>
      </c>
      <c r="U418" s="11">
        <f t="shared" si="1039"/>
        <v>0</v>
      </c>
      <c r="V418" s="11">
        <f t="shared" si="1039"/>
        <v>0</v>
      </c>
      <c r="W418" s="11">
        <f t="shared" si="1039"/>
        <v>0</v>
      </c>
      <c r="X418" s="11">
        <f t="shared" si="1039"/>
        <v>0</v>
      </c>
      <c r="Y418" s="11">
        <f t="shared" si="1039"/>
        <v>97032</v>
      </c>
      <c r="Z418" s="11">
        <f t="shared" si="1039"/>
        <v>0</v>
      </c>
      <c r="AA418" s="11">
        <f t="shared" si="1039"/>
        <v>0</v>
      </c>
      <c r="AB418" s="11">
        <f t="shared" si="1039"/>
        <v>0</v>
      </c>
      <c r="AC418" s="11">
        <f t="shared" si="1039"/>
        <v>0</v>
      </c>
      <c r="AD418" s="11">
        <f t="shared" si="1039"/>
        <v>0</v>
      </c>
      <c r="AE418" s="11">
        <f t="shared" si="1039"/>
        <v>97032</v>
      </c>
      <c r="AF418" s="11">
        <f t="shared" si="1039"/>
        <v>0</v>
      </c>
      <c r="AG418" s="11">
        <f t="shared" si="1040"/>
        <v>0</v>
      </c>
      <c r="AH418" s="11">
        <f t="shared" si="1040"/>
        <v>0</v>
      </c>
      <c r="AI418" s="11">
        <f t="shared" si="1040"/>
        <v>0</v>
      </c>
      <c r="AJ418" s="11">
        <f t="shared" si="1040"/>
        <v>0</v>
      </c>
      <c r="AK418" s="78">
        <f t="shared" si="1040"/>
        <v>97032</v>
      </c>
      <c r="AL418" s="78">
        <f t="shared" si="1040"/>
        <v>0</v>
      </c>
      <c r="AM418" s="11">
        <f t="shared" si="1040"/>
        <v>0</v>
      </c>
      <c r="AN418" s="11">
        <f t="shared" si="1040"/>
        <v>0</v>
      </c>
      <c r="AO418" s="11">
        <f t="shared" si="1040"/>
        <v>0</v>
      </c>
      <c r="AP418" s="11">
        <f t="shared" si="1040"/>
        <v>0</v>
      </c>
      <c r="AQ418" s="11">
        <f t="shared" si="1040"/>
        <v>97032</v>
      </c>
      <c r="AR418" s="11">
        <f t="shared" si="1040"/>
        <v>0</v>
      </c>
      <c r="AS418" s="11">
        <f t="shared" si="1041"/>
        <v>0</v>
      </c>
      <c r="AT418" s="11">
        <f t="shared" si="1041"/>
        <v>0</v>
      </c>
      <c r="AU418" s="11">
        <f t="shared" si="1041"/>
        <v>0</v>
      </c>
      <c r="AV418" s="11">
        <f t="shared" si="1041"/>
        <v>0</v>
      </c>
      <c r="AW418" s="11">
        <f t="shared" si="1041"/>
        <v>97032</v>
      </c>
      <c r="AX418" s="11">
        <f t="shared" si="1041"/>
        <v>0</v>
      </c>
      <c r="AY418" s="78">
        <f t="shared" si="1041"/>
        <v>0</v>
      </c>
      <c r="AZ418" s="78">
        <f t="shared" si="1041"/>
        <v>0</v>
      </c>
      <c r="BA418" s="78">
        <f t="shared" si="1041"/>
        <v>0</v>
      </c>
      <c r="BB418" s="78">
        <f t="shared" si="1041"/>
        <v>0</v>
      </c>
      <c r="BC418" s="78">
        <f t="shared" si="1041"/>
        <v>97032</v>
      </c>
      <c r="BD418" s="78">
        <f t="shared" si="1041"/>
        <v>0</v>
      </c>
      <c r="BE418" s="11">
        <f t="shared" si="1042"/>
        <v>0</v>
      </c>
      <c r="BF418" s="11">
        <f t="shared" si="1042"/>
        <v>0</v>
      </c>
      <c r="BG418" s="11">
        <f t="shared" si="1042"/>
        <v>0</v>
      </c>
      <c r="BH418" s="11">
        <f t="shared" si="1042"/>
        <v>0</v>
      </c>
      <c r="BI418" s="141">
        <f t="shared" si="1042"/>
        <v>97032</v>
      </c>
      <c r="BJ418" s="141">
        <f t="shared" si="1042"/>
        <v>0</v>
      </c>
      <c r="BK418" s="78">
        <f t="shared" si="1042"/>
        <v>0</v>
      </c>
      <c r="BL418" s="78">
        <f t="shared" si="1042"/>
        <v>0</v>
      </c>
      <c r="BM418" s="78">
        <f t="shared" si="1042"/>
        <v>0</v>
      </c>
      <c r="BN418" s="78">
        <f t="shared" si="1042"/>
        <v>0</v>
      </c>
      <c r="BO418" s="78">
        <f t="shared" si="1042"/>
        <v>97032</v>
      </c>
      <c r="BP418" s="78">
        <f t="shared" si="1042"/>
        <v>0</v>
      </c>
      <c r="BQ418" s="11">
        <f t="shared" si="1043"/>
        <v>0</v>
      </c>
      <c r="BR418" s="11">
        <f t="shared" si="1043"/>
        <v>0</v>
      </c>
      <c r="BS418" s="11">
        <f t="shared" si="1043"/>
        <v>0</v>
      </c>
      <c r="BT418" s="11">
        <f t="shared" si="1043"/>
        <v>0</v>
      </c>
      <c r="BU418" s="11">
        <f t="shared" si="1043"/>
        <v>97032</v>
      </c>
      <c r="BV418" s="11">
        <f t="shared" si="1043"/>
        <v>0</v>
      </c>
    </row>
    <row r="419" spans="1:74" ht="33" hidden="1">
      <c r="A419" s="53" t="s">
        <v>39</v>
      </c>
      <c r="B419" s="11">
        <f t="shared" si="1044"/>
        <v>909</v>
      </c>
      <c r="C419" s="14" t="s">
        <v>397</v>
      </c>
      <c r="D419" s="14" t="s">
        <v>83</v>
      </c>
      <c r="E419" s="14" t="s">
        <v>388</v>
      </c>
      <c r="F419" s="14" t="s">
        <v>40</v>
      </c>
      <c r="G419" s="11">
        <v>97032</v>
      </c>
      <c r="H419" s="16"/>
      <c r="I419" s="11"/>
      <c r="J419" s="11"/>
      <c r="K419" s="11"/>
      <c r="L419" s="11"/>
      <c r="M419" s="11">
        <f>G419+I419+J419+K419+L419</f>
        <v>97032</v>
      </c>
      <c r="N419" s="11">
        <f>H419+J419</f>
        <v>0</v>
      </c>
      <c r="O419" s="11"/>
      <c r="P419" s="11"/>
      <c r="Q419" s="11"/>
      <c r="R419" s="11"/>
      <c r="S419" s="11">
        <f>M419+O419+P419+Q419+R419</f>
        <v>97032</v>
      </c>
      <c r="T419" s="11">
        <f>N419+P419</f>
        <v>0</v>
      </c>
      <c r="U419" s="11"/>
      <c r="V419" s="11"/>
      <c r="W419" s="11"/>
      <c r="X419" s="11"/>
      <c r="Y419" s="11">
        <f>S419+U419+V419+W419+X419</f>
        <v>97032</v>
      </c>
      <c r="Z419" s="11">
        <f>T419+V419</f>
        <v>0</v>
      </c>
      <c r="AA419" s="11"/>
      <c r="AB419" s="11"/>
      <c r="AC419" s="11"/>
      <c r="AD419" s="11"/>
      <c r="AE419" s="11">
        <f>Y419+AA419+AB419+AC419+AD419</f>
        <v>97032</v>
      </c>
      <c r="AF419" s="11">
        <f>Z419+AB419</f>
        <v>0</v>
      </c>
      <c r="AG419" s="11"/>
      <c r="AH419" s="11"/>
      <c r="AI419" s="11"/>
      <c r="AJ419" s="11"/>
      <c r="AK419" s="78">
        <f>AE419+AG419+AH419+AI419+AJ419</f>
        <v>97032</v>
      </c>
      <c r="AL419" s="78">
        <f>AF419+AH419</f>
        <v>0</v>
      </c>
      <c r="AM419" s="11"/>
      <c r="AN419" s="11"/>
      <c r="AO419" s="11"/>
      <c r="AP419" s="11"/>
      <c r="AQ419" s="11">
        <f>AK419+AM419+AN419+AO419+AP419</f>
        <v>97032</v>
      </c>
      <c r="AR419" s="11">
        <f>AL419+AN419</f>
        <v>0</v>
      </c>
      <c r="AS419" s="11"/>
      <c r="AT419" s="11"/>
      <c r="AU419" s="11"/>
      <c r="AV419" s="11"/>
      <c r="AW419" s="11">
        <f>AQ419+AS419+AT419+AU419+AV419</f>
        <v>97032</v>
      </c>
      <c r="AX419" s="11">
        <f>AR419+AT419</f>
        <v>0</v>
      </c>
      <c r="AY419" s="78"/>
      <c r="AZ419" s="78"/>
      <c r="BA419" s="78"/>
      <c r="BB419" s="78"/>
      <c r="BC419" s="78">
        <f>AW419+AY419+AZ419+BA419+BB419</f>
        <v>97032</v>
      </c>
      <c r="BD419" s="78">
        <f>AX419+AZ419</f>
        <v>0</v>
      </c>
      <c r="BE419" s="11"/>
      <c r="BF419" s="11"/>
      <c r="BG419" s="11"/>
      <c r="BH419" s="11"/>
      <c r="BI419" s="141">
        <f>BC419+BE419+BF419+BG419+BH419</f>
        <v>97032</v>
      </c>
      <c r="BJ419" s="141">
        <f>BD419+BF419</f>
        <v>0</v>
      </c>
      <c r="BK419" s="78"/>
      <c r="BL419" s="78"/>
      <c r="BM419" s="78"/>
      <c r="BN419" s="78"/>
      <c r="BO419" s="78">
        <f>BI419+BK419+BL419+BM419+BN419</f>
        <v>97032</v>
      </c>
      <c r="BP419" s="78">
        <f>BJ419+BL419</f>
        <v>0</v>
      </c>
      <c r="BQ419" s="11"/>
      <c r="BR419" s="11"/>
      <c r="BS419" s="11"/>
      <c r="BT419" s="11"/>
      <c r="BU419" s="11">
        <f>BO419+BQ419+BR419+BS419+BT419</f>
        <v>97032</v>
      </c>
      <c r="BV419" s="11">
        <f>BP419+BR419</f>
        <v>0</v>
      </c>
    </row>
    <row r="420" spans="1:74" hidden="1">
      <c r="A420" s="53"/>
      <c r="B420" s="11"/>
      <c r="C420" s="14"/>
      <c r="D420" s="14"/>
      <c r="E420" s="14"/>
      <c r="F420" s="14"/>
      <c r="G420" s="11"/>
      <c r="H420" s="16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78"/>
      <c r="AL420" s="78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78"/>
      <c r="AZ420" s="78"/>
      <c r="BA420" s="78"/>
      <c r="BB420" s="78"/>
      <c r="BC420" s="78"/>
      <c r="BD420" s="78"/>
      <c r="BE420" s="11"/>
      <c r="BF420" s="11"/>
      <c r="BG420" s="11"/>
      <c r="BH420" s="11"/>
      <c r="BI420" s="141"/>
      <c r="BJ420" s="141"/>
      <c r="BK420" s="78"/>
      <c r="BL420" s="78"/>
      <c r="BM420" s="78"/>
      <c r="BN420" s="78"/>
      <c r="BO420" s="78"/>
      <c r="BP420" s="78"/>
      <c r="BQ420" s="11"/>
      <c r="BR420" s="11"/>
      <c r="BS420" s="11"/>
      <c r="BT420" s="11"/>
      <c r="BU420" s="11"/>
      <c r="BV420" s="11"/>
    </row>
    <row r="421" spans="1:74" ht="18.75" hidden="1">
      <c r="A421" s="63" t="s">
        <v>190</v>
      </c>
      <c r="B421" s="12">
        <v>909</v>
      </c>
      <c r="C421" s="12" t="s">
        <v>165</v>
      </c>
      <c r="D421" s="12" t="s">
        <v>87</v>
      </c>
      <c r="E421" s="12"/>
      <c r="F421" s="12"/>
      <c r="G421" s="21">
        <f>G423</f>
        <v>438</v>
      </c>
      <c r="H421" s="21">
        <f t="shared" ref="H421:N421" si="1045">H423</f>
        <v>0</v>
      </c>
      <c r="I421" s="11">
        <f t="shared" si="1045"/>
        <v>0</v>
      </c>
      <c r="J421" s="11">
        <f t="shared" si="1045"/>
        <v>0</v>
      </c>
      <c r="K421" s="11">
        <f t="shared" si="1045"/>
        <v>0</v>
      </c>
      <c r="L421" s="11">
        <f t="shared" si="1045"/>
        <v>0</v>
      </c>
      <c r="M421" s="21">
        <f t="shared" si="1045"/>
        <v>438</v>
      </c>
      <c r="N421" s="21">
        <f t="shared" si="1045"/>
        <v>0</v>
      </c>
      <c r="O421" s="11">
        <f t="shared" ref="O421:T421" si="1046">O423</f>
        <v>0</v>
      </c>
      <c r="P421" s="11">
        <f t="shared" si="1046"/>
        <v>0</v>
      </c>
      <c r="Q421" s="11">
        <f t="shared" si="1046"/>
        <v>0</v>
      </c>
      <c r="R421" s="11">
        <f t="shared" si="1046"/>
        <v>0</v>
      </c>
      <c r="S421" s="21">
        <f t="shared" si="1046"/>
        <v>438</v>
      </c>
      <c r="T421" s="21">
        <f t="shared" si="1046"/>
        <v>0</v>
      </c>
      <c r="U421" s="11">
        <f t="shared" ref="U421:Z421" si="1047">U423</f>
        <v>0</v>
      </c>
      <c r="V421" s="11">
        <f t="shared" si="1047"/>
        <v>0</v>
      </c>
      <c r="W421" s="11">
        <f t="shared" si="1047"/>
        <v>0</v>
      </c>
      <c r="X421" s="11">
        <f t="shared" si="1047"/>
        <v>0</v>
      </c>
      <c r="Y421" s="21">
        <f t="shared" si="1047"/>
        <v>438</v>
      </c>
      <c r="Z421" s="21">
        <f t="shared" si="1047"/>
        <v>0</v>
      </c>
      <c r="AA421" s="30">
        <f t="shared" ref="AA421:AF421" si="1048">AA423</f>
        <v>73</v>
      </c>
      <c r="AB421" s="16">
        <f t="shared" si="1048"/>
        <v>0</v>
      </c>
      <c r="AC421" s="16">
        <f t="shared" si="1048"/>
        <v>0</v>
      </c>
      <c r="AD421" s="16">
        <f t="shared" si="1048"/>
        <v>0</v>
      </c>
      <c r="AE421" s="21">
        <f t="shared" si="1048"/>
        <v>511</v>
      </c>
      <c r="AF421" s="21">
        <f t="shared" si="1048"/>
        <v>0</v>
      </c>
      <c r="AG421" s="30">
        <f t="shared" ref="AG421:AL421" si="1049">AG423</f>
        <v>0</v>
      </c>
      <c r="AH421" s="16">
        <f t="shared" si="1049"/>
        <v>0</v>
      </c>
      <c r="AI421" s="16">
        <f t="shared" si="1049"/>
        <v>0</v>
      </c>
      <c r="AJ421" s="16">
        <f t="shared" si="1049"/>
        <v>0</v>
      </c>
      <c r="AK421" s="86">
        <f t="shared" si="1049"/>
        <v>511</v>
      </c>
      <c r="AL421" s="86">
        <f t="shared" si="1049"/>
        <v>0</v>
      </c>
      <c r="AM421" s="30">
        <f t="shared" ref="AM421:AR421" si="1050">AM423</f>
        <v>0</v>
      </c>
      <c r="AN421" s="16">
        <f t="shared" si="1050"/>
        <v>0</v>
      </c>
      <c r="AO421" s="16">
        <f t="shared" si="1050"/>
        <v>0</v>
      </c>
      <c r="AP421" s="16">
        <f t="shared" si="1050"/>
        <v>0</v>
      </c>
      <c r="AQ421" s="21">
        <f t="shared" si="1050"/>
        <v>511</v>
      </c>
      <c r="AR421" s="21">
        <f t="shared" si="1050"/>
        <v>0</v>
      </c>
      <c r="AS421" s="30">
        <f t="shared" ref="AS421:AX421" si="1051">AS423</f>
        <v>0</v>
      </c>
      <c r="AT421" s="16">
        <f t="shared" si="1051"/>
        <v>0</v>
      </c>
      <c r="AU421" s="16">
        <f t="shared" si="1051"/>
        <v>0</v>
      </c>
      <c r="AV421" s="16">
        <f t="shared" si="1051"/>
        <v>0</v>
      </c>
      <c r="AW421" s="21">
        <f t="shared" si="1051"/>
        <v>511</v>
      </c>
      <c r="AX421" s="21">
        <f t="shared" si="1051"/>
        <v>0</v>
      </c>
      <c r="AY421" s="88">
        <f t="shared" ref="AY421:BD421" si="1052">AY423</f>
        <v>0</v>
      </c>
      <c r="AZ421" s="83">
        <f t="shared" si="1052"/>
        <v>0</v>
      </c>
      <c r="BA421" s="83">
        <f t="shared" si="1052"/>
        <v>0</v>
      </c>
      <c r="BB421" s="83">
        <f t="shared" si="1052"/>
        <v>0</v>
      </c>
      <c r="BC421" s="86">
        <f t="shared" si="1052"/>
        <v>511</v>
      </c>
      <c r="BD421" s="86">
        <f t="shared" si="1052"/>
        <v>0</v>
      </c>
      <c r="BE421" s="30">
        <f t="shared" ref="BE421:BJ421" si="1053">BE423</f>
        <v>0</v>
      </c>
      <c r="BF421" s="16">
        <f t="shared" si="1053"/>
        <v>0</v>
      </c>
      <c r="BG421" s="16">
        <f t="shared" si="1053"/>
        <v>0</v>
      </c>
      <c r="BH421" s="16">
        <f t="shared" si="1053"/>
        <v>0</v>
      </c>
      <c r="BI421" s="145">
        <f t="shared" si="1053"/>
        <v>511</v>
      </c>
      <c r="BJ421" s="145">
        <f t="shared" si="1053"/>
        <v>0</v>
      </c>
      <c r="BK421" s="88">
        <f t="shared" ref="BK421:BP421" si="1054">BK423</f>
        <v>0</v>
      </c>
      <c r="BL421" s="83">
        <f t="shared" si="1054"/>
        <v>0</v>
      </c>
      <c r="BM421" s="83">
        <f t="shared" si="1054"/>
        <v>0</v>
      </c>
      <c r="BN421" s="83">
        <f t="shared" si="1054"/>
        <v>0</v>
      </c>
      <c r="BO421" s="86">
        <f t="shared" si="1054"/>
        <v>511</v>
      </c>
      <c r="BP421" s="86">
        <f t="shared" si="1054"/>
        <v>0</v>
      </c>
      <c r="BQ421" s="30">
        <f t="shared" ref="BQ421:BV421" si="1055">BQ423</f>
        <v>0</v>
      </c>
      <c r="BR421" s="16">
        <f t="shared" si="1055"/>
        <v>0</v>
      </c>
      <c r="BS421" s="16">
        <f t="shared" si="1055"/>
        <v>0</v>
      </c>
      <c r="BT421" s="16">
        <f t="shared" si="1055"/>
        <v>0</v>
      </c>
      <c r="BU421" s="21">
        <f t="shared" si="1055"/>
        <v>511</v>
      </c>
      <c r="BV421" s="21">
        <f t="shared" si="1055"/>
        <v>0</v>
      </c>
    </row>
    <row r="422" spans="1:74" ht="50.25" hidden="1">
      <c r="A422" s="53" t="s">
        <v>395</v>
      </c>
      <c r="B422" s="11">
        <f>B418</f>
        <v>909</v>
      </c>
      <c r="C422" s="14" t="s">
        <v>165</v>
      </c>
      <c r="D422" s="14" t="s">
        <v>87</v>
      </c>
      <c r="E422" s="34" t="s">
        <v>196</v>
      </c>
      <c r="F422" s="12"/>
      <c r="G422" s="18">
        <f>G423</f>
        <v>438</v>
      </c>
      <c r="H422" s="18">
        <f t="shared" ref="H422:R422" si="1056">H423</f>
        <v>0</v>
      </c>
      <c r="I422" s="11">
        <f t="shared" si="1056"/>
        <v>0</v>
      </c>
      <c r="J422" s="11">
        <f t="shared" si="1056"/>
        <v>0</v>
      </c>
      <c r="K422" s="11">
        <f t="shared" si="1056"/>
        <v>0</v>
      </c>
      <c r="L422" s="11">
        <f t="shared" si="1056"/>
        <v>0</v>
      </c>
      <c r="M422" s="18">
        <f t="shared" si="1056"/>
        <v>438</v>
      </c>
      <c r="N422" s="18">
        <f t="shared" si="1056"/>
        <v>0</v>
      </c>
      <c r="O422" s="11">
        <f t="shared" si="1056"/>
        <v>0</v>
      </c>
      <c r="P422" s="11">
        <f t="shared" si="1056"/>
        <v>0</v>
      </c>
      <c r="Q422" s="11">
        <f t="shared" si="1056"/>
        <v>0</v>
      </c>
      <c r="R422" s="11">
        <f t="shared" si="1056"/>
        <v>0</v>
      </c>
      <c r="S422" s="18">
        <f t="shared" ref="S422:AH426" si="1057">S423</f>
        <v>438</v>
      </c>
      <c r="T422" s="18">
        <f t="shared" si="1057"/>
        <v>0</v>
      </c>
      <c r="U422" s="11">
        <f t="shared" si="1057"/>
        <v>0</v>
      </c>
      <c r="V422" s="11">
        <f t="shared" si="1057"/>
        <v>0</v>
      </c>
      <c r="W422" s="11">
        <f t="shared" si="1057"/>
        <v>0</v>
      </c>
      <c r="X422" s="11">
        <f t="shared" si="1057"/>
        <v>0</v>
      </c>
      <c r="Y422" s="18">
        <f t="shared" si="1057"/>
        <v>438</v>
      </c>
      <c r="Z422" s="18">
        <f t="shared" si="1057"/>
        <v>0</v>
      </c>
      <c r="AA422" s="11">
        <f t="shared" si="1057"/>
        <v>73</v>
      </c>
      <c r="AB422" s="11">
        <f t="shared" si="1057"/>
        <v>0</v>
      </c>
      <c r="AC422" s="11">
        <f t="shared" si="1057"/>
        <v>0</v>
      </c>
      <c r="AD422" s="11">
        <f t="shared" si="1057"/>
        <v>0</v>
      </c>
      <c r="AE422" s="18">
        <f t="shared" si="1057"/>
        <v>511</v>
      </c>
      <c r="AF422" s="18">
        <f t="shared" si="1057"/>
        <v>0</v>
      </c>
      <c r="AG422" s="11">
        <f t="shared" si="1057"/>
        <v>0</v>
      </c>
      <c r="AH422" s="11">
        <f t="shared" si="1057"/>
        <v>0</v>
      </c>
      <c r="AI422" s="11">
        <f t="shared" ref="AG422:AV426" si="1058">AI423</f>
        <v>0</v>
      </c>
      <c r="AJ422" s="11">
        <f t="shared" si="1058"/>
        <v>0</v>
      </c>
      <c r="AK422" s="84">
        <f t="shared" si="1058"/>
        <v>511</v>
      </c>
      <c r="AL422" s="84">
        <f t="shared" si="1058"/>
        <v>0</v>
      </c>
      <c r="AM422" s="11">
        <f t="shared" si="1058"/>
        <v>0</v>
      </c>
      <c r="AN422" s="11">
        <f t="shared" si="1058"/>
        <v>0</v>
      </c>
      <c r="AO422" s="11">
        <f t="shared" si="1058"/>
        <v>0</v>
      </c>
      <c r="AP422" s="11">
        <f t="shared" si="1058"/>
        <v>0</v>
      </c>
      <c r="AQ422" s="18">
        <f t="shared" si="1058"/>
        <v>511</v>
      </c>
      <c r="AR422" s="18">
        <f t="shared" si="1058"/>
        <v>0</v>
      </c>
      <c r="AS422" s="11">
        <f t="shared" si="1058"/>
        <v>0</v>
      </c>
      <c r="AT422" s="11">
        <f t="shared" si="1058"/>
        <v>0</v>
      </c>
      <c r="AU422" s="11">
        <f t="shared" si="1058"/>
        <v>0</v>
      </c>
      <c r="AV422" s="11">
        <f t="shared" si="1058"/>
        <v>0</v>
      </c>
      <c r="AW422" s="18">
        <f t="shared" ref="AS422:BH426" si="1059">AW423</f>
        <v>511</v>
      </c>
      <c r="AX422" s="18">
        <f t="shared" si="1059"/>
        <v>0</v>
      </c>
      <c r="AY422" s="78">
        <f t="shared" si="1059"/>
        <v>0</v>
      </c>
      <c r="AZ422" s="78">
        <f t="shared" si="1059"/>
        <v>0</v>
      </c>
      <c r="BA422" s="78">
        <f t="shared" si="1059"/>
        <v>0</v>
      </c>
      <c r="BB422" s="78">
        <f t="shared" si="1059"/>
        <v>0</v>
      </c>
      <c r="BC422" s="84">
        <f t="shared" si="1059"/>
        <v>511</v>
      </c>
      <c r="BD422" s="84">
        <f t="shared" si="1059"/>
        <v>0</v>
      </c>
      <c r="BE422" s="11">
        <f t="shared" si="1059"/>
        <v>0</v>
      </c>
      <c r="BF422" s="11">
        <f t="shared" si="1059"/>
        <v>0</v>
      </c>
      <c r="BG422" s="11">
        <f t="shared" si="1059"/>
        <v>0</v>
      </c>
      <c r="BH422" s="11">
        <f t="shared" si="1059"/>
        <v>0</v>
      </c>
      <c r="BI422" s="143">
        <f t="shared" ref="BE422:BT426" si="1060">BI423</f>
        <v>511</v>
      </c>
      <c r="BJ422" s="143">
        <f t="shared" si="1060"/>
        <v>0</v>
      </c>
      <c r="BK422" s="78">
        <f t="shared" si="1060"/>
        <v>0</v>
      </c>
      <c r="BL422" s="78">
        <f t="shared" si="1060"/>
        <v>0</v>
      </c>
      <c r="BM422" s="78">
        <f t="shared" si="1060"/>
        <v>0</v>
      </c>
      <c r="BN422" s="78">
        <f t="shared" si="1060"/>
        <v>0</v>
      </c>
      <c r="BO422" s="84">
        <f t="shared" si="1060"/>
        <v>511</v>
      </c>
      <c r="BP422" s="84">
        <f t="shared" si="1060"/>
        <v>0</v>
      </c>
      <c r="BQ422" s="11">
        <f t="shared" si="1060"/>
        <v>0</v>
      </c>
      <c r="BR422" s="11">
        <f t="shared" si="1060"/>
        <v>0</v>
      </c>
      <c r="BS422" s="11">
        <f t="shared" si="1060"/>
        <v>0</v>
      </c>
      <c r="BT422" s="11">
        <f t="shared" si="1060"/>
        <v>0</v>
      </c>
      <c r="BU422" s="18">
        <f t="shared" ref="BQ422:BV426" si="1061">BU423</f>
        <v>511</v>
      </c>
      <c r="BV422" s="18">
        <f t="shared" si="1061"/>
        <v>0</v>
      </c>
    </row>
    <row r="423" spans="1:74" ht="33" hidden="1">
      <c r="A423" s="53" t="s">
        <v>566</v>
      </c>
      <c r="B423" s="11">
        <f>B419</f>
        <v>909</v>
      </c>
      <c r="C423" s="14" t="s">
        <v>165</v>
      </c>
      <c r="D423" s="14" t="s">
        <v>87</v>
      </c>
      <c r="E423" s="34" t="s">
        <v>552</v>
      </c>
      <c r="F423" s="14"/>
      <c r="G423" s="11">
        <f t="shared" ref="G423:R426" si="1062">G424</f>
        <v>438</v>
      </c>
      <c r="H423" s="11">
        <f t="shared" si="1062"/>
        <v>0</v>
      </c>
      <c r="I423" s="11">
        <f t="shared" si="1062"/>
        <v>0</v>
      </c>
      <c r="J423" s="11">
        <f t="shared" si="1062"/>
        <v>0</v>
      </c>
      <c r="K423" s="11">
        <f t="shared" si="1062"/>
        <v>0</v>
      </c>
      <c r="L423" s="11">
        <f t="shared" si="1062"/>
        <v>0</v>
      </c>
      <c r="M423" s="11">
        <f t="shared" si="1062"/>
        <v>438</v>
      </c>
      <c r="N423" s="11">
        <f t="shared" si="1062"/>
        <v>0</v>
      </c>
      <c r="O423" s="11">
        <f t="shared" si="1062"/>
        <v>0</v>
      </c>
      <c r="P423" s="11">
        <f t="shared" si="1062"/>
        <v>0</v>
      </c>
      <c r="Q423" s="11">
        <f t="shared" si="1062"/>
        <v>0</v>
      </c>
      <c r="R423" s="11">
        <f t="shared" si="1062"/>
        <v>0</v>
      </c>
      <c r="S423" s="11">
        <f t="shared" si="1057"/>
        <v>438</v>
      </c>
      <c r="T423" s="11">
        <f t="shared" si="1057"/>
        <v>0</v>
      </c>
      <c r="U423" s="11">
        <f t="shared" si="1057"/>
        <v>0</v>
      </c>
      <c r="V423" s="11">
        <f t="shared" si="1057"/>
        <v>0</v>
      </c>
      <c r="W423" s="11">
        <f t="shared" si="1057"/>
        <v>0</v>
      </c>
      <c r="X423" s="11">
        <f t="shared" si="1057"/>
        <v>0</v>
      </c>
      <c r="Y423" s="11">
        <f t="shared" si="1057"/>
        <v>438</v>
      </c>
      <c r="Z423" s="11">
        <f t="shared" si="1057"/>
        <v>0</v>
      </c>
      <c r="AA423" s="11">
        <f t="shared" si="1057"/>
        <v>73</v>
      </c>
      <c r="AB423" s="11">
        <f t="shared" si="1057"/>
        <v>0</v>
      </c>
      <c r="AC423" s="11">
        <f t="shared" si="1057"/>
        <v>0</v>
      </c>
      <c r="AD423" s="11">
        <f t="shared" si="1057"/>
        <v>0</v>
      </c>
      <c r="AE423" s="11">
        <f t="shared" si="1057"/>
        <v>511</v>
      </c>
      <c r="AF423" s="11">
        <f t="shared" si="1057"/>
        <v>0</v>
      </c>
      <c r="AG423" s="11">
        <f t="shared" si="1058"/>
        <v>0</v>
      </c>
      <c r="AH423" s="11">
        <f t="shared" si="1058"/>
        <v>0</v>
      </c>
      <c r="AI423" s="11">
        <f t="shared" si="1058"/>
        <v>0</v>
      </c>
      <c r="AJ423" s="11">
        <f t="shared" si="1058"/>
        <v>0</v>
      </c>
      <c r="AK423" s="78">
        <f t="shared" si="1058"/>
        <v>511</v>
      </c>
      <c r="AL423" s="78">
        <f t="shared" si="1058"/>
        <v>0</v>
      </c>
      <c r="AM423" s="11">
        <f t="shared" si="1058"/>
        <v>0</v>
      </c>
      <c r="AN423" s="11">
        <f t="shared" si="1058"/>
        <v>0</v>
      </c>
      <c r="AO423" s="11">
        <f t="shared" si="1058"/>
        <v>0</v>
      </c>
      <c r="AP423" s="11">
        <f t="shared" si="1058"/>
        <v>0</v>
      </c>
      <c r="AQ423" s="11">
        <f t="shared" si="1058"/>
        <v>511</v>
      </c>
      <c r="AR423" s="11">
        <f t="shared" si="1058"/>
        <v>0</v>
      </c>
      <c r="AS423" s="11">
        <f t="shared" si="1059"/>
        <v>0</v>
      </c>
      <c r="AT423" s="11">
        <f t="shared" si="1059"/>
        <v>0</v>
      </c>
      <c r="AU423" s="11">
        <f t="shared" si="1059"/>
        <v>0</v>
      </c>
      <c r="AV423" s="11">
        <f t="shared" si="1059"/>
        <v>0</v>
      </c>
      <c r="AW423" s="11">
        <f t="shared" si="1059"/>
        <v>511</v>
      </c>
      <c r="AX423" s="11">
        <f t="shared" si="1059"/>
        <v>0</v>
      </c>
      <c r="AY423" s="78">
        <f t="shared" si="1059"/>
        <v>0</v>
      </c>
      <c r="AZ423" s="78">
        <f t="shared" si="1059"/>
        <v>0</v>
      </c>
      <c r="BA423" s="78">
        <f t="shared" si="1059"/>
        <v>0</v>
      </c>
      <c r="BB423" s="78">
        <f t="shared" si="1059"/>
        <v>0</v>
      </c>
      <c r="BC423" s="78">
        <f t="shared" si="1059"/>
        <v>511</v>
      </c>
      <c r="BD423" s="78">
        <f t="shared" si="1059"/>
        <v>0</v>
      </c>
      <c r="BE423" s="11">
        <f t="shared" si="1060"/>
        <v>0</v>
      </c>
      <c r="BF423" s="11">
        <f t="shared" si="1060"/>
        <v>0</v>
      </c>
      <c r="BG423" s="11">
        <f t="shared" si="1060"/>
        <v>0</v>
      </c>
      <c r="BH423" s="11">
        <f t="shared" si="1060"/>
        <v>0</v>
      </c>
      <c r="BI423" s="141">
        <f t="shared" si="1060"/>
        <v>511</v>
      </c>
      <c r="BJ423" s="141">
        <f t="shared" si="1060"/>
        <v>0</v>
      </c>
      <c r="BK423" s="78">
        <f t="shared" si="1060"/>
        <v>0</v>
      </c>
      <c r="BL423" s="78">
        <f t="shared" si="1060"/>
        <v>0</v>
      </c>
      <c r="BM423" s="78">
        <f t="shared" si="1060"/>
        <v>0</v>
      </c>
      <c r="BN423" s="78">
        <f t="shared" si="1060"/>
        <v>0</v>
      </c>
      <c r="BO423" s="78">
        <f t="shared" si="1060"/>
        <v>511</v>
      </c>
      <c r="BP423" s="78">
        <f t="shared" si="1060"/>
        <v>0</v>
      </c>
      <c r="BQ423" s="11">
        <f t="shared" si="1061"/>
        <v>0</v>
      </c>
      <c r="BR423" s="11">
        <f t="shared" si="1061"/>
        <v>0</v>
      </c>
      <c r="BS423" s="11">
        <f t="shared" si="1061"/>
        <v>0</v>
      </c>
      <c r="BT423" s="11">
        <f t="shared" si="1061"/>
        <v>0</v>
      </c>
      <c r="BU423" s="11">
        <f t="shared" si="1061"/>
        <v>511</v>
      </c>
      <c r="BV423" s="11">
        <f t="shared" si="1061"/>
        <v>0</v>
      </c>
    </row>
    <row r="424" spans="1:74" hidden="1">
      <c r="A424" s="53" t="s">
        <v>15</v>
      </c>
      <c r="B424" s="11">
        <f>B421</f>
        <v>909</v>
      </c>
      <c r="C424" s="14" t="s">
        <v>165</v>
      </c>
      <c r="D424" s="14" t="s">
        <v>87</v>
      </c>
      <c r="E424" s="34" t="s">
        <v>553</v>
      </c>
      <c r="F424" s="14"/>
      <c r="G424" s="11">
        <f t="shared" si="1062"/>
        <v>438</v>
      </c>
      <c r="H424" s="11">
        <f t="shared" si="1062"/>
        <v>0</v>
      </c>
      <c r="I424" s="11">
        <f t="shared" si="1062"/>
        <v>0</v>
      </c>
      <c r="J424" s="11">
        <f t="shared" si="1062"/>
        <v>0</v>
      </c>
      <c r="K424" s="11">
        <f t="shared" si="1062"/>
        <v>0</v>
      </c>
      <c r="L424" s="11">
        <f t="shared" si="1062"/>
        <v>0</v>
      </c>
      <c r="M424" s="11">
        <f t="shared" si="1062"/>
        <v>438</v>
      </c>
      <c r="N424" s="11">
        <f t="shared" si="1062"/>
        <v>0</v>
      </c>
      <c r="O424" s="11">
        <f t="shared" si="1062"/>
        <v>0</v>
      </c>
      <c r="P424" s="11">
        <f t="shared" si="1062"/>
        <v>0</v>
      </c>
      <c r="Q424" s="11">
        <f t="shared" si="1062"/>
        <v>0</v>
      </c>
      <c r="R424" s="11">
        <f t="shared" si="1062"/>
        <v>0</v>
      </c>
      <c r="S424" s="11">
        <f t="shared" si="1057"/>
        <v>438</v>
      </c>
      <c r="T424" s="11">
        <f t="shared" si="1057"/>
        <v>0</v>
      </c>
      <c r="U424" s="11">
        <f t="shared" si="1057"/>
        <v>0</v>
      </c>
      <c r="V424" s="11">
        <f t="shared" si="1057"/>
        <v>0</v>
      </c>
      <c r="W424" s="11">
        <f t="shared" si="1057"/>
        <v>0</v>
      </c>
      <c r="X424" s="11">
        <f t="shared" si="1057"/>
        <v>0</v>
      </c>
      <c r="Y424" s="11">
        <f t="shared" si="1057"/>
        <v>438</v>
      </c>
      <c r="Z424" s="11">
        <f t="shared" si="1057"/>
        <v>0</v>
      </c>
      <c r="AA424" s="11">
        <f t="shared" si="1057"/>
        <v>73</v>
      </c>
      <c r="AB424" s="11">
        <f t="shared" si="1057"/>
        <v>0</v>
      </c>
      <c r="AC424" s="11">
        <f t="shared" si="1057"/>
        <v>0</v>
      </c>
      <c r="AD424" s="11">
        <f t="shared" si="1057"/>
        <v>0</v>
      </c>
      <c r="AE424" s="11">
        <f t="shared" si="1057"/>
        <v>511</v>
      </c>
      <c r="AF424" s="11">
        <f t="shared" si="1057"/>
        <v>0</v>
      </c>
      <c r="AG424" s="11">
        <f t="shared" si="1058"/>
        <v>0</v>
      </c>
      <c r="AH424" s="11">
        <f t="shared" si="1058"/>
        <v>0</v>
      </c>
      <c r="AI424" s="11">
        <f t="shared" si="1058"/>
        <v>0</v>
      </c>
      <c r="AJ424" s="11">
        <f t="shared" si="1058"/>
        <v>0</v>
      </c>
      <c r="AK424" s="78">
        <f t="shared" si="1058"/>
        <v>511</v>
      </c>
      <c r="AL424" s="78">
        <f t="shared" si="1058"/>
        <v>0</v>
      </c>
      <c r="AM424" s="11">
        <f t="shared" si="1058"/>
        <v>0</v>
      </c>
      <c r="AN424" s="11">
        <f t="shared" si="1058"/>
        <v>0</v>
      </c>
      <c r="AO424" s="11">
        <f t="shared" si="1058"/>
        <v>0</v>
      </c>
      <c r="AP424" s="11">
        <f t="shared" si="1058"/>
        <v>0</v>
      </c>
      <c r="AQ424" s="11">
        <f t="shared" si="1058"/>
        <v>511</v>
      </c>
      <c r="AR424" s="11">
        <f t="shared" si="1058"/>
        <v>0</v>
      </c>
      <c r="AS424" s="11">
        <f t="shared" si="1059"/>
        <v>0</v>
      </c>
      <c r="AT424" s="11">
        <f t="shared" si="1059"/>
        <v>0</v>
      </c>
      <c r="AU424" s="11">
        <f t="shared" si="1059"/>
        <v>0</v>
      </c>
      <c r="AV424" s="11">
        <f t="shared" si="1059"/>
        <v>0</v>
      </c>
      <c r="AW424" s="11">
        <f t="shared" si="1059"/>
        <v>511</v>
      </c>
      <c r="AX424" s="11">
        <f t="shared" si="1059"/>
        <v>0</v>
      </c>
      <c r="AY424" s="78">
        <f t="shared" si="1059"/>
        <v>0</v>
      </c>
      <c r="AZ424" s="78">
        <f t="shared" si="1059"/>
        <v>0</v>
      </c>
      <c r="BA424" s="78">
        <f t="shared" si="1059"/>
        <v>0</v>
      </c>
      <c r="BB424" s="78">
        <f t="shared" si="1059"/>
        <v>0</v>
      </c>
      <c r="BC424" s="78">
        <f t="shared" si="1059"/>
        <v>511</v>
      </c>
      <c r="BD424" s="78">
        <f t="shared" si="1059"/>
        <v>0</v>
      </c>
      <c r="BE424" s="11">
        <f t="shared" si="1060"/>
        <v>0</v>
      </c>
      <c r="BF424" s="11">
        <f t="shared" si="1060"/>
        <v>0</v>
      </c>
      <c r="BG424" s="11">
        <f t="shared" si="1060"/>
        <v>0</v>
      </c>
      <c r="BH424" s="11">
        <f t="shared" si="1060"/>
        <v>0</v>
      </c>
      <c r="BI424" s="141">
        <f t="shared" si="1060"/>
        <v>511</v>
      </c>
      <c r="BJ424" s="141">
        <f t="shared" si="1060"/>
        <v>0</v>
      </c>
      <c r="BK424" s="78">
        <f t="shared" si="1060"/>
        <v>0</v>
      </c>
      <c r="BL424" s="78">
        <f t="shared" si="1060"/>
        <v>0</v>
      </c>
      <c r="BM424" s="78">
        <f t="shared" si="1060"/>
        <v>0</v>
      </c>
      <c r="BN424" s="78">
        <f t="shared" si="1060"/>
        <v>0</v>
      </c>
      <c r="BO424" s="78">
        <f t="shared" si="1060"/>
        <v>511</v>
      </c>
      <c r="BP424" s="78">
        <f t="shared" si="1060"/>
        <v>0</v>
      </c>
      <c r="BQ424" s="11">
        <f t="shared" si="1061"/>
        <v>0</v>
      </c>
      <c r="BR424" s="11">
        <f t="shared" si="1061"/>
        <v>0</v>
      </c>
      <c r="BS424" s="11">
        <f t="shared" si="1061"/>
        <v>0</v>
      </c>
      <c r="BT424" s="11">
        <f t="shared" si="1061"/>
        <v>0</v>
      </c>
      <c r="BU424" s="11">
        <f t="shared" si="1061"/>
        <v>511</v>
      </c>
      <c r="BV424" s="11">
        <f t="shared" si="1061"/>
        <v>0</v>
      </c>
    </row>
    <row r="425" spans="1:74" hidden="1">
      <c r="A425" s="53" t="s">
        <v>375</v>
      </c>
      <c r="B425" s="11">
        <f t="shared" si="1044"/>
        <v>909</v>
      </c>
      <c r="C425" s="14" t="s">
        <v>165</v>
      </c>
      <c r="D425" s="14" t="s">
        <v>87</v>
      </c>
      <c r="E425" s="34" t="s">
        <v>555</v>
      </c>
      <c r="F425" s="14"/>
      <c r="G425" s="11">
        <f t="shared" si="1062"/>
        <v>438</v>
      </c>
      <c r="H425" s="11">
        <f t="shared" si="1062"/>
        <v>0</v>
      </c>
      <c r="I425" s="11">
        <f t="shared" si="1062"/>
        <v>0</v>
      </c>
      <c r="J425" s="11">
        <f t="shared" si="1062"/>
        <v>0</v>
      </c>
      <c r="K425" s="11">
        <f t="shared" si="1062"/>
        <v>0</v>
      </c>
      <c r="L425" s="11">
        <f t="shared" si="1062"/>
        <v>0</v>
      </c>
      <c r="M425" s="11">
        <f t="shared" si="1062"/>
        <v>438</v>
      </c>
      <c r="N425" s="11">
        <f t="shared" si="1062"/>
        <v>0</v>
      </c>
      <c r="O425" s="11">
        <f t="shared" si="1062"/>
        <v>0</v>
      </c>
      <c r="P425" s="11">
        <f t="shared" si="1062"/>
        <v>0</v>
      </c>
      <c r="Q425" s="11">
        <f t="shared" si="1062"/>
        <v>0</v>
      </c>
      <c r="R425" s="11">
        <f t="shared" si="1062"/>
        <v>0</v>
      </c>
      <c r="S425" s="11">
        <f t="shared" si="1057"/>
        <v>438</v>
      </c>
      <c r="T425" s="11">
        <f t="shared" si="1057"/>
        <v>0</v>
      </c>
      <c r="U425" s="11">
        <f t="shared" si="1057"/>
        <v>0</v>
      </c>
      <c r="V425" s="11">
        <f t="shared" si="1057"/>
        <v>0</v>
      </c>
      <c r="W425" s="11">
        <f t="shared" si="1057"/>
        <v>0</v>
      </c>
      <c r="X425" s="11">
        <f t="shared" si="1057"/>
        <v>0</v>
      </c>
      <c r="Y425" s="11">
        <f t="shared" si="1057"/>
        <v>438</v>
      </c>
      <c r="Z425" s="11">
        <f t="shared" si="1057"/>
        <v>0</v>
      </c>
      <c r="AA425" s="11">
        <f t="shared" si="1057"/>
        <v>73</v>
      </c>
      <c r="AB425" s="11">
        <f t="shared" si="1057"/>
        <v>0</v>
      </c>
      <c r="AC425" s="11">
        <f t="shared" si="1057"/>
        <v>0</v>
      </c>
      <c r="AD425" s="11">
        <f t="shared" si="1057"/>
        <v>0</v>
      </c>
      <c r="AE425" s="11">
        <f t="shared" si="1057"/>
        <v>511</v>
      </c>
      <c r="AF425" s="11">
        <f t="shared" si="1057"/>
        <v>0</v>
      </c>
      <c r="AG425" s="11">
        <f t="shared" si="1058"/>
        <v>0</v>
      </c>
      <c r="AH425" s="11">
        <f t="shared" si="1058"/>
        <v>0</v>
      </c>
      <c r="AI425" s="11">
        <f t="shared" si="1058"/>
        <v>0</v>
      </c>
      <c r="AJ425" s="11">
        <f t="shared" si="1058"/>
        <v>0</v>
      </c>
      <c r="AK425" s="78">
        <f t="shared" si="1058"/>
        <v>511</v>
      </c>
      <c r="AL425" s="78">
        <f t="shared" si="1058"/>
        <v>0</v>
      </c>
      <c r="AM425" s="11">
        <f t="shared" si="1058"/>
        <v>0</v>
      </c>
      <c r="AN425" s="11">
        <f t="shared" si="1058"/>
        <v>0</v>
      </c>
      <c r="AO425" s="11">
        <f t="shared" si="1058"/>
        <v>0</v>
      </c>
      <c r="AP425" s="11">
        <f t="shared" si="1058"/>
        <v>0</v>
      </c>
      <c r="AQ425" s="11">
        <f t="shared" si="1058"/>
        <v>511</v>
      </c>
      <c r="AR425" s="11">
        <f t="shared" si="1058"/>
        <v>0</v>
      </c>
      <c r="AS425" s="11">
        <f t="shared" si="1059"/>
        <v>0</v>
      </c>
      <c r="AT425" s="11">
        <f t="shared" si="1059"/>
        <v>0</v>
      </c>
      <c r="AU425" s="11">
        <f t="shared" si="1059"/>
        <v>0</v>
      </c>
      <c r="AV425" s="11">
        <f t="shared" si="1059"/>
        <v>0</v>
      </c>
      <c r="AW425" s="11">
        <f t="shared" si="1059"/>
        <v>511</v>
      </c>
      <c r="AX425" s="11">
        <f t="shared" si="1059"/>
        <v>0</v>
      </c>
      <c r="AY425" s="78">
        <f t="shared" si="1059"/>
        <v>0</v>
      </c>
      <c r="AZ425" s="78">
        <f t="shared" si="1059"/>
        <v>0</v>
      </c>
      <c r="BA425" s="78">
        <f t="shared" si="1059"/>
        <v>0</v>
      </c>
      <c r="BB425" s="78">
        <f t="shared" si="1059"/>
        <v>0</v>
      </c>
      <c r="BC425" s="78">
        <f t="shared" si="1059"/>
        <v>511</v>
      </c>
      <c r="BD425" s="78">
        <f t="shared" si="1059"/>
        <v>0</v>
      </c>
      <c r="BE425" s="11">
        <f t="shared" si="1060"/>
        <v>0</v>
      </c>
      <c r="BF425" s="11">
        <f t="shared" si="1060"/>
        <v>0</v>
      </c>
      <c r="BG425" s="11">
        <f t="shared" si="1060"/>
        <v>0</v>
      </c>
      <c r="BH425" s="11">
        <f t="shared" si="1060"/>
        <v>0</v>
      </c>
      <c r="BI425" s="141">
        <f t="shared" si="1060"/>
        <v>511</v>
      </c>
      <c r="BJ425" s="141">
        <f t="shared" si="1060"/>
        <v>0</v>
      </c>
      <c r="BK425" s="78">
        <f t="shared" si="1060"/>
        <v>0</v>
      </c>
      <c r="BL425" s="78">
        <f t="shared" si="1060"/>
        <v>0</v>
      </c>
      <c r="BM425" s="78">
        <f t="shared" si="1060"/>
        <v>0</v>
      </c>
      <c r="BN425" s="78">
        <f t="shared" si="1060"/>
        <v>0</v>
      </c>
      <c r="BO425" s="78">
        <f t="shared" si="1060"/>
        <v>511</v>
      </c>
      <c r="BP425" s="78">
        <f t="shared" si="1060"/>
        <v>0</v>
      </c>
      <c r="BQ425" s="11">
        <f t="shared" si="1061"/>
        <v>0</v>
      </c>
      <c r="BR425" s="11">
        <f t="shared" si="1061"/>
        <v>0</v>
      </c>
      <c r="BS425" s="11">
        <f t="shared" si="1061"/>
        <v>0</v>
      </c>
      <c r="BT425" s="11">
        <f t="shared" si="1061"/>
        <v>0</v>
      </c>
      <c r="BU425" s="11">
        <f t="shared" si="1061"/>
        <v>511</v>
      </c>
      <c r="BV425" s="11">
        <f t="shared" si="1061"/>
        <v>0</v>
      </c>
    </row>
    <row r="426" spans="1:74" ht="33" hidden="1">
      <c r="A426" s="57" t="s">
        <v>270</v>
      </c>
      <c r="B426" s="11">
        <f t="shared" si="1044"/>
        <v>909</v>
      </c>
      <c r="C426" s="14" t="s">
        <v>165</v>
      </c>
      <c r="D426" s="14" t="s">
        <v>87</v>
      </c>
      <c r="E426" s="34" t="s">
        <v>555</v>
      </c>
      <c r="F426" s="14" t="s">
        <v>33</v>
      </c>
      <c r="G426" s="11">
        <f t="shared" si="1062"/>
        <v>438</v>
      </c>
      <c r="H426" s="11">
        <f t="shared" si="1062"/>
        <v>0</v>
      </c>
      <c r="I426" s="11">
        <f t="shared" si="1062"/>
        <v>0</v>
      </c>
      <c r="J426" s="11">
        <f t="shared" si="1062"/>
        <v>0</v>
      </c>
      <c r="K426" s="11">
        <f t="shared" si="1062"/>
        <v>0</v>
      </c>
      <c r="L426" s="11">
        <f t="shared" si="1062"/>
        <v>0</v>
      </c>
      <c r="M426" s="11">
        <f t="shared" si="1062"/>
        <v>438</v>
      </c>
      <c r="N426" s="11">
        <f t="shared" si="1062"/>
        <v>0</v>
      </c>
      <c r="O426" s="11">
        <f t="shared" si="1062"/>
        <v>0</v>
      </c>
      <c r="P426" s="11">
        <f t="shared" si="1062"/>
        <v>0</v>
      </c>
      <c r="Q426" s="11">
        <f t="shared" si="1062"/>
        <v>0</v>
      </c>
      <c r="R426" s="11">
        <f t="shared" si="1062"/>
        <v>0</v>
      </c>
      <c r="S426" s="11">
        <f t="shared" si="1057"/>
        <v>438</v>
      </c>
      <c r="T426" s="11">
        <f t="shared" si="1057"/>
        <v>0</v>
      </c>
      <c r="U426" s="11">
        <f t="shared" si="1057"/>
        <v>0</v>
      </c>
      <c r="V426" s="11">
        <f t="shared" si="1057"/>
        <v>0</v>
      </c>
      <c r="W426" s="11">
        <f t="shared" si="1057"/>
        <v>0</v>
      </c>
      <c r="X426" s="11">
        <f t="shared" si="1057"/>
        <v>0</v>
      </c>
      <c r="Y426" s="11">
        <f t="shared" si="1057"/>
        <v>438</v>
      </c>
      <c r="Z426" s="11">
        <f t="shared" si="1057"/>
        <v>0</v>
      </c>
      <c r="AA426" s="11">
        <f t="shared" si="1057"/>
        <v>73</v>
      </c>
      <c r="AB426" s="11">
        <f t="shared" si="1057"/>
        <v>0</v>
      </c>
      <c r="AC426" s="11">
        <f t="shared" si="1057"/>
        <v>0</v>
      </c>
      <c r="AD426" s="11">
        <f t="shared" si="1057"/>
        <v>0</v>
      </c>
      <c r="AE426" s="11">
        <f t="shared" si="1057"/>
        <v>511</v>
      </c>
      <c r="AF426" s="11">
        <f t="shared" si="1057"/>
        <v>0</v>
      </c>
      <c r="AG426" s="11">
        <f t="shared" si="1058"/>
        <v>0</v>
      </c>
      <c r="AH426" s="11">
        <f t="shared" si="1058"/>
        <v>0</v>
      </c>
      <c r="AI426" s="11">
        <f t="shared" si="1058"/>
        <v>0</v>
      </c>
      <c r="AJ426" s="11">
        <f t="shared" si="1058"/>
        <v>0</v>
      </c>
      <c r="AK426" s="78">
        <f t="shared" si="1058"/>
        <v>511</v>
      </c>
      <c r="AL426" s="78">
        <f t="shared" si="1058"/>
        <v>0</v>
      </c>
      <c r="AM426" s="11">
        <f t="shared" si="1058"/>
        <v>0</v>
      </c>
      <c r="AN426" s="11">
        <f t="shared" si="1058"/>
        <v>0</v>
      </c>
      <c r="AO426" s="11">
        <f t="shared" si="1058"/>
        <v>0</v>
      </c>
      <c r="AP426" s="11">
        <f t="shared" si="1058"/>
        <v>0</v>
      </c>
      <c r="AQ426" s="11">
        <f t="shared" si="1058"/>
        <v>511</v>
      </c>
      <c r="AR426" s="11">
        <f t="shared" si="1058"/>
        <v>0</v>
      </c>
      <c r="AS426" s="11">
        <f t="shared" si="1059"/>
        <v>0</v>
      </c>
      <c r="AT426" s="11">
        <f t="shared" si="1059"/>
        <v>0</v>
      </c>
      <c r="AU426" s="11">
        <f t="shared" si="1059"/>
        <v>0</v>
      </c>
      <c r="AV426" s="11">
        <f t="shared" si="1059"/>
        <v>0</v>
      </c>
      <c r="AW426" s="11">
        <f t="shared" si="1059"/>
        <v>511</v>
      </c>
      <c r="AX426" s="11">
        <f t="shared" si="1059"/>
        <v>0</v>
      </c>
      <c r="AY426" s="78">
        <f t="shared" si="1059"/>
        <v>0</v>
      </c>
      <c r="AZ426" s="78">
        <f t="shared" si="1059"/>
        <v>0</v>
      </c>
      <c r="BA426" s="78">
        <f t="shared" si="1059"/>
        <v>0</v>
      </c>
      <c r="BB426" s="78">
        <f t="shared" si="1059"/>
        <v>0</v>
      </c>
      <c r="BC426" s="78">
        <f t="shared" si="1059"/>
        <v>511</v>
      </c>
      <c r="BD426" s="78">
        <f t="shared" si="1059"/>
        <v>0</v>
      </c>
      <c r="BE426" s="11">
        <f t="shared" si="1060"/>
        <v>0</v>
      </c>
      <c r="BF426" s="11">
        <f t="shared" si="1060"/>
        <v>0</v>
      </c>
      <c r="BG426" s="11">
        <f t="shared" si="1060"/>
        <v>0</v>
      </c>
      <c r="BH426" s="11">
        <f t="shared" si="1060"/>
        <v>0</v>
      </c>
      <c r="BI426" s="141">
        <f t="shared" si="1060"/>
        <v>511</v>
      </c>
      <c r="BJ426" s="141">
        <f t="shared" si="1060"/>
        <v>0</v>
      </c>
      <c r="BK426" s="78">
        <f t="shared" si="1060"/>
        <v>0</v>
      </c>
      <c r="BL426" s="78">
        <f t="shared" si="1060"/>
        <v>0</v>
      </c>
      <c r="BM426" s="78">
        <f t="shared" si="1060"/>
        <v>0</v>
      </c>
      <c r="BN426" s="78">
        <f t="shared" si="1060"/>
        <v>0</v>
      </c>
      <c r="BO426" s="78">
        <f t="shared" si="1060"/>
        <v>511</v>
      </c>
      <c r="BP426" s="78">
        <f t="shared" si="1060"/>
        <v>0</v>
      </c>
      <c r="BQ426" s="11">
        <f t="shared" si="1061"/>
        <v>0</v>
      </c>
      <c r="BR426" s="11">
        <f t="shared" si="1061"/>
        <v>0</v>
      </c>
      <c r="BS426" s="11">
        <f t="shared" si="1061"/>
        <v>0</v>
      </c>
      <c r="BT426" s="11">
        <f t="shared" si="1061"/>
        <v>0</v>
      </c>
      <c r="BU426" s="11">
        <f t="shared" si="1061"/>
        <v>511</v>
      </c>
      <c r="BV426" s="11">
        <f t="shared" si="1061"/>
        <v>0</v>
      </c>
    </row>
    <row r="427" spans="1:74" ht="33" hidden="1">
      <c r="A427" s="53" t="s">
        <v>39</v>
      </c>
      <c r="B427" s="11">
        <f t="shared" si="1044"/>
        <v>909</v>
      </c>
      <c r="C427" s="14" t="s">
        <v>165</v>
      </c>
      <c r="D427" s="14" t="s">
        <v>87</v>
      </c>
      <c r="E427" s="34" t="s">
        <v>555</v>
      </c>
      <c r="F427" s="14" t="s">
        <v>40</v>
      </c>
      <c r="G427" s="11">
        <v>438</v>
      </c>
      <c r="H427" s="16"/>
      <c r="I427" s="11"/>
      <c r="J427" s="11"/>
      <c r="K427" s="11"/>
      <c r="L427" s="11"/>
      <c r="M427" s="11">
        <f>G427+I427+J427+K427+L427</f>
        <v>438</v>
      </c>
      <c r="N427" s="11">
        <f>H427+J427</f>
        <v>0</v>
      </c>
      <c r="O427" s="11"/>
      <c r="P427" s="11"/>
      <c r="Q427" s="11"/>
      <c r="R427" s="11"/>
      <c r="S427" s="11">
        <f>M427+O427+P427+Q427+R427</f>
        <v>438</v>
      </c>
      <c r="T427" s="11">
        <f>N427+P427</f>
        <v>0</v>
      </c>
      <c r="U427" s="11"/>
      <c r="V427" s="11"/>
      <c r="W427" s="11"/>
      <c r="X427" s="11"/>
      <c r="Y427" s="11">
        <f>S427+U427+V427+W427+X427</f>
        <v>438</v>
      </c>
      <c r="Z427" s="11">
        <f>T427+V427</f>
        <v>0</v>
      </c>
      <c r="AA427" s="11">
        <v>73</v>
      </c>
      <c r="AB427" s="11"/>
      <c r="AC427" s="11"/>
      <c r="AD427" s="11"/>
      <c r="AE427" s="11">
        <f>Y427+AA427+AB427+AC427+AD427</f>
        <v>511</v>
      </c>
      <c r="AF427" s="11">
        <f>Z427+AB427</f>
        <v>0</v>
      </c>
      <c r="AG427" s="11"/>
      <c r="AH427" s="11"/>
      <c r="AI427" s="11"/>
      <c r="AJ427" s="11"/>
      <c r="AK427" s="78">
        <f>AE427+AG427+AH427+AI427+AJ427</f>
        <v>511</v>
      </c>
      <c r="AL427" s="78">
        <f>AF427+AH427</f>
        <v>0</v>
      </c>
      <c r="AM427" s="11"/>
      <c r="AN427" s="11"/>
      <c r="AO427" s="11"/>
      <c r="AP427" s="11"/>
      <c r="AQ427" s="11">
        <f>AK427+AM427+AN427+AO427+AP427</f>
        <v>511</v>
      </c>
      <c r="AR427" s="11">
        <f>AL427+AN427</f>
        <v>0</v>
      </c>
      <c r="AS427" s="11"/>
      <c r="AT427" s="11"/>
      <c r="AU427" s="11"/>
      <c r="AV427" s="11"/>
      <c r="AW427" s="11">
        <f>AQ427+AS427+AT427+AU427+AV427</f>
        <v>511</v>
      </c>
      <c r="AX427" s="11">
        <f>AR427+AT427</f>
        <v>0</v>
      </c>
      <c r="AY427" s="78"/>
      <c r="AZ427" s="78"/>
      <c r="BA427" s="78"/>
      <c r="BB427" s="78"/>
      <c r="BC427" s="78">
        <f>AW427+AY427+AZ427+BA427+BB427</f>
        <v>511</v>
      </c>
      <c r="BD427" s="78">
        <f>AX427+AZ427</f>
        <v>0</v>
      </c>
      <c r="BE427" s="11"/>
      <c r="BF427" s="11"/>
      <c r="BG427" s="11"/>
      <c r="BH427" s="11"/>
      <c r="BI427" s="141">
        <f>BC427+BE427+BF427+BG427+BH427</f>
        <v>511</v>
      </c>
      <c r="BJ427" s="141">
        <f>BD427+BF427</f>
        <v>0</v>
      </c>
      <c r="BK427" s="78"/>
      <c r="BL427" s="78"/>
      <c r="BM427" s="78"/>
      <c r="BN427" s="78"/>
      <c r="BO427" s="78">
        <f>BI427+BK427+BL427+BM427+BN427</f>
        <v>511</v>
      </c>
      <c r="BP427" s="78">
        <f>BJ427+BL427</f>
        <v>0</v>
      </c>
      <c r="BQ427" s="11"/>
      <c r="BR427" s="11"/>
      <c r="BS427" s="11"/>
      <c r="BT427" s="11"/>
      <c r="BU427" s="11">
        <f>BO427+BQ427+BR427+BS427+BT427</f>
        <v>511</v>
      </c>
      <c r="BV427" s="11">
        <f>BP427+BR427</f>
        <v>0</v>
      </c>
    </row>
    <row r="428" spans="1:74" hidden="1">
      <c r="A428" s="53"/>
      <c r="B428" s="11"/>
      <c r="C428" s="14"/>
      <c r="D428" s="14"/>
      <c r="E428" s="34"/>
      <c r="F428" s="14"/>
      <c r="G428" s="11"/>
      <c r="H428" s="16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78"/>
      <c r="AL428" s="78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78"/>
      <c r="AZ428" s="78"/>
      <c r="BA428" s="78"/>
      <c r="BB428" s="78"/>
      <c r="BC428" s="78"/>
      <c r="BD428" s="78"/>
      <c r="BE428" s="11"/>
      <c r="BF428" s="11"/>
      <c r="BG428" s="11"/>
      <c r="BH428" s="11"/>
      <c r="BI428" s="141"/>
      <c r="BJ428" s="141"/>
      <c r="BK428" s="78"/>
      <c r="BL428" s="78"/>
      <c r="BM428" s="78"/>
      <c r="BN428" s="78"/>
      <c r="BO428" s="78"/>
      <c r="BP428" s="78"/>
      <c r="BQ428" s="11"/>
      <c r="BR428" s="11"/>
      <c r="BS428" s="11"/>
      <c r="BT428" s="11"/>
      <c r="BU428" s="11"/>
      <c r="BV428" s="11"/>
    </row>
    <row r="429" spans="1:74" ht="42.75" hidden="1" customHeight="1">
      <c r="A429" s="62" t="s">
        <v>665</v>
      </c>
      <c r="B429" s="19">
        <v>910</v>
      </c>
      <c r="C429" s="8"/>
      <c r="D429" s="8"/>
      <c r="E429" s="8"/>
      <c r="F429" s="8"/>
      <c r="G429" s="20">
        <f>G431+G449</f>
        <v>23480</v>
      </c>
      <c r="H429" s="20">
        <f t="shared" ref="H429:N429" si="1063">H431+H449</f>
        <v>0</v>
      </c>
      <c r="I429" s="11">
        <f t="shared" si="1063"/>
        <v>0</v>
      </c>
      <c r="J429" s="11">
        <f t="shared" si="1063"/>
        <v>0</v>
      </c>
      <c r="K429" s="11">
        <f t="shared" si="1063"/>
        <v>0</v>
      </c>
      <c r="L429" s="11">
        <f t="shared" si="1063"/>
        <v>0</v>
      </c>
      <c r="M429" s="20">
        <f t="shared" si="1063"/>
        <v>23480</v>
      </c>
      <c r="N429" s="20">
        <f t="shared" si="1063"/>
        <v>0</v>
      </c>
      <c r="O429" s="11">
        <f t="shared" ref="O429:T429" si="1064">O431+O449</f>
        <v>0</v>
      </c>
      <c r="P429" s="11">
        <f t="shared" si="1064"/>
        <v>0</v>
      </c>
      <c r="Q429" s="11">
        <f t="shared" si="1064"/>
        <v>0</v>
      </c>
      <c r="R429" s="11">
        <f t="shared" si="1064"/>
        <v>0</v>
      </c>
      <c r="S429" s="20">
        <f t="shared" si="1064"/>
        <v>23480</v>
      </c>
      <c r="T429" s="20">
        <f t="shared" si="1064"/>
        <v>0</v>
      </c>
      <c r="U429" s="11">
        <f t="shared" ref="U429:Z429" si="1065">U431+U449</f>
        <v>0</v>
      </c>
      <c r="V429" s="11">
        <f t="shared" si="1065"/>
        <v>0</v>
      </c>
      <c r="W429" s="11">
        <f t="shared" si="1065"/>
        <v>2823</v>
      </c>
      <c r="X429" s="11">
        <f t="shared" si="1065"/>
        <v>0</v>
      </c>
      <c r="Y429" s="20">
        <f t="shared" si="1065"/>
        <v>26303</v>
      </c>
      <c r="Z429" s="20">
        <f t="shared" si="1065"/>
        <v>0</v>
      </c>
      <c r="AA429" s="10">
        <f t="shared" ref="AA429:AF429" si="1066">AA431+AA449</f>
        <v>0</v>
      </c>
      <c r="AB429" s="10">
        <f t="shared" si="1066"/>
        <v>0</v>
      </c>
      <c r="AC429" s="10">
        <f t="shared" si="1066"/>
        <v>0</v>
      </c>
      <c r="AD429" s="10">
        <f t="shared" si="1066"/>
        <v>-528</v>
      </c>
      <c r="AE429" s="20">
        <f t="shared" si="1066"/>
        <v>25775</v>
      </c>
      <c r="AF429" s="20">
        <f t="shared" si="1066"/>
        <v>0</v>
      </c>
      <c r="AG429" s="10">
        <f t="shared" ref="AG429:AL429" si="1067">AG431+AG449</f>
        <v>0</v>
      </c>
      <c r="AH429" s="10">
        <f t="shared" si="1067"/>
        <v>0</v>
      </c>
      <c r="AI429" s="10">
        <f t="shared" si="1067"/>
        <v>0</v>
      </c>
      <c r="AJ429" s="10">
        <f t="shared" si="1067"/>
        <v>0</v>
      </c>
      <c r="AK429" s="85">
        <f t="shared" si="1067"/>
        <v>25775</v>
      </c>
      <c r="AL429" s="85">
        <f t="shared" si="1067"/>
        <v>0</v>
      </c>
      <c r="AM429" s="10">
        <f t="shared" ref="AM429:AR429" si="1068">AM431+AM449</f>
        <v>0</v>
      </c>
      <c r="AN429" s="10">
        <f t="shared" si="1068"/>
        <v>0</v>
      </c>
      <c r="AO429" s="10">
        <f t="shared" si="1068"/>
        <v>0</v>
      </c>
      <c r="AP429" s="10">
        <f t="shared" si="1068"/>
        <v>0</v>
      </c>
      <c r="AQ429" s="20">
        <f t="shared" si="1068"/>
        <v>25775</v>
      </c>
      <c r="AR429" s="20">
        <f t="shared" si="1068"/>
        <v>0</v>
      </c>
      <c r="AS429" s="10">
        <f t="shared" ref="AS429:AX429" si="1069">AS431+AS449</f>
        <v>0</v>
      </c>
      <c r="AT429" s="10">
        <f t="shared" si="1069"/>
        <v>0</v>
      </c>
      <c r="AU429" s="10">
        <f t="shared" si="1069"/>
        <v>0</v>
      </c>
      <c r="AV429" s="10">
        <f t="shared" si="1069"/>
        <v>0</v>
      </c>
      <c r="AW429" s="20">
        <f t="shared" si="1069"/>
        <v>25775</v>
      </c>
      <c r="AX429" s="20">
        <f t="shared" si="1069"/>
        <v>0</v>
      </c>
      <c r="AY429" s="80">
        <f t="shared" ref="AY429:BD429" si="1070">AY431+AY449</f>
        <v>0</v>
      </c>
      <c r="AZ429" s="80">
        <f t="shared" si="1070"/>
        <v>20649</v>
      </c>
      <c r="BA429" s="80">
        <f t="shared" si="1070"/>
        <v>0</v>
      </c>
      <c r="BB429" s="80">
        <f t="shared" si="1070"/>
        <v>0</v>
      </c>
      <c r="BC429" s="85">
        <f t="shared" si="1070"/>
        <v>46424</v>
      </c>
      <c r="BD429" s="85">
        <f t="shared" si="1070"/>
        <v>20649</v>
      </c>
      <c r="BE429" s="10">
        <f t="shared" ref="BE429:BJ429" si="1071">BE431+BE449</f>
        <v>0</v>
      </c>
      <c r="BF429" s="10">
        <f t="shared" si="1071"/>
        <v>0</v>
      </c>
      <c r="BG429" s="10">
        <f t="shared" si="1071"/>
        <v>0</v>
      </c>
      <c r="BH429" s="10">
        <f t="shared" si="1071"/>
        <v>0</v>
      </c>
      <c r="BI429" s="144">
        <f t="shared" si="1071"/>
        <v>46424</v>
      </c>
      <c r="BJ429" s="144">
        <f t="shared" si="1071"/>
        <v>20649</v>
      </c>
      <c r="BK429" s="80">
        <f t="shared" ref="BK429:BP429" si="1072">BK431+BK449</f>
        <v>0</v>
      </c>
      <c r="BL429" s="80">
        <f t="shared" si="1072"/>
        <v>0</v>
      </c>
      <c r="BM429" s="80">
        <f t="shared" si="1072"/>
        <v>0</v>
      </c>
      <c r="BN429" s="80">
        <f t="shared" si="1072"/>
        <v>0</v>
      </c>
      <c r="BO429" s="85">
        <f t="shared" si="1072"/>
        <v>46424</v>
      </c>
      <c r="BP429" s="85">
        <f t="shared" si="1072"/>
        <v>20649</v>
      </c>
      <c r="BQ429" s="10">
        <f t="shared" ref="BQ429:BV429" si="1073">BQ431+BQ449</f>
        <v>-2000</v>
      </c>
      <c r="BR429" s="10">
        <f t="shared" si="1073"/>
        <v>0</v>
      </c>
      <c r="BS429" s="10">
        <f t="shared" si="1073"/>
        <v>0</v>
      </c>
      <c r="BT429" s="10">
        <f t="shared" si="1073"/>
        <v>0</v>
      </c>
      <c r="BU429" s="20">
        <f t="shared" si="1073"/>
        <v>44424</v>
      </c>
      <c r="BV429" s="20">
        <f t="shared" si="1073"/>
        <v>20649</v>
      </c>
    </row>
    <row r="430" spans="1:74" ht="20.25" hidden="1">
      <c r="A430" s="62"/>
      <c r="B430" s="19"/>
      <c r="C430" s="8"/>
      <c r="D430" s="8"/>
      <c r="E430" s="8"/>
      <c r="F430" s="8"/>
      <c r="G430" s="20"/>
      <c r="H430" s="20"/>
      <c r="I430" s="11"/>
      <c r="J430" s="11"/>
      <c r="K430" s="11"/>
      <c r="L430" s="11"/>
      <c r="M430" s="20"/>
      <c r="N430" s="20"/>
      <c r="O430" s="11"/>
      <c r="P430" s="11"/>
      <c r="Q430" s="11"/>
      <c r="R430" s="11"/>
      <c r="S430" s="20"/>
      <c r="T430" s="20"/>
      <c r="U430" s="11"/>
      <c r="V430" s="11"/>
      <c r="W430" s="11"/>
      <c r="X430" s="11"/>
      <c r="Y430" s="20"/>
      <c r="Z430" s="20"/>
      <c r="AA430" s="10"/>
      <c r="AB430" s="10"/>
      <c r="AC430" s="10"/>
      <c r="AD430" s="10"/>
      <c r="AE430" s="20"/>
      <c r="AF430" s="20"/>
      <c r="AG430" s="10"/>
      <c r="AH430" s="10"/>
      <c r="AI430" s="10"/>
      <c r="AJ430" s="10"/>
      <c r="AK430" s="85"/>
      <c r="AL430" s="85"/>
      <c r="AM430" s="10"/>
      <c r="AN430" s="10"/>
      <c r="AO430" s="10"/>
      <c r="AP430" s="10"/>
      <c r="AQ430" s="20"/>
      <c r="AR430" s="20"/>
      <c r="AS430" s="10"/>
      <c r="AT430" s="10"/>
      <c r="AU430" s="10"/>
      <c r="AV430" s="10"/>
      <c r="AW430" s="20"/>
      <c r="AX430" s="20"/>
      <c r="AY430" s="80"/>
      <c r="AZ430" s="80"/>
      <c r="BA430" s="80"/>
      <c r="BB430" s="80"/>
      <c r="BC430" s="85"/>
      <c r="BD430" s="85"/>
      <c r="BE430" s="10"/>
      <c r="BF430" s="10"/>
      <c r="BG430" s="10"/>
      <c r="BH430" s="10"/>
      <c r="BI430" s="144"/>
      <c r="BJ430" s="144"/>
      <c r="BK430" s="80"/>
      <c r="BL430" s="80"/>
      <c r="BM430" s="80"/>
      <c r="BN430" s="80"/>
      <c r="BO430" s="85"/>
      <c r="BP430" s="85"/>
      <c r="BQ430" s="10"/>
      <c r="BR430" s="10"/>
      <c r="BS430" s="10"/>
      <c r="BT430" s="10"/>
      <c r="BU430" s="20"/>
      <c r="BV430" s="20"/>
    </row>
    <row r="431" spans="1:74" ht="18.75" hidden="1">
      <c r="A431" s="63" t="s">
        <v>63</v>
      </c>
      <c r="B431" s="12">
        <f>B429</f>
        <v>910</v>
      </c>
      <c r="C431" s="12" t="s">
        <v>22</v>
      </c>
      <c r="D431" s="12" t="s">
        <v>64</v>
      </c>
      <c r="E431" s="12"/>
      <c r="F431" s="12"/>
      <c r="G431" s="21">
        <f>G432+G437+G443</f>
        <v>5567</v>
      </c>
      <c r="H431" s="21">
        <f t="shared" ref="H431:N431" si="1074">H432+H437+H443</f>
        <v>0</v>
      </c>
      <c r="I431" s="11">
        <f t="shared" si="1074"/>
        <v>0</v>
      </c>
      <c r="J431" s="11">
        <f t="shared" si="1074"/>
        <v>0</v>
      </c>
      <c r="K431" s="11">
        <f t="shared" si="1074"/>
        <v>0</v>
      </c>
      <c r="L431" s="11">
        <f t="shared" si="1074"/>
        <v>0</v>
      </c>
      <c r="M431" s="21">
        <f t="shared" si="1074"/>
        <v>5567</v>
      </c>
      <c r="N431" s="21">
        <f t="shared" si="1074"/>
        <v>0</v>
      </c>
      <c r="O431" s="11">
        <f t="shared" ref="O431:T431" si="1075">O432+O437+O443</f>
        <v>0</v>
      </c>
      <c r="P431" s="11">
        <f t="shared" si="1075"/>
        <v>0</v>
      </c>
      <c r="Q431" s="11">
        <f t="shared" si="1075"/>
        <v>0</v>
      </c>
      <c r="R431" s="11">
        <f t="shared" si="1075"/>
        <v>0</v>
      </c>
      <c r="S431" s="21">
        <f t="shared" si="1075"/>
        <v>5567</v>
      </c>
      <c r="T431" s="21">
        <f t="shared" si="1075"/>
        <v>0</v>
      </c>
      <c r="U431" s="11">
        <f t="shared" ref="U431:Z431" si="1076">U432+U437+U443</f>
        <v>0</v>
      </c>
      <c r="V431" s="11">
        <f t="shared" si="1076"/>
        <v>0</v>
      </c>
      <c r="W431" s="11">
        <f t="shared" si="1076"/>
        <v>0</v>
      </c>
      <c r="X431" s="11">
        <f t="shared" si="1076"/>
        <v>0</v>
      </c>
      <c r="Y431" s="21">
        <f t="shared" si="1076"/>
        <v>5567</v>
      </c>
      <c r="Z431" s="21">
        <f t="shared" si="1076"/>
        <v>0</v>
      </c>
      <c r="AA431" s="11">
        <f t="shared" ref="AA431:AF431" si="1077">AA432+AA437+AA443</f>
        <v>0</v>
      </c>
      <c r="AB431" s="11">
        <f t="shared" si="1077"/>
        <v>0</v>
      </c>
      <c r="AC431" s="11">
        <f t="shared" si="1077"/>
        <v>0</v>
      </c>
      <c r="AD431" s="11">
        <f t="shared" si="1077"/>
        <v>0</v>
      </c>
      <c r="AE431" s="21">
        <f t="shared" si="1077"/>
        <v>5567</v>
      </c>
      <c r="AF431" s="21">
        <f t="shared" si="1077"/>
        <v>0</v>
      </c>
      <c r="AG431" s="11">
        <f t="shared" ref="AG431:AL431" si="1078">AG432+AG437+AG443</f>
        <v>0</v>
      </c>
      <c r="AH431" s="11">
        <f t="shared" si="1078"/>
        <v>0</v>
      </c>
      <c r="AI431" s="11">
        <f t="shared" si="1078"/>
        <v>0</v>
      </c>
      <c r="AJ431" s="11">
        <f t="shared" si="1078"/>
        <v>0</v>
      </c>
      <c r="AK431" s="86">
        <f t="shared" si="1078"/>
        <v>5567</v>
      </c>
      <c r="AL431" s="86">
        <f t="shared" si="1078"/>
        <v>0</v>
      </c>
      <c r="AM431" s="11">
        <f t="shared" ref="AM431:AR431" si="1079">AM432+AM437+AM443</f>
        <v>0</v>
      </c>
      <c r="AN431" s="11">
        <f t="shared" si="1079"/>
        <v>0</v>
      </c>
      <c r="AO431" s="11">
        <f t="shared" si="1079"/>
        <v>0</v>
      </c>
      <c r="AP431" s="11">
        <f t="shared" si="1079"/>
        <v>0</v>
      </c>
      <c r="AQ431" s="21">
        <f t="shared" si="1079"/>
        <v>5567</v>
      </c>
      <c r="AR431" s="21">
        <f t="shared" si="1079"/>
        <v>0</v>
      </c>
      <c r="AS431" s="11">
        <f t="shared" ref="AS431:AX431" si="1080">AS432+AS437+AS443</f>
        <v>0</v>
      </c>
      <c r="AT431" s="11">
        <f t="shared" si="1080"/>
        <v>0</v>
      </c>
      <c r="AU431" s="11">
        <f t="shared" si="1080"/>
        <v>0</v>
      </c>
      <c r="AV431" s="11">
        <f t="shared" si="1080"/>
        <v>0</v>
      </c>
      <c r="AW431" s="21">
        <f t="shared" si="1080"/>
        <v>5567</v>
      </c>
      <c r="AX431" s="21">
        <f t="shared" si="1080"/>
        <v>0</v>
      </c>
      <c r="AY431" s="78">
        <f t="shared" ref="AY431:BD431" si="1081">AY432+AY437+AY443</f>
        <v>0</v>
      </c>
      <c r="AZ431" s="78">
        <f t="shared" si="1081"/>
        <v>0</v>
      </c>
      <c r="BA431" s="78">
        <f t="shared" si="1081"/>
        <v>0</v>
      </c>
      <c r="BB431" s="78">
        <f t="shared" si="1081"/>
        <v>0</v>
      </c>
      <c r="BC431" s="86">
        <f t="shared" si="1081"/>
        <v>5567</v>
      </c>
      <c r="BD431" s="86">
        <f t="shared" si="1081"/>
        <v>0</v>
      </c>
      <c r="BE431" s="11">
        <f t="shared" ref="BE431:BJ431" si="1082">BE432+BE437+BE443</f>
        <v>0</v>
      </c>
      <c r="BF431" s="11">
        <f t="shared" si="1082"/>
        <v>0</v>
      </c>
      <c r="BG431" s="11">
        <f t="shared" si="1082"/>
        <v>0</v>
      </c>
      <c r="BH431" s="11">
        <f t="shared" si="1082"/>
        <v>0</v>
      </c>
      <c r="BI431" s="145">
        <f t="shared" si="1082"/>
        <v>5567</v>
      </c>
      <c r="BJ431" s="145">
        <f t="shared" si="1082"/>
        <v>0</v>
      </c>
      <c r="BK431" s="78">
        <f t="shared" ref="BK431:BP431" si="1083">BK432+BK437+BK443</f>
        <v>0</v>
      </c>
      <c r="BL431" s="78">
        <f t="shared" si="1083"/>
        <v>0</v>
      </c>
      <c r="BM431" s="78">
        <f t="shared" si="1083"/>
        <v>0</v>
      </c>
      <c r="BN431" s="78">
        <f t="shared" si="1083"/>
        <v>0</v>
      </c>
      <c r="BO431" s="86">
        <f t="shared" si="1083"/>
        <v>5567</v>
      </c>
      <c r="BP431" s="86">
        <f t="shared" si="1083"/>
        <v>0</v>
      </c>
      <c r="BQ431" s="11">
        <f t="shared" ref="BQ431:BV431" si="1084">BQ432+BQ437+BQ443</f>
        <v>-2000</v>
      </c>
      <c r="BR431" s="11">
        <f t="shared" si="1084"/>
        <v>0</v>
      </c>
      <c r="BS431" s="11">
        <f t="shared" si="1084"/>
        <v>0</v>
      </c>
      <c r="BT431" s="11">
        <f t="shared" si="1084"/>
        <v>0</v>
      </c>
      <c r="BU431" s="21">
        <f t="shared" si="1084"/>
        <v>3567</v>
      </c>
      <c r="BV431" s="21">
        <f t="shared" si="1084"/>
        <v>0</v>
      </c>
    </row>
    <row r="432" spans="1:74" ht="49.5" hidden="1">
      <c r="A432" s="53" t="s">
        <v>502</v>
      </c>
      <c r="B432" s="14">
        <f>B449</f>
        <v>910</v>
      </c>
      <c r="C432" s="14" t="s">
        <v>22</v>
      </c>
      <c r="D432" s="14" t="s">
        <v>64</v>
      </c>
      <c r="E432" s="14" t="s">
        <v>74</v>
      </c>
      <c r="F432" s="14"/>
      <c r="G432" s="11">
        <f t="shared" ref="G432:R435" si="1085">G433</f>
        <v>1800</v>
      </c>
      <c r="H432" s="11">
        <f t="shared" si="1085"/>
        <v>0</v>
      </c>
      <c r="I432" s="11">
        <f t="shared" si="1085"/>
        <v>0</v>
      </c>
      <c r="J432" s="11">
        <f t="shared" si="1085"/>
        <v>0</v>
      </c>
      <c r="K432" s="11">
        <f t="shared" si="1085"/>
        <v>0</v>
      </c>
      <c r="L432" s="11">
        <f t="shared" si="1085"/>
        <v>0</v>
      </c>
      <c r="M432" s="11">
        <f t="shared" si="1085"/>
        <v>1800</v>
      </c>
      <c r="N432" s="11">
        <f t="shared" si="1085"/>
        <v>0</v>
      </c>
      <c r="O432" s="11">
        <f t="shared" si="1085"/>
        <v>0</v>
      </c>
      <c r="P432" s="11">
        <f t="shared" si="1085"/>
        <v>0</v>
      </c>
      <c r="Q432" s="11">
        <f t="shared" si="1085"/>
        <v>0</v>
      </c>
      <c r="R432" s="11">
        <f t="shared" si="1085"/>
        <v>0</v>
      </c>
      <c r="S432" s="11">
        <f t="shared" ref="S432:AH435" si="1086">S433</f>
        <v>1800</v>
      </c>
      <c r="T432" s="11">
        <f t="shared" si="1086"/>
        <v>0</v>
      </c>
      <c r="U432" s="11">
        <f t="shared" si="1086"/>
        <v>0</v>
      </c>
      <c r="V432" s="11">
        <f t="shared" si="1086"/>
        <v>0</v>
      </c>
      <c r="W432" s="11">
        <f t="shared" si="1086"/>
        <v>0</v>
      </c>
      <c r="X432" s="11">
        <f t="shared" si="1086"/>
        <v>0</v>
      </c>
      <c r="Y432" s="11">
        <f t="shared" si="1086"/>
        <v>1800</v>
      </c>
      <c r="Z432" s="11">
        <f t="shared" si="1086"/>
        <v>0</v>
      </c>
      <c r="AA432" s="11">
        <f t="shared" si="1086"/>
        <v>0</v>
      </c>
      <c r="AB432" s="11">
        <f t="shared" si="1086"/>
        <v>0</v>
      </c>
      <c r="AC432" s="11">
        <f t="shared" si="1086"/>
        <v>0</v>
      </c>
      <c r="AD432" s="11">
        <f t="shared" si="1086"/>
        <v>0</v>
      </c>
      <c r="AE432" s="11">
        <f t="shared" si="1086"/>
        <v>1800</v>
      </c>
      <c r="AF432" s="11">
        <f t="shared" si="1086"/>
        <v>0</v>
      </c>
      <c r="AG432" s="11">
        <f t="shared" si="1086"/>
        <v>0</v>
      </c>
      <c r="AH432" s="11">
        <f t="shared" si="1086"/>
        <v>0</v>
      </c>
      <c r="AI432" s="11">
        <f t="shared" ref="AG432:AV435" si="1087">AI433</f>
        <v>0</v>
      </c>
      <c r="AJ432" s="11">
        <f t="shared" si="1087"/>
        <v>0</v>
      </c>
      <c r="AK432" s="78">
        <f t="shared" si="1087"/>
        <v>1800</v>
      </c>
      <c r="AL432" s="78">
        <f t="shared" si="1087"/>
        <v>0</v>
      </c>
      <c r="AM432" s="11">
        <f t="shared" si="1087"/>
        <v>0</v>
      </c>
      <c r="AN432" s="11">
        <f t="shared" si="1087"/>
        <v>0</v>
      </c>
      <c r="AO432" s="11">
        <f t="shared" si="1087"/>
        <v>0</v>
      </c>
      <c r="AP432" s="11">
        <f t="shared" si="1087"/>
        <v>0</v>
      </c>
      <c r="AQ432" s="11">
        <f t="shared" si="1087"/>
        <v>1800</v>
      </c>
      <c r="AR432" s="11">
        <f t="shared" si="1087"/>
        <v>0</v>
      </c>
      <c r="AS432" s="11">
        <f t="shared" si="1087"/>
        <v>0</v>
      </c>
      <c r="AT432" s="11">
        <f t="shared" si="1087"/>
        <v>0</v>
      </c>
      <c r="AU432" s="11">
        <f t="shared" si="1087"/>
        <v>0</v>
      </c>
      <c r="AV432" s="11">
        <f t="shared" si="1087"/>
        <v>0</v>
      </c>
      <c r="AW432" s="11">
        <f t="shared" ref="AS432:BH435" si="1088">AW433</f>
        <v>1800</v>
      </c>
      <c r="AX432" s="11">
        <f t="shared" si="1088"/>
        <v>0</v>
      </c>
      <c r="AY432" s="78">
        <f t="shared" si="1088"/>
        <v>0</v>
      </c>
      <c r="AZ432" s="78">
        <f t="shared" si="1088"/>
        <v>0</v>
      </c>
      <c r="BA432" s="78">
        <f t="shared" si="1088"/>
        <v>0</v>
      </c>
      <c r="BB432" s="78">
        <f t="shared" si="1088"/>
        <v>0</v>
      </c>
      <c r="BC432" s="78">
        <f t="shared" si="1088"/>
        <v>1800</v>
      </c>
      <c r="BD432" s="78">
        <f t="shared" si="1088"/>
        <v>0</v>
      </c>
      <c r="BE432" s="11">
        <f t="shared" si="1088"/>
        <v>0</v>
      </c>
      <c r="BF432" s="11">
        <f t="shared" si="1088"/>
        <v>0</v>
      </c>
      <c r="BG432" s="11">
        <f t="shared" si="1088"/>
        <v>0</v>
      </c>
      <c r="BH432" s="11">
        <f t="shared" si="1088"/>
        <v>0</v>
      </c>
      <c r="BI432" s="141">
        <f t="shared" ref="BE432:BT435" si="1089">BI433</f>
        <v>1800</v>
      </c>
      <c r="BJ432" s="141">
        <f t="shared" si="1089"/>
        <v>0</v>
      </c>
      <c r="BK432" s="78">
        <f t="shared" si="1089"/>
        <v>0</v>
      </c>
      <c r="BL432" s="78">
        <f t="shared" si="1089"/>
        <v>0</v>
      </c>
      <c r="BM432" s="78">
        <f t="shared" si="1089"/>
        <v>0</v>
      </c>
      <c r="BN432" s="78">
        <f t="shared" si="1089"/>
        <v>0</v>
      </c>
      <c r="BO432" s="78">
        <f t="shared" si="1089"/>
        <v>1800</v>
      </c>
      <c r="BP432" s="78">
        <f t="shared" si="1089"/>
        <v>0</v>
      </c>
      <c r="BQ432" s="11">
        <f t="shared" si="1089"/>
        <v>0</v>
      </c>
      <c r="BR432" s="11">
        <f t="shared" si="1089"/>
        <v>0</v>
      </c>
      <c r="BS432" s="11">
        <f t="shared" si="1089"/>
        <v>0</v>
      </c>
      <c r="BT432" s="11">
        <f t="shared" si="1089"/>
        <v>0</v>
      </c>
      <c r="BU432" s="11">
        <f t="shared" ref="BQ432:BV435" si="1090">BU433</f>
        <v>1800</v>
      </c>
      <c r="BV432" s="11">
        <f t="shared" si="1090"/>
        <v>0</v>
      </c>
    </row>
    <row r="433" spans="1:74" hidden="1">
      <c r="A433" s="53" t="s">
        <v>15</v>
      </c>
      <c r="B433" s="14">
        <f>B450</f>
        <v>910</v>
      </c>
      <c r="C433" s="14" t="s">
        <v>22</v>
      </c>
      <c r="D433" s="14" t="s">
        <v>64</v>
      </c>
      <c r="E433" s="14" t="s">
        <v>75</v>
      </c>
      <c r="F433" s="14"/>
      <c r="G433" s="11">
        <f t="shared" si="1085"/>
        <v>1800</v>
      </c>
      <c r="H433" s="11">
        <f t="shared" si="1085"/>
        <v>0</v>
      </c>
      <c r="I433" s="11">
        <f t="shared" si="1085"/>
        <v>0</v>
      </c>
      <c r="J433" s="11">
        <f t="shared" si="1085"/>
        <v>0</v>
      </c>
      <c r="K433" s="11">
        <f t="shared" si="1085"/>
        <v>0</v>
      </c>
      <c r="L433" s="11">
        <f t="shared" si="1085"/>
        <v>0</v>
      </c>
      <c r="M433" s="11">
        <f t="shared" si="1085"/>
        <v>1800</v>
      </c>
      <c r="N433" s="11">
        <f t="shared" si="1085"/>
        <v>0</v>
      </c>
      <c r="O433" s="11">
        <f t="shared" si="1085"/>
        <v>0</v>
      </c>
      <c r="P433" s="11">
        <f t="shared" si="1085"/>
        <v>0</v>
      </c>
      <c r="Q433" s="11">
        <f t="shared" si="1085"/>
        <v>0</v>
      </c>
      <c r="R433" s="11">
        <f t="shared" si="1085"/>
        <v>0</v>
      </c>
      <c r="S433" s="11">
        <f t="shared" si="1086"/>
        <v>1800</v>
      </c>
      <c r="T433" s="11">
        <f t="shared" si="1086"/>
        <v>0</v>
      </c>
      <c r="U433" s="11">
        <f t="shared" si="1086"/>
        <v>0</v>
      </c>
      <c r="V433" s="11">
        <f t="shared" si="1086"/>
        <v>0</v>
      </c>
      <c r="W433" s="11">
        <f t="shared" si="1086"/>
        <v>0</v>
      </c>
      <c r="X433" s="11">
        <f t="shared" si="1086"/>
        <v>0</v>
      </c>
      <c r="Y433" s="11">
        <f t="shared" si="1086"/>
        <v>1800</v>
      </c>
      <c r="Z433" s="11">
        <f t="shared" si="1086"/>
        <v>0</v>
      </c>
      <c r="AA433" s="11">
        <f t="shared" si="1086"/>
        <v>0</v>
      </c>
      <c r="AB433" s="11">
        <f t="shared" si="1086"/>
        <v>0</v>
      </c>
      <c r="AC433" s="11">
        <f t="shared" si="1086"/>
        <v>0</v>
      </c>
      <c r="AD433" s="11">
        <f t="shared" si="1086"/>
        <v>0</v>
      </c>
      <c r="AE433" s="11">
        <f t="shared" si="1086"/>
        <v>1800</v>
      </c>
      <c r="AF433" s="11">
        <f t="shared" si="1086"/>
        <v>0</v>
      </c>
      <c r="AG433" s="11">
        <f t="shared" si="1087"/>
        <v>0</v>
      </c>
      <c r="AH433" s="11">
        <f t="shared" si="1087"/>
        <v>0</v>
      </c>
      <c r="AI433" s="11">
        <f t="shared" si="1087"/>
        <v>0</v>
      </c>
      <c r="AJ433" s="11">
        <f t="shared" si="1087"/>
        <v>0</v>
      </c>
      <c r="AK433" s="78">
        <f t="shared" si="1087"/>
        <v>1800</v>
      </c>
      <c r="AL433" s="78">
        <f t="shared" si="1087"/>
        <v>0</v>
      </c>
      <c r="AM433" s="11">
        <f t="shared" si="1087"/>
        <v>0</v>
      </c>
      <c r="AN433" s="11">
        <f t="shared" si="1087"/>
        <v>0</v>
      </c>
      <c r="AO433" s="11">
        <f t="shared" si="1087"/>
        <v>0</v>
      </c>
      <c r="AP433" s="11">
        <f t="shared" si="1087"/>
        <v>0</v>
      </c>
      <c r="AQ433" s="11">
        <f t="shared" si="1087"/>
        <v>1800</v>
      </c>
      <c r="AR433" s="11">
        <f t="shared" si="1087"/>
        <v>0</v>
      </c>
      <c r="AS433" s="11">
        <f t="shared" si="1088"/>
        <v>0</v>
      </c>
      <c r="AT433" s="11">
        <f t="shared" si="1088"/>
        <v>0</v>
      </c>
      <c r="AU433" s="11">
        <f t="shared" si="1088"/>
        <v>0</v>
      </c>
      <c r="AV433" s="11">
        <f t="shared" si="1088"/>
        <v>0</v>
      </c>
      <c r="AW433" s="11">
        <f t="shared" si="1088"/>
        <v>1800</v>
      </c>
      <c r="AX433" s="11">
        <f t="shared" si="1088"/>
        <v>0</v>
      </c>
      <c r="AY433" s="78">
        <f t="shared" si="1088"/>
        <v>0</v>
      </c>
      <c r="AZ433" s="78">
        <f t="shared" si="1088"/>
        <v>0</v>
      </c>
      <c r="BA433" s="78">
        <f t="shared" si="1088"/>
        <v>0</v>
      </c>
      <c r="BB433" s="78">
        <f t="shared" si="1088"/>
        <v>0</v>
      </c>
      <c r="BC433" s="78">
        <f t="shared" si="1088"/>
        <v>1800</v>
      </c>
      <c r="BD433" s="78">
        <f t="shared" si="1088"/>
        <v>0</v>
      </c>
      <c r="BE433" s="11">
        <f t="shared" si="1089"/>
        <v>0</v>
      </c>
      <c r="BF433" s="11">
        <f t="shared" si="1089"/>
        <v>0</v>
      </c>
      <c r="BG433" s="11">
        <f t="shared" si="1089"/>
        <v>0</v>
      </c>
      <c r="BH433" s="11">
        <f t="shared" si="1089"/>
        <v>0</v>
      </c>
      <c r="BI433" s="141">
        <f t="shared" si="1089"/>
        <v>1800</v>
      </c>
      <c r="BJ433" s="141">
        <f t="shared" si="1089"/>
        <v>0</v>
      </c>
      <c r="BK433" s="78">
        <f t="shared" si="1089"/>
        <v>0</v>
      </c>
      <c r="BL433" s="78">
        <f t="shared" si="1089"/>
        <v>0</v>
      </c>
      <c r="BM433" s="78">
        <f t="shared" si="1089"/>
        <v>0</v>
      </c>
      <c r="BN433" s="78">
        <f t="shared" si="1089"/>
        <v>0</v>
      </c>
      <c r="BO433" s="78">
        <f t="shared" si="1089"/>
        <v>1800</v>
      </c>
      <c r="BP433" s="78">
        <f t="shared" si="1089"/>
        <v>0</v>
      </c>
      <c r="BQ433" s="11">
        <f t="shared" si="1090"/>
        <v>0</v>
      </c>
      <c r="BR433" s="11">
        <f t="shared" si="1090"/>
        <v>0</v>
      </c>
      <c r="BS433" s="11">
        <f t="shared" si="1090"/>
        <v>0</v>
      </c>
      <c r="BT433" s="11">
        <f t="shared" si="1090"/>
        <v>0</v>
      </c>
      <c r="BU433" s="11">
        <f t="shared" si="1090"/>
        <v>1800</v>
      </c>
      <c r="BV433" s="11">
        <f t="shared" si="1090"/>
        <v>0</v>
      </c>
    </row>
    <row r="434" spans="1:74" ht="33" hidden="1">
      <c r="A434" s="65" t="s">
        <v>76</v>
      </c>
      <c r="B434" s="14">
        <f>B451</f>
        <v>910</v>
      </c>
      <c r="C434" s="14" t="s">
        <v>22</v>
      </c>
      <c r="D434" s="14" t="s">
        <v>64</v>
      </c>
      <c r="E434" s="14" t="s">
        <v>77</v>
      </c>
      <c r="F434" s="14"/>
      <c r="G434" s="11">
        <f t="shared" si="1085"/>
        <v>1800</v>
      </c>
      <c r="H434" s="11">
        <f t="shared" si="1085"/>
        <v>0</v>
      </c>
      <c r="I434" s="11">
        <f t="shared" si="1085"/>
        <v>0</v>
      </c>
      <c r="J434" s="11">
        <f t="shared" si="1085"/>
        <v>0</v>
      </c>
      <c r="K434" s="11">
        <f t="shared" si="1085"/>
        <v>0</v>
      </c>
      <c r="L434" s="11">
        <f t="shared" si="1085"/>
        <v>0</v>
      </c>
      <c r="M434" s="11">
        <f t="shared" si="1085"/>
        <v>1800</v>
      </c>
      <c r="N434" s="11">
        <f t="shared" si="1085"/>
        <v>0</v>
      </c>
      <c r="O434" s="11">
        <f t="shared" si="1085"/>
        <v>0</v>
      </c>
      <c r="P434" s="11">
        <f t="shared" si="1085"/>
        <v>0</v>
      </c>
      <c r="Q434" s="11">
        <f t="shared" si="1085"/>
        <v>0</v>
      </c>
      <c r="R434" s="11">
        <f t="shared" si="1085"/>
        <v>0</v>
      </c>
      <c r="S434" s="11">
        <f t="shared" si="1086"/>
        <v>1800</v>
      </c>
      <c r="T434" s="11">
        <f t="shared" si="1086"/>
        <v>0</v>
      </c>
      <c r="U434" s="11">
        <f t="shared" si="1086"/>
        <v>0</v>
      </c>
      <c r="V434" s="11">
        <f t="shared" si="1086"/>
        <v>0</v>
      </c>
      <c r="W434" s="11">
        <f t="shared" si="1086"/>
        <v>0</v>
      </c>
      <c r="X434" s="11">
        <f t="shared" si="1086"/>
        <v>0</v>
      </c>
      <c r="Y434" s="11">
        <f t="shared" si="1086"/>
        <v>1800</v>
      </c>
      <c r="Z434" s="11">
        <f t="shared" si="1086"/>
        <v>0</v>
      </c>
      <c r="AA434" s="11">
        <f t="shared" si="1086"/>
        <v>0</v>
      </c>
      <c r="AB434" s="11">
        <f t="shared" si="1086"/>
        <v>0</v>
      </c>
      <c r="AC434" s="11">
        <f t="shared" si="1086"/>
        <v>0</v>
      </c>
      <c r="AD434" s="11">
        <f t="shared" si="1086"/>
        <v>0</v>
      </c>
      <c r="AE434" s="11">
        <f t="shared" si="1086"/>
        <v>1800</v>
      </c>
      <c r="AF434" s="11">
        <f t="shared" si="1086"/>
        <v>0</v>
      </c>
      <c r="AG434" s="11">
        <f t="shared" si="1087"/>
        <v>0</v>
      </c>
      <c r="AH434" s="11">
        <f t="shared" si="1087"/>
        <v>0</v>
      </c>
      <c r="AI434" s="11">
        <f t="shared" si="1087"/>
        <v>0</v>
      </c>
      <c r="AJ434" s="11">
        <f t="shared" si="1087"/>
        <v>0</v>
      </c>
      <c r="AK434" s="78">
        <f t="shared" si="1087"/>
        <v>1800</v>
      </c>
      <c r="AL434" s="78">
        <f t="shared" si="1087"/>
        <v>0</v>
      </c>
      <c r="AM434" s="11">
        <f t="shared" si="1087"/>
        <v>0</v>
      </c>
      <c r="AN434" s="11">
        <f t="shared" si="1087"/>
        <v>0</v>
      </c>
      <c r="AO434" s="11">
        <f t="shared" si="1087"/>
        <v>0</v>
      </c>
      <c r="AP434" s="11">
        <f t="shared" si="1087"/>
        <v>0</v>
      </c>
      <c r="AQ434" s="11">
        <f t="shared" si="1087"/>
        <v>1800</v>
      </c>
      <c r="AR434" s="11">
        <f t="shared" si="1087"/>
        <v>0</v>
      </c>
      <c r="AS434" s="11">
        <f t="shared" si="1088"/>
        <v>0</v>
      </c>
      <c r="AT434" s="11">
        <f t="shared" si="1088"/>
        <v>0</v>
      </c>
      <c r="AU434" s="11">
        <f t="shared" si="1088"/>
        <v>0</v>
      </c>
      <c r="AV434" s="11">
        <f t="shared" si="1088"/>
        <v>0</v>
      </c>
      <c r="AW434" s="11">
        <f t="shared" si="1088"/>
        <v>1800</v>
      </c>
      <c r="AX434" s="11">
        <f t="shared" si="1088"/>
        <v>0</v>
      </c>
      <c r="AY434" s="78">
        <f t="shared" si="1088"/>
        <v>0</v>
      </c>
      <c r="AZ434" s="78">
        <f t="shared" si="1088"/>
        <v>0</v>
      </c>
      <c r="BA434" s="78">
        <f t="shared" si="1088"/>
        <v>0</v>
      </c>
      <c r="BB434" s="78">
        <f t="shared" si="1088"/>
        <v>0</v>
      </c>
      <c r="BC434" s="78">
        <f t="shared" si="1088"/>
        <v>1800</v>
      </c>
      <c r="BD434" s="78">
        <f t="shared" si="1088"/>
        <v>0</v>
      </c>
      <c r="BE434" s="11">
        <f t="shared" si="1089"/>
        <v>0</v>
      </c>
      <c r="BF434" s="11">
        <f t="shared" si="1089"/>
        <v>0</v>
      </c>
      <c r="BG434" s="11">
        <f t="shared" si="1089"/>
        <v>0</v>
      </c>
      <c r="BH434" s="11">
        <f t="shared" si="1089"/>
        <v>0</v>
      </c>
      <c r="BI434" s="141">
        <f t="shared" si="1089"/>
        <v>1800</v>
      </c>
      <c r="BJ434" s="141">
        <f t="shared" si="1089"/>
        <v>0</v>
      </c>
      <c r="BK434" s="78">
        <f t="shared" si="1089"/>
        <v>0</v>
      </c>
      <c r="BL434" s="78">
        <f t="shared" si="1089"/>
        <v>0</v>
      </c>
      <c r="BM434" s="78">
        <f t="shared" si="1089"/>
        <v>0</v>
      </c>
      <c r="BN434" s="78">
        <f t="shared" si="1089"/>
        <v>0</v>
      </c>
      <c r="BO434" s="78">
        <f t="shared" si="1089"/>
        <v>1800</v>
      </c>
      <c r="BP434" s="78">
        <f t="shared" si="1089"/>
        <v>0</v>
      </c>
      <c r="BQ434" s="11">
        <f t="shared" si="1090"/>
        <v>0</v>
      </c>
      <c r="BR434" s="11">
        <f t="shared" si="1090"/>
        <v>0</v>
      </c>
      <c r="BS434" s="11">
        <f t="shared" si="1090"/>
        <v>0</v>
      </c>
      <c r="BT434" s="11">
        <f t="shared" si="1090"/>
        <v>0</v>
      </c>
      <c r="BU434" s="11">
        <f t="shared" si="1090"/>
        <v>1800</v>
      </c>
      <c r="BV434" s="11">
        <f t="shared" si="1090"/>
        <v>0</v>
      </c>
    </row>
    <row r="435" spans="1:74" ht="33" hidden="1">
      <c r="A435" s="57" t="s">
        <v>270</v>
      </c>
      <c r="B435" s="14">
        <f>B452</f>
        <v>910</v>
      </c>
      <c r="C435" s="14" t="s">
        <v>22</v>
      </c>
      <c r="D435" s="14" t="s">
        <v>64</v>
      </c>
      <c r="E435" s="14" t="s">
        <v>77</v>
      </c>
      <c r="F435" s="14" t="s">
        <v>33</v>
      </c>
      <c r="G435" s="11">
        <f t="shared" si="1085"/>
        <v>1800</v>
      </c>
      <c r="H435" s="11">
        <f t="shared" si="1085"/>
        <v>0</v>
      </c>
      <c r="I435" s="11">
        <f t="shared" si="1085"/>
        <v>0</v>
      </c>
      <c r="J435" s="11">
        <f t="shared" si="1085"/>
        <v>0</v>
      </c>
      <c r="K435" s="11">
        <f t="shared" si="1085"/>
        <v>0</v>
      </c>
      <c r="L435" s="11">
        <f t="shared" si="1085"/>
        <v>0</v>
      </c>
      <c r="M435" s="11">
        <f t="shared" si="1085"/>
        <v>1800</v>
      </c>
      <c r="N435" s="11">
        <f t="shared" si="1085"/>
        <v>0</v>
      </c>
      <c r="O435" s="11">
        <f t="shared" si="1085"/>
        <v>0</v>
      </c>
      <c r="P435" s="11">
        <f t="shared" si="1085"/>
        <v>0</v>
      </c>
      <c r="Q435" s="11">
        <f t="shared" si="1085"/>
        <v>0</v>
      </c>
      <c r="R435" s="11">
        <f t="shared" si="1085"/>
        <v>0</v>
      </c>
      <c r="S435" s="11">
        <f t="shared" si="1086"/>
        <v>1800</v>
      </c>
      <c r="T435" s="11">
        <f t="shared" si="1086"/>
        <v>0</v>
      </c>
      <c r="U435" s="11">
        <f t="shared" si="1086"/>
        <v>0</v>
      </c>
      <c r="V435" s="11">
        <f t="shared" si="1086"/>
        <v>0</v>
      </c>
      <c r="W435" s="11">
        <f t="shared" si="1086"/>
        <v>0</v>
      </c>
      <c r="X435" s="11">
        <f t="shared" si="1086"/>
        <v>0</v>
      </c>
      <c r="Y435" s="11">
        <f t="shared" si="1086"/>
        <v>1800</v>
      </c>
      <c r="Z435" s="11">
        <f t="shared" si="1086"/>
        <v>0</v>
      </c>
      <c r="AA435" s="11">
        <f t="shared" si="1086"/>
        <v>0</v>
      </c>
      <c r="AB435" s="11">
        <f t="shared" si="1086"/>
        <v>0</v>
      </c>
      <c r="AC435" s="11">
        <f t="shared" si="1086"/>
        <v>0</v>
      </c>
      <c r="AD435" s="11">
        <f t="shared" si="1086"/>
        <v>0</v>
      </c>
      <c r="AE435" s="11">
        <f t="shared" si="1086"/>
        <v>1800</v>
      </c>
      <c r="AF435" s="11">
        <f t="shared" si="1086"/>
        <v>0</v>
      </c>
      <c r="AG435" s="11">
        <f t="shared" si="1087"/>
        <v>0</v>
      </c>
      <c r="AH435" s="11">
        <f t="shared" si="1087"/>
        <v>0</v>
      </c>
      <c r="AI435" s="11">
        <f t="shared" si="1087"/>
        <v>0</v>
      </c>
      <c r="AJ435" s="11">
        <f t="shared" si="1087"/>
        <v>0</v>
      </c>
      <c r="AK435" s="78">
        <f t="shared" si="1087"/>
        <v>1800</v>
      </c>
      <c r="AL435" s="78">
        <f t="shared" si="1087"/>
        <v>0</v>
      </c>
      <c r="AM435" s="11">
        <f t="shared" si="1087"/>
        <v>0</v>
      </c>
      <c r="AN435" s="11">
        <f t="shared" si="1087"/>
        <v>0</v>
      </c>
      <c r="AO435" s="11">
        <f t="shared" si="1087"/>
        <v>0</v>
      </c>
      <c r="AP435" s="11">
        <f t="shared" si="1087"/>
        <v>0</v>
      </c>
      <c r="AQ435" s="11">
        <f t="shared" si="1087"/>
        <v>1800</v>
      </c>
      <c r="AR435" s="11">
        <f t="shared" si="1087"/>
        <v>0</v>
      </c>
      <c r="AS435" s="11">
        <f t="shared" si="1088"/>
        <v>0</v>
      </c>
      <c r="AT435" s="11">
        <f t="shared" si="1088"/>
        <v>0</v>
      </c>
      <c r="AU435" s="11">
        <f t="shared" si="1088"/>
        <v>0</v>
      </c>
      <c r="AV435" s="11">
        <f t="shared" si="1088"/>
        <v>0</v>
      </c>
      <c r="AW435" s="11">
        <f t="shared" si="1088"/>
        <v>1800</v>
      </c>
      <c r="AX435" s="11">
        <f t="shared" si="1088"/>
        <v>0</v>
      </c>
      <c r="AY435" s="78">
        <f t="shared" si="1088"/>
        <v>0</v>
      </c>
      <c r="AZ435" s="78">
        <f t="shared" si="1088"/>
        <v>0</v>
      </c>
      <c r="BA435" s="78">
        <f t="shared" si="1088"/>
        <v>0</v>
      </c>
      <c r="BB435" s="78">
        <f t="shared" si="1088"/>
        <v>0</v>
      </c>
      <c r="BC435" s="78">
        <f t="shared" si="1088"/>
        <v>1800</v>
      </c>
      <c r="BD435" s="78">
        <f t="shared" si="1088"/>
        <v>0</v>
      </c>
      <c r="BE435" s="11">
        <f t="shared" si="1089"/>
        <v>0</v>
      </c>
      <c r="BF435" s="11">
        <f t="shared" si="1089"/>
        <v>0</v>
      </c>
      <c r="BG435" s="11">
        <f t="shared" si="1089"/>
        <v>0</v>
      </c>
      <c r="BH435" s="11">
        <f t="shared" si="1089"/>
        <v>0</v>
      </c>
      <c r="BI435" s="141">
        <f t="shared" si="1089"/>
        <v>1800</v>
      </c>
      <c r="BJ435" s="141">
        <f t="shared" si="1089"/>
        <v>0</v>
      </c>
      <c r="BK435" s="78">
        <f t="shared" si="1089"/>
        <v>0</v>
      </c>
      <c r="BL435" s="78">
        <f t="shared" si="1089"/>
        <v>0</v>
      </c>
      <c r="BM435" s="78">
        <f t="shared" si="1089"/>
        <v>0</v>
      </c>
      <c r="BN435" s="78">
        <f t="shared" si="1089"/>
        <v>0</v>
      </c>
      <c r="BO435" s="78">
        <f t="shared" si="1089"/>
        <v>1800</v>
      </c>
      <c r="BP435" s="78">
        <f t="shared" si="1089"/>
        <v>0</v>
      </c>
      <c r="BQ435" s="11">
        <f t="shared" si="1090"/>
        <v>0</v>
      </c>
      <c r="BR435" s="11">
        <f t="shared" si="1090"/>
        <v>0</v>
      </c>
      <c r="BS435" s="11">
        <f t="shared" si="1090"/>
        <v>0</v>
      </c>
      <c r="BT435" s="11">
        <f t="shared" si="1090"/>
        <v>0</v>
      </c>
      <c r="BU435" s="11">
        <f t="shared" si="1090"/>
        <v>1800</v>
      </c>
      <c r="BV435" s="11">
        <f t="shared" si="1090"/>
        <v>0</v>
      </c>
    </row>
    <row r="436" spans="1:74" ht="33" hidden="1">
      <c r="A436" s="53" t="s">
        <v>39</v>
      </c>
      <c r="B436" s="14">
        <f>B453</f>
        <v>910</v>
      </c>
      <c r="C436" s="14" t="s">
        <v>22</v>
      </c>
      <c r="D436" s="14" t="s">
        <v>64</v>
      </c>
      <c r="E436" s="14" t="s">
        <v>77</v>
      </c>
      <c r="F436" s="14" t="s">
        <v>40</v>
      </c>
      <c r="G436" s="11">
        <v>1800</v>
      </c>
      <c r="H436" s="16"/>
      <c r="I436" s="11"/>
      <c r="J436" s="11"/>
      <c r="K436" s="11"/>
      <c r="L436" s="11"/>
      <c r="M436" s="11">
        <f>G436+I436+J436+K436+L436</f>
        <v>1800</v>
      </c>
      <c r="N436" s="11">
        <f>H436+J436</f>
        <v>0</v>
      </c>
      <c r="O436" s="11"/>
      <c r="P436" s="11"/>
      <c r="Q436" s="11"/>
      <c r="R436" s="11"/>
      <c r="S436" s="11">
        <f>M436+O436+P436+Q436+R436</f>
        <v>1800</v>
      </c>
      <c r="T436" s="11">
        <f>N436+P436</f>
        <v>0</v>
      </c>
      <c r="U436" s="11"/>
      <c r="V436" s="11"/>
      <c r="W436" s="11"/>
      <c r="X436" s="11"/>
      <c r="Y436" s="11">
        <f>S436+U436+V436+W436+X436</f>
        <v>1800</v>
      </c>
      <c r="Z436" s="11">
        <f>T436+V436</f>
        <v>0</v>
      </c>
      <c r="AA436" s="11"/>
      <c r="AB436" s="11"/>
      <c r="AC436" s="11"/>
      <c r="AD436" s="11"/>
      <c r="AE436" s="11">
        <f>Y436+AA436+AB436+AC436+AD436</f>
        <v>1800</v>
      </c>
      <c r="AF436" s="11">
        <f>Z436+AB436</f>
        <v>0</v>
      </c>
      <c r="AG436" s="11"/>
      <c r="AH436" s="11"/>
      <c r="AI436" s="11"/>
      <c r="AJ436" s="11"/>
      <c r="AK436" s="78">
        <f>AE436+AG436+AH436+AI436+AJ436</f>
        <v>1800</v>
      </c>
      <c r="AL436" s="78">
        <f>AF436+AH436</f>
        <v>0</v>
      </c>
      <c r="AM436" s="11"/>
      <c r="AN436" s="11"/>
      <c r="AO436" s="11"/>
      <c r="AP436" s="11"/>
      <c r="AQ436" s="11">
        <f>AK436+AM436+AN436+AO436+AP436</f>
        <v>1800</v>
      </c>
      <c r="AR436" s="11">
        <f>AL436+AN436</f>
        <v>0</v>
      </c>
      <c r="AS436" s="11"/>
      <c r="AT436" s="11"/>
      <c r="AU436" s="11"/>
      <c r="AV436" s="11"/>
      <c r="AW436" s="11">
        <f>AQ436+AS436+AT436+AU436+AV436</f>
        <v>1800</v>
      </c>
      <c r="AX436" s="11">
        <f>AR436+AT436</f>
        <v>0</v>
      </c>
      <c r="AY436" s="78"/>
      <c r="AZ436" s="78"/>
      <c r="BA436" s="78"/>
      <c r="BB436" s="78"/>
      <c r="BC436" s="78">
        <f>AW436+AY436+AZ436+BA436+BB436</f>
        <v>1800</v>
      </c>
      <c r="BD436" s="78">
        <f>AX436+AZ436</f>
        <v>0</v>
      </c>
      <c r="BE436" s="11"/>
      <c r="BF436" s="11"/>
      <c r="BG436" s="11"/>
      <c r="BH436" s="11"/>
      <c r="BI436" s="141">
        <f>BC436+BE436+BF436+BG436+BH436</f>
        <v>1800</v>
      </c>
      <c r="BJ436" s="141">
        <f>BD436+BF436</f>
        <v>0</v>
      </c>
      <c r="BK436" s="78"/>
      <c r="BL436" s="78"/>
      <c r="BM436" s="78"/>
      <c r="BN436" s="78"/>
      <c r="BO436" s="78">
        <f>BI436+BK436+BL436+BM436+BN436</f>
        <v>1800</v>
      </c>
      <c r="BP436" s="78">
        <f>BJ436+BL436</f>
        <v>0</v>
      </c>
      <c r="BQ436" s="11"/>
      <c r="BR436" s="11"/>
      <c r="BS436" s="11"/>
      <c r="BT436" s="11"/>
      <c r="BU436" s="11">
        <f>BO436+BQ436+BR436+BS436+BT436</f>
        <v>1800</v>
      </c>
      <c r="BV436" s="11">
        <f>BP436+BR436</f>
        <v>0</v>
      </c>
    </row>
    <row r="437" spans="1:74" ht="49.5" hidden="1">
      <c r="A437" s="53" t="s">
        <v>504</v>
      </c>
      <c r="B437" s="14">
        <f t="shared" ref="B437:B442" si="1091">B436</f>
        <v>910</v>
      </c>
      <c r="C437" s="14" t="s">
        <v>22</v>
      </c>
      <c r="D437" s="14" t="s">
        <v>64</v>
      </c>
      <c r="E437" s="14" t="s">
        <v>78</v>
      </c>
      <c r="F437" s="14"/>
      <c r="G437" s="11">
        <f t="shared" ref="G437:R441" si="1092">G438</f>
        <v>1267</v>
      </c>
      <c r="H437" s="11">
        <f t="shared" si="1092"/>
        <v>0</v>
      </c>
      <c r="I437" s="11">
        <f t="shared" si="1092"/>
        <v>0</v>
      </c>
      <c r="J437" s="11">
        <f t="shared" si="1092"/>
        <v>0</v>
      </c>
      <c r="K437" s="11">
        <f t="shared" si="1092"/>
        <v>0</v>
      </c>
      <c r="L437" s="11">
        <f t="shared" si="1092"/>
        <v>0</v>
      </c>
      <c r="M437" s="11">
        <f t="shared" si="1092"/>
        <v>1267</v>
      </c>
      <c r="N437" s="11">
        <f t="shared" si="1092"/>
        <v>0</v>
      </c>
      <c r="O437" s="11">
        <f t="shared" si="1092"/>
        <v>0</v>
      </c>
      <c r="P437" s="11">
        <f t="shared" si="1092"/>
        <v>0</v>
      </c>
      <c r="Q437" s="11">
        <f t="shared" si="1092"/>
        <v>0</v>
      </c>
      <c r="R437" s="11">
        <f t="shared" si="1092"/>
        <v>0</v>
      </c>
      <c r="S437" s="11">
        <f t="shared" ref="S437:AH441" si="1093">S438</f>
        <v>1267</v>
      </c>
      <c r="T437" s="11">
        <f t="shared" si="1093"/>
        <v>0</v>
      </c>
      <c r="U437" s="11">
        <f t="shared" si="1093"/>
        <v>0</v>
      </c>
      <c r="V437" s="11">
        <f t="shared" si="1093"/>
        <v>0</v>
      </c>
      <c r="W437" s="11">
        <f t="shared" si="1093"/>
        <v>0</v>
      </c>
      <c r="X437" s="11">
        <f t="shared" si="1093"/>
        <v>0</v>
      </c>
      <c r="Y437" s="11">
        <f t="shared" si="1093"/>
        <v>1267</v>
      </c>
      <c r="Z437" s="11">
        <f t="shared" si="1093"/>
        <v>0</v>
      </c>
      <c r="AA437" s="11">
        <f t="shared" si="1093"/>
        <v>0</v>
      </c>
      <c r="AB437" s="11">
        <f t="shared" si="1093"/>
        <v>0</v>
      </c>
      <c r="AC437" s="11">
        <f t="shared" si="1093"/>
        <v>0</v>
      </c>
      <c r="AD437" s="11">
        <f t="shared" si="1093"/>
        <v>0</v>
      </c>
      <c r="AE437" s="11">
        <f t="shared" si="1093"/>
        <v>1267</v>
      </c>
      <c r="AF437" s="11">
        <f t="shared" si="1093"/>
        <v>0</v>
      </c>
      <c r="AG437" s="11">
        <f t="shared" si="1093"/>
        <v>0</v>
      </c>
      <c r="AH437" s="11">
        <f t="shared" si="1093"/>
        <v>0</v>
      </c>
      <c r="AI437" s="11">
        <f t="shared" ref="AG437:AV441" si="1094">AI438</f>
        <v>0</v>
      </c>
      <c r="AJ437" s="11">
        <f t="shared" si="1094"/>
        <v>0</v>
      </c>
      <c r="AK437" s="78">
        <f t="shared" si="1094"/>
        <v>1267</v>
      </c>
      <c r="AL437" s="78">
        <f t="shared" si="1094"/>
        <v>0</v>
      </c>
      <c r="AM437" s="11">
        <f t="shared" si="1094"/>
        <v>0</v>
      </c>
      <c r="AN437" s="11">
        <f t="shared" si="1094"/>
        <v>0</v>
      </c>
      <c r="AO437" s="11">
        <f t="shared" si="1094"/>
        <v>0</v>
      </c>
      <c r="AP437" s="11">
        <f t="shared" si="1094"/>
        <v>0</v>
      </c>
      <c r="AQ437" s="11">
        <f t="shared" si="1094"/>
        <v>1267</v>
      </c>
      <c r="AR437" s="11">
        <f t="shared" si="1094"/>
        <v>0</v>
      </c>
      <c r="AS437" s="11">
        <f t="shared" si="1094"/>
        <v>0</v>
      </c>
      <c r="AT437" s="11">
        <f t="shared" si="1094"/>
        <v>0</v>
      </c>
      <c r="AU437" s="11">
        <f t="shared" si="1094"/>
        <v>0</v>
      </c>
      <c r="AV437" s="11">
        <f t="shared" si="1094"/>
        <v>0</v>
      </c>
      <c r="AW437" s="11">
        <f t="shared" ref="AS437:BH441" si="1095">AW438</f>
        <v>1267</v>
      </c>
      <c r="AX437" s="11">
        <f t="shared" si="1095"/>
        <v>0</v>
      </c>
      <c r="AY437" s="78">
        <f t="shared" si="1095"/>
        <v>0</v>
      </c>
      <c r="AZ437" s="78">
        <f t="shared" si="1095"/>
        <v>0</v>
      </c>
      <c r="BA437" s="78">
        <f t="shared" si="1095"/>
        <v>0</v>
      </c>
      <c r="BB437" s="78">
        <f t="shared" si="1095"/>
        <v>0</v>
      </c>
      <c r="BC437" s="78">
        <f t="shared" si="1095"/>
        <v>1267</v>
      </c>
      <c r="BD437" s="78">
        <f t="shared" si="1095"/>
        <v>0</v>
      </c>
      <c r="BE437" s="11">
        <f t="shared" si="1095"/>
        <v>0</v>
      </c>
      <c r="BF437" s="11">
        <f t="shared" si="1095"/>
        <v>0</v>
      </c>
      <c r="BG437" s="11">
        <f t="shared" si="1095"/>
        <v>0</v>
      </c>
      <c r="BH437" s="11">
        <f t="shared" si="1095"/>
        <v>0</v>
      </c>
      <c r="BI437" s="141">
        <f t="shared" ref="BE437:BT441" si="1096">BI438</f>
        <v>1267</v>
      </c>
      <c r="BJ437" s="141">
        <f t="shared" si="1096"/>
        <v>0</v>
      </c>
      <c r="BK437" s="78">
        <f t="shared" si="1096"/>
        <v>0</v>
      </c>
      <c r="BL437" s="78">
        <f t="shared" si="1096"/>
        <v>0</v>
      </c>
      <c r="BM437" s="78">
        <f t="shared" si="1096"/>
        <v>0</v>
      </c>
      <c r="BN437" s="78">
        <f t="shared" si="1096"/>
        <v>0</v>
      </c>
      <c r="BO437" s="78">
        <f t="shared" si="1096"/>
        <v>1267</v>
      </c>
      <c r="BP437" s="78">
        <f t="shared" si="1096"/>
        <v>0</v>
      </c>
      <c r="BQ437" s="11">
        <f t="shared" si="1096"/>
        <v>0</v>
      </c>
      <c r="BR437" s="11">
        <f t="shared" si="1096"/>
        <v>0</v>
      </c>
      <c r="BS437" s="11">
        <f t="shared" si="1096"/>
        <v>0</v>
      </c>
      <c r="BT437" s="11">
        <f t="shared" si="1096"/>
        <v>0</v>
      </c>
      <c r="BU437" s="11">
        <f t="shared" ref="BQ437:BV441" si="1097">BU438</f>
        <v>1267</v>
      </c>
      <c r="BV437" s="11">
        <f t="shared" si="1097"/>
        <v>0</v>
      </c>
    </row>
    <row r="438" spans="1:74" hidden="1">
      <c r="A438" s="53" t="s">
        <v>79</v>
      </c>
      <c r="B438" s="14">
        <f t="shared" si="1091"/>
        <v>910</v>
      </c>
      <c r="C438" s="14" t="s">
        <v>22</v>
      </c>
      <c r="D438" s="14" t="s">
        <v>64</v>
      </c>
      <c r="E438" s="14" t="s">
        <v>103</v>
      </c>
      <c r="F438" s="14"/>
      <c r="G438" s="11">
        <f t="shared" si="1092"/>
        <v>1267</v>
      </c>
      <c r="H438" s="11">
        <f t="shared" si="1092"/>
        <v>0</v>
      </c>
      <c r="I438" s="11">
        <f t="shared" si="1092"/>
        <v>0</v>
      </c>
      <c r="J438" s="11">
        <f t="shared" si="1092"/>
        <v>0</v>
      </c>
      <c r="K438" s="11">
        <f t="shared" si="1092"/>
        <v>0</v>
      </c>
      <c r="L438" s="11">
        <f t="shared" si="1092"/>
        <v>0</v>
      </c>
      <c r="M438" s="11">
        <f t="shared" si="1092"/>
        <v>1267</v>
      </c>
      <c r="N438" s="11">
        <f t="shared" si="1092"/>
        <v>0</v>
      </c>
      <c r="O438" s="11">
        <f t="shared" si="1092"/>
        <v>0</v>
      </c>
      <c r="P438" s="11">
        <f t="shared" si="1092"/>
        <v>0</v>
      </c>
      <c r="Q438" s="11">
        <f t="shared" si="1092"/>
        <v>0</v>
      </c>
      <c r="R438" s="11">
        <f t="shared" si="1092"/>
        <v>0</v>
      </c>
      <c r="S438" s="11">
        <f t="shared" si="1093"/>
        <v>1267</v>
      </c>
      <c r="T438" s="11">
        <f t="shared" si="1093"/>
        <v>0</v>
      </c>
      <c r="U438" s="11">
        <f t="shared" si="1093"/>
        <v>0</v>
      </c>
      <c r="V438" s="11">
        <f t="shared" si="1093"/>
        <v>0</v>
      </c>
      <c r="W438" s="11">
        <f t="shared" si="1093"/>
        <v>0</v>
      </c>
      <c r="X438" s="11">
        <f t="shared" si="1093"/>
        <v>0</v>
      </c>
      <c r="Y438" s="11">
        <f t="shared" si="1093"/>
        <v>1267</v>
      </c>
      <c r="Z438" s="11">
        <f t="shared" si="1093"/>
        <v>0</v>
      </c>
      <c r="AA438" s="11">
        <f t="shared" si="1093"/>
        <v>0</v>
      </c>
      <c r="AB438" s="11">
        <f t="shared" si="1093"/>
        <v>0</v>
      </c>
      <c r="AC438" s="11">
        <f t="shared" si="1093"/>
        <v>0</v>
      </c>
      <c r="AD438" s="11">
        <f t="shared" si="1093"/>
        <v>0</v>
      </c>
      <c r="AE438" s="11">
        <f t="shared" si="1093"/>
        <v>1267</v>
      </c>
      <c r="AF438" s="11">
        <f t="shared" si="1093"/>
        <v>0</v>
      </c>
      <c r="AG438" s="11">
        <f t="shared" si="1094"/>
        <v>0</v>
      </c>
      <c r="AH438" s="11">
        <f t="shared" si="1094"/>
        <v>0</v>
      </c>
      <c r="AI438" s="11">
        <f t="shared" si="1094"/>
        <v>0</v>
      </c>
      <c r="AJ438" s="11">
        <f t="shared" si="1094"/>
        <v>0</v>
      </c>
      <c r="AK438" s="78">
        <f t="shared" si="1094"/>
        <v>1267</v>
      </c>
      <c r="AL438" s="78">
        <f t="shared" si="1094"/>
        <v>0</v>
      </c>
      <c r="AM438" s="11">
        <f t="shared" si="1094"/>
        <v>0</v>
      </c>
      <c r="AN438" s="11">
        <f t="shared" si="1094"/>
        <v>0</v>
      </c>
      <c r="AO438" s="11">
        <f t="shared" si="1094"/>
        <v>0</v>
      </c>
      <c r="AP438" s="11">
        <f t="shared" si="1094"/>
        <v>0</v>
      </c>
      <c r="AQ438" s="11">
        <f t="shared" si="1094"/>
        <v>1267</v>
      </c>
      <c r="AR438" s="11">
        <f t="shared" si="1094"/>
        <v>0</v>
      </c>
      <c r="AS438" s="11">
        <f t="shared" si="1095"/>
        <v>0</v>
      </c>
      <c r="AT438" s="11">
        <f t="shared" si="1095"/>
        <v>0</v>
      </c>
      <c r="AU438" s="11">
        <f t="shared" si="1095"/>
        <v>0</v>
      </c>
      <c r="AV438" s="11">
        <f t="shared" si="1095"/>
        <v>0</v>
      </c>
      <c r="AW438" s="11">
        <f t="shared" si="1095"/>
        <v>1267</v>
      </c>
      <c r="AX438" s="11">
        <f t="shared" si="1095"/>
        <v>0</v>
      </c>
      <c r="AY438" s="78">
        <f t="shared" si="1095"/>
        <v>0</v>
      </c>
      <c r="AZ438" s="78">
        <f t="shared" si="1095"/>
        <v>0</v>
      </c>
      <c r="BA438" s="78">
        <f t="shared" si="1095"/>
        <v>0</v>
      </c>
      <c r="BB438" s="78">
        <f t="shared" si="1095"/>
        <v>0</v>
      </c>
      <c r="BC438" s="78">
        <f t="shared" si="1095"/>
        <v>1267</v>
      </c>
      <c r="BD438" s="78">
        <f t="shared" si="1095"/>
        <v>0</v>
      </c>
      <c r="BE438" s="11">
        <f t="shared" si="1096"/>
        <v>0</v>
      </c>
      <c r="BF438" s="11">
        <f t="shared" si="1096"/>
        <v>0</v>
      </c>
      <c r="BG438" s="11">
        <f t="shared" si="1096"/>
        <v>0</v>
      </c>
      <c r="BH438" s="11">
        <f t="shared" si="1096"/>
        <v>0</v>
      </c>
      <c r="BI438" s="141">
        <f t="shared" si="1096"/>
        <v>1267</v>
      </c>
      <c r="BJ438" s="141">
        <f t="shared" si="1096"/>
        <v>0</v>
      </c>
      <c r="BK438" s="78">
        <f t="shared" si="1096"/>
        <v>0</v>
      </c>
      <c r="BL438" s="78">
        <f t="shared" si="1096"/>
        <v>0</v>
      </c>
      <c r="BM438" s="78">
        <f t="shared" si="1096"/>
        <v>0</v>
      </c>
      <c r="BN438" s="78">
        <f t="shared" si="1096"/>
        <v>0</v>
      </c>
      <c r="BO438" s="78">
        <f t="shared" si="1096"/>
        <v>1267</v>
      </c>
      <c r="BP438" s="78">
        <f t="shared" si="1096"/>
        <v>0</v>
      </c>
      <c r="BQ438" s="11">
        <f t="shared" si="1097"/>
        <v>0</v>
      </c>
      <c r="BR438" s="11">
        <f t="shared" si="1097"/>
        <v>0</v>
      </c>
      <c r="BS438" s="11">
        <f t="shared" si="1097"/>
        <v>0</v>
      </c>
      <c r="BT438" s="11">
        <f t="shared" si="1097"/>
        <v>0</v>
      </c>
      <c r="BU438" s="11">
        <f t="shared" si="1097"/>
        <v>1267</v>
      </c>
      <c r="BV438" s="11">
        <f t="shared" si="1097"/>
        <v>0</v>
      </c>
    </row>
    <row r="439" spans="1:74" hidden="1">
      <c r="A439" s="53" t="s">
        <v>15</v>
      </c>
      <c r="B439" s="14">
        <f t="shared" si="1091"/>
        <v>910</v>
      </c>
      <c r="C439" s="14" t="s">
        <v>22</v>
      </c>
      <c r="D439" s="14" t="s">
        <v>64</v>
      </c>
      <c r="E439" s="14" t="s">
        <v>80</v>
      </c>
      <c r="F439" s="14"/>
      <c r="G439" s="11">
        <f t="shared" si="1092"/>
        <v>1267</v>
      </c>
      <c r="H439" s="11">
        <f t="shared" si="1092"/>
        <v>0</v>
      </c>
      <c r="I439" s="11">
        <f t="shared" si="1092"/>
        <v>0</v>
      </c>
      <c r="J439" s="11">
        <f t="shared" si="1092"/>
        <v>0</v>
      </c>
      <c r="K439" s="11">
        <f t="shared" si="1092"/>
        <v>0</v>
      </c>
      <c r="L439" s="11">
        <f t="shared" si="1092"/>
        <v>0</v>
      </c>
      <c r="M439" s="11">
        <f t="shared" si="1092"/>
        <v>1267</v>
      </c>
      <c r="N439" s="11">
        <f t="shared" si="1092"/>
        <v>0</v>
      </c>
      <c r="O439" s="11">
        <f t="shared" si="1092"/>
        <v>0</v>
      </c>
      <c r="P439" s="11">
        <f t="shared" si="1092"/>
        <v>0</v>
      </c>
      <c r="Q439" s="11">
        <f t="shared" si="1092"/>
        <v>0</v>
      </c>
      <c r="R439" s="11">
        <f t="shared" si="1092"/>
        <v>0</v>
      </c>
      <c r="S439" s="11">
        <f t="shared" si="1093"/>
        <v>1267</v>
      </c>
      <c r="T439" s="11">
        <f t="shared" si="1093"/>
        <v>0</v>
      </c>
      <c r="U439" s="11">
        <f t="shared" si="1093"/>
        <v>0</v>
      </c>
      <c r="V439" s="11">
        <f t="shared" si="1093"/>
        <v>0</v>
      </c>
      <c r="W439" s="11">
        <f t="shared" si="1093"/>
        <v>0</v>
      </c>
      <c r="X439" s="11">
        <f t="shared" si="1093"/>
        <v>0</v>
      </c>
      <c r="Y439" s="11">
        <f t="shared" si="1093"/>
        <v>1267</v>
      </c>
      <c r="Z439" s="11">
        <f t="shared" si="1093"/>
        <v>0</v>
      </c>
      <c r="AA439" s="11">
        <f t="shared" si="1093"/>
        <v>0</v>
      </c>
      <c r="AB439" s="11">
        <f t="shared" si="1093"/>
        <v>0</v>
      </c>
      <c r="AC439" s="11">
        <f t="shared" si="1093"/>
        <v>0</v>
      </c>
      <c r="AD439" s="11">
        <f t="shared" si="1093"/>
        <v>0</v>
      </c>
      <c r="AE439" s="11">
        <f t="shared" si="1093"/>
        <v>1267</v>
      </c>
      <c r="AF439" s="11">
        <f t="shared" si="1093"/>
        <v>0</v>
      </c>
      <c r="AG439" s="11">
        <f t="shared" si="1094"/>
        <v>0</v>
      </c>
      <c r="AH439" s="11">
        <f t="shared" si="1094"/>
        <v>0</v>
      </c>
      <c r="AI439" s="11">
        <f t="shared" si="1094"/>
        <v>0</v>
      </c>
      <c r="AJ439" s="11">
        <f t="shared" si="1094"/>
        <v>0</v>
      </c>
      <c r="AK439" s="78">
        <f t="shared" si="1094"/>
        <v>1267</v>
      </c>
      <c r="AL439" s="78">
        <f t="shared" si="1094"/>
        <v>0</v>
      </c>
      <c r="AM439" s="11">
        <f t="shared" si="1094"/>
        <v>0</v>
      </c>
      <c r="AN439" s="11">
        <f t="shared" si="1094"/>
        <v>0</v>
      </c>
      <c r="AO439" s="11">
        <f t="shared" si="1094"/>
        <v>0</v>
      </c>
      <c r="AP439" s="11">
        <f t="shared" si="1094"/>
        <v>0</v>
      </c>
      <c r="AQ439" s="11">
        <f t="shared" si="1094"/>
        <v>1267</v>
      </c>
      <c r="AR439" s="11">
        <f t="shared" si="1094"/>
        <v>0</v>
      </c>
      <c r="AS439" s="11">
        <f t="shared" si="1095"/>
        <v>0</v>
      </c>
      <c r="AT439" s="11">
        <f t="shared" si="1095"/>
        <v>0</v>
      </c>
      <c r="AU439" s="11">
        <f t="shared" si="1095"/>
        <v>0</v>
      </c>
      <c r="AV439" s="11">
        <f t="shared" si="1095"/>
        <v>0</v>
      </c>
      <c r="AW439" s="11">
        <f t="shared" si="1095"/>
        <v>1267</v>
      </c>
      <c r="AX439" s="11">
        <f t="shared" si="1095"/>
        <v>0</v>
      </c>
      <c r="AY439" s="78">
        <f t="shared" si="1095"/>
        <v>0</v>
      </c>
      <c r="AZ439" s="78">
        <f t="shared" si="1095"/>
        <v>0</v>
      </c>
      <c r="BA439" s="78">
        <f t="shared" si="1095"/>
        <v>0</v>
      </c>
      <c r="BB439" s="78">
        <f t="shared" si="1095"/>
        <v>0</v>
      </c>
      <c r="BC439" s="78">
        <f t="shared" si="1095"/>
        <v>1267</v>
      </c>
      <c r="BD439" s="78">
        <f t="shared" si="1095"/>
        <v>0</v>
      </c>
      <c r="BE439" s="11">
        <f t="shared" si="1096"/>
        <v>0</v>
      </c>
      <c r="BF439" s="11">
        <f t="shared" si="1096"/>
        <v>0</v>
      </c>
      <c r="BG439" s="11">
        <f t="shared" si="1096"/>
        <v>0</v>
      </c>
      <c r="BH439" s="11">
        <f t="shared" si="1096"/>
        <v>0</v>
      </c>
      <c r="BI439" s="141">
        <f t="shared" si="1096"/>
        <v>1267</v>
      </c>
      <c r="BJ439" s="141">
        <f t="shared" si="1096"/>
        <v>0</v>
      </c>
      <c r="BK439" s="78">
        <f t="shared" si="1096"/>
        <v>0</v>
      </c>
      <c r="BL439" s="78">
        <f t="shared" si="1096"/>
        <v>0</v>
      </c>
      <c r="BM439" s="78">
        <f t="shared" si="1096"/>
        <v>0</v>
      </c>
      <c r="BN439" s="78">
        <f t="shared" si="1096"/>
        <v>0</v>
      </c>
      <c r="BO439" s="78">
        <f t="shared" si="1096"/>
        <v>1267</v>
      </c>
      <c r="BP439" s="78">
        <f t="shared" si="1096"/>
        <v>0</v>
      </c>
      <c r="BQ439" s="11">
        <f t="shared" si="1097"/>
        <v>0</v>
      </c>
      <c r="BR439" s="11">
        <f t="shared" si="1097"/>
        <v>0</v>
      </c>
      <c r="BS439" s="11">
        <f t="shared" si="1097"/>
        <v>0</v>
      </c>
      <c r="BT439" s="11">
        <f t="shared" si="1097"/>
        <v>0</v>
      </c>
      <c r="BU439" s="11">
        <f t="shared" si="1097"/>
        <v>1267</v>
      </c>
      <c r="BV439" s="11">
        <f t="shared" si="1097"/>
        <v>0</v>
      </c>
    </row>
    <row r="440" spans="1:74" hidden="1">
      <c r="A440" s="53" t="s">
        <v>65</v>
      </c>
      <c r="B440" s="14">
        <f t="shared" si="1091"/>
        <v>910</v>
      </c>
      <c r="C440" s="14" t="s">
        <v>22</v>
      </c>
      <c r="D440" s="14" t="s">
        <v>64</v>
      </c>
      <c r="E440" s="14" t="s">
        <v>81</v>
      </c>
      <c r="F440" s="14"/>
      <c r="G440" s="11">
        <f t="shared" si="1092"/>
        <v>1267</v>
      </c>
      <c r="H440" s="11">
        <f t="shared" si="1092"/>
        <v>0</v>
      </c>
      <c r="I440" s="11">
        <f t="shared" si="1092"/>
        <v>0</v>
      </c>
      <c r="J440" s="11">
        <f t="shared" si="1092"/>
        <v>0</v>
      </c>
      <c r="K440" s="11">
        <f t="shared" si="1092"/>
        <v>0</v>
      </c>
      <c r="L440" s="11">
        <f t="shared" si="1092"/>
        <v>0</v>
      </c>
      <c r="M440" s="11">
        <f t="shared" si="1092"/>
        <v>1267</v>
      </c>
      <c r="N440" s="11">
        <f t="shared" si="1092"/>
        <v>0</v>
      </c>
      <c r="O440" s="11">
        <f t="shared" si="1092"/>
        <v>0</v>
      </c>
      <c r="P440" s="11">
        <f t="shared" si="1092"/>
        <v>0</v>
      </c>
      <c r="Q440" s="11">
        <f t="shared" si="1092"/>
        <v>0</v>
      </c>
      <c r="R440" s="11">
        <f t="shared" si="1092"/>
        <v>0</v>
      </c>
      <c r="S440" s="11">
        <f t="shared" si="1093"/>
        <v>1267</v>
      </c>
      <c r="T440" s="11">
        <f t="shared" si="1093"/>
        <v>0</v>
      </c>
      <c r="U440" s="11">
        <f t="shared" si="1093"/>
        <v>0</v>
      </c>
      <c r="V440" s="11">
        <f t="shared" si="1093"/>
        <v>0</v>
      </c>
      <c r="W440" s="11">
        <f t="shared" si="1093"/>
        <v>0</v>
      </c>
      <c r="X440" s="11">
        <f t="shared" si="1093"/>
        <v>0</v>
      </c>
      <c r="Y440" s="11">
        <f t="shared" si="1093"/>
        <v>1267</v>
      </c>
      <c r="Z440" s="11">
        <f t="shared" si="1093"/>
        <v>0</v>
      </c>
      <c r="AA440" s="11">
        <f t="shared" si="1093"/>
        <v>0</v>
      </c>
      <c r="AB440" s="11">
        <f t="shared" si="1093"/>
        <v>0</v>
      </c>
      <c r="AC440" s="11">
        <f t="shared" si="1093"/>
        <v>0</v>
      </c>
      <c r="AD440" s="11">
        <f t="shared" si="1093"/>
        <v>0</v>
      </c>
      <c r="AE440" s="11">
        <f t="shared" si="1093"/>
        <v>1267</v>
      </c>
      <c r="AF440" s="11">
        <f t="shared" si="1093"/>
        <v>0</v>
      </c>
      <c r="AG440" s="11">
        <f t="shared" si="1094"/>
        <v>0</v>
      </c>
      <c r="AH440" s="11">
        <f t="shared" si="1094"/>
        <v>0</v>
      </c>
      <c r="AI440" s="11">
        <f t="shared" si="1094"/>
        <v>0</v>
      </c>
      <c r="AJ440" s="11">
        <f t="shared" si="1094"/>
        <v>0</v>
      </c>
      <c r="AK440" s="78">
        <f t="shared" si="1094"/>
        <v>1267</v>
      </c>
      <c r="AL440" s="78">
        <f t="shared" si="1094"/>
        <v>0</v>
      </c>
      <c r="AM440" s="11">
        <f t="shared" si="1094"/>
        <v>0</v>
      </c>
      <c r="AN440" s="11">
        <f t="shared" si="1094"/>
        <v>0</v>
      </c>
      <c r="AO440" s="11">
        <f t="shared" si="1094"/>
        <v>0</v>
      </c>
      <c r="AP440" s="11">
        <f t="shared" si="1094"/>
        <v>0</v>
      </c>
      <c r="AQ440" s="11">
        <f t="shared" si="1094"/>
        <v>1267</v>
      </c>
      <c r="AR440" s="11">
        <f t="shared" si="1094"/>
        <v>0</v>
      </c>
      <c r="AS440" s="11">
        <f t="shared" si="1095"/>
        <v>0</v>
      </c>
      <c r="AT440" s="11">
        <f t="shared" si="1095"/>
        <v>0</v>
      </c>
      <c r="AU440" s="11">
        <f t="shared" si="1095"/>
        <v>0</v>
      </c>
      <c r="AV440" s="11">
        <f t="shared" si="1095"/>
        <v>0</v>
      </c>
      <c r="AW440" s="11">
        <f t="shared" si="1095"/>
        <v>1267</v>
      </c>
      <c r="AX440" s="11">
        <f t="shared" si="1095"/>
        <v>0</v>
      </c>
      <c r="AY440" s="78">
        <f t="shared" si="1095"/>
        <v>0</v>
      </c>
      <c r="AZ440" s="78">
        <f t="shared" si="1095"/>
        <v>0</v>
      </c>
      <c r="BA440" s="78">
        <f t="shared" si="1095"/>
        <v>0</v>
      </c>
      <c r="BB440" s="78">
        <f t="shared" si="1095"/>
        <v>0</v>
      </c>
      <c r="BC440" s="78">
        <f t="shared" si="1095"/>
        <v>1267</v>
      </c>
      <c r="BD440" s="78">
        <f t="shared" si="1095"/>
        <v>0</v>
      </c>
      <c r="BE440" s="11">
        <f t="shared" si="1096"/>
        <v>0</v>
      </c>
      <c r="BF440" s="11">
        <f t="shared" si="1096"/>
        <v>0</v>
      </c>
      <c r="BG440" s="11">
        <f t="shared" si="1096"/>
        <v>0</v>
      </c>
      <c r="BH440" s="11">
        <f t="shared" si="1096"/>
        <v>0</v>
      </c>
      <c r="BI440" s="141">
        <f t="shared" si="1096"/>
        <v>1267</v>
      </c>
      <c r="BJ440" s="141">
        <f t="shared" si="1096"/>
        <v>0</v>
      </c>
      <c r="BK440" s="78">
        <f t="shared" si="1096"/>
        <v>0</v>
      </c>
      <c r="BL440" s="78">
        <f t="shared" si="1096"/>
        <v>0</v>
      </c>
      <c r="BM440" s="78">
        <f t="shared" si="1096"/>
        <v>0</v>
      </c>
      <c r="BN440" s="78">
        <f t="shared" si="1096"/>
        <v>0</v>
      </c>
      <c r="BO440" s="78">
        <f t="shared" si="1096"/>
        <v>1267</v>
      </c>
      <c r="BP440" s="78">
        <f t="shared" si="1096"/>
        <v>0</v>
      </c>
      <c r="BQ440" s="11">
        <f t="shared" si="1097"/>
        <v>0</v>
      </c>
      <c r="BR440" s="11">
        <f t="shared" si="1097"/>
        <v>0</v>
      </c>
      <c r="BS440" s="11">
        <f t="shared" si="1097"/>
        <v>0</v>
      </c>
      <c r="BT440" s="11">
        <f t="shared" si="1097"/>
        <v>0</v>
      </c>
      <c r="BU440" s="11">
        <f t="shared" si="1097"/>
        <v>1267</v>
      </c>
      <c r="BV440" s="11">
        <f t="shared" si="1097"/>
        <v>0</v>
      </c>
    </row>
    <row r="441" spans="1:74" ht="33" hidden="1">
      <c r="A441" s="57" t="s">
        <v>270</v>
      </c>
      <c r="B441" s="14">
        <f t="shared" si="1091"/>
        <v>910</v>
      </c>
      <c r="C441" s="14" t="s">
        <v>22</v>
      </c>
      <c r="D441" s="14" t="s">
        <v>64</v>
      </c>
      <c r="E441" s="14" t="s">
        <v>81</v>
      </c>
      <c r="F441" s="14" t="s">
        <v>33</v>
      </c>
      <c r="G441" s="11">
        <f t="shared" si="1092"/>
        <v>1267</v>
      </c>
      <c r="H441" s="11">
        <f t="shared" si="1092"/>
        <v>0</v>
      </c>
      <c r="I441" s="11">
        <f t="shared" si="1092"/>
        <v>0</v>
      </c>
      <c r="J441" s="11">
        <f t="shared" si="1092"/>
        <v>0</v>
      </c>
      <c r="K441" s="11">
        <f t="shared" si="1092"/>
        <v>0</v>
      </c>
      <c r="L441" s="11">
        <f t="shared" si="1092"/>
        <v>0</v>
      </c>
      <c r="M441" s="11">
        <f t="shared" si="1092"/>
        <v>1267</v>
      </c>
      <c r="N441" s="11">
        <f t="shared" si="1092"/>
        <v>0</v>
      </c>
      <c r="O441" s="11">
        <f t="shared" si="1092"/>
        <v>0</v>
      </c>
      <c r="P441" s="11">
        <f t="shared" si="1092"/>
        <v>0</v>
      </c>
      <c r="Q441" s="11">
        <f t="shared" si="1092"/>
        <v>0</v>
      </c>
      <c r="R441" s="11">
        <f t="shared" si="1092"/>
        <v>0</v>
      </c>
      <c r="S441" s="11">
        <f t="shared" si="1093"/>
        <v>1267</v>
      </c>
      <c r="T441" s="11">
        <f t="shared" si="1093"/>
        <v>0</v>
      </c>
      <c r="U441" s="11">
        <f t="shared" si="1093"/>
        <v>0</v>
      </c>
      <c r="V441" s="11">
        <f t="shared" si="1093"/>
        <v>0</v>
      </c>
      <c r="W441" s="11">
        <f t="shared" si="1093"/>
        <v>0</v>
      </c>
      <c r="X441" s="11">
        <f t="shared" si="1093"/>
        <v>0</v>
      </c>
      <c r="Y441" s="11">
        <f t="shared" si="1093"/>
        <v>1267</v>
      </c>
      <c r="Z441" s="11">
        <f t="shared" si="1093"/>
        <v>0</v>
      </c>
      <c r="AA441" s="11">
        <f t="shared" si="1093"/>
        <v>0</v>
      </c>
      <c r="AB441" s="11">
        <f t="shared" si="1093"/>
        <v>0</v>
      </c>
      <c r="AC441" s="11">
        <f t="shared" si="1093"/>
        <v>0</v>
      </c>
      <c r="AD441" s="11">
        <f t="shared" si="1093"/>
        <v>0</v>
      </c>
      <c r="AE441" s="11">
        <f t="shared" si="1093"/>
        <v>1267</v>
      </c>
      <c r="AF441" s="11">
        <f t="shared" si="1093"/>
        <v>0</v>
      </c>
      <c r="AG441" s="11">
        <f t="shared" si="1094"/>
        <v>0</v>
      </c>
      <c r="AH441" s="11">
        <f t="shared" si="1094"/>
        <v>0</v>
      </c>
      <c r="AI441" s="11">
        <f t="shared" si="1094"/>
        <v>0</v>
      </c>
      <c r="AJ441" s="11">
        <f t="shared" si="1094"/>
        <v>0</v>
      </c>
      <c r="AK441" s="78">
        <f t="shared" si="1094"/>
        <v>1267</v>
      </c>
      <c r="AL441" s="78">
        <f t="shared" si="1094"/>
        <v>0</v>
      </c>
      <c r="AM441" s="11">
        <f t="shared" si="1094"/>
        <v>0</v>
      </c>
      <c r="AN441" s="11">
        <f t="shared" si="1094"/>
        <v>0</v>
      </c>
      <c r="AO441" s="11">
        <f t="shared" si="1094"/>
        <v>0</v>
      </c>
      <c r="AP441" s="11">
        <f t="shared" si="1094"/>
        <v>0</v>
      </c>
      <c r="AQ441" s="11">
        <f t="shared" si="1094"/>
        <v>1267</v>
      </c>
      <c r="AR441" s="11">
        <f t="shared" si="1094"/>
        <v>0</v>
      </c>
      <c r="AS441" s="11">
        <f t="shared" si="1095"/>
        <v>0</v>
      </c>
      <c r="AT441" s="11">
        <f t="shared" si="1095"/>
        <v>0</v>
      </c>
      <c r="AU441" s="11">
        <f t="shared" si="1095"/>
        <v>0</v>
      </c>
      <c r="AV441" s="11">
        <f t="shared" si="1095"/>
        <v>0</v>
      </c>
      <c r="AW441" s="11">
        <f t="shared" si="1095"/>
        <v>1267</v>
      </c>
      <c r="AX441" s="11">
        <f t="shared" si="1095"/>
        <v>0</v>
      </c>
      <c r="AY441" s="78">
        <f t="shared" si="1095"/>
        <v>0</v>
      </c>
      <c r="AZ441" s="78">
        <f t="shared" si="1095"/>
        <v>0</v>
      </c>
      <c r="BA441" s="78">
        <f t="shared" si="1095"/>
        <v>0</v>
      </c>
      <c r="BB441" s="78">
        <f t="shared" si="1095"/>
        <v>0</v>
      </c>
      <c r="BC441" s="78">
        <f t="shared" si="1095"/>
        <v>1267</v>
      </c>
      <c r="BD441" s="78">
        <f t="shared" si="1095"/>
        <v>0</v>
      </c>
      <c r="BE441" s="11">
        <f t="shared" si="1096"/>
        <v>0</v>
      </c>
      <c r="BF441" s="11">
        <f t="shared" si="1096"/>
        <v>0</v>
      </c>
      <c r="BG441" s="11">
        <f t="shared" si="1096"/>
        <v>0</v>
      </c>
      <c r="BH441" s="11">
        <f t="shared" si="1096"/>
        <v>0</v>
      </c>
      <c r="BI441" s="141">
        <f t="shared" si="1096"/>
        <v>1267</v>
      </c>
      <c r="BJ441" s="141">
        <f t="shared" si="1096"/>
        <v>0</v>
      </c>
      <c r="BK441" s="78">
        <f t="shared" si="1096"/>
        <v>0</v>
      </c>
      <c r="BL441" s="78">
        <f t="shared" si="1096"/>
        <v>0</v>
      </c>
      <c r="BM441" s="78">
        <f t="shared" si="1096"/>
        <v>0</v>
      </c>
      <c r="BN441" s="78">
        <f t="shared" si="1096"/>
        <v>0</v>
      </c>
      <c r="BO441" s="78">
        <f t="shared" si="1096"/>
        <v>1267</v>
      </c>
      <c r="BP441" s="78">
        <f t="shared" si="1096"/>
        <v>0</v>
      </c>
      <c r="BQ441" s="11">
        <f t="shared" si="1097"/>
        <v>0</v>
      </c>
      <c r="BR441" s="11">
        <f t="shared" si="1097"/>
        <v>0</v>
      </c>
      <c r="BS441" s="11">
        <f t="shared" si="1097"/>
        <v>0</v>
      </c>
      <c r="BT441" s="11">
        <f t="shared" si="1097"/>
        <v>0</v>
      </c>
      <c r="BU441" s="11">
        <f t="shared" si="1097"/>
        <v>1267</v>
      </c>
      <c r="BV441" s="11">
        <f t="shared" si="1097"/>
        <v>0</v>
      </c>
    </row>
    <row r="442" spans="1:74" ht="33" hidden="1">
      <c r="A442" s="53" t="s">
        <v>39</v>
      </c>
      <c r="B442" s="14">
        <f t="shared" si="1091"/>
        <v>910</v>
      </c>
      <c r="C442" s="14" t="s">
        <v>22</v>
      </c>
      <c r="D442" s="14" t="s">
        <v>64</v>
      </c>
      <c r="E442" s="14" t="s">
        <v>81</v>
      </c>
      <c r="F442" s="14" t="s">
        <v>40</v>
      </c>
      <c r="G442" s="11">
        <v>1267</v>
      </c>
      <c r="H442" s="16"/>
      <c r="I442" s="11"/>
      <c r="J442" s="11"/>
      <c r="K442" s="11"/>
      <c r="L442" s="11"/>
      <c r="M442" s="11">
        <f>G442+I442+J442+K442+L442</f>
        <v>1267</v>
      </c>
      <c r="N442" s="11">
        <f>H442+J442</f>
        <v>0</v>
      </c>
      <c r="O442" s="11"/>
      <c r="P442" s="11"/>
      <c r="Q442" s="11"/>
      <c r="R442" s="11"/>
      <c r="S442" s="11">
        <f>M442+O442+P442+Q442+R442</f>
        <v>1267</v>
      </c>
      <c r="T442" s="11">
        <f>N442+P442</f>
        <v>0</v>
      </c>
      <c r="U442" s="11"/>
      <c r="V442" s="11"/>
      <c r="W442" s="11"/>
      <c r="X442" s="11"/>
      <c r="Y442" s="11">
        <f>S442+U442+V442+W442+X442</f>
        <v>1267</v>
      </c>
      <c r="Z442" s="11">
        <f>T442+V442</f>
        <v>0</v>
      </c>
      <c r="AA442" s="11"/>
      <c r="AB442" s="11"/>
      <c r="AC442" s="11"/>
      <c r="AD442" s="11"/>
      <c r="AE442" s="11">
        <f>Y442+AA442+AB442+AC442+AD442</f>
        <v>1267</v>
      </c>
      <c r="AF442" s="11">
        <f>Z442+AB442</f>
        <v>0</v>
      </c>
      <c r="AG442" s="11"/>
      <c r="AH442" s="11"/>
      <c r="AI442" s="11"/>
      <c r="AJ442" s="11"/>
      <c r="AK442" s="78">
        <f>AE442+AG442+AH442+AI442+AJ442</f>
        <v>1267</v>
      </c>
      <c r="AL442" s="78">
        <f>AF442+AH442</f>
        <v>0</v>
      </c>
      <c r="AM442" s="11"/>
      <c r="AN442" s="11"/>
      <c r="AO442" s="11"/>
      <c r="AP442" s="11"/>
      <c r="AQ442" s="11">
        <f>AK442+AM442+AN442+AO442+AP442</f>
        <v>1267</v>
      </c>
      <c r="AR442" s="11">
        <f>AL442+AN442</f>
        <v>0</v>
      </c>
      <c r="AS442" s="11"/>
      <c r="AT442" s="11"/>
      <c r="AU442" s="11"/>
      <c r="AV442" s="11"/>
      <c r="AW442" s="11">
        <f>AQ442+AS442+AT442+AU442+AV442</f>
        <v>1267</v>
      </c>
      <c r="AX442" s="11">
        <f>AR442+AT442</f>
        <v>0</v>
      </c>
      <c r="AY442" s="78"/>
      <c r="AZ442" s="78"/>
      <c r="BA442" s="78"/>
      <c r="BB442" s="78"/>
      <c r="BC442" s="78">
        <f>AW442+AY442+AZ442+BA442+BB442</f>
        <v>1267</v>
      </c>
      <c r="BD442" s="78">
        <f>AX442+AZ442</f>
        <v>0</v>
      </c>
      <c r="BE442" s="11"/>
      <c r="BF442" s="11"/>
      <c r="BG442" s="11"/>
      <c r="BH442" s="11"/>
      <c r="BI442" s="141">
        <f>BC442+BE442+BF442+BG442+BH442</f>
        <v>1267</v>
      </c>
      <c r="BJ442" s="141">
        <f>BD442+BF442</f>
        <v>0</v>
      </c>
      <c r="BK442" s="78"/>
      <c r="BL442" s="78"/>
      <c r="BM442" s="78"/>
      <c r="BN442" s="78"/>
      <c r="BO442" s="78">
        <f>BI442+BK442+BL442+BM442+BN442</f>
        <v>1267</v>
      </c>
      <c r="BP442" s="78">
        <f>BJ442+BL442</f>
        <v>0</v>
      </c>
      <c r="BQ442" s="11"/>
      <c r="BR442" s="11"/>
      <c r="BS442" s="11"/>
      <c r="BT442" s="11"/>
      <c r="BU442" s="11">
        <f>BO442+BQ442+BR442+BS442+BT442</f>
        <v>1267</v>
      </c>
      <c r="BV442" s="11">
        <f>BP442+BR442</f>
        <v>0</v>
      </c>
    </row>
    <row r="443" spans="1:74" hidden="1">
      <c r="A443" s="53" t="s">
        <v>66</v>
      </c>
      <c r="B443" s="11">
        <v>910</v>
      </c>
      <c r="C443" s="14" t="s">
        <v>22</v>
      </c>
      <c r="D443" s="14" t="s">
        <v>64</v>
      </c>
      <c r="E443" s="34" t="s">
        <v>67</v>
      </c>
      <c r="F443" s="14"/>
      <c r="G443" s="11">
        <f>G444</f>
        <v>2500</v>
      </c>
      <c r="H443" s="11">
        <f t="shared" ref="H443:R443" si="1098">H444</f>
        <v>0</v>
      </c>
      <c r="I443" s="11">
        <f t="shared" si="1098"/>
        <v>0</v>
      </c>
      <c r="J443" s="11">
        <f t="shared" si="1098"/>
        <v>0</v>
      </c>
      <c r="K443" s="11">
        <f t="shared" si="1098"/>
        <v>0</v>
      </c>
      <c r="L443" s="11">
        <f t="shared" si="1098"/>
        <v>0</v>
      </c>
      <c r="M443" s="11">
        <f t="shared" si="1098"/>
        <v>2500</v>
      </c>
      <c r="N443" s="11">
        <f t="shared" si="1098"/>
        <v>0</v>
      </c>
      <c r="O443" s="11">
        <f t="shared" si="1098"/>
        <v>0</v>
      </c>
      <c r="P443" s="11">
        <f t="shared" si="1098"/>
        <v>0</v>
      </c>
      <c r="Q443" s="11">
        <f t="shared" si="1098"/>
        <v>0</v>
      </c>
      <c r="R443" s="11">
        <f t="shared" si="1098"/>
        <v>0</v>
      </c>
      <c r="S443" s="11">
        <f t="shared" ref="S443:BV443" si="1099">S444</f>
        <v>2500</v>
      </c>
      <c r="T443" s="11">
        <f t="shared" si="1099"/>
        <v>0</v>
      </c>
      <c r="U443" s="11">
        <f t="shared" si="1099"/>
        <v>0</v>
      </c>
      <c r="V443" s="11">
        <f t="shared" si="1099"/>
        <v>0</v>
      </c>
      <c r="W443" s="11">
        <f t="shared" si="1099"/>
        <v>0</v>
      </c>
      <c r="X443" s="11">
        <f t="shared" si="1099"/>
        <v>0</v>
      </c>
      <c r="Y443" s="11">
        <f t="shared" si="1099"/>
        <v>2500</v>
      </c>
      <c r="Z443" s="11">
        <f t="shared" si="1099"/>
        <v>0</v>
      </c>
      <c r="AA443" s="11">
        <f t="shared" si="1099"/>
        <v>0</v>
      </c>
      <c r="AB443" s="11">
        <f t="shared" si="1099"/>
        <v>0</v>
      </c>
      <c r="AC443" s="11">
        <f t="shared" si="1099"/>
        <v>0</v>
      </c>
      <c r="AD443" s="11">
        <f t="shared" si="1099"/>
        <v>0</v>
      </c>
      <c r="AE443" s="11">
        <f t="shared" si="1099"/>
        <v>2500</v>
      </c>
      <c r="AF443" s="11">
        <f t="shared" si="1099"/>
        <v>0</v>
      </c>
      <c r="AG443" s="11">
        <f t="shared" si="1099"/>
        <v>0</v>
      </c>
      <c r="AH443" s="11">
        <f t="shared" si="1099"/>
        <v>0</v>
      </c>
      <c r="AI443" s="11">
        <f t="shared" si="1099"/>
        <v>0</v>
      </c>
      <c r="AJ443" s="11">
        <f t="shared" si="1099"/>
        <v>0</v>
      </c>
      <c r="AK443" s="78">
        <f t="shared" si="1099"/>
        <v>2500</v>
      </c>
      <c r="AL443" s="78">
        <f t="shared" si="1099"/>
        <v>0</v>
      </c>
      <c r="AM443" s="11">
        <f t="shared" si="1099"/>
        <v>0</v>
      </c>
      <c r="AN443" s="11">
        <f t="shared" si="1099"/>
        <v>0</v>
      </c>
      <c r="AO443" s="11">
        <f t="shared" si="1099"/>
        <v>0</v>
      </c>
      <c r="AP443" s="11">
        <f t="shared" si="1099"/>
        <v>0</v>
      </c>
      <c r="AQ443" s="11">
        <f t="shared" si="1099"/>
        <v>2500</v>
      </c>
      <c r="AR443" s="11">
        <f t="shared" si="1099"/>
        <v>0</v>
      </c>
      <c r="AS443" s="11">
        <f t="shared" si="1099"/>
        <v>0</v>
      </c>
      <c r="AT443" s="11">
        <f t="shared" si="1099"/>
        <v>0</v>
      </c>
      <c r="AU443" s="11">
        <f t="shared" si="1099"/>
        <v>0</v>
      </c>
      <c r="AV443" s="11">
        <f t="shared" si="1099"/>
        <v>0</v>
      </c>
      <c r="AW443" s="11">
        <f t="shared" si="1099"/>
        <v>2500</v>
      </c>
      <c r="AX443" s="11">
        <f t="shared" si="1099"/>
        <v>0</v>
      </c>
      <c r="AY443" s="78">
        <f t="shared" si="1099"/>
        <v>0</v>
      </c>
      <c r="AZ443" s="78">
        <f t="shared" si="1099"/>
        <v>0</v>
      </c>
      <c r="BA443" s="78">
        <f t="shared" si="1099"/>
        <v>0</v>
      </c>
      <c r="BB443" s="78">
        <f t="shared" si="1099"/>
        <v>0</v>
      </c>
      <c r="BC443" s="78">
        <f t="shared" si="1099"/>
        <v>2500</v>
      </c>
      <c r="BD443" s="78">
        <f t="shared" si="1099"/>
        <v>0</v>
      </c>
      <c r="BE443" s="11">
        <f t="shared" si="1099"/>
        <v>0</v>
      </c>
      <c r="BF443" s="11">
        <f t="shared" si="1099"/>
        <v>0</v>
      </c>
      <c r="BG443" s="11">
        <f t="shared" si="1099"/>
        <v>0</v>
      </c>
      <c r="BH443" s="11">
        <f t="shared" si="1099"/>
        <v>0</v>
      </c>
      <c r="BI443" s="141">
        <f t="shared" si="1099"/>
        <v>2500</v>
      </c>
      <c r="BJ443" s="141">
        <f t="shared" si="1099"/>
        <v>0</v>
      </c>
      <c r="BK443" s="78">
        <f t="shared" si="1099"/>
        <v>0</v>
      </c>
      <c r="BL443" s="78">
        <f t="shared" si="1099"/>
        <v>0</v>
      </c>
      <c r="BM443" s="78">
        <f t="shared" si="1099"/>
        <v>0</v>
      </c>
      <c r="BN443" s="78">
        <f t="shared" si="1099"/>
        <v>0</v>
      </c>
      <c r="BO443" s="78">
        <f t="shared" si="1099"/>
        <v>2500</v>
      </c>
      <c r="BP443" s="78">
        <f t="shared" si="1099"/>
        <v>0</v>
      </c>
      <c r="BQ443" s="11">
        <f t="shared" si="1099"/>
        <v>-2000</v>
      </c>
      <c r="BR443" s="11">
        <f t="shared" si="1099"/>
        <v>0</v>
      </c>
      <c r="BS443" s="11">
        <f t="shared" si="1099"/>
        <v>0</v>
      </c>
      <c r="BT443" s="11">
        <f t="shared" si="1099"/>
        <v>0</v>
      </c>
      <c r="BU443" s="11">
        <f t="shared" si="1099"/>
        <v>500</v>
      </c>
      <c r="BV443" s="11">
        <f t="shared" si="1099"/>
        <v>0</v>
      </c>
    </row>
    <row r="444" spans="1:74" hidden="1">
      <c r="A444" s="53" t="s">
        <v>15</v>
      </c>
      <c r="B444" s="11">
        <f>B443</f>
        <v>910</v>
      </c>
      <c r="C444" s="14" t="s">
        <v>22</v>
      </c>
      <c r="D444" s="14" t="s">
        <v>64</v>
      </c>
      <c r="E444" s="34" t="s">
        <v>68</v>
      </c>
      <c r="F444" s="14"/>
      <c r="G444" s="11">
        <f>G446</f>
        <v>2500</v>
      </c>
      <c r="H444" s="11">
        <f t="shared" ref="H444:N444" si="1100">H446</f>
        <v>0</v>
      </c>
      <c r="I444" s="11">
        <f t="shared" si="1100"/>
        <v>0</v>
      </c>
      <c r="J444" s="11">
        <f t="shared" si="1100"/>
        <v>0</v>
      </c>
      <c r="K444" s="11">
        <f t="shared" si="1100"/>
        <v>0</v>
      </c>
      <c r="L444" s="11">
        <f t="shared" si="1100"/>
        <v>0</v>
      </c>
      <c r="M444" s="11">
        <f t="shared" si="1100"/>
        <v>2500</v>
      </c>
      <c r="N444" s="11">
        <f t="shared" si="1100"/>
        <v>0</v>
      </c>
      <c r="O444" s="11">
        <f t="shared" ref="O444:T444" si="1101">O446</f>
        <v>0</v>
      </c>
      <c r="P444" s="11">
        <f t="shared" si="1101"/>
        <v>0</v>
      </c>
      <c r="Q444" s="11">
        <f t="shared" si="1101"/>
        <v>0</v>
      </c>
      <c r="R444" s="11">
        <f t="shared" si="1101"/>
        <v>0</v>
      </c>
      <c r="S444" s="11">
        <f t="shared" si="1101"/>
        <v>2500</v>
      </c>
      <c r="T444" s="11">
        <f t="shared" si="1101"/>
        <v>0</v>
      </c>
      <c r="U444" s="11">
        <f t="shared" ref="U444:Z444" si="1102">U446</f>
        <v>0</v>
      </c>
      <c r="V444" s="11">
        <f t="shared" si="1102"/>
        <v>0</v>
      </c>
      <c r="W444" s="11">
        <f t="shared" si="1102"/>
        <v>0</v>
      </c>
      <c r="X444" s="11">
        <f t="shared" si="1102"/>
        <v>0</v>
      </c>
      <c r="Y444" s="11">
        <f t="shared" si="1102"/>
        <v>2500</v>
      </c>
      <c r="Z444" s="11">
        <f t="shared" si="1102"/>
        <v>0</v>
      </c>
      <c r="AA444" s="11">
        <f t="shared" ref="AA444:AF444" si="1103">AA446</f>
        <v>0</v>
      </c>
      <c r="AB444" s="11">
        <f t="shared" si="1103"/>
        <v>0</v>
      </c>
      <c r="AC444" s="11">
        <f t="shared" si="1103"/>
        <v>0</v>
      </c>
      <c r="AD444" s="11">
        <f t="shared" si="1103"/>
        <v>0</v>
      </c>
      <c r="AE444" s="11">
        <f t="shared" si="1103"/>
        <v>2500</v>
      </c>
      <c r="AF444" s="11">
        <f t="shared" si="1103"/>
        <v>0</v>
      </c>
      <c r="AG444" s="11">
        <f t="shared" ref="AG444:AL444" si="1104">AG446</f>
        <v>0</v>
      </c>
      <c r="AH444" s="11">
        <f t="shared" si="1104"/>
        <v>0</v>
      </c>
      <c r="AI444" s="11">
        <f t="shared" si="1104"/>
        <v>0</v>
      </c>
      <c r="AJ444" s="11">
        <f t="shared" si="1104"/>
        <v>0</v>
      </c>
      <c r="AK444" s="78">
        <f t="shared" si="1104"/>
        <v>2500</v>
      </c>
      <c r="AL444" s="78">
        <f t="shared" si="1104"/>
        <v>0</v>
      </c>
      <c r="AM444" s="11">
        <f t="shared" ref="AM444:AR444" si="1105">AM446</f>
        <v>0</v>
      </c>
      <c r="AN444" s="11">
        <f t="shared" si="1105"/>
        <v>0</v>
      </c>
      <c r="AO444" s="11">
        <f t="shared" si="1105"/>
        <v>0</v>
      </c>
      <c r="AP444" s="11">
        <f t="shared" si="1105"/>
        <v>0</v>
      </c>
      <c r="AQ444" s="11">
        <f t="shared" si="1105"/>
        <v>2500</v>
      </c>
      <c r="AR444" s="11">
        <f t="shared" si="1105"/>
        <v>0</v>
      </c>
      <c r="AS444" s="11">
        <f t="shared" ref="AS444:AX444" si="1106">AS446</f>
        <v>0</v>
      </c>
      <c r="AT444" s="11">
        <f t="shared" si="1106"/>
        <v>0</v>
      </c>
      <c r="AU444" s="11">
        <f t="shared" si="1106"/>
        <v>0</v>
      </c>
      <c r="AV444" s="11">
        <f t="shared" si="1106"/>
        <v>0</v>
      </c>
      <c r="AW444" s="11">
        <f t="shared" si="1106"/>
        <v>2500</v>
      </c>
      <c r="AX444" s="11">
        <f t="shared" si="1106"/>
        <v>0</v>
      </c>
      <c r="AY444" s="78">
        <f t="shared" ref="AY444:BD444" si="1107">AY446</f>
        <v>0</v>
      </c>
      <c r="AZ444" s="78">
        <f t="shared" si="1107"/>
        <v>0</v>
      </c>
      <c r="BA444" s="78">
        <f t="shared" si="1107"/>
        <v>0</v>
      </c>
      <c r="BB444" s="78">
        <f t="shared" si="1107"/>
        <v>0</v>
      </c>
      <c r="BC444" s="78">
        <f t="shared" si="1107"/>
        <v>2500</v>
      </c>
      <c r="BD444" s="78">
        <f t="shared" si="1107"/>
        <v>0</v>
      </c>
      <c r="BE444" s="11">
        <f t="shared" ref="BE444:BJ444" si="1108">BE446</f>
        <v>0</v>
      </c>
      <c r="BF444" s="11">
        <f t="shared" si="1108"/>
        <v>0</v>
      </c>
      <c r="BG444" s="11">
        <f t="shared" si="1108"/>
        <v>0</v>
      </c>
      <c r="BH444" s="11">
        <f t="shared" si="1108"/>
        <v>0</v>
      </c>
      <c r="BI444" s="141">
        <f t="shared" si="1108"/>
        <v>2500</v>
      </c>
      <c r="BJ444" s="141">
        <f t="shared" si="1108"/>
        <v>0</v>
      </c>
      <c r="BK444" s="78">
        <f t="shared" ref="BK444:BP444" si="1109">BK446</f>
        <v>0</v>
      </c>
      <c r="BL444" s="78">
        <f t="shared" si="1109"/>
        <v>0</v>
      </c>
      <c r="BM444" s="78">
        <f t="shared" si="1109"/>
        <v>0</v>
      </c>
      <c r="BN444" s="78">
        <f t="shared" si="1109"/>
        <v>0</v>
      </c>
      <c r="BO444" s="78">
        <f t="shared" si="1109"/>
        <v>2500</v>
      </c>
      <c r="BP444" s="78">
        <f t="shared" si="1109"/>
        <v>0</v>
      </c>
      <c r="BQ444" s="11">
        <f t="shared" ref="BQ444:BV444" si="1110">BQ446</f>
        <v>-2000</v>
      </c>
      <c r="BR444" s="11">
        <f t="shared" si="1110"/>
        <v>0</v>
      </c>
      <c r="BS444" s="11">
        <f t="shared" si="1110"/>
        <v>0</v>
      </c>
      <c r="BT444" s="11">
        <f t="shared" si="1110"/>
        <v>0</v>
      </c>
      <c r="BU444" s="11">
        <f t="shared" si="1110"/>
        <v>500</v>
      </c>
      <c r="BV444" s="11">
        <f t="shared" si="1110"/>
        <v>0</v>
      </c>
    </row>
    <row r="445" spans="1:74" hidden="1">
      <c r="A445" s="53" t="s">
        <v>65</v>
      </c>
      <c r="B445" s="11">
        <f>B444</f>
        <v>910</v>
      </c>
      <c r="C445" s="14" t="s">
        <v>22</v>
      </c>
      <c r="D445" s="14" t="s">
        <v>64</v>
      </c>
      <c r="E445" s="34" t="s">
        <v>69</v>
      </c>
      <c r="F445" s="14"/>
      <c r="G445" s="11">
        <f>G446</f>
        <v>2500</v>
      </c>
      <c r="H445" s="11">
        <f t="shared" ref="H445:R446" si="1111">H446</f>
        <v>0</v>
      </c>
      <c r="I445" s="11">
        <f t="shared" si="1111"/>
        <v>0</v>
      </c>
      <c r="J445" s="11">
        <f t="shared" si="1111"/>
        <v>0</v>
      </c>
      <c r="K445" s="11">
        <f t="shared" si="1111"/>
        <v>0</v>
      </c>
      <c r="L445" s="11">
        <f t="shared" si="1111"/>
        <v>0</v>
      </c>
      <c r="M445" s="11">
        <f t="shared" si="1111"/>
        <v>2500</v>
      </c>
      <c r="N445" s="11">
        <f t="shared" si="1111"/>
        <v>0</v>
      </c>
      <c r="O445" s="11">
        <f t="shared" si="1111"/>
        <v>0</v>
      </c>
      <c r="P445" s="11">
        <f t="shared" si="1111"/>
        <v>0</v>
      </c>
      <c r="Q445" s="11">
        <f t="shared" si="1111"/>
        <v>0</v>
      </c>
      <c r="R445" s="11">
        <f t="shared" si="1111"/>
        <v>0</v>
      </c>
      <c r="S445" s="11">
        <f>S446</f>
        <v>2500</v>
      </c>
      <c r="T445" s="11">
        <f>T446</f>
        <v>0</v>
      </c>
      <c r="U445" s="11">
        <f t="shared" ref="U445:X446" si="1112">U446</f>
        <v>0</v>
      </c>
      <c r="V445" s="11">
        <f t="shared" si="1112"/>
        <v>0</v>
      </c>
      <c r="W445" s="11">
        <f t="shared" si="1112"/>
        <v>0</v>
      </c>
      <c r="X445" s="11">
        <f t="shared" si="1112"/>
        <v>0</v>
      </c>
      <c r="Y445" s="11">
        <f>Y446</f>
        <v>2500</v>
      </c>
      <c r="Z445" s="11">
        <f>Z446</f>
        <v>0</v>
      </c>
      <c r="AA445" s="11">
        <f t="shared" ref="AA445:AD446" si="1113">AA446</f>
        <v>0</v>
      </c>
      <c r="AB445" s="11">
        <f t="shared" si="1113"/>
        <v>0</v>
      </c>
      <c r="AC445" s="11">
        <f t="shared" si="1113"/>
        <v>0</v>
      </c>
      <c r="AD445" s="11">
        <f t="shared" si="1113"/>
        <v>0</v>
      </c>
      <c r="AE445" s="11">
        <f>AE446</f>
        <v>2500</v>
      </c>
      <c r="AF445" s="11">
        <f>AF446</f>
        <v>0</v>
      </c>
      <c r="AG445" s="11">
        <f t="shared" ref="AG445:AJ446" si="1114">AG446</f>
        <v>0</v>
      </c>
      <c r="AH445" s="11">
        <f t="shared" si="1114"/>
        <v>0</v>
      </c>
      <c r="AI445" s="11">
        <f t="shared" si="1114"/>
        <v>0</v>
      </c>
      <c r="AJ445" s="11">
        <f t="shared" si="1114"/>
        <v>0</v>
      </c>
      <c r="AK445" s="78">
        <f>AK446</f>
        <v>2500</v>
      </c>
      <c r="AL445" s="78">
        <f>AL446</f>
        <v>0</v>
      </c>
      <c r="AM445" s="11">
        <f t="shared" ref="AM445:AP446" si="1115">AM446</f>
        <v>0</v>
      </c>
      <c r="AN445" s="11">
        <f t="shared" si="1115"/>
        <v>0</v>
      </c>
      <c r="AO445" s="11">
        <f t="shared" si="1115"/>
        <v>0</v>
      </c>
      <c r="AP445" s="11">
        <f t="shared" si="1115"/>
        <v>0</v>
      </c>
      <c r="AQ445" s="11">
        <f>AQ446</f>
        <v>2500</v>
      </c>
      <c r="AR445" s="11">
        <f>AR446</f>
        <v>0</v>
      </c>
      <c r="AS445" s="11">
        <f t="shared" ref="AS445:AV446" si="1116">AS446</f>
        <v>0</v>
      </c>
      <c r="AT445" s="11">
        <f t="shared" si="1116"/>
        <v>0</v>
      </c>
      <c r="AU445" s="11">
        <f t="shared" si="1116"/>
        <v>0</v>
      </c>
      <c r="AV445" s="11">
        <f t="shared" si="1116"/>
        <v>0</v>
      </c>
      <c r="AW445" s="11">
        <f>AW446</f>
        <v>2500</v>
      </c>
      <c r="AX445" s="11">
        <f>AX446</f>
        <v>0</v>
      </c>
      <c r="AY445" s="78">
        <f t="shared" ref="AY445:BB446" si="1117">AY446</f>
        <v>0</v>
      </c>
      <c r="AZ445" s="78">
        <f t="shared" si="1117"/>
        <v>0</v>
      </c>
      <c r="BA445" s="78">
        <f t="shared" si="1117"/>
        <v>0</v>
      </c>
      <c r="BB445" s="78">
        <f t="shared" si="1117"/>
        <v>0</v>
      </c>
      <c r="BC445" s="78">
        <f>BC446</f>
        <v>2500</v>
      </c>
      <c r="BD445" s="78">
        <f>BD446</f>
        <v>0</v>
      </c>
      <c r="BE445" s="11">
        <f t="shared" ref="BE445:BH446" si="1118">BE446</f>
        <v>0</v>
      </c>
      <c r="BF445" s="11">
        <f t="shared" si="1118"/>
        <v>0</v>
      </c>
      <c r="BG445" s="11">
        <f t="shared" si="1118"/>
        <v>0</v>
      </c>
      <c r="BH445" s="11">
        <f t="shared" si="1118"/>
        <v>0</v>
      </c>
      <c r="BI445" s="141">
        <f>BI446</f>
        <v>2500</v>
      </c>
      <c r="BJ445" s="141">
        <f>BJ446</f>
        <v>0</v>
      </c>
      <c r="BK445" s="78">
        <f t="shared" ref="BK445:BN446" si="1119">BK446</f>
        <v>0</v>
      </c>
      <c r="BL445" s="78">
        <f t="shared" si="1119"/>
        <v>0</v>
      </c>
      <c r="BM445" s="78">
        <f t="shared" si="1119"/>
        <v>0</v>
      </c>
      <c r="BN445" s="78">
        <f t="shared" si="1119"/>
        <v>0</v>
      </c>
      <c r="BO445" s="78">
        <f>BO446</f>
        <v>2500</v>
      </c>
      <c r="BP445" s="78">
        <f>BP446</f>
        <v>0</v>
      </c>
      <c r="BQ445" s="11">
        <f t="shared" ref="BQ445:BT446" si="1120">BQ446</f>
        <v>-2000</v>
      </c>
      <c r="BR445" s="11">
        <f t="shared" si="1120"/>
        <v>0</v>
      </c>
      <c r="BS445" s="11">
        <f t="shared" si="1120"/>
        <v>0</v>
      </c>
      <c r="BT445" s="11">
        <f t="shared" si="1120"/>
        <v>0</v>
      </c>
      <c r="BU445" s="11">
        <f>BU446</f>
        <v>500</v>
      </c>
      <c r="BV445" s="11">
        <f>BV446</f>
        <v>0</v>
      </c>
    </row>
    <row r="446" spans="1:74" ht="33" hidden="1">
      <c r="A446" s="57" t="s">
        <v>270</v>
      </c>
      <c r="B446" s="11">
        <f>B445</f>
        <v>910</v>
      </c>
      <c r="C446" s="14" t="s">
        <v>22</v>
      </c>
      <c r="D446" s="14" t="s">
        <v>64</v>
      </c>
      <c r="E446" s="34" t="s">
        <v>69</v>
      </c>
      <c r="F446" s="14" t="s">
        <v>33</v>
      </c>
      <c r="G446" s="11">
        <f>G447</f>
        <v>2500</v>
      </c>
      <c r="H446" s="11">
        <f t="shared" si="1111"/>
        <v>0</v>
      </c>
      <c r="I446" s="11">
        <f t="shared" si="1111"/>
        <v>0</v>
      </c>
      <c r="J446" s="11">
        <f t="shared" si="1111"/>
        <v>0</v>
      </c>
      <c r="K446" s="11">
        <f t="shared" si="1111"/>
        <v>0</v>
      </c>
      <c r="L446" s="11">
        <f t="shared" si="1111"/>
        <v>0</v>
      </c>
      <c r="M446" s="11">
        <f t="shared" si="1111"/>
        <v>2500</v>
      </c>
      <c r="N446" s="11">
        <f t="shared" si="1111"/>
        <v>0</v>
      </c>
      <c r="O446" s="11">
        <f t="shared" si="1111"/>
        <v>0</v>
      </c>
      <c r="P446" s="11">
        <f t="shared" si="1111"/>
        <v>0</v>
      </c>
      <c r="Q446" s="11">
        <f t="shared" si="1111"/>
        <v>0</v>
      </c>
      <c r="R446" s="11">
        <f t="shared" si="1111"/>
        <v>0</v>
      </c>
      <c r="S446" s="11">
        <f>S447</f>
        <v>2500</v>
      </c>
      <c r="T446" s="11">
        <f>T447</f>
        <v>0</v>
      </c>
      <c r="U446" s="11">
        <f t="shared" si="1112"/>
        <v>0</v>
      </c>
      <c r="V446" s="11">
        <f t="shared" si="1112"/>
        <v>0</v>
      </c>
      <c r="W446" s="11">
        <f t="shared" si="1112"/>
        <v>0</v>
      </c>
      <c r="X446" s="11">
        <f t="shared" si="1112"/>
        <v>0</v>
      </c>
      <c r="Y446" s="11">
        <f>Y447</f>
        <v>2500</v>
      </c>
      <c r="Z446" s="11">
        <f>Z447</f>
        <v>0</v>
      </c>
      <c r="AA446" s="11">
        <f t="shared" si="1113"/>
        <v>0</v>
      </c>
      <c r="AB446" s="11">
        <f t="shared" si="1113"/>
        <v>0</v>
      </c>
      <c r="AC446" s="11">
        <f t="shared" si="1113"/>
        <v>0</v>
      </c>
      <c r="AD446" s="11">
        <f t="shared" si="1113"/>
        <v>0</v>
      </c>
      <c r="AE446" s="11">
        <f>AE447</f>
        <v>2500</v>
      </c>
      <c r="AF446" s="11">
        <f>AF447</f>
        <v>0</v>
      </c>
      <c r="AG446" s="11">
        <f t="shared" si="1114"/>
        <v>0</v>
      </c>
      <c r="AH446" s="11">
        <f t="shared" si="1114"/>
        <v>0</v>
      </c>
      <c r="AI446" s="11">
        <f t="shared" si="1114"/>
        <v>0</v>
      </c>
      <c r="AJ446" s="11">
        <f t="shared" si="1114"/>
        <v>0</v>
      </c>
      <c r="AK446" s="78">
        <f>AK447</f>
        <v>2500</v>
      </c>
      <c r="AL446" s="78">
        <f>AL447</f>
        <v>0</v>
      </c>
      <c r="AM446" s="11">
        <f t="shared" si="1115"/>
        <v>0</v>
      </c>
      <c r="AN446" s="11">
        <f t="shared" si="1115"/>
        <v>0</v>
      </c>
      <c r="AO446" s="11">
        <f t="shared" si="1115"/>
        <v>0</v>
      </c>
      <c r="AP446" s="11">
        <f t="shared" si="1115"/>
        <v>0</v>
      </c>
      <c r="AQ446" s="11">
        <f>AQ447</f>
        <v>2500</v>
      </c>
      <c r="AR446" s="11">
        <f>AR447</f>
        <v>0</v>
      </c>
      <c r="AS446" s="11">
        <f t="shared" si="1116"/>
        <v>0</v>
      </c>
      <c r="AT446" s="11">
        <f t="shared" si="1116"/>
        <v>0</v>
      </c>
      <c r="AU446" s="11">
        <f t="shared" si="1116"/>
        <v>0</v>
      </c>
      <c r="AV446" s="11">
        <f t="shared" si="1116"/>
        <v>0</v>
      </c>
      <c r="AW446" s="11">
        <f>AW447</f>
        <v>2500</v>
      </c>
      <c r="AX446" s="11">
        <f>AX447</f>
        <v>0</v>
      </c>
      <c r="AY446" s="78">
        <f t="shared" si="1117"/>
        <v>0</v>
      </c>
      <c r="AZ446" s="78">
        <f t="shared" si="1117"/>
        <v>0</v>
      </c>
      <c r="BA446" s="78">
        <f t="shared" si="1117"/>
        <v>0</v>
      </c>
      <c r="BB446" s="78">
        <f t="shared" si="1117"/>
        <v>0</v>
      </c>
      <c r="BC446" s="78">
        <f>BC447</f>
        <v>2500</v>
      </c>
      <c r="BD446" s="78">
        <f>BD447</f>
        <v>0</v>
      </c>
      <c r="BE446" s="11">
        <f t="shared" si="1118"/>
        <v>0</v>
      </c>
      <c r="BF446" s="11">
        <f t="shared" si="1118"/>
        <v>0</v>
      </c>
      <c r="BG446" s="11">
        <f t="shared" si="1118"/>
        <v>0</v>
      </c>
      <c r="BH446" s="11">
        <f t="shared" si="1118"/>
        <v>0</v>
      </c>
      <c r="BI446" s="141">
        <f>BI447</f>
        <v>2500</v>
      </c>
      <c r="BJ446" s="141">
        <f>BJ447</f>
        <v>0</v>
      </c>
      <c r="BK446" s="78">
        <f t="shared" si="1119"/>
        <v>0</v>
      </c>
      <c r="BL446" s="78">
        <f t="shared" si="1119"/>
        <v>0</v>
      </c>
      <c r="BM446" s="78">
        <f t="shared" si="1119"/>
        <v>0</v>
      </c>
      <c r="BN446" s="78">
        <f t="shared" si="1119"/>
        <v>0</v>
      </c>
      <c r="BO446" s="78">
        <f>BO447</f>
        <v>2500</v>
      </c>
      <c r="BP446" s="78">
        <f>BP447</f>
        <v>0</v>
      </c>
      <c r="BQ446" s="11">
        <f t="shared" si="1120"/>
        <v>-2000</v>
      </c>
      <c r="BR446" s="11">
        <f t="shared" si="1120"/>
        <v>0</v>
      </c>
      <c r="BS446" s="11">
        <f t="shared" si="1120"/>
        <v>0</v>
      </c>
      <c r="BT446" s="11">
        <f t="shared" si="1120"/>
        <v>0</v>
      </c>
      <c r="BU446" s="11">
        <f>BU447</f>
        <v>500</v>
      </c>
      <c r="BV446" s="11">
        <f>BV447</f>
        <v>0</v>
      </c>
    </row>
    <row r="447" spans="1:74" ht="33" hidden="1">
      <c r="A447" s="53" t="s">
        <v>39</v>
      </c>
      <c r="B447" s="11">
        <f>B446</f>
        <v>910</v>
      </c>
      <c r="C447" s="14" t="s">
        <v>22</v>
      </c>
      <c r="D447" s="14" t="s">
        <v>64</v>
      </c>
      <c r="E447" s="34" t="s">
        <v>69</v>
      </c>
      <c r="F447" s="14" t="s">
        <v>40</v>
      </c>
      <c r="G447" s="11">
        <f>500+2000</f>
        <v>2500</v>
      </c>
      <c r="H447" s="16"/>
      <c r="I447" s="11"/>
      <c r="J447" s="11"/>
      <c r="K447" s="11"/>
      <c r="L447" s="11"/>
      <c r="M447" s="11">
        <f>G447+I447+J447+K447+L447</f>
        <v>2500</v>
      </c>
      <c r="N447" s="11">
        <f>H447+J447</f>
        <v>0</v>
      </c>
      <c r="O447" s="11"/>
      <c r="P447" s="11"/>
      <c r="Q447" s="11"/>
      <c r="R447" s="11"/>
      <c r="S447" s="11">
        <f>M447+O447+P447+Q447+R447</f>
        <v>2500</v>
      </c>
      <c r="T447" s="11">
        <f>N447+P447</f>
        <v>0</v>
      </c>
      <c r="U447" s="11"/>
      <c r="V447" s="11"/>
      <c r="W447" s="11"/>
      <c r="X447" s="11"/>
      <c r="Y447" s="11">
        <f>S447+U447+V447+W447+X447</f>
        <v>2500</v>
      </c>
      <c r="Z447" s="11">
        <f>T447+V447</f>
        <v>0</v>
      </c>
      <c r="AA447" s="11"/>
      <c r="AB447" s="11"/>
      <c r="AC447" s="11"/>
      <c r="AD447" s="11"/>
      <c r="AE447" s="11">
        <f>Y447+AA447+AB447+AC447+AD447</f>
        <v>2500</v>
      </c>
      <c r="AF447" s="11">
        <f>Z447+AB447</f>
        <v>0</v>
      </c>
      <c r="AG447" s="11"/>
      <c r="AH447" s="11"/>
      <c r="AI447" s="11"/>
      <c r="AJ447" s="11"/>
      <c r="AK447" s="78">
        <f>AE447+AG447+AH447+AI447+AJ447</f>
        <v>2500</v>
      </c>
      <c r="AL447" s="78">
        <f>AF447+AH447</f>
        <v>0</v>
      </c>
      <c r="AM447" s="11"/>
      <c r="AN447" s="11"/>
      <c r="AO447" s="11"/>
      <c r="AP447" s="11"/>
      <c r="AQ447" s="11">
        <f>AK447+AM447+AN447+AO447+AP447</f>
        <v>2500</v>
      </c>
      <c r="AR447" s="11">
        <f>AL447+AN447</f>
        <v>0</v>
      </c>
      <c r="AS447" s="11"/>
      <c r="AT447" s="11"/>
      <c r="AU447" s="11"/>
      <c r="AV447" s="11"/>
      <c r="AW447" s="11">
        <f>AQ447+AS447+AT447+AU447+AV447</f>
        <v>2500</v>
      </c>
      <c r="AX447" s="11">
        <f>AR447+AT447</f>
        <v>0</v>
      </c>
      <c r="AY447" s="78"/>
      <c r="AZ447" s="78"/>
      <c r="BA447" s="78"/>
      <c r="BB447" s="78"/>
      <c r="BC447" s="78">
        <f>AW447+AY447+AZ447+BA447+BB447</f>
        <v>2500</v>
      </c>
      <c r="BD447" s="78">
        <f>AX447+AZ447</f>
        <v>0</v>
      </c>
      <c r="BE447" s="11"/>
      <c r="BF447" s="11"/>
      <c r="BG447" s="11"/>
      <c r="BH447" s="11"/>
      <c r="BI447" s="141">
        <f>BC447+BE447+BF447+BG447+BH447</f>
        <v>2500</v>
      </c>
      <c r="BJ447" s="141">
        <f>BD447+BF447</f>
        <v>0</v>
      </c>
      <c r="BK447" s="78"/>
      <c r="BL447" s="78"/>
      <c r="BM447" s="78"/>
      <c r="BN447" s="78"/>
      <c r="BO447" s="78">
        <f>BI447+BK447+BL447+BM447+BN447</f>
        <v>2500</v>
      </c>
      <c r="BP447" s="78">
        <f>BJ447+BL447</f>
        <v>0</v>
      </c>
      <c r="BQ447" s="11">
        <v>-2000</v>
      </c>
      <c r="BR447" s="11"/>
      <c r="BS447" s="11"/>
      <c r="BT447" s="11"/>
      <c r="BU447" s="11">
        <f>BO447+BQ447+BR447+BS447+BT447</f>
        <v>500</v>
      </c>
      <c r="BV447" s="11">
        <f>BP447+BR447</f>
        <v>0</v>
      </c>
    </row>
    <row r="448" spans="1:74" hidden="1">
      <c r="A448" s="53"/>
      <c r="B448" s="11"/>
      <c r="C448" s="14"/>
      <c r="D448" s="14"/>
      <c r="E448" s="34"/>
      <c r="F448" s="14"/>
      <c r="G448" s="11"/>
      <c r="H448" s="16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78"/>
      <c r="AL448" s="78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78"/>
      <c r="AZ448" s="78"/>
      <c r="BA448" s="78"/>
      <c r="BB448" s="78"/>
      <c r="BC448" s="78"/>
      <c r="BD448" s="78"/>
      <c r="BE448" s="11"/>
      <c r="BF448" s="11"/>
      <c r="BG448" s="11"/>
      <c r="BH448" s="11"/>
      <c r="BI448" s="141"/>
      <c r="BJ448" s="141"/>
      <c r="BK448" s="78"/>
      <c r="BL448" s="78"/>
      <c r="BM448" s="78"/>
      <c r="BN448" s="78"/>
      <c r="BO448" s="78"/>
      <c r="BP448" s="78"/>
      <c r="BQ448" s="11"/>
      <c r="BR448" s="11"/>
      <c r="BS448" s="11"/>
      <c r="BT448" s="11"/>
      <c r="BU448" s="11"/>
      <c r="BV448" s="11"/>
    </row>
    <row r="449" spans="1:74" ht="37.5" hidden="1">
      <c r="A449" s="63" t="s">
        <v>82</v>
      </c>
      <c r="B449" s="12">
        <v>910</v>
      </c>
      <c r="C449" s="12" t="s">
        <v>30</v>
      </c>
      <c r="D449" s="12" t="s">
        <v>83</v>
      </c>
      <c r="E449" s="12"/>
      <c r="F449" s="12"/>
      <c r="G449" s="21">
        <f t="shared" ref="G449:R453" si="1121">G450</f>
        <v>17913</v>
      </c>
      <c r="H449" s="21">
        <f t="shared" si="1121"/>
        <v>0</v>
      </c>
      <c r="I449" s="11">
        <f t="shared" si="1121"/>
        <v>0</v>
      </c>
      <c r="J449" s="11">
        <f t="shared" si="1121"/>
        <v>0</v>
      </c>
      <c r="K449" s="11">
        <f t="shared" si="1121"/>
        <v>0</v>
      </c>
      <c r="L449" s="11">
        <f t="shared" si="1121"/>
        <v>0</v>
      </c>
      <c r="M449" s="21">
        <f t="shared" si="1121"/>
        <v>17913</v>
      </c>
      <c r="N449" s="21">
        <f t="shared" si="1121"/>
        <v>0</v>
      </c>
      <c r="O449" s="11">
        <f t="shared" si="1121"/>
        <v>0</v>
      </c>
      <c r="P449" s="11">
        <f t="shared" si="1121"/>
        <v>0</v>
      </c>
      <c r="Q449" s="11">
        <f t="shared" si="1121"/>
        <v>0</v>
      </c>
      <c r="R449" s="11">
        <f t="shared" si="1121"/>
        <v>0</v>
      </c>
      <c r="S449" s="21">
        <f t="shared" ref="S449:AH453" si="1122">S450</f>
        <v>17913</v>
      </c>
      <c r="T449" s="21">
        <f t="shared" si="1122"/>
        <v>0</v>
      </c>
      <c r="U449" s="21">
        <f t="shared" si="1122"/>
        <v>0</v>
      </c>
      <c r="V449" s="21">
        <f t="shared" si="1122"/>
        <v>0</v>
      </c>
      <c r="W449" s="21">
        <f t="shared" si="1122"/>
        <v>2823</v>
      </c>
      <c r="X449" s="21">
        <f t="shared" si="1122"/>
        <v>0</v>
      </c>
      <c r="Y449" s="21">
        <f t="shared" si="1122"/>
        <v>20736</v>
      </c>
      <c r="Z449" s="21">
        <f t="shared" si="1122"/>
        <v>0</v>
      </c>
      <c r="AA449" s="21">
        <f t="shared" si="1122"/>
        <v>0</v>
      </c>
      <c r="AB449" s="21">
        <f t="shared" si="1122"/>
        <v>0</v>
      </c>
      <c r="AC449" s="21">
        <f t="shared" si="1122"/>
        <v>0</v>
      </c>
      <c r="AD449" s="21">
        <f t="shared" si="1122"/>
        <v>-528</v>
      </c>
      <c r="AE449" s="21">
        <f t="shared" si="1122"/>
        <v>20208</v>
      </c>
      <c r="AF449" s="21">
        <f t="shared" si="1122"/>
        <v>0</v>
      </c>
      <c r="AG449" s="21">
        <f t="shared" si="1122"/>
        <v>0</v>
      </c>
      <c r="AH449" s="21">
        <f t="shared" si="1122"/>
        <v>0</v>
      </c>
      <c r="AI449" s="21">
        <f t="shared" ref="AG449:AV453" si="1123">AI450</f>
        <v>0</v>
      </c>
      <c r="AJ449" s="21">
        <f t="shared" si="1123"/>
        <v>0</v>
      </c>
      <c r="AK449" s="86">
        <f t="shared" si="1123"/>
        <v>20208</v>
      </c>
      <c r="AL449" s="86">
        <f t="shared" si="1123"/>
        <v>0</v>
      </c>
      <c r="AM449" s="21">
        <f t="shared" si="1123"/>
        <v>0</v>
      </c>
      <c r="AN449" s="21">
        <f t="shared" si="1123"/>
        <v>0</v>
      </c>
      <c r="AO449" s="21">
        <f t="shared" si="1123"/>
        <v>0</v>
      </c>
      <c r="AP449" s="21">
        <f t="shared" si="1123"/>
        <v>0</v>
      </c>
      <c r="AQ449" s="21">
        <f t="shared" si="1123"/>
        <v>20208</v>
      </c>
      <c r="AR449" s="21">
        <f t="shared" si="1123"/>
        <v>0</v>
      </c>
      <c r="AS449" s="21">
        <f t="shared" si="1123"/>
        <v>0</v>
      </c>
      <c r="AT449" s="21">
        <f t="shared" si="1123"/>
        <v>0</v>
      </c>
      <c r="AU449" s="21">
        <f t="shared" si="1123"/>
        <v>0</v>
      </c>
      <c r="AV449" s="21">
        <f t="shared" si="1123"/>
        <v>0</v>
      </c>
      <c r="AW449" s="21">
        <f t="shared" ref="AS449:BH453" si="1124">AW450</f>
        <v>20208</v>
      </c>
      <c r="AX449" s="21">
        <f t="shared" si="1124"/>
        <v>0</v>
      </c>
      <c r="AY449" s="86">
        <f t="shared" si="1124"/>
        <v>0</v>
      </c>
      <c r="AZ449" s="86">
        <f t="shared" si="1124"/>
        <v>20649</v>
      </c>
      <c r="BA449" s="86">
        <f t="shared" si="1124"/>
        <v>0</v>
      </c>
      <c r="BB449" s="86">
        <f t="shared" si="1124"/>
        <v>0</v>
      </c>
      <c r="BC449" s="86">
        <f t="shared" si="1124"/>
        <v>40857</v>
      </c>
      <c r="BD449" s="86">
        <f t="shared" si="1124"/>
        <v>20649</v>
      </c>
      <c r="BE449" s="21">
        <f t="shared" si="1124"/>
        <v>0</v>
      </c>
      <c r="BF449" s="21">
        <f t="shared" si="1124"/>
        <v>0</v>
      </c>
      <c r="BG449" s="21">
        <f t="shared" si="1124"/>
        <v>0</v>
      </c>
      <c r="BH449" s="21">
        <f t="shared" si="1124"/>
        <v>0</v>
      </c>
      <c r="BI449" s="145">
        <f t="shared" ref="BE449:BT453" si="1125">BI450</f>
        <v>40857</v>
      </c>
      <c r="BJ449" s="145">
        <f t="shared" si="1125"/>
        <v>20649</v>
      </c>
      <c r="BK449" s="86">
        <f t="shared" si="1125"/>
        <v>0</v>
      </c>
      <c r="BL449" s="86">
        <f t="shared" si="1125"/>
        <v>0</v>
      </c>
      <c r="BM449" s="86">
        <f t="shared" si="1125"/>
        <v>0</v>
      </c>
      <c r="BN449" s="86">
        <f t="shared" si="1125"/>
        <v>0</v>
      </c>
      <c r="BO449" s="86">
        <f t="shared" si="1125"/>
        <v>40857</v>
      </c>
      <c r="BP449" s="86">
        <f t="shared" si="1125"/>
        <v>20649</v>
      </c>
      <c r="BQ449" s="21">
        <f t="shared" si="1125"/>
        <v>0</v>
      </c>
      <c r="BR449" s="21">
        <f t="shared" si="1125"/>
        <v>0</v>
      </c>
      <c r="BS449" s="21">
        <f t="shared" si="1125"/>
        <v>0</v>
      </c>
      <c r="BT449" s="21">
        <f t="shared" si="1125"/>
        <v>0</v>
      </c>
      <c r="BU449" s="21">
        <f t="shared" ref="BQ449:BV453" si="1126">BU450</f>
        <v>40857</v>
      </c>
      <c r="BV449" s="21">
        <f t="shared" si="1126"/>
        <v>20649</v>
      </c>
    </row>
    <row r="450" spans="1:74" ht="49.5" hidden="1">
      <c r="A450" s="53" t="s">
        <v>390</v>
      </c>
      <c r="B450" s="14">
        <v>910</v>
      </c>
      <c r="C450" s="14" t="s">
        <v>30</v>
      </c>
      <c r="D450" s="14" t="s">
        <v>83</v>
      </c>
      <c r="E450" s="14" t="s">
        <v>391</v>
      </c>
      <c r="F450" s="14"/>
      <c r="G450" s="18">
        <f t="shared" ref="G450:T450" si="1127">G451+G455</f>
        <v>17913</v>
      </c>
      <c r="H450" s="18">
        <f t="shared" si="1127"/>
        <v>0</v>
      </c>
      <c r="I450" s="11">
        <f t="shared" si="1127"/>
        <v>0</v>
      </c>
      <c r="J450" s="11">
        <f t="shared" si="1127"/>
        <v>0</v>
      </c>
      <c r="K450" s="11">
        <f t="shared" si="1127"/>
        <v>0</v>
      </c>
      <c r="L450" s="11">
        <f t="shared" si="1127"/>
        <v>0</v>
      </c>
      <c r="M450" s="18">
        <f t="shared" si="1127"/>
        <v>17913</v>
      </c>
      <c r="N450" s="18">
        <f t="shared" si="1127"/>
        <v>0</v>
      </c>
      <c r="O450" s="11">
        <f t="shared" si="1127"/>
        <v>0</v>
      </c>
      <c r="P450" s="11">
        <f t="shared" si="1127"/>
        <v>0</v>
      </c>
      <c r="Q450" s="11">
        <f t="shared" si="1127"/>
        <v>0</v>
      </c>
      <c r="R450" s="11">
        <f t="shared" si="1127"/>
        <v>0</v>
      </c>
      <c r="S450" s="18">
        <f t="shared" si="1127"/>
        <v>17913</v>
      </c>
      <c r="T450" s="18">
        <f t="shared" si="1127"/>
        <v>0</v>
      </c>
      <c r="U450" s="11">
        <f t="shared" ref="U450:Z450" si="1128">U451+U455+U459</f>
        <v>0</v>
      </c>
      <c r="V450" s="11">
        <f t="shared" si="1128"/>
        <v>0</v>
      </c>
      <c r="W450" s="11">
        <f t="shared" si="1128"/>
        <v>2823</v>
      </c>
      <c r="X450" s="11">
        <f t="shared" si="1128"/>
        <v>0</v>
      </c>
      <c r="Y450" s="11">
        <f t="shared" si="1128"/>
        <v>20736</v>
      </c>
      <c r="Z450" s="11">
        <f t="shared" si="1128"/>
        <v>0</v>
      </c>
      <c r="AA450" s="11">
        <f t="shared" ref="AA450:AF450" si="1129">AA451+AA455+AA459</f>
        <v>0</v>
      </c>
      <c r="AB450" s="11">
        <f t="shared" si="1129"/>
        <v>0</v>
      </c>
      <c r="AC450" s="11">
        <f t="shared" si="1129"/>
        <v>0</v>
      </c>
      <c r="AD450" s="11">
        <f t="shared" si="1129"/>
        <v>-528</v>
      </c>
      <c r="AE450" s="11">
        <f t="shared" si="1129"/>
        <v>20208</v>
      </c>
      <c r="AF450" s="11">
        <f t="shared" si="1129"/>
        <v>0</v>
      </c>
      <c r="AG450" s="11">
        <f t="shared" ref="AG450:AL450" si="1130">AG451+AG455+AG459</f>
        <v>0</v>
      </c>
      <c r="AH450" s="11">
        <f t="shared" si="1130"/>
        <v>0</v>
      </c>
      <c r="AI450" s="11">
        <f t="shared" si="1130"/>
        <v>0</v>
      </c>
      <c r="AJ450" s="11">
        <f t="shared" si="1130"/>
        <v>0</v>
      </c>
      <c r="AK450" s="78">
        <f t="shared" si="1130"/>
        <v>20208</v>
      </c>
      <c r="AL450" s="78">
        <f t="shared" si="1130"/>
        <v>0</v>
      </c>
      <c r="AM450" s="11">
        <f t="shared" ref="AM450:AR450" si="1131">AM451+AM455+AM459</f>
        <v>0</v>
      </c>
      <c r="AN450" s="11">
        <f t="shared" si="1131"/>
        <v>0</v>
      </c>
      <c r="AO450" s="11">
        <f t="shared" si="1131"/>
        <v>0</v>
      </c>
      <c r="AP450" s="11">
        <f t="shared" si="1131"/>
        <v>0</v>
      </c>
      <c r="AQ450" s="11">
        <f t="shared" si="1131"/>
        <v>20208</v>
      </c>
      <c r="AR450" s="11">
        <f t="shared" si="1131"/>
        <v>0</v>
      </c>
      <c r="AS450" s="11">
        <f t="shared" ref="AS450:AX450" si="1132">AS451+AS455+AS459</f>
        <v>0</v>
      </c>
      <c r="AT450" s="11">
        <f t="shared" si="1132"/>
        <v>0</v>
      </c>
      <c r="AU450" s="11">
        <f t="shared" si="1132"/>
        <v>0</v>
      </c>
      <c r="AV450" s="11">
        <f t="shared" si="1132"/>
        <v>0</v>
      </c>
      <c r="AW450" s="11">
        <f t="shared" si="1132"/>
        <v>20208</v>
      </c>
      <c r="AX450" s="11">
        <f t="shared" si="1132"/>
        <v>0</v>
      </c>
      <c r="AY450" s="78">
        <f t="shared" ref="AY450:BD450" si="1133">AY451+AY455+AY459+AY469+AY464+AY474</f>
        <v>0</v>
      </c>
      <c r="AZ450" s="78">
        <f t="shared" si="1133"/>
        <v>20649</v>
      </c>
      <c r="BA450" s="78">
        <f t="shared" si="1133"/>
        <v>0</v>
      </c>
      <c r="BB450" s="78">
        <f t="shared" si="1133"/>
        <v>0</v>
      </c>
      <c r="BC450" s="78">
        <f t="shared" si="1133"/>
        <v>40857</v>
      </c>
      <c r="BD450" s="78">
        <f t="shared" si="1133"/>
        <v>20649</v>
      </c>
      <c r="BE450" s="11">
        <f t="shared" ref="BE450:BJ450" si="1134">BE451+BE455+BE459+BE469+BE464+BE474</f>
        <v>0</v>
      </c>
      <c r="BF450" s="11">
        <f t="shared" si="1134"/>
        <v>0</v>
      </c>
      <c r="BG450" s="11">
        <f t="shared" si="1134"/>
        <v>0</v>
      </c>
      <c r="BH450" s="11">
        <f t="shared" si="1134"/>
        <v>0</v>
      </c>
      <c r="BI450" s="141">
        <f t="shared" si="1134"/>
        <v>40857</v>
      </c>
      <c r="BJ450" s="141">
        <f t="shared" si="1134"/>
        <v>20649</v>
      </c>
      <c r="BK450" s="78">
        <f t="shared" ref="BK450:BP450" si="1135">BK451+BK455+BK459+BK469+BK464+BK474</f>
        <v>0</v>
      </c>
      <c r="BL450" s="78">
        <f t="shared" si="1135"/>
        <v>0</v>
      </c>
      <c r="BM450" s="78">
        <f t="shared" si="1135"/>
        <v>0</v>
      </c>
      <c r="BN450" s="78">
        <f t="shared" si="1135"/>
        <v>0</v>
      </c>
      <c r="BO450" s="78">
        <f t="shared" si="1135"/>
        <v>40857</v>
      </c>
      <c r="BP450" s="78">
        <f t="shared" si="1135"/>
        <v>20649</v>
      </c>
      <c r="BQ450" s="11">
        <f t="shared" ref="BQ450:BV450" si="1136">BQ451+BQ455+BQ459+BQ469+BQ464+BQ474</f>
        <v>0</v>
      </c>
      <c r="BR450" s="11">
        <f t="shared" si="1136"/>
        <v>0</v>
      </c>
      <c r="BS450" s="11">
        <f t="shared" si="1136"/>
        <v>0</v>
      </c>
      <c r="BT450" s="11">
        <f t="shared" si="1136"/>
        <v>0</v>
      </c>
      <c r="BU450" s="11">
        <f t="shared" si="1136"/>
        <v>40857</v>
      </c>
      <c r="BV450" s="11">
        <f t="shared" si="1136"/>
        <v>20649</v>
      </c>
    </row>
    <row r="451" spans="1:74" ht="33" hidden="1">
      <c r="A451" s="53" t="s">
        <v>84</v>
      </c>
      <c r="B451" s="14">
        <f>B450</f>
        <v>910</v>
      </c>
      <c r="C451" s="14" t="s">
        <v>30</v>
      </c>
      <c r="D451" s="14" t="s">
        <v>83</v>
      </c>
      <c r="E451" s="14" t="s">
        <v>392</v>
      </c>
      <c r="F451" s="14"/>
      <c r="G451" s="18">
        <f t="shared" si="1121"/>
        <v>13033</v>
      </c>
      <c r="H451" s="18">
        <f t="shared" si="1121"/>
        <v>0</v>
      </c>
      <c r="I451" s="11">
        <f t="shared" si="1121"/>
        <v>0</v>
      </c>
      <c r="J451" s="11">
        <f t="shared" si="1121"/>
        <v>0</v>
      </c>
      <c r="K451" s="11">
        <f t="shared" si="1121"/>
        <v>0</v>
      </c>
      <c r="L451" s="11">
        <f t="shared" si="1121"/>
        <v>0</v>
      </c>
      <c r="M451" s="18">
        <f t="shared" si="1121"/>
        <v>13033</v>
      </c>
      <c r="N451" s="18">
        <f t="shared" si="1121"/>
        <v>0</v>
      </c>
      <c r="O451" s="11">
        <f t="shared" si="1121"/>
        <v>0</v>
      </c>
      <c r="P451" s="11">
        <f t="shared" si="1121"/>
        <v>0</v>
      </c>
      <c r="Q451" s="11">
        <f t="shared" si="1121"/>
        <v>0</v>
      </c>
      <c r="R451" s="11">
        <f t="shared" si="1121"/>
        <v>0</v>
      </c>
      <c r="S451" s="18">
        <f t="shared" si="1122"/>
        <v>13033</v>
      </c>
      <c r="T451" s="18">
        <f t="shared" si="1122"/>
        <v>0</v>
      </c>
      <c r="U451" s="11">
        <f t="shared" si="1122"/>
        <v>-821</v>
      </c>
      <c r="V451" s="11">
        <f t="shared" si="1122"/>
        <v>0</v>
      </c>
      <c r="W451" s="11">
        <f t="shared" si="1122"/>
        <v>0</v>
      </c>
      <c r="X451" s="11">
        <f t="shared" si="1122"/>
        <v>0</v>
      </c>
      <c r="Y451" s="18">
        <f t="shared" si="1122"/>
        <v>12212</v>
      </c>
      <c r="Z451" s="18">
        <f t="shared" si="1122"/>
        <v>0</v>
      </c>
      <c r="AA451" s="11">
        <f t="shared" si="1122"/>
        <v>0</v>
      </c>
      <c r="AB451" s="11">
        <f t="shared" si="1122"/>
        <v>0</v>
      </c>
      <c r="AC451" s="11">
        <f t="shared" si="1122"/>
        <v>0</v>
      </c>
      <c r="AD451" s="11">
        <f t="shared" si="1122"/>
        <v>-528</v>
      </c>
      <c r="AE451" s="18">
        <f t="shared" si="1122"/>
        <v>11684</v>
      </c>
      <c r="AF451" s="18">
        <f t="shared" si="1122"/>
        <v>0</v>
      </c>
      <c r="AG451" s="11">
        <f t="shared" si="1123"/>
        <v>0</v>
      </c>
      <c r="AH451" s="11">
        <f t="shared" si="1123"/>
        <v>0</v>
      </c>
      <c r="AI451" s="11">
        <f t="shared" si="1123"/>
        <v>0</v>
      </c>
      <c r="AJ451" s="11">
        <f t="shared" si="1123"/>
        <v>0</v>
      </c>
      <c r="AK451" s="84">
        <f t="shared" si="1123"/>
        <v>11684</v>
      </c>
      <c r="AL451" s="84">
        <f t="shared" si="1123"/>
        <v>0</v>
      </c>
      <c r="AM451" s="11">
        <f t="shared" si="1123"/>
        <v>0</v>
      </c>
      <c r="AN451" s="11">
        <f t="shared" si="1123"/>
        <v>0</v>
      </c>
      <c r="AO451" s="11">
        <f t="shared" si="1123"/>
        <v>0</v>
      </c>
      <c r="AP451" s="11">
        <f t="shared" si="1123"/>
        <v>0</v>
      </c>
      <c r="AQ451" s="18">
        <f t="shared" si="1123"/>
        <v>11684</v>
      </c>
      <c r="AR451" s="18">
        <f t="shared" si="1123"/>
        <v>0</v>
      </c>
      <c r="AS451" s="11">
        <f t="shared" si="1124"/>
        <v>0</v>
      </c>
      <c r="AT451" s="11">
        <f t="shared" si="1124"/>
        <v>0</v>
      </c>
      <c r="AU451" s="11">
        <f t="shared" si="1124"/>
        <v>0</v>
      </c>
      <c r="AV451" s="11">
        <f t="shared" si="1124"/>
        <v>0</v>
      </c>
      <c r="AW451" s="18">
        <f t="shared" si="1124"/>
        <v>11684</v>
      </c>
      <c r="AX451" s="18">
        <f t="shared" si="1124"/>
        <v>0</v>
      </c>
      <c r="AY451" s="78">
        <f t="shared" si="1124"/>
        <v>0</v>
      </c>
      <c r="AZ451" s="78">
        <f t="shared" si="1124"/>
        <v>0</v>
      </c>
      <c r="BA451" s="78">
        <f t="shared" si="1124"/>
        <v>0</v>
      </c>
      <c r="BB451" s="78">
        <f t="shared" si="1124"/>
        <v>0</v>
      </c>
      <c r="BC451" s="84">
        <f t="shared" si="1124"/>
        <v>11684</v>
      </c>
      <c r="BD451" s="84">
        <f t="shared" si="1124"/>
        <v>0</v>
      </c>
      <c r="BE451" s="11">
        <f t="shared" si="1125"/>
        <v>0</v>
      </c>
      <c r="BF451" s="11">
        <f t="shared" si="1125"/>
        <v>0</v>
      </c>
      <c r="BG451" s="11">
        <f t="shared" si="1125"/>
        <v>0</v>
      </c>
      <c r="BH451" s="11">
        <f t="shared" si="1125"/>
        <v>0</v>
      </c>
      <c r="BI451" s="143">
        <f t="shared" si="1125"/>
        <v>11684</v>
      </c>
      <c r="BJ451" s="143">
        <f t="shared" si="1125"/>
        <v>0</v>
      </c>
      <c r="BK451" s="78">
        <f t="shared" si="1125"/>
        <v>0</v>
      </c>
      <c r="BL451" s="78">
        <f t="shared" si="1125"/>
        <v>0</v>
      </c>
      <c r="BM451" s="78">
        <f t="shared" si="1125"/>
        <v>0</v>
      </c>
      <c r="BN451" s="78">
        <f t="shared" si="1125"/>
        <v>0</v>
      </c>
      <c r="BO451" s="84">
        <f t="shared" si="1125"/>
        <v>11684</v>
      </c>
      <c r="BP451" s="84">
        <f t="shared" si="1125"/>
        <v>0</v>
      </c>
      <c r="BQ451" s="11">
        <f t="shared" si="1126"/>
        <v>0</v>
      </c>
      <c r="BR451" s="11">
        <f t="shared" si="1126"/>
        <v>0</v>
      </c>
      <c r="BS451" s="11">
        <f t="shared" si="1126"/>
        <v>0</v>
      </c>
      <c r="BT451" s="11">
        <f t="shared" si="1126"/>
        <v>0</v>
      </c>
      <c r="BU451" s="18">
        <f t="shared" si="1126"/>
        <v>11684</v>
      </c>
      <c r="BV451" s="18">
        <f t="shared" si="1126"/>
        <v>0</v>
      </c>
    </row>
    <row r="452" spans="1:74" ht="33" hidden="1">
      <c r="A452" s="53" t="s">
        <v>393</v>
      </c>
      <c r="B452" s="14">
        <f>B451</f>
        <v>910</v>
      </c>
      <c r="C452" s="14" t="s">
        <v>30</v>
      </c>
      <c r="D452" s="14" t="s">
        <v>83</v>
      </c>
      <c r="E452" s="14" t="s">
        <v>394</v>
      </c>
      <c r="F452" s="14"/>
      <c r="G452" s="18">
        <f t="shared" si="1121"/>
        <v>13033</v>
      </c>
      <c r="H452" s="18">
        <f t="shared" si="1121"/>
        <v>0</v>
      </c>
      <c r="I452" s="11">
        <f t="shared" si="1121"/>
        <v>0</v>
      </c>
      <c r="J452" s="11">
        <f t="shared" si="1121"/>
        <v>0</v>
      </c>
      <c r="K452" s="11">
        <f t="shared" si="1121"/>
        <v>0</v>
      </c>
      <c r="L452" s="11">
        <f t="shared" si="1121"/>
        <v>0</v>
      </c>
      <c r="M452" s="18">
        <f t="shared" si="1121"/>
        <v>13033</v>
      </c>
      <c r="N452" s="18">
        <f t="shared" si="1121"/>
        <v>0</v>
      </c>
      <c r="O452" s="11">
        <f t="shared" si="1121"/>
        <v>0</v>
      </c>
      <c r="P452" s="11">
        <f t="shared" si="1121"/>
        <v>0</v>
      </c>
      <c r="Q452" s="11">
        <f t="shared" si="1121"/>
        <v>0</v>
      </c>
      <c r="R452" s="11">
        <f t="shared" si="1121"/>
        <v>0</v>
      </c>
      <c r="S452" s="18">
        <f t="shared" si="1122"/>
        <v>13033</v>
      </c>
      <c r="T452" s="18">
        <f t="shared" si="1122"/>
        <v>0</v>
      </c>
      <c r="U452" s="11">
        <f t="shared" si="1122"/>
        <v>-821</v>
      </c>
      <c r="V452" s="11">
        <f t="shared" si="1122"/>
        <v>0</v>
      </c>
      <c r="W452" s="11">
        <f t="shared" si="1122"/>
        <v>0</v>
      </c>
      <c r="X452" s="11">
        <f t="shared" si="1122"/>
        <v>0</v>
      </c>
      <c r="Y452" s="18">
        <f t="shared" si="1122"/>
        <v>12212</v>
      </c>
      <c r="Z452" s="18">
        <f t="shared" si="1122"/>
        <v>0</v>
      </c>
      <c r="AA452" s="11">
        <f t="shared" si="1122"/>
        <v>0</v>
      </c>
      <c r="AB452" s="11">
        <f t="shared" si="1122"/>
        <v>0</v>
      </c>
      <c r="AC452" s="11">
        <f t="shared" si="1122"/>
        <v>0</v>
      </c>
      <c r="AD452" s="11">
        <f t="shared" si="1122"/>
        <v>-528</v>
      </c>
      <c r="AE452" s="18">
        <f t="shared" si="1122"/>
        <v>11684</v>
      </c>
      <c r="AF452" s="18">
        <f t="shared" si="1122"/>
        <v>0</v>
      </c>
      <c r="AG452" s="11">
        <f t="shared" si="1123"/>
        <v>0</v>
      </c>
      <c r="AH452" s="11">
        <f t="shared" si="1123"/>
        <v>0</v>
      </c>
      <c r="AI452" s="11">
        <f t="shared" si="1123"/>
        <v>0</v>
      </c>
      <c r="AJ452" s="11">
        <f t="shared" si="1123"/>
        <v>0</v>
      </c>
      <c r="AK452" s="84">
        <f t="shared" si="1123"/>
        <v>11684</v>
      </c>
      <c r="AL452" s="84">
        <f t="shared" si="1123"/>
        <v>0</v>
      </c>
      <c r="AM452" s="11">
        <f t="shared" si="1123"/>
        <v>0</v>
      </c>
      <c r="AN452" s="11">
        <f t="shared" si="1123"/>
        <v>0</v>
      </c>
      <c r="AO452" s="11">
        <f t="shared" si="1123"/>
        <v>0</v>
      </c>
      <c r="AP452" s="11">
        <f t="shared" si="1123"/>
        <v>0</v>
      </c>
      <c r="AQ452" s="18">
        <f t="shared" si="1123"/>
        <v>11684</v>
      </c>
      <c r="AR452" s="18">
        <f t="shared" si="1123"/>
        <v>0</v>
      </c>
      <c r="AS452" s="11">
        <f t="shared" si="1124"/>
        <v>0</v>
      </c>
      <c r="AT452" s="11">
        <f t="shared" si="1124"/>
        <v>0</v>
      </c>
      <c r="AU452" s="11">
        <f t="shared" si="1124"/>
        <v>0</v>
      </c>
      <c r="AV452" s="11">
        <f t="shared" si="1124"/>
        <v>0</v>
      </c>
      <c r="AW452" s="18">
        <f t="shared" si="1124"/>
        <v>11684</v>
      </c>
      <c r="AX452" s="18">
        <f t="shared" si="1124"/>
        <v>0</v>
      </c>
      <c r="AY452" s="78">
        <f t="shared" si="1124"/>
        <v>0</v>
      </c>
      <c r="AZ452" s="78">
        <f t="shared" si="1124"/>
        <v>0</v>
      </c>
      <c r="BA452" s="78">
        <f t="shared" si="1124"/>
        <v>0</v>
      </c>
      <c r="BB452" s="78">
        <f t="shared" si="1124"/>
        <v>0</v>
      </c>
      <c r="BC452" s="84">
        <f t="shared" si="1124"/>
        <v>11684</v>
      </c>
      <c r="BD452" s="84">
        <f t="shared" si="1124"/>
        <v>0</v>
      </c>
      <c r="BE452" s="11">
        <f t="shared" si="1125"/>
        <v>0</v>
      </c>
      <c r="BF452" s="11">
        <f t="shared" si="1125"/>
        <v>0</v>
      </c>
      <c r="BG452" s="11">
        <f t="shared" si="1125"/>
        <v>0</v>
      </c>
      <c r="BH452" s="11">
        <f t="shared" si="1125"/>
        <v>0</v>
      </c>
      <c r="BI452" s="143">
        <f t="shared" si="1125"/>
        <v>11684</v>
      </c>
      <c r="BJ452" s="143">
        <f t="shared" si="1125"/>
        <v>0</v>
      </c>
      <c r="BK452" s="78">
        <f t="shared" si="1125"/>
        <v>0</v>
      </c>
      <c r="BL452" s="78">
        <f t="shared" si="1125"/>
        <v>0</v>
      </c>
      <c r="BM452" s="78">
        <f t="shared" si="1125"/>
        <v>0</v>
      </c>
      <c r="BN452" s="78">
        <f t="shared" si="1125"/>
        <v>0</v>
      </c>
      <c r="BO452" s="84">
        <f t="shared" si="1125"/>
        <v>11684</v>
      </c>
      <c r="BP452" s="84">
        <f t="shared" si="1125"/>
        <v>0</v>
      </c>
      <c r="BQ452" s="11">
        <f t="shared" si="1126"/>
        <v>0</v>
      </c>
      <c r="BR452" s="11">
        <f t="shared" si="1126"/>
        <v>0</v>
      </c>
      <c r="BS452" s="11">
        <f t="shared" si="1126"/>
        <v>0</v>
      </c>
      <c r="BT452" s="11">
        <f t="shared" si="1126"/>
        <v>0</v>
      </c>
      <c r="BU452" s="18">
        <f t="shared" si="1126"/>
        <v>11684</v>
      </c>
      <c r="BV452" s="18">
        <f t="shared" si="1126"/>
        <v>0</v>
      </c>
    </row>
    <row r="453" spans="1:74" ht="33" hidden="1">
      <c r="A453" s="53" t="s">
        <v>12</v>
      </c>
      <c r="B453" s="14">
        <f>B452</f>
        <v>910</v>
      </c>
      <c r="C453" s="14" t="s">
        <v>30</v>
      </c>
      <c r="D453" s="14" t="s">
        <v>83</v>
      </c>
      <c r="E453" s="14" t="s">
        <v>394</v>
      </c>
      <c r="F453" s="14" t="s">
        <v>13</v>
      </c>
      <c r="G453" s="11">
        <f t="shared" si="1121"/>
        <v>13033</v>
      </c>
      <c r="H453" s="11">
        <f t="shared" si="1121"/>
        <v>0</v>
      </c>
      <c r="I453" s="11">
        <f t="shared" si="1121"/>
        <v>0</v>
      </c>
      <c r="J453" s="11">
        <f t="shared" si="1121"/>
        <v>0</v>
      </c>
      <c r="K453" s="11">
        <f t="shared" si="1121"/>
        <v>0</v>
      </c>
      <c r="L453" s="11">
        <f t="shared" si="1121"/>
        <v>0</v>
      </c>
      <c r="M453" s="11">
        <f t="shared" si="1121"/>
        <v>13033</v>
      </c>
      <c r="N453" s="11">
        <f t="shared" si="1121"/>
        <v>0</v>
      </c>
      <c r="O453" s="11">
        <f t="shared" si="1121"/>
        <v>0</v>
      </c>
      <c r="P453" s="11">
        <f t="shared" si="1121"/>
        <v>0</v>
      </c>
      <c r="Q453" s="11">
        <f t="shared" si="1121"/>
        <v>0</v>
      </c>
      <c r="R453" s="11">
        <f t="shared" si="1121"/>
        <v>0</v>
      </c>
      <c r="S453" s="11">
        <f t="shared" si="1122"/>
        <v>13033</v>
      </c>
      <c r="T453" s="11">
        <f t="shared" si="1122"/>
        <v>0</v>
      </c>
      <c r="U453" s="11">
        <f t="shared" si="1122"/>
        <v>-821</v>
      </c>
      <c r="V453" s="11">
        <f t="shared" si="1122"/>
        <v>0</v>
      </c>
      <c r="W453" s="11">
        <f t="shared" si="1122"/>
        <v>0</v>
      </c>
      <c r="X453" s="11">
        <f t="shared" si="1122"/>
        <v>0</v>
      </c>
      <c r="Y453" s="11">
        <f t="shared" si="1122"/>
        <v>12212</v>
      </c>
      <c r="Z453" s="11">
        <f t="shared" si="1122"/>
        <v>0</v>
      </c>
      <c r="AA453" s="11">
        <f t="shared" si="1122"/>
        <v>0</v>
      </c>
      <c r="AB453" s="11">
        <f t="shared" si="1122"/>
        <v>0</v>
      </c>
      <c r="AC453" s="11">
        <f t="shared" si="1122"/>
        <v>0</v>
      </c>
      <c r="AD453" s="11">
        <f t="shared" si="1122"/>
        <v>-528</v>
      </c>
      <c r="AE453" s="11">
        <f t="shared" si="1122"/>
        <v>11684</v>
      </c>
      <c r="AF453" s="11">
        <f t="shared" si="1122"/>
        <v>0</v>
      </c>
      <c r="AG453" s="11">
        <f t="shared" si="1123"/>
        <v>0</v>
      </c>
      <c r="AH453" s="11">
        <f t="shared" si="1123"/>
        <v>0</v>
      </c>
      <c r="AI453" s="11">
        <f t="shared" si="1123"/>
        <v>0</v>
      </c>
      <c r="AJ453" s="11">
        <f t="shared" si="1123"/>
        <v>0</v>
      </c>
      <c r="AK453" s="78">
        <f t="shared" si="1123"/>
        <v>11684</v>
      </c>
      <c r="AL453" s="78">
        <f t="shared" si="1123"/>
        <v>0</v>
      </c>
      <c r="AM453" s="11">
        <f t="shared" si="1123"/>
        <v>0</v>
      </c>
      <c r="AN453" s="11">
        <f t="shared" si="1123"/>
        <v>0</v>
      </c>
      <c r="AO453" s="11">
        <f t="shared" si="1123"/>
        <v>0</v>
      </c>
      <c r="AP453" s="11">
        <f t="shared" si="1123"/>
        <v>0</v>
      </c>
      <c r="AQ453" s="11">
        <f t="shared" si="1123"/>
        <v>11684</v>
      </c>
      <c r="AR453" s="11">
        <f t="shared" si="1123"/>
        <v>0</v>
      </c>
      <c r="AS453" s="11">
        <f t="shared" si="1124"/>
        <v>0</v>
      </c>
      <c r="AT453" s="11">
        <f t="shared" si="1124"/>
        <v>0</v>
      </c>
      <c r="AU453" s="11">
        <f t="shared" si="1124"/>
        <v>0</v>
      </c>
      <c r="AV453" s="11">
        <f t="shared" si="1124"/>
        <v>0</v>
      </c>
      <c r="AW453" s="11">
        <f t="shared" si="1124"/>
        <v>11684</v>
      </c>
      <c r="AX453" s="11">
        <f t="shared" si="1124"/>
        <v>0</v>
      </c>
      <c r="AY453" s="78">
        <f t="shared" si="1124"/>
        <v>0</v>
      </c>
      <c r="AZ453" s="78">
        <f t="shared" si="1124"/>
        <v>0</v>
      </c>
      <c r="BA453" s="78">
        <f t="shared" si="1124"/>
        <v>0</v>
      </c>
      <c r="BB453" s="78">
        <f t="shared" si="1124"/>
        <v>0</v>
      </c>
      <c r="BC453" s="78">
        <f t="shared" si="1124"/>
        <v>11684</v>
      </c>
      <c r="BD453" s="78">
        <f t="shared" si="1124"/>
        <v>0</v>
      </c>
      <c r="BE453" s="11">
        <f t="shared" si="1125"/>
        <v>0</v>
      </c>
      <c r="BF453" s="11">
        <f t="shared" si="1125"/>
        <v>0</v>
      </c>
      <c r="BG453" s="11">
        <f t="shared" si="1125"/>
        <v>0</v>
      </c>
      <c r="BH453" s="11">
        <f t="shared" si="1125"/>
        <v>0</v>
      </c>
      <c r="BI453" s="141">
        <f t="shared" si="1125"/>
        <v>11684</v>
      </c>
      <c r="BJ453" s="141">
        <f t="shared" si="1125"/>
        <v>0</v>
      </c>
      <c r="BK453" s="78">
        <f t="shared" si="1125"/>
        <v>0</v>
      </c>
      <c r="BL453" s="78">
        <f t="shared" si="1125"/>
        <v>0</v>
      </c>
      <c r="BM453" s="78">
        <f t="shared" si="1125"/>
        <v>0</v>
      </c>
      <c r="BN453" s="78">
        <f t="shared" si="1125"/>
        <v>0</v>
      </c>
      <c r="BO453" s="78">
        <f t="shared" si="1125"/>
        <v>11684</v>
      </c>
      <c r="BP453" s="78">
        <f t="shared" si="1125"/>
        <v>0</v>
      </c>
      <c r="BQ453" s="11">
        <f t="shared" si="1126"/>
        <v>0</v>
      </c>
      <c r="BR453" s="11">
        <f t="shared" si="1126"/>
        <v>0</v>
      </c>
      <c r="BS453" s="11">
        <f t="shared" si="1126"/>
        <v>0</v>
      </c>
      <c r="BT453" s="11">
        <f t="shared" si="1126"/>
        <v>0</v>
      </c>
      <c r="BU453" s="11">
        <f t="shared" si="1126"/>
        <v>11684</v>
      </c>
      <c r="BV453" s="11">
        <f t="shared" si="1126"/>
        <v>0</v>
      </c>
    </row>
    <row r="454" spans="1:74" hidden="1">
      <c r="A454" s="66" t="s">
        <v>24</v>
      </c>
      <c r="B454" s="14">
        <v>910</v>
      </c>
      <c r="C454" s="14" t="s">
        <v>30</v>
      </c>
      <c r="D454" s="14" t="s">
        <v>83</v>
      </c>
      <c r="E454" s="14" t="s">
        <v>394</v>
      </c>
      <c r="F454" s="14" t="s">
        <v>38</v>
      </c>
      <c r="G454" s="11">
        <f>13033</f>
        <v>13033</v>
      </c>
      <c r="H454" s="16"/>
      <c r="I454" s="11"/>
      <c r="J454" s="11"/>
      <c r="K454" s="11"/>
      <c r="L454" s="11"/>
      <c r="M454" s="11">
        <f>G454+I454+J454+K454+L454</f>
        <v>13033</v>
      </c>
      <c r="N454" s="11">
        <f>H454+J454</f>
        <v>0</v>
      </c>
      <c r="O454" s="11"/>
      <c r="P454" s="11"/>
      <c r="Q454" s="11"/>
      <c r="R454" s="11"/>
      <c r="S454" s="11">
        <f>M454+O454+P454+Q454+R454</f>
        <v>13033</v>
      </c>
      <c r="T454" s="11">
        <f>N454+P454</f>
        <v>0</v>
      </c>
      <c r="U454" s="11">
        <v>-821</v>
      </c>
      <c r="V454" s="11"/>
      <c r="W454" s="11"/>
      <c r="X454" s="11"/>
      <c r="Y454" s="11">
        <f>S454+U454+V454+W454+X454</f>
        <v>12212</v>
      </c>
      <c r="Z454" s="11">
        <f>T454+V454</f>
        <v>0</v>
      </c>
      <c r="AA454" s="11"/>
      <c r="AB454" s="11"/>
      <c r="AC454" s="11"/>
      <c r="AD454" s="11">
        <v>-528</v>
      </c>
      <c r="AE454" s="11">
        <f>Y454+AA454+AB454+AC454+AD454</f>
        <v>11684</v>
      </c>
      <c r="AF454" s="11">
        <f>Z454+AB454</f>
        <v>0</v>
      </c>
      <c r="AG454" s="11"/>
      <c r="AH454" s="11"/>
      <c r="AI454" s="11"/>
      <c r="AJ454" s="11"/>
      <c r="AK454" s="78">
        <f>AE454+AG454+AH454+AI454+AJ454</f>
        <v>11684</v>
      </c>
      <c r="AL454" s="78">
        <f>AF454+AH454</f>
        <v>0</v>
      </c>
      <c r="AM454" s="11"/>
      <c r="AN454" s="11"/>
      <c r="AO454" s="11"/>
      <c r="AP454" s="11"/>
      <c r="AQ454" s="11">
        <f>AK454+AM454+AN454+AO454+AP454</f>
        <v>11684</v>
      </c>
      <c r="AR454" s="11">
        <f>AL454+AN454</f>
        <v>0</v>
      </c>
      <c r="AS454" s="11"/>
      <c r="AT454" s="11"/>
      <c r="AU454" s="11"/>
      <c r="AV454" s="11"/>
      <c r="AW454" s="11">
        <f>AQ454+AS454+AT454+AU454+AV454</f>
        <v>11684</v>
      </c>
      <c r="AX454" s="11">
        <f>AR454+AT454</f>
        <v>0</v>
      </c>
      <c r="AY454" s="78"/>
      <c r="AZ454" s="78"/>
      <c r="BA454" s="78"/>
      <c r="BB454" s="78"/>
      <c r="BC454" s="78">
        <f>AW454+AY454+AZ454+BA454+BB454</f>
        <v>11684</v>
      </c>
      <c r="BD454" s="78">
        <f>AX454+AZ454</f>
        <v>0</v>
      </c>
      <c r="BE454" s="11"/>
      <c r="BF454" s="11"/>
      <c r="BG454" s="11"/>
      <c r="BH454" s="11"/>
      <c r="BI454" s="141">
        <f>BC454+BE454+BF454+BG454+BH454</f>
        <v>11684</v>
      </c>
      <c r="BJ454" s="141">
        <f>BD454+BF454</f>
        <v>0</v>
      </c>
      <c r="BK454" s="78"/>
      <c r="BL454" s="78"/>
      <c r="BM454" s="78"/>
      <c r="BN454" s="78"/>
      <c r="BO454" s="78">
        <f>BI454+BK454+BL454+BM454+BN454</f>
        <v>11684</v>
      </c>
      <c r="BP454" s="78">
        <f>BJ454+BL454</f>
        <v>0</v>
      </c>
      <c r="BQ454" s="11"/>
      <c r="BR454" s="11"/>
      <c r="BS454" s="11"/>
      <c r="BT454" s="11"/>
      <c r="BU454" s="11">
        <f>BO454+BQ454+BR454+BS454+BT454</f>
        <v>11684</v>
      </c>
      <c r="BV454" s="11">
        <f>BP454+BR454</f>
        <v>0</v>
      </c>
    </row>
    <row r="455" spans="1:74" hidden="1">
      <c r="A455" s="53" t="s">
        <v>15</v>
      </c>
      <c r="B455" s="14">
        <v>910</v>
      </c>
      <c r="C455" s="14" t="s">
        <v>30</v>
      </c>
      <c r="D455" s="14" t="s">
        <v>83</v>
      </c>
      <c r="E455" s="14" t="s">
        <v>559</v>
      </c>
      <c r="F455" s="14"/>
      <c r="G455" s="11">
        <f>G456</f>
        <v>4880</v>
      </c>
      <c r="H455" s="11">
        <f t="shared" ref="H455:R457" si="1137">H456</f>
        <v>0</v>
      </c>
      <c r="I455" s="11">
        <f t="shared" si="1137"/>
        <v>0</v>
      </c>
      <c r="J455" s="11">
        <f t="shared" si="1137"/>
        <v>0</v>
      </c>
      <c r="K455" s="11">
        <f t="shared" si="1137"/>
        <v>0</v>
      </c>
      <c r="L455" s="11">
        <f t="shared" si="1137"/>
        <v>0</v>
      </c>
      <c r="M455" s="11">
        <f t="shared" si="1137"/>
        <v>4880</v>
      </c>
      <c r="N455" s="11">
        <f t="shared" si="1137"/>
        <v>0</v>
      </c>
      <c r="O455" s="11">
        <f t="shared" si="1137"/>
        <v>0</v>
      </c>
      <c r="P455" s="11">
        <f t="shared" si="1137"/>
        <v>0</v>
      </c>
      <c r="Q455" s="11">
        <f t="shared" si="1137"/>
        <v>0</v>
      </c>
      <c r="R455" s="11">
        <f t="shared" si="1137"/>
        <v>0</v>
      </c>
      <c r="S455" s="11">
        <f t="shared" ref="S455:AH457" si="1138">S456</f>
        <v>4880</v>
      </c>
      <c r="T455" s="11">
        <f t="shared" si="1138"/>
        <v>0</v>
      </c>
      <c r="U455" s="11">
        <f t="shared" si="1138"/>
        <v>0</v>
      </c>
      <c r="V455" s="11">
        <f t="shared" si="1138"/>
        <v>0</v>
      </c>
      <c r="W455" s="11">
        <f t="shared" si="1138"/>
        <v>0</v>
      </c>
      <c r="X455" s="11">
        <f t="shared" si="1138"/>
        <v>0</v>
      </c>
      <c r="Y455" s="11">
        <f t="shared" si="1138"/>
        <v>4880</v>
      </c>
      <c r="Z455" s="11">
        <f t="shared" si="1138"/>
        <v>0</v>
      </c>
      <c r="AA455" s="11">
        <f t="shared" si="1138"/>
        <v>0</v>
      </c>
      <c r="AB455" s="11">
        <f t="shared" si="1138"/>
        <v>0</v>
      </c>
      <c r="AC455" s="11">
        <f t="shared" si="1138"/>
        <v>0</v>
      </c>
      <c r="AD455" s="11">
        <f t="shared" si="1138"/>
        <v>0</v>
      </c>
      <c r="AE455" s="11">
        <f t="shared" si="1138"/>
        <v>4880</v>
      </c>
      <c r="AF455" s="11">
        <f t="shared" si="1138"/>
        <v>0</v>
      </c>
      <c r="AG455" s="11">
        <f t="shared" si="1138"/>
        <v>0</v>
      </c>
      <c r="AH455" s="11">
        <f t="shared" si="1138"/>
        <v>0</v>
      </c>
      <c r="AI455" s="11">
        <f t="shared" ref="AG455:AV457" si="1139">AI456</f>
        <v>0</v>
      </c>
      <c r="AJ455" s="11">
        <f t="shared" si="1139"/>
        <v>0</v>
      </c>
      <c r="AK455" s="78">
        <f t="shared" si="1139"/>
        <v>4880</v>
      </c>
      <c r="AL455" s="78">
        <f t="shared" si="1139"/>
        <v>0</v>
      </c>
      <c r="AM455" s="11">
        <f t="shared" si="1139"/>
        <v>0</v>
      </c>
      <c r="AN455" s="11">
        <f t="shared" si="1139"/>
        <v>0</v>
      </c>
      <c r="AO455" s="11">
        <f t="shared" si="1139"/>
        <v>0</v>
      </c>
      <c r="AP455" s="11">
        <f t="shared" si="1139"/>
        <v>0</v>
      </c>
      <c r="AQ455" s="11">
        <f t="shared" si="1139"/>
        <v>4880</v>
      </c>
      <c r="AR455" s="11">
        <f t="shared" si="1139"/>
        <v>0</v>
      </c>
      <c r="AS455" s="11">
        <f t="shared" si="1139"/>
        <v>0</v>
      </c>
      <c r="AT455" s="11">
        <f t="shared" si="1139"/>
        <v>0</v>
      </c>
      <c r="AU455" s="11">
        <f t="shared" si="1139"/>
        <v>0</v>
      </c>
      <c r="AV455" s="11">
        <f t="shared" si="1139"/>
        <v>0</v>
      </c>
      <c r="AW455" s="11">
        <f t="shared" ref="AS455:BH457" si="1140">AW456</f>
        <v>4880</v>
      </c>
      <c r="AX455" s="11">
        <f t="shared" si="1140"/>
        <v>0</v>
      </c>
      <c r="AY455" s="78">
        <f t="shared" si="1140"/>
        <v>0</v>
      </c>
      <c r="AZ455" s="78">
        <f t="shared" si="1140"/>
        <v>0</v>
      </c>
      <c r="BA455" s="78">
        <f t="shared" si="1140"/>
        <v>0</v>
      </c>
      <c r="BB455" s="78">
        <f t="shared" si="1140"/>
        <v>0</v>
      </c>
      <c r="BC455" s="78">
        <f t="shared" si="1140"/>
        <v>4880</v>
      </c>
      <c r="BD455" s="78">
        <f t="shared" si="1140"/>
        <v>0</v>
      </c>
      <c r="BE455" s="11">
        <f t="shared" si="1140"/>
        <v>0</v>
      </c>
      <c r="BF455" s="11">
        <f t="shared" si="1140"/>
        <v>0</v>
      </c>
      <c r="BG455" s="11">
        <f t="shared" si="1140"/>
        <v>0</v>
      </c>
      <c r="BH455" s="11">
        <f t="shared" si="1140"/>
        <v>0</v>
      </c>
      <c r="BI455" s="141">
        <f t="shared" ref="BE455:BT457" si="1141">BI456</f>
        <v>4880</v>
      </c>
      <c r="BJ455" s="141">
        <f t="shared" si="1141"/>
        <v>0</v>
      </c>
      <c r="BK455" s="78">
        <f t="shared" si="1141"/>
        <v>0</v>
      </c>
      <c r="BL455" s="78">
        <f t="shared" si="1141"/>
        <v>0</v>
      </c>
      <c r="BM455" s="78">
        <f t="shared" si="1141"/>
        <v>0</v>
      </c>
      <c r="BN455" s="78">
        <f t="shared" si="1141"/>
        <v>0</v>
      </c>
      <c r="BO455" s="78">
        <f t="shared" si="1141"/>
        <v>4880</v>
      </c>
      <c r="BP455" s="78">
        <f t="shared" si="1141"/>
        <v>0</v>
      </c>
      <c r="BQ455" s="11">
        <f t="shared" si="1141"/>
        <v>0</v>
      </c>
      <c r="BR455" s="11">
        <f t="shared" si="1141"/>
        <v>0</v>
      </c>
      <c r="BS455" s="11">
        <f t="shared" si="1141"/>
        <v>0</v>
      </c>
      <c r="BT455" s="11">
        <f t="shared" si="1141"/>
        <v>0</v>
      </c>
      <c r="BU455" s="11">
        <f t="shared" ref="BQ455:BV457" si="1142">BU456</f>
        <v>4880</v>
      </c>
      <c r="BV455" s="11">
        <f t="shared" si="1142"/>
        <v>0</v>
      </c>
    </row>
    <row r="456" spans="1:74" hidden="1">
      <c r="A456" s="66" t="s">
        <v>127</v>
      </c>
      <c r="B456" s="14">
        <v>910</v>
      </c>
      <c r="C456" s="14" t="s">
        <v>30</v>
      </c>
      <c r="D456" s="14" t="s">
        <v>83</v>
      </c>
      <c r="E456" s="14" t="s">
        <v>560</v>
      </c>
      <c r="F456" s="14"/>
      <c r="G456" s="11">
        <f>G457</f>
        <v>4880</v>
      </c>
      <c r="H456" s="11">
        <f t="shared" si="1137"/>
        <v>0</v>
      </c>
      <c r="I456" s="11">
        <f t="shared" si="1137"/>
        <v>0</v>
      </c>
      <c r="J456" s="11">
        <f t="shared" si="1137"/>
        <v>0</v>
      </c>
      <c r="K456" s="11">
        <f t="shared" si="1137"/>
        <v>0</v>
      </c>
      <c r="L456" s="11">
        <f t="shared" si="1137"/>
        <v>0</v>
      </c>
      <c r="M456" s="11">
        <f t="shared" si="1137"/>
        <v>4880</v>
      </c>
      <c r="N456" s="11">
        <f t="shared" si="1137"/>
        <v>0</v>
      </c>
      <c r="O456" s="11">
        <f t="shared" si="1137"/>
        <v>0</v>
      </c>
      <c r="P456" s="11">
        <f t="shared" si="1137"/>
        <v>0</v>
      </c>
      <c r="Q456" s="11">
        <f t="shared" si="1137"/>
        <v>0</v>
      </c>
      <c r="R456" s="11">
        <f t="shared" si="1137"/>
        <v>0</v>
      </c>
      <c r="S456" s="11">
        <f t="shared" si="1138"/>
        <v>4880</v>
      </c>
      <c r="T456" s="11">
        <f t="shared" si="1138"/>
        <v>0</v>
      </c>
      <c r="U456" s="11">
        <f t="shared" si="1138"/>
        <v>0</v>
      </c>
      <c r="V456" s="11">
        <f t="shared" si="1138"/>
        <v>0</v>
      </c>
      <c r="W456" s="11">
        <f t="shared" si="1138"/>
        <v>0</v>
      </c>
      <c r="X456" s="11">
        <f t="shared" si="1138"/>
        <v>0</v>
      </c>
      <c r="Y456" s="11">
        <f t="shared" si="1138"/>
        <v>4880</v>
      </c>
      <c r="Z456" s="11">
        <f t="shared" si="1138"/>
        <v>0</v>
      </c>
      <c r="AA456" s="11">
        <f t="shared" si="1138"/>
        <v>0</v>
      </c>
      <c r="AB456" s="11">
        <f t="shared" si="1138"/>
        <v>0</v>
      </c>
      <c r="AC456" s="11">
        <f t="shared" si="1138"/>
        <v>0</v>
      </c>
      <c r="AD456" s="11">
        <f t="shared" si="1138"/>
        <v>0</v>
      </c>
      <c r="AE456" s="11">
        <f t="shared" si="1138"/>
        <v>4880</v>
      </c>
      <c r="AF456" s="11">
        <f t="shared" si="1138"/>
        <v>0</v>
      </c>
      <c r="AG456" s="11">
        <f t="shared" si="1139"/>
        <v>0</v>
      </c>
      <c r="AH456" s="11">
        <f t="shared" si="1139"/>
        <v>0</v>
      </c>
      <c r="AI456" s="11">
        <f t="shared" si="1139"/>
        <v>0</v>
      </c>
      <c r="AJ456" s="11">
        <f t="shared" si="1139"/>
        <v>0</v>
      </c>
      <c r="AK456" s="78">
        <f t="shared" si="1139"/>
        <v>4880</v>
      </c>
      <c r="AL456" s="78">
        <f t="shared" si="1139"/>
        <v>0</v>
      </c>
      <c r="AM456" s="11">
        <f t="shared" si="1139"/>
        <v>0</v>
      </c>
      <c r="AN456" s="11">
        <f t="shared" si="1139"/>
        <v>0</v>
      </c>
      <c r="AO456" s="11">
        <f t="shared" si="1139"/>
        <v>0</v>
      </c>
      <c r="AP456" s="11">
        <f t="shared" si="1139"/>
        <v>0</v>
      </c>
      <c r="AQ456" s="11">
        <f t="shared" si="1139"/>
        <v>4880</v>
      </c>
      <c r="AR456" s="11">
        <f t="shared" si="1139"/>
        <v>0</v>
      </c>
      <c r="AS456" s="11">
        <f t="shared" si="1140"/>
        <v>0</v>
      </c>
      <c r="AT456" s="11">
        <f t="shared" si="1140"/>
        <v>0</v>
      </c>
      <c r="AU456" s="11">
        <f t="shared" si="1140"/>
        <v>0</v>
      </c>
      <c r="AV456" s="11">
        <f t="shared" si="1140"/>
        <v>0</v>
      </c>
      <c r="AW456" s="11">
        <f t="shared" si="1140"/>
        <v>4880</v>
      </c>
      <c r="AX456" s="11">
        <f t="shared" si="1140"/>
        <v>0</v>
      </c>
      <c r="AY456" s="78">
        <f t="shared" si="1140"/>
        <v>0</v>
      </c>
      <c r="AZ456" s="78">
        <f t="shared" si="1140"/>
        <v>0</v>
      </c>
      <c r="BA456" s="78">
        <f t="shared" si="1140"/>
        <v>0</v>
      </c>
      <c r="BB456" s="78">
        <f t="shared" si="1140"/>
        <v>0</v>
      </c>
      <c r="BC456" s="78">
        <f t="shared" si="1140"/>
        <v>4880</v>
      </c>
      <c r="BD456" s="78">
        <f t="shared" si="1140"/>
        <v>0</v>
      </c>
      <c r="BE456" s="11">
        <f t="shared" si="1141"/>
        <v>0</v>
      </c>
      <c r="BF456" s="11">
        <f t="shared" si="1141"/>
        <v>0</v>
      </c>
      <c r="BG456" s="11">
        <f t="shared" si="1141"/>
        <v>0</v>
      </c>
      <c r="BH456" s="11">
        <f t="shared" si="1141"/>
        <v>0</v>
      </c>
      <c r="BI456" s="141">
        <f t="shared" si="1141"/>
        <v>4880</v>
      </c>
      <c r="BJ456" s="141">
        <f t="shared" si="1141"/>
        <v>0</v>
      </c>
      <c r="BK456" s="78">
        <f t="shared" si="1141"/>
        <v>0</v>
      </c>
      <c r="BL456" s="78">
        <f t="shared" si="1141"/>
        <v>0</v>
      </c>
      <c r="BM456" s="78">
        <f t="shared" si="1141"/>
        <v>0</v>
      </c>
      <c r="BN456" s="78">
        <f t="shared" si="1141"/>
        <v>0</v>
      </c>
      <c r="BO456" s="78">
        <f t="shared" si="1141"/>
        <v>4880</v>
      </c>
      <c r="BP456" s="78">
        <f t="shared" si="1141"/>
        <v>0</v>
      </c>
      <c r="BQ456" s="11">
        <f t="shared" si="1142"/>
        <v>0</v>
      </c>
      <c r="BR456" s="11">
        <f t="shared" si="1142"/>
        <v>0</v>
      </c>
      <c r="BS456" s="11">
        <f t="shared" si="1142"/>
        <v>0</v>
      </c>
      <c r="BT456" s="11">
        <f t="shared" si="1142"/>
        <v>0</v>
      </c>
      <c r="BU456" s="11">
        <f t="shared" si="1142"/>
        <v>4880</v>
      </c>
      <c r="BV456" s="11">
        <f t="shared" si="1142"/>
        <v>0</v>
      </c>
    </row>
    <row r="457" spans="1:74" ht="33" hidden="1">
      <c r="A457" s="53" t="s">
        <v>12</v>
      </c>
      <c r="B457" s="14">
        <v>910</v>
      </c>
      <c r="C457" s="14" t="s">
        <v>30</v>
      </c>
      <c r="D457" s="14" t="s">
        <v>83</v>
      </c>
      <c r="E457" s="14" t="s">
        <v>560</v>
      </c>
      <c r="F457" s="14" t="s">
        <v>13</v>
      </c>
      <c r="G457" s="11">
        <f>G458</f>
        <v>4880</v>
      </c>
      <c r="H457" s="11">
        <f t="shared" si="1137"/>
        <v>0</v>
      </c>
      <c r="I457" s="11">
        <f t="shared" si="1137"/>
        <v>0</v>
      </c>
      <c r="J457" s="11">
        <f t="shared" si="1137"/>
        <v>0</v>
      </c>
      <c r="K457" s="11">
        <f t="shared" si="1137"/>
        <v>0</v>
      </c>
      <c r="L457" s="11">
        <f t="shared" si="1137"/>
        <v>0</v>
      </c>
      <c r="M457" s="11">
        <f t="shared" si="1137"/>
        <v>4880</v>
      </c>
      <c r="N457" s="11">
        <f t="shared" si="1137"/>
        <v>0</v>
      </c>
      <c r="O457" s="11">
        <f t="shared" si="1137"/>
        <v>0</v>
      </c>
      <c r="P457" s="11">
        <f t="shared" si="1137"/>
        <v>0</v>
      </c>
      <c r="Q457" s="11">
        <f t="shared" si="1137"/>
        <v>0</v>
      </c>
      <c r="R457" s="11">
        <f t="shared" si="1137"/>
        <v>0</v>
      </c>
      <c r="S457" s="11">
        <f t="shared" si="1138"/>
        <v>4880</v>
      </c>
      <c r="T457" s="11">
        <f t="shared" si="1138"/>
        <v>0</v>
      </c>
      <c r="U457" s="11">
        <f t="shared" si="1138"/>
        <v>0</v>
      </c>
      <c r="V457" s="11">
        <f t="shared" si="1138"/>
        <v>0</v>
      </c>
      <c r="W457" s="11">
        <f t="shared" si="1138"/>
        <v>0</v>
      </c>
      <c r="X457" s="11">
        <f t="shared" si="1138"/>
        <v>0</v>
      </c>
      <c r="Y457" s="11">
        <f t="shared" si="1138"/>
        <v>4880</v>
      </c>
      <c r="Z457" s="11">
        <f t="shared" si="1138"/>
        <v>0</v>
      </c>
      <c r="AA457" s="11">
        <f t="shared" si="1138"/>
        <v>0</v>
      </c>
      <c r="AB457" s="11">
        <f t="shared" si="1138"/>
        <v>0</v>
      </c>
      <c r="AC457" s="11">
        <f t="shared" si="1138"/>
        <v>0</v>
      </c>
      <c r="AD457" s="11">
        <f t="shared" si="1138"/>
        <v>0</v>
      </c>
      <c r="AE457" s="11">
        <f t="shared" si="1138"/>
        <v>4880</v>
      </c>
      <c r="AF457" s="11">
        <f t="shared" si="1138"/>
        <v>0</v>
      </c>
      <c r="AG457" s="11">
        <f t="shared" si="1139"/>
        <v>0</v>
      </c>
      <c r="AH457" s="11">
        <f t="shared" si="1139"/>
        <v>0</v>
      </c>
      <c r="AI457" s="11">
        <f t="shared" si="1139"/>
        <v>0</v>
      </c>
      <c r="AJ457" s="11">
        <f t="shared" si="1139"/>
        <v>0</v>
      </c>
      <c r="AK457" s="78">
        <f t="shared" si="1139"/>
        <v>4880</v>
      </c>
      <c r="AL457" s="78">
        <f t="shared" si="1139"/>
        <v>0</v>
      </c>
      <c r="AM457" s="11">
        <f t="shared" si="1139"/>
        <v>0</v>
      </c>
      <c r="AN457" s="11">
        <f t="shared" si="1139"/>
        <v>0</v>
      </c>
      <c r="AO457" s="11">
        <f t="shared" si="1139"/>
        <v>0</v>
      </c>
      <c r="AP457" s="11">
        <f t="shared" si="1139"/>
        <v>0</v>
      </c>
      <c r="AQ457" s="11">
        <f t="shared" si="1139"/>
        <v>4880</v>
      </c>
      <c r="AR457" s="11">
        <f t="shared" si="1139"/>
        <v>0</v>
      </c>
      <c r="AS457" s="11">
        <f t="shared" si="1140"/>
        <v>0</v>
      </c>
      <c r="AT457" s="11">
        <f t="shared" si="1140"/>
        <v>0</v>
      </c>
      <c r="AU457" s="11">
        <f t="shared" si="1140"/>
        <v>0</v>
      </c>
      <c r="AV457" s="11">
        <f t="shared" si="1140"/>
        <v>0</v>
      </c>
      <c r="AW457" s="11">
        <f t="shared" si="1140"/>
        <v>4880</v>
      </c>
      <c r="AX457" s="11">
        <f t="shared" si="1140"/>
        <v>0</v>
      </c>
      <c r="AY457" s="78">
        <f t="shared" si="1140"/>
        <v>0</v>
      </c>
      <c r="AZ457" s="78">
        <f t="shared" si="1140"/>
        <v>0</v>
      </c>
      <c r="BA457" s="78">
        <f t="shared" si="1140"/>
        <v>0</v>
      </c>
      <c r="BB457" s="78">
        <f t="shared" si="1140"/>
        <v>0</v>
      </c>
      <c r="BC457" s="78">
        <f t="shared" si="1140"/>
        <v>4880</v>
      </c>
      <c r="BD457" s="78">
        <f t="shared" si="1140"/>
        <v>0</v>
      </c>
      <c r="BE457" s="11">
        <f t="shared" si="1141"/>
        <v>0</v>
      </c>
      <c r="BF457" s="11">
        <f t="shared" si="1141"/>
        <v>0</v>
      </c>
      <c r="BG457" s="11">
        <f t="shared" si="1141"/>
        <v>0</v>
      </c>
      <c r="BH457" s="11">
        <f t="shared" si="1141"/>
        <v>0</v>
      </c>
      <c r="BI457" s="141">
        <f t="shared" si="1141"/>
        <v>4880</v>
      </c>
      <c r="BJ457" s="141">
        <f t="shared" si="1141"/>
        <v>0</v>
      </c>
      <c r="BK457" s="78">
        <f t="shared" si="1141"/>
        <v>0</v>
      </c>
      <c r="BL457" s="78">
        <f t="shared" si="1141"/>
        <v>0</v>
      </c>
      <c r="BM457" s="78">
        <f t="shared" si="1141"/>
        <v>0</v>
      </c>
      <c r="BN457" s="78">
        <f t="shared" si="1141"/>
        <v>0</v>
      </c>
      <c r="BO457" s="78">
        <f t="shared" si="1141"/>
        <v>4880</v>
      </c>
      <c r="BP457" s="78">
        <f t="shared" si="1141"/>
        <v>0</v>
      </c>
      <c r="BQ457" s="11">
        <f t="shared" si="1142"/>
        <v>0</v>
      </c>
      <c r="BR457" s="11">
        <f t="shared" si="1142"/>
        <v>0</v>
      </c>
      <c r="BS457" s="11">
        <f t="shared" si="1142"/>
        <v>0</v>
      </c>
      <c r="BT457" s="11">
        <f t="shared" si="1142"/>
        <v>0</v>
      </c>
      <c r="BU457" s="11">
        <f t="shared" si="1142"/>
        <v>4880</v>
      </c>
      <c r="BV457" s="11">
        <f t="shared" si="1142"/>
        <v>0</v>
      </c>
    </row>
    <row r="458" spans="1:74" hidden="1">
      <c r="A458" s="66" t="s">
        <v>24</v>
      </c>
      <c r="B458" s="14">
        <v>910</v>
      </c>
      <c r="C458" s="14" t="s">
        <v>30</v>
      </c>
      <c r="D458" s="14" t="s">
        <v>83</v>
      </c>
      <c r="E458" s="14" t="s">
        <v>560</v>
      </c>
      <c r="F458" s="14" t="s">
        <v>38</v>
      </c>
      <c r="G458" s="11">
        <v>4880</v>
      </c>
      <c r="H458" s="16"/>
      <c r="I458" s="11"/>
      <c r="J458" s="11"/>
      <c r="K458" s="11"/>
      <c r="L458" s="11"/>
      <c r="M458" s="11">
        <f>G458+I458+J458+K458+L458</f>
        <v>4880</v>
      </c>
      <c r="N458" s="11">
        <f>H458+J458</f>
        <v>0</v>
      </c>
      <c r="O458" s="11"/>
      <c r="P458" s="11"/>
      <c r="Q458" s="11"/>
      <c r="R458" s="11"/>
      <c r="S458" s="11">
        <f>M458+O458+P458+Q458+R458</f>
        <v>4880</v>
      </c>
      <c r="T458" s="11">
        <f>N458+P458</f>
        <v>0</v>
      </c>
      <c r="U458" s="11"/>
      <c r="V458" s="11"/>
      <c r="W458" s="11"/>
      <c r="X458" s="11"/>
      <c r="Y458" s="11">
        <f>S458+U458+V458+W458+X458</f>
        <v>4880</v>
      </c>
      <c r="Z458" s="11">
        <f>T458+V458</f>
        <v>0</v>
      </c>
      <c r="AA458" s="11"/>
      <c r="AB458" s="11"/>
      <c r="AC458" s="11"/>
      <c r="AD458" s="11"/>
      <c r="AE458" s="11">
        <f>Y458+AA458+AB458+AC458+AD458</f>
        <v>4880</v>
      </c>
      <c r="AF458" s="11">
        <f>Z458+AB458</f>
        <v>0</v>
      </c>
      <c r="AG458" s="11"/>
      <c r="AH458" s="11"/>
      <c r="AI458" s="11"/>
      <c r="AJ458" s="11"/>
      <c r="AK458" s="78">
        <f>AE458+AG458+AH458+AI458+AJ458</f>
        <v>4880</v>
      </c>
      <c r="AL458" s="78">
        <f>AF458+AH458</f>
        <v>0</v>
      </c>
      <c r="AM458" s="11"/>
      <c r="AN458" s="11"/>
      <c r="AO458" s="11"/>
      <c r="AP458" s="11"/>
      <c r="AQ458" s="11">
        <f>AK458+AM458+AN458+AO458+AP458</f>
        <v>4880</v>
      </c>
      <c r="AR458" s="11">
        <f>AL458+AN458</f>
        <v>0</v>
      </c>
      <c r="AS458" s="11"/>
      <c r="AT458" s="11"/>
      <c r="AU458" s="11"/>
      <c r="AV458" s="11"/>
      <c r="AW458" s="11">
        <f>AQ458+AS458+AT458+AU458+AV458</f>
        <v>4880</v>
      </c>
      <c r="AX458" s="11">
        <f>AR458+AT458</f>
        <v>0</v>
      </c>
      <c r="AY458" s="78"/>
      <c r="AZ458" s="78"/>
      <c r="BA458" s="78"/>
      <c r="BB458" s="78"/>
      <c r="BC458" s="78">
        <f>AW458+AY458+AZ458+BA458+BB458</f>
        <v>4880</v>
      </c>
      <c r="BD458" s="78">
        <f>AX458+AZ458</f>
        <v>0</v>
      </c>
      <c r="BE458" s="11"/>
      <c r="BF458" s="11"/>
      <c r="BG458" s="11"/>
      <c r="BH458" s="11"/>
      <c r="BI458" s="141">
        <f>BC458+BE458+BF458+BG458+BH458</f>
        <v>4880</v>
      </c>
      <c r="BJ458" s="141">
        <f>BD458+BF458</f>
        <v>0</v>
      </c>
      <c r="BK458" s="78"/>
      <c r="BL458" s="78"/>
      <c r="BM458" s="78"/>
      <c r="BN458" s="78"/>
      <c r="BO458" s="78">
        <f>BI458+BK458+BL458+BM458+BN458</f>
        <v>4880</v>
      </c>
      <c r="BP458" s="78">
        <f>BJ458+BL458</f>
        <v>0</v>
      </c>
      <c r="BQ458" s="11"/>
      <c r="BR458" s="11"/>
      <c r="BS458" s="11"/>
      <c r="BT458" s="11"/>
      <c r="BU458" s="11">
        <f>BO458+BQ458+BR458+BS458+BT458</f>
        <v>4880</v>
      </c>
      <c r="BV458" s="11">
        <f>BP458+BR458</f>
        <v>0</v>
      </c>
    </row>
    <row r="459" spans="1:74" s="111" customFormat="1" ht="24.75" hidden="1" customHeight="1">
      <c r="A459" s="109" t="s">
        <v>621</v>
      </c>
      <c r="B459" s="106">
        <v>910</v>
      </c>
      <c r="C459" s="106" t="s">
        <v>30</v>
      </c>
      <c r="D459" s="106" t="s">
        <v>83</v>
      </c>
      <c r="E459" s="106" t="s">
        <v>624</v>
      </c>
      <c r="F459" s="106"/>
      <c r="G459" s="107"/>
      <c r="H459" s="110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>
        <f t="shared" ref="U459:Z459" si="1143">U460+U462</f>
        <v>821</v>
      </c>
      <c r="V459" s="107">
        <f t="shared" si="1143"/>
        <v>0</v>
      </c>
      <c r="W459" s="107">
        <f t="shared" si="1143"/>
        <v>2823</v>
      </c>
      <c r="X459" s="107">
        <f t="shared" si="1143"/>
        <v>0</v>
      </c>
      <c r="Y459" s="107">
        <f t="shared" si="1143"/>
        <v>3644</v>
      </c>
      <c r="Z459" s="107">
        <f t="shared" si="1143"/>
        <v>0</v>
      </c>
      <c r="AA459" s="107">
        <f t="shared" ref="AA459:AF459" si="1144">AA460+AA462</f>
        <v>0</v>
      </c>
      <c r="AB459" s="107">
        <f t="shared" si="1144"/>
        <v>0</v>
      </c>
      <c r="AC459" s="107">
        <f t="shared" si="1144"/>
        <v>0</v>
      </c>
      <c r="AD459" s="107">
        <f t="shared" si="1144"/>
        <v>0</v>
      </c>
      <c r="AE459" s="107">
        <f t="shared" si="1144"/>
        <v>3644</v>
      </c>
      <c r="AF459" s="107">
        <f t="shared" si="1144"/>
        <v>0</v>
      </c>
      <c r="AG459" s="107">
        <f t="shared" ref="AG459:AL459" si="1145">AG460+AG462</f>
        <v>0</v>
      </c>
      <c r="AH459" s="107">
        <f t="shared" si="1145"/>
        <v>0</v>
      </c>
      <c r="AI459" s="107">
        <f t="shared" si="1145"/>
        <v>0</v>
      </c>
      <c r="AJ459" s="107">
        <f t="shared" si="1145"/>
        <v>0</v>
      </c>
      <c r="AK459" s="107">
        <f t="shared" si="1145"/>
        <v>3644</v>
      </c>
      <c r="AL459" s="107">
        <f t="shared" si="1145"/>
        <v>0</v>
      </c>
      <c r="AM459" s="107">
        <f t="shared" ref="AM459:AR459" si="1146">AM460+AM462</f>
        <v>0</v>
      </c>
      <c r="AN459" s="107">
        <f t="shared" si="1146"/>
        <v>0</v>
      </c>
      <c r="AO459" s="107">
        <f t="shared" si="1146"/>
        <v>0</v>
      </c>
      <c r="AP459" s="107">
        <f t="shared" si="1146"/>
        <v>0</v>
      </c>
      <c r="AQ459" s="107">
        <f t="shared" si="1146"/>
        <v>3644</v>
      </c>
      <c r="AR459" s="107">
        <f t="shared" si="1146"/>
        <v>0</v>
      </c>
      <c r="AS459" s="107">
        <f t="shared" ref="AS459:AX459" si="1147">AS460+AS462</f>
        <v>0</v>
      </c>
      <c r="AT459" s="107">
        <f t="shared" si="1147"/>
        <v>0</v>
      </c>
      <c r="AU459" s="107">
        <f t="shared" si="1147"/>
        <v>0</v>
      </c>
      <c r="AV459" s="107">
        <f t="shared" si="1147"/>
        <v>0</v>
      </c>
      <c r="AW459" s="107">
        <f t="shared" si="1147"/>
        <v>3644</v>
      </c>
      <c r="AX459" s="107">
        <f t="shared" si="1147"/>
        <v>0</v>
      </c>
      <c r="AY459" s="78">
        <f t="shared" ref="AY459:BD459" si="1148">AY460+AY462</f>
        <v>-3644</v>
      </c>
      <c r="AZ459" s="78">
        <f t="shared" si="1148"/>
        <v>0</v>
      </c>
      <c r="BA459" s="78">
        <f t="shared" si="1148"/>
        <v>0</v>
      </c>
      <c r="BB459" s="78">
        <f t="shared" si="1148"/>
        <v>0</v>
      </c>
      <c r="BC459" s="78">
        <f t="shared" si="1148"/>
        <v>0</v>
      </c>
      <c r="BD459" s="78">
        <f t="shared" si="1148"/>
        <v>0</v>
      </c>
      <c r="BE459" s="107">
        <f t="shared" ref="BE459:BJ459" si="1149">BE460+BE462</f>
        <v>0</v>
      </c>
      <c r="BF459" s="107">
        <f t="shared" si="1149"/>
        <v>0</v>
      </c>
      <c r="BG459" s="107">
        <f t="shared" si="1149"/>
        <v>0</v>
      </c>
      <c r="BH459" s="107">
        <f t="shared" si="1149"/>
        <v>0</v>
      </c>
      <c r="BI459" s="141">
        <f t="shared" si="1149"/>
        <v>0</v>
      </c>
      <c r="BJ459" s="141">
        <f t="shared" si="1149"/>
        <v>0</v>
      </c>
      <c r="BK459" s="78">
        <f t="shared" ref="BK459:BP459" si="1150">BK460+BK462</f>
        <v>0</v>
      </c>
      <c r="BL459" s="78">
        <f t="shared" si="1150"/>
        <v>0</v>
      </c>
      <c r="BM459" s="78">
        <f t="shared" si="1150"/>
        <v>0</v>
      </c>
      <c r="BN459" s="78">
        <f t="shared" si="1150"/>
        <v>0</v>
      </c>
      <c r="BO459" s="78">
        <f t="shared" si="1150"/>
        <v>0</v>
      </c>
      <c r="BP459" s="78">
        <f t="shared" si="1150"/>
        <v>0</v>
      </c>
      <c r="BQ459" s="107">
        <f t="shared" ref="BQ459:BV459" si="1151">BQ460+BQ462</f>
        <v>0</v>
      </c>
      <c r="BR459" s="107">
        <f t="shared" si="1151"/>
        <v>0</v>
      </c>
      <c r="BS459" s="107">
        <f t="shared" si="1151"/>
        <v>0</v>
      </c>
      <c r="BT459" s="107">
        <f t="shared" si="1151"/>
        <v>0</v>
      </c>
      <c r="BU459" s="107">
        <f t="shared" si="1151"/>
        <v>0</v>
      </c>
      <c r="BV459" s="107">
        <f t="shared" si="1151"/>
        <v>0</v>
      </c>
    </row>
    <row r="460" spans="1:74" s="111" customFormat="1" ht="33" hidden="1">
      <c r="A460" s="109" t="s">
        <v>12</v>
      </c>
      <c r="B460" s="106">
        <v>910</v>
      </c>
      <c r="C460" s="106" t="s">
        <v>30</v>
      </c>
      <c r="D460" s="106" t="s">
        <v>83</v>
      </c>
      <c r="E460" s="106" t="s">
        <v>624</v>
      </c>
      <c r="F460" s="106" t="s">
        <v>13</v>
      </c>
      <c r="G460" s="107"/>
      <c r="H460" s="110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>
        <f t="shared" ref="U460:BV460" si="1152">U461</f>
        <v>821</v>
      </c>
      <c r="V460" s="107">
        <f t="shared" si="1152"/>
        <v>0</v>
      </c>
      <c r="W460" s="107">
        <f t="shared" si="1152"/>
        <v>0</v>
      </c>
      <c r="X460" s="107">
        <f t="shared" si="1152"/>
        <v>0</v>
      </c>
      <c r="Y460" s="107">
        <f t="shared" si="1152"/>
        <v>821</v>
      </c>
      <c r="Z460" s="107">
        <f t="shared" si="1152"/>
        <v>0</v>
      </c>
      <c r="AA460" s="107">
        <f t="shared" si="1152"/>
        <v>0</v>
      </c>
      <c r="AB460" s="107">
        <f t="shared" si="1152"/>
        <v>0</v>
      </c>
      <c r="AC460" s="107">
        <f t="shared" si="1152"/>
        <v>0</v>
      </c>
      <c r="AD460" s="107">
        <f t="shared" si="1152"/>
        <v>0</v>
      </c>
      <c r="AE460" s="107">
        <f t="shared" si="1152"/>
        <v>821</v>
      </c>
      <c r="AF460" s="107">
        <f t="shared" si="1152"/>
        <v>0</v>
      </c>
      <c r="AG460" s="107">
        <f t="shared" si="1152"/>
        <v>0</v>
      </c>
      <c r="AH460" s="107">
        <f t="shared" si="1152"/>
        <v>0</v>
      </c>
      <c r="AI460" s="107">
        <f t="shared" si="1152"/>
        <v>0</v>
      </c>
      <c r="AJ460" s="107">
        <f t="shared" si="1152"/>
        <v>0</v>
      </c>
      <c r="AK460" s="107">
        <f t="shared" si="1152"/>
        <v>821</v>
      </c>
      <c r="AL460" s="107">
        <f t="shared" si="1152"/>
        <v>0</v>
      </c>
      <c r="AM460" s="107">
        <f t="shared" si="1152"/>
        <v>0</v>
      </c>
      <c r="AN460" s="107">
        <f t="shared" si="1152"/>
        <v>0</v>
      </c>
      <c r="AO460" s="107">
        <f t="shared" si="1152"/>
        <v>0</v>
      </c>
      <c r="AP460" s="107">
        <f t="shared" si="1152"/>
        <v>0</v>
      </c>
      <c r="AQ460" s="107">
        <f t="shared" si="1152"/>
        <v>821</v>
      </c>
      <c r="AR460" s="107">
        <f t="shared" si="1152"/>
        <v>0</v>
      </c>
      <c r="AS460" s="107">
        <f t="shared" si="1152"/>
        <v>0</v>
      </c>
      <c r="AT460" s="107">
        <f t="shared" si="1152"/>
        <v>0</v>
      </c>
      <c r="AU460" s="107">
        <f t="shared" si="1152"/>
        <v>0</v>
      </c>
      <c r="AV460" s="107">
        <f t="shared" si="1152"/>
        <v>0</v>
      </c>
      <c r="AW460" s="107">
        <f t="shared" si="1152"/>
        <v>821</v>
      </c>
      <c r="AX460" s="107">
        <f t="shared" si="1152"/>
        <v>0</v>
      </c>
      <c r="AY460" s="78">
        <f t="shared" si="1152"/>
        <v>-821</v>
      </c>
      <c r="AZ460" s="78">
        <f t="shared" si="1152"/>
        <v>0</v>
      </c>
      <c r="BA460" s="78">
        <f t="shared" si="1152"/>
        <v>0</v>
      </c>
      <c r="BB460" s="78">
        <f t="shared" si="1152"/>
        <v>0</v>
      </c>
      <c r="BC460" s="78">
        <f t="shared" si="1152"/>
        <v>0</v>
      </c>
      <c r="BD460" s="78">
        <f t="shared" si="1152"/>
        <v>0</v>
      </c>
      <c r="BE460" s="107">
        <f t="shared" si="1152"/>
        <v>0</v>
      </c>
      <c r="BF460" s="107">
        <f t="shared" si="1152"/>
        <v>0</v>
      </c>
      <c r="BG460" s="107">
        <f t="shared" si="1152"/>
        <v>0</v>
      </c>
      <c r="BH460" s="107">
        <f t="shared" si="1152"/>
        <v>0</v>
      </c>
      <c r="BI460" s="141">
        <f t="shared" si="1152"/>
        <v>0</v>
      </c>
      <c r="BJ460" s="141">
        <f t="shared" si="1152"/>
        <v>0</v>
      </c>
      <c r="BK460" s="78">
        <f t="shared" si="1152"/>
        <v>0</v>
      </c>
      <c r="BL460" s="78">
        <f t="shared" si="1152"/>
        <v>0</v>
      </c>
      <c r="BM460" s="78">
        <f t="shared" si="1152"/>
        <v>0</v>
      </c>
      <c r="BN460" s="78">
        <f t="shared" si="1152"/>
        <v>0</v>
      </c>
      <c r="BO460" s="78">
        <f t="shared" si="1152"/>
        <v>0</v>
      </c>
      <c r="BP460" s="78">
        <f t="shared" si="1152"/>
        <v>0</v>
      </c>
      <c r="BQ460" s="107">
        <f t="shared" si="1152"/>
        <v>0</v>
      </c>
      <c r="BR460" s="107">
        <f t="shared" si="1152"/>
        <v>0</v>
      </c>
      <c r="BS460" s="107">
        <f t="shared" si="1152"/>
        <v>0</v>
      </c>
      <c r="BT460" s="107">
        <f t="shared" si="1152"/>
        <v>0</v>
      </c>
      <c r="BU460" s="107">
        <f t="shared" si="1152"/>
        <v>0</v>
      </c>
      <c r="BV460" s="107">
        <f t="shared" si="1152"/>
        <v>0</v>
      </c>
    </row>
    <row r="461" spans="1:74" s="111" customFormat="1" hidden="1">
      <c r="A461" s="112" t="s">
        <v>24</v>
      </c>
      <c r="B461" s="106">
        <v>910</v>
      </c>
      <c r="C461" s="106" t="s">
        <v>30</v>
      </c>
      <c r="D461" s="106" t="s">
        <v>83</v>
      </c>
      <c r="E461" s="106" t="s">
        <v>624</v>
      </c>
      <c r="F461" s="106" t="s">
        <v>38</v>
      </c>
      <c r="G461" s="107"/>
      <c r="H461" s="110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>
        <v>821</v>
      </c>
      <c r="V461" s="107"/>
      <c r="W461" s="107"/>
      <c r="X461" s="107"/>
      <c r="Y461" s="107">
        <f>S461+U461+V461+W461+X461</f>
        <v>821</v>
      </c>
      <c r="Z461" s="107">
        <f>T461+V461</f>
        <v>0</v>
      </c>
      <c r="AA461" s="107"/>
      <c r="AB461" s="107"/>
      <c r="AC461" s="107"/>
      <c r="AD461" s="107"/>
      <c r="AE461" s="107">
        <f>Y461+AA461+AB461+AC461+AD461</f>
        <v>821</v>
      </c>
      <c r="AF461" s="107">
        <f>Z461+AB461</f>
        <v>0</v>
      </c>
      <c r="AG461" s="107"/>
      <c r="AH461" s="107"/>
      <c r="AI461" s="107"/>
      <c r="AJ461" s="107"/>
      <c r="AK461" s="107">
        <f>AE461+AG461+AH461+AI461+AJ461</f>
        <v>821</v>
      </c>
      <c r="AL461" s="107">
        <f>AF461+AH461</f>
        <v>0</v>
      </c>
      <c r="AM461" s="107"/>
      <c r="AN461" s="107"/>
      <c r="AO461" s="107"/>
      <c r="AP461" s="107"/>
      <c r="AQ461" s="107">
        <f>AK461+AM461+AN461+AO461+AP461</f>
        <v>821</v>
      </c>
      <c r="AR461" s="107">
        <f>AL461+AN461</f>
        <v>0</v>
      </c>
      <c r="AS461" s="107"/>
      <c r="AT461" s="107"/>
      <c r="AU461" s="107"/>
      <c r="AV461" s="107"/>
      <c r="AW461" s="107">
        <f>AQ461+AS461+AT461+AU461+AV461</f>
        <v>821</v>
      </c>
      <c r="AX461" s="107">
        <f>AR461+AT461</f>
        <v>0</v>
      </c>
      <c r="AY461" s="78">
        <v>-821</v>
      </c>
      <c r="AZ461" s="78"/>
      <c r="BA461" s="78"/>
      <c r="BB461" s="78"/>
      <c r="BC461" s="78">
        <f>AW461+AY461+AZ461+BA461+BB461</f>
        <v>0</v>
      </c>
      <c r="BD461" s="78">
        <f>AX461+AZ461</f>
        <v>0</v>
      </c>
      <c r="BE461" s="107"/>
      <c r="BF461" s="107"/>
      <c r="BG461" s="107"/>
      <c r="BH461" s="107"/>
      <c r="BI461" s="141">
        <f>BC461+BE461+BF461+BG461+BH461</f>
        <v>0</v>
      </c>
      <c r="BJ461" s="141">
        <f>BD461+BF461</f>
        <v>0</v>
      </c>
      <c r="BK461" s="78"/>
      <c r="BL461" s="78"/>
      <c r="BM461" s="78"/>
      <c r="BN461" s="78"/>
      <c r="BO461" s="78">
        <f>BI461+BK461+BL461+BM461+BN461</f>
        <v>0</v>
      </c>
      <c r="BP461" s="78">
        <f>BJ461+BL461</f>
        <v>0</v>
      </c>
      <c r="BQ461" s="107"/>
      <c r="BR461" s="107"/>
      <c r="BS461" s="107"/>
      <c r="BT461" s="107"/>
      <c r="BU461" s="107">
        <f>BO461+BQ461+BR461+BS461+BT461</f>
        <v>0</v>
      </c>
      <c r="BV461" s="107">
        <f>BP461+BR461</f>
        <v>0</v>
      </c>
    </row>
    <row r="462" spans="1:74" s="111" customFormat="1" hidden="1">
      <c r="A462" s="109" t="s">
        <v>70</v>
      </c>
      <c r="B462" s="106">
        <v>910</v>
      </c>
      <c r="C462" s="106" t="s">
        <v>30</v>
      </c>
      <c r="D462" s="106" t="s">
        <v>83</v>
      </c>
      <c r="E462" s="106" t="s">
        <v>624</v>
      </c>
      <c r="F462" s="106" t="s">
        <v>71</v>
      </c>
      <c r="G462" s="107"/>
      <c r="H462" s="110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>
        <f t="shared" ref="U462:BV462" si="1153">U463</f>
        <v>0</v>
      </c>
      <c r="V462" s="107">
        <f t="shared" si="1153"/>
        <v>0</v>
      </c>
      <c r="W462" s="107">
        <f t="shared" si="1153"/>
        <v>2823</v>
      </c>
      <c r="X462" s="107">
        <f t="shared" si="1153"/>
        <v>0</v>
      </c>
      <c r="Y462" s="107">
        <f t="shared" si="1153"/>
        <v>2823</v>
      </c>
      <c r="Z462" s="107">
        <f t="shared" si="1153"/>
        <v>0</v>
      </c>
      <c r="AA462" s="107">
        <f t="shared" si="1153"/>
        <v>0</v>
      </c>
      <c r="AB462" s="107">
        <f t="shared" si="1153"/>
        <v>0</v>
      </c>
      <c r="AC462" s="107">
        <f t="shared" si="1153"/>
        <v>0</v>
      </c>
      <c r="AD462" s="107">
        <f t="shared" si="1153"/>
        <v>0</v>
      </c>
      <c r="AE462" s="107">
        <f t="shared" si="1153"/>
        <v>2823</v>
      </c>
      <c r="AF462" s="107">
        <f t="shared" si="1153"/>
        <v>0</v>
      </c>
      <c r="AG462" s="107">
        <f t="shared" si="1153"/>
        <v>0</v>
      </c>
      <c r="AH462" s="107">
        <f t="shared" si="1153"/>
        <v>0</v>
      </c>
      <c r="AI462" s="107">
        <f t="shared" si="1153"/>
        <v>0</v>
      </c>
      <c r="AJ462" s="107">
        <f t="shared" si="1153"/>
        <v>0</v>
      </c>
      <c r="AK462" s="107">
        <f t="shared" si="1153"/>
        <v>2823</v>
      </c>
      <c r="AL462" s="107">
        <f t="shared" si="1153"/>
        <v>0</v>
      </c>
      <c r="AM462" s="107">
        <f t="shared" si="1153"/>
        <v>0</v>
      </c>
      <c r="AN462" s="107">
        <f t="shared" si="1153"/>
        <v>0</v>
      </c>
      <c r="AO462" s="107">
        <f t="shared" si="1153"/>
        <v>0</v>
      </c>
      <c r="AP462" s="107">
        <f t="shared" si="1153"/>
        <v>0</v>
      </c>
      <c r="AQ462" s="107">
        <f t="shared" si="1153"/>
        <v>2823</v>
      </c>
      <c r="AR462" s="107">
        <f t="shared" si="1153"/>
        <v>0</v>
      </c>
      <c r="AS462" s="107">
        <f t="shared" si="1153"/>
        <v>0</v>
      </c>
      <c r="AT462" s="107">
        <f t="shared" si="1153"/>
        <v>0</v>
      </c>
      <c r="AU462" s="107">
        <f t="shared" si="1153"/>
        <v>0</v>
      </c>
      <c r="AV462" s="107">
        <f t="shared" si="1153"/>
        <v>0</v>
      </c>
      <c r="AW462" s="107">
        <f t="shared" si="1153"/>
        <v>2823</v>
      </c>
      <c r="AX462" s="107">
        <f t="shared" si="1153"/>
        <v>0</v>
      </c>
      <c r="AY462" s="78">
        <f t="shared" si="1153"/>
        <v>-2823</v>
      </c>
      <c r="AZ462" s="78">
        <f t="shared" si="1153"/>
        <v>0</v>
      </c>
      <c r="BA462" s="78">
        <f t="shared" si="1153"/>
        <v>0</v>
      </c>
      <c r="BB462" s="78">
        <f t="shared" si="1153"/>
        <v>0</v>
      </c>
      <c r="BC462" s="78">
        <f t="shared" si="1153"/>
        <v>0</v>
      </c>
      <c r="BD462" s="78">
        <f t="shared" si="1153"/>
        <v>0</v>
      </c>
      <c r="BE462" s="107">
        <f t="shared" si="1153"/>
        <v>0</v>
      </c>
      <c r="BF462" s="107">
        <f t="shared" si="1153"/>
        <v>0</v>
      </c>
      <c r="BG462" s="107">
        <f t="shared" si="1153"/>
        <v>0</v>
      </c>
      <c r="BH462" s="107">
        <f t="shared" si="1153"/>
        <v>0</v>
      </c>
      <c r="BI462" s="141">
        <f t="shared" si="1153"/>
        <v>0</v>
      </c>
      <c r="BJ462" s="141">
        <f t="shared" si="1153"/>
        <v>0</v>
      </c>
      <c r="BK462" s="78">
        <f t="shared" si="1153"/>
        <v>0</v>
      </c>
      <c r="BL462" s="78">
        <f t="shared" si="1153"/>
        <v>0</v>
      </c>
      <c r="BM462" s="78">
        <f t="shared" si="1153"/>
        <v>0</v>
      </c>
      <c r="BN462" s="78">
        <f t="shared" si="1153"/>
        <v>0</v>
      </c>
      <c r="BO462" s="78">
        <f t="shared" si="1153"/>
        <v>0</v>
      </c>
      <c r="BP462" s="78">
        <f t="shared" si="1153"/>
        <v>0</v>
      </c>
      <c r="BQ462" s="107">
        <f t="shared" si="1153"/>
        <v>0</v>
      </c>
      <c r="BR462" s="107">
        <f t="shared" si="1153"/>
        <v>0</v>
      </c>
      <c r="BS462" s="107">
        <f t="shared" si="1153"/>
        <v>0</v>
      </c>
      <c r="BT462" s="107">
        <f t="shared" si="1153"/>
        <v>0</v>
      </c>
      <c r="BU462" s="107">
        <f t="shared" si="1153"/>
        <v>0</v>
      </c>
      <c r="BV462" s="107">
        <f t="shared" si="1153"/>
        <v>0</v>
      </c>
    </row>
    <row r="463" spans="1:74" s="111" customFormat="1" ht="54.75" hidden="1" customHeight="1">
      <c r="A463" s="105" t="s">
        <v>472</v>
      </c>
      <c r="B463" s="106">
        <v>910</v>
      </c>
      <c r="C463" s="106" t="s">
        <v>30</v>
      </c>
      <c r="D463" s="106" t="s">
        <v>83</v>
      </c>
      <c r="E463" s="106" t="s">
        <v>624</v>
      </c>
      <c r="F463" s="106" t="s">
        <v>293</v>
      </c>
      <c r="G463" s="107"/>
      <c r="H463" s="110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>
        <v>2823</v>
      </c>
      <c r="X463" s="107"/>
      <c r="Y463" s="107">
        <f>S463+U463+V463+W463+X463</f>
        <v>2823</v>
      </c>
      <c r="Z463" s="107">
        <f>T463+V463</f>
        <v>0</v>
      </c>
      <c r="AA463" s="107"/>
      <c r="AB463" s="107"/>
      <c r="AC463" s="107"/>
      <c r="AD463" s="107"/>
      <c r="AE463" s="107">
        <f>Y463+AA463+AB463+AC463+AD463</f>
        <v>2823</v>
      </c>
      <c r="AF463" s="107">
        <f>Z463+AB463</f>
        <v>0</v>
      </c>
      <c r="AG463" s="107"/>
      <c r="AH463" s="107"/>
      <c r="AI463" s="107"/>
      <c r="AJ463" s="107"/>
      <c r="AK463" s="107">
        <f>AE463+AG463+AH463+AI463+AJ463</f>
        <v>2823</v>
      </c>
      <c r="AL463" s="107">
        <f>AF463+AH463</f>
        <v>0</v>
      </c>
      <c r="AM463" s="107"/>
      <c r="AN463" s="107"/>
      <c r="AO463" s="107"/>
      <c r="AP463" s="107"/>
      <c r="AQ463" s="107">
        <f>AK463+AM463+AN463+AO463+AP463</f>
        <v>2823</v>
      </c>
      <c r="AR463" s="107">
        <f>AL463+AN463</f>
        <v>0</v>
      </c>
      <c r="AS463" s="107"/>
      <c r="AT463" s="107"/>
      <c r="AU463" s="107"/>
      <c r="AV463" s="107"/>
      <c r="AW463" s="107">
        <f>AQ463+AS463+AT463+AU463+AV463</f>
        <v>2823</v>
      </c>
      <c r="AX463" s="107">
        <f>AR463+AT463</f>
        <v>0</v>
      </c>
      <c r="AY463" s="78">
        <v>-2823</v>
      </c>
      <c r="AZ463" s="78"/>
      <c r="BA463" s="78"/>
      <c r="BB463" s="78"/>
      <c r="BC463" s="78">
        <f>AW463+AY463+AZ463+BA463+BB463</f>
        <v>0</v>
      </c>
      <c r="BD463" s="78">
        <f>AX463+AZ463</f>
        <v>0</v>
      </c>
      <c r="BE463" s="107"/>
      <c r="BF463" s="107"/>
      <c r="BG463" s="107"/>
      <c r="BH463" s="107"/>
      <c r="BI463" s="141">
        <f>BC463+BE463+BF463+BG463+BH463</f>
        <v>0</v>
      </c>
      <c r="BJ463" s="141">
        <f>BD463+BF463</f>
        <v>0</v>
      </c>
      <c r="BK463" s="78"/>
      <c r="BL463" s="78"/>
      <c r="BM463" s="78"/>
      <c r="BN463" s="78"/>
      <c r="BO463" s="78">
        <f>BI463+BK463+BL463+BM463+BN463</f>
        <v>0</v>
      </c>
      <c r="BP463" s="78">
        <f>BJ463+BL463</f>
        <v>0</v>
      </c>
      <c r="BQ463" s="107"/>
      <c r="BR463" s="107"/>
      <c r="BS463" s="107"/>
      <c r="BT463" s="107"/>
      <c r="BU463" s="107">
        <f>BO463+BQ463+BR463+BS463+BT463</f>
        <v>0</v>
      </c>
      <c r="BV463" s="107">
        <f>BP463+BR463</f>
        <v>0</v>
      </c>
    </row>
    <row r="464" spans="1:74" ht="20.25" hidden="1" customHeight="1">
      <c r="A464" s="53" t="s">
        <v>621</v>
      </c>
      <c r="B464" s="14">
        <v>910</v>
      </c>
      <c r="C464" s="14" t="s">
        <v>30</v>
      </c>
      <c r="D464" s="14" t="s">
        <v>83</v>
      </c>
      <c r="E464" s="14" t="s">
        <v>740</v>
      </c>
      <c r="F464" s="14"/>
      <c r="G464" s="11"/>
      <c r="H464" s="16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78">
        <f>AY465+AY467</f>
        <v>0</v>
      </c>
      <c r="AZ464" s="78">
        <f t="shared" ref="AZ464:BD464" si="1154">AZ465+AZ467</f>
        <v>20648</v>
      </c>
      <c r="BA464" s="78">
        <f t="shared" si="1154"/>
        <v>0</v>
      </c>
      <c r="BB464" s="78">
        <f t="shared" si="1154"/>
        <v>0</v>
      </c>
      <c r="BC464" s="78">
        <f t="shared" si="1154"/>
        <v>20648</v>
      </c>
      <c r="BD464" s="78">
        <f t="shared" si="1154"/>
        <v>20648</v>
      </c>
      <c r="BE464" s="11">
        <f>BE465+BE467</f>
        <v>0</v>
      </c>
      <c r="BF464" s="11">
        <f t="shared" ref="BF464:BJ464" si="1155">BF465+BF467</f>
        <v>0</v>
      </c>
      <c r="BG464" s="11">
        <f t="shared" si="1155"/>
        <v>0</v>
      </c>
      <c r="BH464" s="11">
        <f t="shared" si="1155"/>
        <v>0</v>
      </c>
      <c r="BI464" s="141">
        <f t="shared" si="1155"/>
        <v>20648</v>
      </c>
      <c r="BJ464" s="141">
        <f t="shared" si="1155"/>
        <v>20648</v>
      </c>
      <c r="BK464" s="78">
        <f>BK465+BK467</f>
        <v>0</v>
      </c>
      <c r="BL464" s="78">
        <f t="shared" ref="BL464:BP464" si="1156">BL465+BL467</f>
        <v>0</v>
      </c>
      <c r="BM464" s="78">
        <f t="shared" si="1156"/>
        <v>0</v>
      </c>
      <c r="BN464" s="78">
        <f t="shared" si="1156"/>
        <v>0</v>
      </c>
      <c r="BO464" s="78">
        <f t="shared" si="1156"/>
        <v>20648</v>
      </c>
      <c r="BP464" s="78">
        <f t="shared" si="1156"/>
        <v>20648</v>
      </c>
      <c r="BQ464" s="11">
        <f>BQ465+BQ467</f>
        <v>0</v>
      </c>
      <c r="BR464" s="11">
        <f t="shared" ref="BR464:BV464" si="1157">BR465+BR467</f>
        <v>0</v>
      </c>
      <c r="BS464" s="11">
        <f t="shared" si="1157"/>
        <v>0</v>
      </c>
      <c r="BT464" s="11">
        <f t="shared" si="1157"/>
        <v>0</v>
      </c>
      <c r="BU464" s="11">
        <f t="shared" si="1157"/>
        <v>20648</v>
      </c>
      <c r="BV464" s="11">
        <f t="shared" si="1157"/>
        <v>20648</v>
      </c>
    </row>
    <row r="465" spans="1:74" ht="33" hidden="1">
      <c r="A465" s="53" t="s">
        <v>12</v>
      </c>
      <c r="B465" s="14">
        <v>910</v>
      </c>
      <c r="C465" s="14" t="s">
        <v>30</v>
      </c>
      <c r="D465" s="14" t="s">
        <v>83</v>
      </c>
      <c r="E465" s="14" t="s">
        <v>740</v>
      </c>
      <c r="F465" s="14" t="s">
        <v>13</v>
      </c>
      <c r="G465" s="11"/>
      <c r="H465" s="16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78">
        <f>AY466</f>
        <v>0</v>
      </c>
      <c r="AZ465" s="78">
        <f t="shared" ref="AZ465:BV465" si="1158">AZ466</f>
        <v>4651</v>
      </c>
      <c r="BA465" s="78">
        <f t="shared" si="1158"/>
        <v>0</v>
      </c>
      <c r="BB465" s="78">
        <f t="shared" si="1158"/>
        <v>0</v>
      </c>
      <c r="BC465" s="78">
        <f t="shared" si="1158"/>
        <v>4651</v>
      </c>
      <c r="BD465" s="78">
        <f t="shared" si="1158"/>
        <v>4651</v>
      </c>
      <c r="BE465" s="11">
        <f>BE466</f>
        <v>0</v>
      </c>
      <c r="BF465" s="11">
        <f t="shared" si="1158"/>
        <v>0</v>
      </c>
      <c r="BG465" s="11">
        <f t="shared" si="1158"/>
        <v>0</v>
      </c>
      <c r="BH465" s="11">
        <f t="shared" si="1158"/>
        <v>0</v>
      </c>
      <c r="BI465" s="141">
        <f t="shared" si="1158"/>
        <v>4651</v>
      </c>
      <c r="BJ465" s="141">
        <f t="shared" si="1158"/>
        <v>4651</v>
      </c>
      <c r="BK465" s="78">
        <f>BK466</f>
        <v>0</v>
      </c>
      <c r="BL465" s="78">
        <f t="shared" si="1158"/>
        <v>0</v>
      </c>
      <c r="BM465" s="78">
        <f t="shared" si="1158"/>
        <v>0</v>
      </c>
      <c r="BN465" s="78">
        <f t="shared" si="1158"/>
        <v>0</v>
      </c>
      <c r="BO465" s="78">
        <f t="shared" si="1158"/>
        <v>4651</v>
      </c>
      <c r="BP465" s="78">
        <f t="shared" si="1158"/>
        <v>4651</v>
      </c>
      <c r="BQ465" s="11">
        <f>BQ466</f>
        <v>0</v>
      </c>
      <c r="BR465" s="11">
        <f t="shared" si="1158"/>
        <v>0</v>
      </c>
      <c r="BS465" s="11">
        <f t="shared" si="1158"/>
        <v>0</v>
      </c>
      <c r="BT465" s="11">
        <f t="shared" si="1158"/>
        <v>0</v>
      </c>
      <c r="BU465" s="11">
        <f t="shared" si="1158"/>
        <v>4651</v>
      </c>
      <c r="BV465" s="11">
        <f t="shared" si="1158"/>
        <v>4651</v>
      </c>
    </row>
    <row r="466" spans="1:74" hidden="1">
      <c r="A466" s="66" t="s">
        <v>24</v>
      </c>
      <c r="B466" s="14">
        <v>910</v>
      </c>
      <c r="C466" s="14" t="s">
        <v>30</v>
      </c>
      <c r="D466" s="14" t="s">
        <v>83</v>
      </c>
      <c r="E466" s="14" t="s">
        <v>740</v>
      </c>
      <c r="F466" s="14" t="s">
        <v>38</v>
      </c>
      <c r="G466" s="11"/>
      <c r="H466" s="16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78"/>
      <c r="AZ466" s="78">
        <v>4651</v>
      </c>
      <c r="BA466" s="78"/>
      <c r="BB466" s="78"/>
      <c r="BC466" s="78">
        <f>AW466+AY466+AZ466+BA466+BB466</f>
        <v>4651</v>
      </c>
      <c r="BD466" s="78">
        <f>AX466+AZ466</f>
        <v>4651</v>
      </c>
      <c r="BE466" s="11"/>
      <c r="BF466" s="11"/>
      <c r="BG466" s="11"/>
      <c r="BH466" s="11"/>
      <c r="BI466" s="141">
        <f>BC466+BE466+BF466+BG466+BH466</f>
        <v>4651</v>
      </c>
      <c r="BJ466" s="141">
        <f>BD466+BF466</f>
        <v>4651</v>
      </c>
      <c r="BK466" s="78"/>
      <c r="BL466" s="78"/>
      <c r="BM466" s="78"/>
      <c r="BN466" s="78"/>
      <c r="BO466" s="78">
        <f>BI466+BK466+BL466+BM466+BN466</f>
        <v>4651</v>
      </c>
      <c r="BP466" s="78">
        <f>BJ466+BL466</f>
        <v>4651</v>
      </c>
      <c r="BQ466" s="11"/>
      <c r="BR466" s="11"/>
      <c r="BS466" s="11"/>
      <c r="BT466" s="11"/>
      <c r="BU466" s="11">
        <f>BO466+BQ466+BR466+BS466+BT466</f>
        <v>4651</v>
      </c>
      <c r="BV466" s="11">
        <f>BP466+BR466</f>
        <v>4651</v>
      </c>
    </row>
    <row r="467" spans="1:74" hidden="1">
      <c r="A467" s="53" t="s">
        <v>70</v>
      </c>
      <c r="B467" s="14">
        <v>910</v>
      </c>
      <c r="C467" s="14" t="s">
        <v>30</v>
      </c>
      <c r="D467" s="14" t="s">
        <v>83</v>
      </c>
      <c r="E467" s="14" t="s">
        <v>740</v>
      </c>
      <c r="F467" s="14" t="s">
        <v>71</v>
      </c>
      <c r="G467" s="11"/>
      <c r="H467" s="16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78">
        <f>AY468</f>
        <v>0</v>
      </c>
      <c r="AZ467" s="78">
        <f t="shared" ref="AZ467:BV467" si="1159">AZ468</f>
        <v>15997</v>
      </c>
      <c r="BA467" s="78">
        <f t="shared" si="1159"/>
        <v>0</v>
      </c>
      <c r="BB467" s="78">
        <f t="shared" si="1159"/>
        <v>0</v>
      </c>
      <c r="BC467" s="78">
        <f t="shared" si="1159"/>
        <v>15997</v>
      </c>
      <c r="BD467" s="78">
        <f t="shared" si="1159"/>
        <v>15997</v>
      </c>
      <c r="BE467" s="11">
        <f>BE468</f>
        <v>0</v>
      </c>
      <c r="BF467" s="11">
        <f t="shared" si="1159"/>
        <v>0</v>
      </c>
      <c r="BG467" s="11">
        <f t="shared" si="1159"/>
        <v>0</v>
      </c>
      <c r="BH467" s="11">
        <f t="shared" si="1159"/>
        <v>0</v>
      </c>
      <c r="BI467" s="141">
        <f t="shared" si="1159"/>
        <v>15997</v>
      </c>
      <c r="BJ467" s="141">
        <f t="shared" si="1159"/>
        <v>15997</v>
      </c>
      <c r="BK467" s="78">
        <f>BK468</f>
        <v>0</v>
      </c>
      <c r="BL467" s="78">
        <f t="shared" si="1159"/>
        <v>0</v>
      </c>
      <c r="BM467" s="78">
        <f t="shared" si="1159"/>
        <v>0</v>
      </c>
      <c r="BN467" s="78">
        <f t="shared" si="1159"/>
        <v>0</v>
      </c>
      <c r="BO467" s="78">
        <f t="shared" si="1159"/>
        <v>15997</v>
      </c>
      <c r="BP467" s="78">
        <f t="shared" si="1159"/>
        <v>15997</v>
      </c>
      <c r="BQ467" s="11">
        <f>BQ468</f>
        <v>0</v>
      </c>
      <c r="BR467" s="11">
        <f t="shared" si="1159"/>
        <v>0</v>
      </c>
      <c r="BS467" s="11">
        <f t="shared" si="1159"/>
        <v>0</v>
      </c>
      <c r="BT467" s="11">
        <f t="shared" si="1159"/>
        <v>0</v>
      </c>
      <c r="BU467" s="11">
        <f t="shared" si="1159"/>
        <v>15997</v>
      </c>
      <c r="BV467" s="11">
        <f t="shared" si="1159"/>
        <v>15997</v>
      </c>
    </row>
    <row r="468" spans="1:74" ht="49.5" hidden="1">
      <c r="A468" s="57" t="s">
        <v>472</v>
      </c>
      <c r="B468" s="14">
        <v>910</v>
      </c>
      <c r="C468" s="14" t="s">
        <v>30</v>
      </c>
      <c r="D468" s="14" t="s">
        <v>83</v>
      </c>
      <c r="E468" s="14" t="s">
        <v>740</v>
      </c>
      <c r="F468" s="14" t="s">
        <v>293</v>
      </c>
      <c r="G468" s="11"/>
      <c r="H468" s="16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78"/>
      <c r="AZ468" s="78">
        <v>15997</v>
      </c>
      <c r="BA468" s="78"/>
      <c r="BB468" s="78"/>
      <c r="BC468" s="78">
        <f>AW468+AY468+AZ468+BA468+BB468</f>
        <v>15997</v>
      </c>
      <c r="BD468" s="78">
        <f>AX468+AZ468</f>
        <v>15997</v>
      </c>
      <c r="BE468" s="11"/>
      <c r="BF468" s="11"/>
      <c r="BG468" s="11"/>
      <c r="BH468" s="11"/>
      <c r="BI468" s="141">
        <f>BC468+BE468+BF468+BG468+BH468</f>
        <v>15997</v>
      </c>
      <c r="BJ468" s="141">
        <f>BD468+BF468</f>
        <v>15997</v>
      </c>
      <c r="BK468" s="78"/>
      <c r="BL468" s="78"/>
      <c r="BM468" s="78"/>
      <c r="BN468" s="78"/>
      <c r="BO468" s="78">
        <f>BI468+BK468+BL468+BM468+BN468</f>
        <v>15997</v>
      </c>
      <c r="BP468" s="78">
        <f>BJ468+BL468</f>
        <v>15997</v>
      </c>
      <c r="BQ468" s="11"/>
      <c r="BR468" s="11"/>
      <c r="BS468" s="11"/>
      <c r="BT468" s="11"/>
      <c r="BU468" s="11">
        <f>BO468+BQ468+BR468+BS468+BT468</f>
        <v>15997</v>
      </c>
      <c r="BV468" s="11">
        <f>BP468+BR468</f>
        <v>15997</v>
      </c>
    </row>
    <row r="469" spans="1:74" ht="23.25" hidden="1" customHeight="1">
      <c r="A469" s="53" t="s">
        <v>621</v>
      </c>
      <c r="B469" s="14">
        <v>910</v>
      </c>
      <c r="C469" s="14" t="s">
        <v>30</v>
      </c>
      <c r="D469" s="14" t="s">
        <v>83</v>
      </c>
      <c r="E469" s="14" t="s">
        <v>739</v>
      </c>
      <c r="F469" s="14"/>
      <c r="G469" s="11"/>
      <c r="H469" s="16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78">
        <f>AY470+AY472</f>
        <v>3644</v>
      </c>
      <c r="AZ469" s="78">
        <f t="shared" ref="AZ469:BD469" si="1160">AZ470+AZ472</f>
        <v>0</v>
      </c>
      <c r="BA469" s="78">
        <f t="shared" si="1160"/>
        <v>0</v>
      </c>
      <c r="BB469" s="78">
        <f t="shared" si="1160"/>
        <v>0</v>
      </c>
      <c r="BC469" s="78">
        <f t="shared" si="1160"/>
        <v>3644</v>
      </c>
      <c r="BD469" s="78">
        <f t="shared" si="1160"/>
        <v>0</v>
      </c>
      <c r="BE469" s="11">
        <f>BE470+BE472</f>
        <v>0</v>
      </c>
      <c r="BF469" s="11">
        <f t="shared" ref="BF469:BJ469" si="1161">BF470+BF472</f>
        <v>0</v>
      </c>
      <c r="BG469" s="11">
        <f t="shared" si="1161"/>
        <v>0</v>
      </c>
      <c r="BH469" s="11">
        <f t="shared" si="1161"/>
        <v>0</v>
      </c>
      <c r="BI469" s="141">
        <f t="shared" si="1161"/>
        <v>3644</v>
      </c>
      <c r="BJ469" s="141">
        <f t="shared" si="1161"/>
        <v>0</v>
      </c>
      <c r="BK469" s="78">
        <f>BK470+BK472</f>
        <v>0</v>
      </c>
      <c r="BL469" s="78">
        <f t="shared" ref="BL469:BP469" si="1162">BL470+BL472</f>
        <v>0</v>
      </c>
      <c r="BM469" s="78">
        <f t="shared" si="1162"/>
        <v>0</v>
      </c>
      <c r="BN469" s="78">
        <f t="shared" si="1162"/>
        <v>0</v>
      </c>
      <c r="BO469" s="78">
        <f t="shared" si="1162"/>
        <v>3644</v>
      </c>
      <c r="BP469" s="78">
        <f t="shared" si="1162"/>
        <v>0</v>
      </c>
      <c r="BQ469" s="11">
        <f>BQ470+BQ472</f>
        <v>0</v>
      </c>
      <c r="BR469" s="11">
        <f t="shared" ref="BR469:BV469" si="1163">BR470+BR472</f>
        <v>0</v>
      </c>
      <c r="BS469" s="11">
        <f t="shared" si="1163"/>
        <v>0</v>
      </c>
      <c r="BT469" s="11">
        <f t="shared" si="1163"/>
        <v>0</v>
      </c>
      <c r="BU469" s="11">
        <f t="shared" si="1163"/>
        <v>3644</v>
      </c>
      <c r="BV469" s="11">
        <f t="shared" si="1163"/>
        <v>0</v>
      </c>
    </row>
    <row r="470" spans="1:74" ht="33" hidden="1">
      <c r="A470" s="53" t="s">
        <v>12</v>
      </c>
      <c r="B470" s="14">
        <v>910</v>
      </c>
      <c r="C470" s="14" t="s">
        <v>30</v>
      </c>
      <c r="D470" s="14" t="s">
        <v>83</v>
      </c>
      <c r="E470" s="14" t="s">
        <v>739</v>
      </c>
      <c r="F470" s="14" t="s">
        <v>13</v>
      </c>
      <c r="G470" s="11"/>
      <c r="H470" s="16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78">
        <f>AY471</f>
        <v>821</v>
      </c>
      <c r="AZ470" s="78">
        <f t="shared" ref="AZ470:BV470" si="1164">AZ471</f>
        <v>0</v>
      </c>
      <c r="BA470" s="78">
        <f t="shared" si="1164"/>
        <v>0</v>
      </c>
      <c r="BB470" s="78">
        <f t="shared" si="1164"/>
        <v>0</v>
      </c>
      <c r="BC470" s="78">
        <f t="shared" si="1164"/>
        <v>821</v>
      </c>
      <c r="BD470" s="78">
        <f t="shared" si="1164"/>
        <v>0</v>
      </c>
      <c r="BE470" s="11">
        <f>BE471</f>
        <v>0</v>
      </c>
      <c r="BF470" s="11">
        <f t="shared" si="1164"/>
        <v>0</v>
      </c>
      <c r="BG470" s="11">
        <f t="shared" si="1164"/>
        <v>0</v>
      </c>
      <c r="BH470" s="11">
        <f t="shared" si="1164"/>
        <v>0</v>
      </c>
      <c r="BI470" s="141">
        <f t="shared" si="1164"/>
        <v>821</v>
      </c>
      <c r="BJ470" s="141">
        <f t="shared" si="1164"/>
        <v>0</v>
      </c>
      <c r="BK470" s="78">
        <f>BK471</f>
        <v>0</v>
      </c>
      <c r="BL470" s="78">
        <f t="shared" si="1164"/>
        <v>0</v>
      </c>
      <c r="BM470" s="78">
        <f t="shared" si="1164"/>
        <v>0</v>
      </c>
      <c r="BN470" s="78">
        <f t="shared" si="1164"/>
        <v>0</v>
      </c>
      <c r="BO470" s="78">
        <f t="shared" si="1164"/>
        <v>821</v>
      </c>
      <c r="BP470" s="78">
        <f t="shared" si="1164"/>
        <v>0</v>
      </c>
      <c r="BQ470" s="11">
        <f>BQ471</f>
        <v>0</v>
      </c>
      <c r="BR470" s="11">
        <f t="shared" si="1164"/>
        <v>0</v>
      </c>
      <c r="BS470" s="11">
        <f t="shared" si="1164"/>
        <v>0</v>
      </c>
      <c r="BT470" s="11">
        <f t="shared" si="1164"/>
        <v>0</v>
      </c>
      <c r="BU470" s="11">
        <f t="shared" si="1164"/>
        <v>821</v>
      </c>
      <c r="BV470" s="11">
        <f t="shared" si="1164"/>
        <v>0</v>
      </c>
    </row>
    <row r="471" spans="1:74" hidden="1">
      <c r="A471" s="66" t="s">
        <v>24</v>
      </c>
      <c r="B471" s="14">
        <v>910</v>
      </c>
      <c r="C471" s="14" t="s">
        <v>30</v>
      </c>
      <c r="D471" s="14" t="s">
        <v>83</v>
      </c>
      <c r="E471" s="14" t="s">
        <v>739</v>
      </c>
      <c r="F471" s="14" t="s">
        <v>38</v>
      </c>
      <c r="G471" s="11"/>
      <c r="H471" s="16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78">
        <v>821</v>
      </c>
      <c r="AZ471" s="78"/>
      <c r="BA471" s="78"/>
      <c r="BB471" s="78"/>
      <c r="BC471" s="78">
        <f>AW471+AY471+AZ471+BA471+BB471</f>
        <v>821</v>
      </c>
      <c r="BD471" s="78">
        <f>AX471+AZ471</f>
        <v>0</v>
      </c>
      <c r="BE471" s="11"/>
      <c r="BF471" s="11"/>
      <c r="BG471" s="11"/>
      <c r="BH471" s="11"/>
      <c r="BI471" s="141">
        <f>BC471+BE471+BF471+BG471+BH471</f>
        <v>821</v>
      </c>
      <c r="BJ471" s="141">
        <f>BD471+BF471</f>
        <v>0</v>
      </c>
      <c r="BK471" s="78"/>
      <c r="BL471" s="78"/>
      <c r="BM471" s="78"/>
      <c r="BN471" s="78"/>
      <c r="BO471" s="78">
        <f>BI471+BK471+BL471+BM471+BN471</f>
        <v>821</v>
      </c>
      <c r="BP471" s="78">
        <f>BJ471+BL471</f>
        <v>0</v>
      </c>
      <c r="BQ471" s="11"/>
      <c r="BR471" s="11"/>
      <c r="BS471" s="11"/>
      <c r="BT471" s="11"/>
      <c r="BU471" s="11">
        <f>BO471+BQ471+BR471+BS471+BT471</f>
        <v>821</v>
      </c>
      <c r="BV471" s="11">
        <f>BP471+BR471</f>
        <v>0</v>
      </c>
    </row>
    <row r="472" spans="1:74" hidden="1">
      <c r="A472" s="53" t="s">
        <v>70</v>
      </c>
      <c r="B472" s="14">
        <v>910</v>
      </c>
      <c r="C472" s="14" t="s">
        <v>30</v>
      </c>
      <c r="D472" s="14" t="s">
        <v>83</v>
      </c>
      <c r="E472" s="14" t="s">
        <v>739</v>
      </c>
      <c r="F472" s="14" t="s">
        <v>71</v>
      </c>
      <c r="G472" s="11"/>
      <c r="H472" s="16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78">
        <f>AY473</f>
        <v>2823</v>
      </c>
      <c r="AZ472" s="78">
        <f t="shared" ref="AZ472:BV472" si="1165">AZ473</f>
        <v>0</v>
      </c>
      <c r="BA472" s="78">
        <f t="shared" si="1165"/>
        <v>0</v>
      </c>
      <c r="BB472" s="78">
        <f t="shared" si="1165"/>
        <v>0</v>
      </c>
      <c r="BC472" s="78">
        <f t="shared" si="1165"/>
        <v>2823</v>
      </c>
      <c r="BD472" s="78">
        <f t="shared" si="1165"/>
        <v>0</v>
      </c>
      <c r="BE472" s="11">
        <f>BE473</f>
        <v>0</v>
      </c>
      <c r="BF472" s="11">
        <f t="shared" si="1165"/>
        <v>0</v>
      </c>
      <c r="BG472" s="11">
        <f t="shared" si="1165"/>
        <v>0</v>
      </c>
      <c r="BH472" s="11">
        <f t="shared" si="1165"/>
        <v>0</v>
      </c>
      <c r="BI472" s="141">
        <f t="shared" si="1165"/>
        <v>2823</v>
      </c>
      <c r="BJ472" s="141">
        <f t="shared" si="1165"/>
        <v>0</v>
      </c>
      <c r="BK472" s="78">
        <f>BK473</f>
        <v>0</v>
      </c>
      <c r="BL472" s="78">
        <f t="shared" si="1165"/>
        <v>0</v>
      </c>
      <c r="BM472" s="78">
        <f t="shared" si="1165"/>
        <v>0</v>
      </c>
      <c r="BN472" s="78">
        <f t="shared" si="1165"/>
        <v>0</v>
      </c>
      <c r="BO472" s="78">
        <f t="shared" si="1165"/>
        <v>2823</v>
      </c>
      <c r="BP472" s="78">
        <f t="shared" si="1165"/>
        <v>0</v>
      </c>
      <c r="BQ472" s="11">
        <f>BQ473</f>
        <v>0</v>
      </c>
      <c r="BR472" s="11">
        <f t="shared" si="1165"/>
        <v>0</v>
      </c>
      <c r="BS472" s="11">
        <f t="shared" si="1165"/>
        <v>0</v>
      </c>
      <c r="BT472" s="11">
        <f t="shared" si="1165"/>
        <v>0</v>
      </c>
      <c r="BU472" s="11">
        <f t="shared" si="1165"/>
        <v>2823</v>
      </c>
      <c r="BV472" s="11">
        <f t="shared" si="1165"/>
        <v>0</v>
      </c>
    </row>
    <row r="473" spans="1:74" ht="49.5" hidden="1">
      <c r="A473" s="57" t="s">
        <v>472</v>
      </c>
      <c r="B473" s="14">
        <v>910</v>
      </c>
      <c r="C473" s="14" t="s">
        <v>30</v>
      </c>
      <c r="D473" s="14" t="s">
        <v>83</v>
      </c>
      <c r="E473" s="14" t="s">
        <v>739</v>
      </c>
      <c r="F473" s="14" t="s">
        <v>293</v>
      </c>
      <c r="G473" s="11"/>
      <c r="H473" s="16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78">
        <v>2823</v>
      </c>
      <c r="AZ473" s="78"/>
      <c r="BA473" s="78"/>
      <c r="BB473" s="78"/>
      <c r="BC473" s="78">
        <f>AW473+AY473+AZ473+BA473+BB473</f>
        <v>2823</v>
      </c>
      <c r="BD473" s="78">
        <f>AX473+AZ473</f>
        <v>0</v>
      </c>
      <c r="BE473" s="11"/>
      <c r="BF473" s="11"/>
      <c r="BG473" s="11"/>
      <c r="BH473" s="11"/>
      <c r="BI473" s="141">
        <f>BC473+BE473+BF473+BG473+BH473</f>
        <v>2823</v>
      </c>
      <c r="BJ473" s="141">
        <f>BD473+BF473</f>
        <v>0</v>
      </c>
      <c r="BK473" s="78"/>
      <c r="BL473" s="78"/>
      <c r="BM473" s="78"/>
      <c r="BN473" s="78"/>
      <c r="BO473" s="78">
        <f>BI473+BK473+BL473+BM473+BN473</f>
        <v>2823</v>
      </c>
      <c r="BP473" s="78">
        <f>BJ473+BL473</f>
        <v>0</v>
      </c>
      <c r="BQ473" s="11"/>
      <c r="BR473" s="11"/>
      <c r="BS473" s="11"/>
      <c r="BT473" s="11"/>
      <c r="BU473" s="11">
        <f>BO473+BQ473+BR473+BS473+BT473</f>
        <v>2823</v>
      </c>
      <c r="BV473" s="11">
        <f>BP473+BR473</f>
        <v>0</v>
      </c>
    </row>
    <row r="474" spans="1:74" ht="26.25" hidden="1" customHeight="1">
      <c r="A474" s="53" t="s">
        <v>621</v>
      </c>
      <c r="B474" s="14">
        <v>910</v>
      </c>
      <c r="C474" s="14" t="s">
        <v>30</v>
      </c>
      <c r="D474" s="14" t="s">
        <v>83</v>
      </c>
      <c r="E474" s="14" t="s">
        <v>741</v>
      </c>
      <c r="F474" s="14"/>
      <c r="G474" s="11"/>
      <c r="H474" s="16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78">
        <f>AY475</f>
        <v>0</v>
      </c>
      <c r="AZ474" s="78">
        <f t="shared" ref="AZ474:BO475" si="1166">AZ475</f>
        <v>1</v>
      </c>
      <c r="BA474" s="78">
        <f t="shared" si="1166"/>
        <v>0</v>
      </c>
      <c r="BB474" s="78">
        <f t="shared" si="1166"/>
        <v>0</v>
      </c>
      <c r="BC474" s="78">
        <f t="shared" si="1166"/>
        <v>1</v>
      </c>
      <c r="BD474" s="78">
        <f t="shared" si="1166"/>
        <v>1</v>
      </c>
      <c r="BE474" s="11">
        <f>BE475</f>
        <v>0</v>
      </c>
      <c r="BF474" s="11">
        <f t="shared" si="1166"/>
        <v>0</v>
      </c>
      <c r="BG474" s="11">
        <f t="shared" si="1166"/>
        <v>0</v>
      </c>
      <c r="BH474" s="11">
        <f t="shared" si="1166"/>
        <v>0</v>
      </c>
      <c r="BI474" s="141">
        <f t="shared" si="1166"/>
        <v>1</v>
      </c>
      <c r="BJ474" s="141">
        <f t="shared" si="1166"/>
        <v>1</v>
      </c>
      <c r="BK474" s="78">
        <f>BK475</f>
        <v>0</v>
      </c>
      <c r="BL474" s="78">
        <f t="shared" si="1166"/>
        <v>0</v>
      </c>
      <c r="BM474" s="78">
        <f t="shared" si="1166"/>
        <v>0</v>
      </c>
      <c r="BN474" s="78">
        <f t="shared" si="1166"/>
        <v>0</v>
      </c>
      <c r="BO474" s="78">
        <f t="shared" si="1166"/>
        <v>1</v>
      </c>
      <c r="BP474" s="78">
        <f t="shared" ref="BL474:BP475" si="1167">BP475</f>
        <v>1</v>
      </c>
      <c r="BQ474" s="11">
        <f>BQ475</f>
        <v>0</v>
      </c>
      <c r="BR474" s="11">
        <f t="shared" ref="BR474:BV475" si="1168">BR475</f>
        <v>0</v>
      </c>
      <c r="BS474" s="11">
        <f t="shared" si="1168"/>
        <v>0</v>
      </c>
      <c r="BT474" s="11">
        <f t="shared" si="1168"/>
        <v>0</v>
      </c>
      <c r="BU474" s="11">
        <f t="shared" si="1168"/>
        <v>1</v>
      </c>
      <c r="BV474" s="11">
        <f t="shared" si="1168"/>
        <v>1</v>
      </c>
    </row>
    <row r="475" spans="1:74" ht="21.75" hidden="1" customHeight="1">
      <c r="A475" s="53" t="s">
        <v>70</v>
      </c>
      <c r="B475" s="14">
        <v>910</v>
      </c>
      <c r="C475" s="14" t="s">
        <v>30</v>
      </c>
      <c r="D475" s="14" t="s">
        <v>83</v>
      </c>
      <c r="E475" s="14" t="s">
        <v>741</v>
      </c>
      <c r="F475" s="14" t="s">
        <v>71</v>
      </c>
      <c r="G475" s="11"/>
      <c r="H475" s="16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78">
        <f>AY476</f>
        <v>0</v>
      </c>
      <c r="AZ475" s="78">
        <f t="shared" si="1166"/>
        <v>1</v>
      </c>
      <c r="BA475" s="78">
        <f t="shared" si="1166"/>
        <v>0</v>
      </c>
      <c r="BB475" s="78">
        <f t="shared" si="1166"/>
        <v>0</v>
      </c>
      <c r="BC475" s="78">
        <f t="shared" si="1166"/>
        <v>1</v>
      </c>
      <c r="BD475" s="78">
        <f t="shared" si="1166"/>
        <v>1</v>
      </c>
      <c r="BE475" s="11">
        <f>BE476</f>
        <v>0</v>
      </c>
      <c r="BF475" s="11">
        <f t="shared" si="1166"/>
        <v>0</v>
      </c>
      <c r="BG475" s="11">
        <f t="shared" si="1166"/>
        <v>0</v>
      </c>
      <c r="BH475" s="11">
        <f t="shared" si="1166"/>
        <v>0</v>
      </c>
      <c r="BI475" s="141">
        <f t="shared" si="1166"/>
        <v>1</v>
      </c>
      <c r="BJ475" s="141">
        <f t="shared" si="1166"/>
        <v>1</v>
      </c>
      <c r="BK475" s="78">
        <f>BK476</f>
        <v>0</v>
      </c>
      <c r="BL475" s="78">
        <f t="shared" si="1167"/>
        <v>0</v>
      </c>
      <c r="BM475" s="78">
        <f t="shared" si="1167"/>
        <v>0</v>
      </c>
      <c r="BN475" s="78">
        <f t="shared" si="1167"/>
        <v>0</v>
      </c>
      <c r="BO475" s="78">
        <f t="shared" si="1167"/>
        <v>1</v>
      </c>
      <c r="BP475" s="78">
        <f t="shared" si="1167"/>
        <v>1</v>
      </c>
      <c r="BQ475" s="11">
        <f>BQ476</f>
        <v>0</v>
      </c>
      <c r="BR475" s="11">
        <f t="shared" si="1168"/>
        <v>0</v>
      </c>
      <c r="BS475" s="11">
        <f t="shared" si="1168"/>
        <v>0</v>
      </c>
      <c r="BT475" s="11">
        <f t="shared" si="1168"/>
        <v>0</v>
      </c>
      <c r="BU475" s="11">
        <f t="shared" si="1168"/>
        <v>1</v>
      </c>
      <c r="BV475" s="11">
        <f t="shared" si="1168"/>
        <v>1</v>
      </c>
    </row>
    <row r="476" spans="1:74" ht="32.25" hidden="1" customHeight="1">
      <c r="A476" s="57" t="s">
        <v>472</v>
      </c>
      <c r="B476" s="14">
        <v>910</v>
      </c>
      <c r="C476" s="14" t="s">
        <v>30</v>
      </c>
      <c r="D476" s="14" t="s">
        <v>83</v>
      </c>
      <c r="E476" s="14" t="s">
        <v>741</v>
      </c>
      <c r="F476" s="14" t="s">
        <v>293</v>
      </c>
      <c r="G476" s="11"/>
      <c r="H476" s="16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78"/>
      <c r="AZ476" s="78">
        <v>1</v>
      </c>
      <c r="BA476" s="78"/>
      <c r="BB476" s="78"/>
      <c r="BC476" s="78">
        <f>AW476+AY476+AZ476+BA476+BB476</f>
        <v>1</v>
      </c>
      <c r="BD476" s="78">
        <f>AX476+AZ476</f>
        <v>1</v>
      </c>
      <c r="BE476" s="11"/>
      <c r="BF476" s="11"/>
      <c r="BG476" s="11"/>
      <c r="BH476" s="11"/>
      <c r="BI476" s="141">
        <f>BC476+BE476+BF476+BG476+BH476</f>
        <v>1</v>
      </c>
      <c r="BJ476" s="141">
        <f>BD476+BF476</f>
        <v>1</v>
      </c>
      <c r="BK476" s="78"/>
      <c r="BL476" s="78"/>
      <c r="BM476" s="78"/>
      <c r="BN476" s="78"/>
      <c r="BO476" s="78">
        <f>BI476+BK476+BL476+BM476+BN476</f>
        <v>1</v>
      </c>
      <c r="BP476" s="78">
        <f>BJ476+BL476</f>
        <v>1</v>
      </c>
      <c r="BQ476" s="11"/>
      <c r="BR476" s="11"/>
      <c r="BS476" s="11"/>
      <c r="BT476" s="11"/>
      <c r="BU476" s="11">
        <f>BO476+BQ476+BR476+BS476+BT476</f>
        <v>1</v>
      </c>
      <c r="BV476" s="11">
        <f>BP476+BR476</f>
        <v>1</v>
      </c>
    </row>
    <row r="477" spans="1:74" ht="18.75" hidden="1" customHeight="1">
      <c r="A477" s="57"/>
      <c r="B477" s="14"/>
      <c r="C477" s="14"/>
      <c r="D477" s="14"/>
      <c r="E477" s="14"/>
      <c r="F477" s="14"/>
      <c r="G477" s="11"/>
      <c r="H477" s="16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78"/>
      <c r="AL477" s="78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78"/>
      <c r="AZ477" s="78"/>
      <c r="BA477" s="78"/>
      <c r="BB477" s="78"/>
      <c r="BC477" s="78"/>
      <c r="BD477" s="78"/>
      <c r="BE477" s="11"/>
      <c r="BF477" s="11"/>
      <c r="BG477" s="11"/>
      <c r="BH477" s="11"/>
      <c r="BI477" s="141"/>
      <c r="BJ477" s="141"/>
      <c r="BK477" s="78"/>
      <c r="BL477" s="78"/>
      <c r="BM477" s="78"/>
      <c r="BN477" s="78"/>
      <c r="BO477" s="78"/>
      <c r="BP477" s="78"/>
      <c r="BQ477" s="11"/>
      <c r="BR477" s="11"/>
      <c r="BS477" s="11"/>
      <c r="BT477" s="11"/>
      <c r="BU477" s="11"/>
      <c r="BV477" s="11"/>
    </row>
    <row r="478" spans="1:74" ht="40.5" hidden="1">
      <c r="A478" s="55" t="s">
        <v>666</v>
      </c>
      <c r="B478" s="35">
        <v>912</v>
      </c>
      <c r="C478" s="8"/>
      <c r="D478" s="8"/>
      <c r="E478" s="8"/>
      <c r="F478" s="8"/>
      <c r="G478" s="36">
        <f t="shared" ref="G478:AF478" si="1169">G480+G495+G506+G569+G576</f>
        <v>672371</v>
      </c>
      <c r="H478" s="36">
        <f t="shared" si="1169"/>
        <v>148482</v>
      </c>
      <c r="I478" s="11">
        <f t="shared" si="1169"/>
        <v>0</v>
      </c>
      <c r="J478" s="11">
        <f t="shared" si="1169"/>
        <v>0</v>
      </c>
      <c r="K478" s="11">
        <f t="shared" si="1169"/>
        <v>0</v>
      </c>
      <c r="L478" s="11">
        <f t="shared" si="1169"/>
        <v>0</v>
      </c>
      <c r="M478" s="36">
        <f t="shared" si="1169"/>
        <v>672371</v>
      </c>
      <c r="N478" s="36">
        <f t="shared" si="1169"/>
        <v>148482</v>
      </c>
      <c r="O478" s="11">
        <f t="shared" si="1169"/>
        <v>0</v>
      </c>
      <c r="P478" s="11">
        <f t="shared" si="1169"/>
        <v>0</v>
      </c>
      <c r="Q478" s="11">
        <f t="shared" si="1169"/>
        <v>0</v>
      </c>
      <c r="R478" s="11">
        <f t="shared" si="1169"/>
        <v>0</v>
      </c>
      <c r="S478" s="36">
        <f t="shared" si="1169"/>
        <v>672371</v>
      </c>
      <c r="T478" s="36">
        <f t="shared" si="1169"/>
        <v>148482</v>
      </c>
      <c r="U478" s="11">
        <f t="shared" si="1169"/>
        <v>0</v>
      </c>
      <c r="V478" s="11">
        <f t="shared" si="1169"/>
        <v>0</v>
      </c>
      <c r="W478" s="11">
        <f t="shared" si="1169"/>
        <v>0</v>
      </c>
      <c r="X478" s="11">
        <f t="shared" si="1169"/>
        <v>0</v>
      </c>
      <c r="Y478" s="36">
        <f t="shared" si="1169"/>
        <v>672371</v>
      </c>
      <c r="Z478" s="36">
        <f t="shared" si="1169"/>
        <v>148482</v>
      </c>
      <c r="AA478" s="11">
        <f t="shared" si="1169"/>
        <v>0</v>
      </c>
      <c r="AB478" s="10">
        <f t="shared" si="1169"/>
        <v>47106</v>
      </c>
      <c r="AC478" s="10">
        <f t="shared" si="1169"/>
        <v>2258</v>
      </c>
      <c r="AD478" s="10">
        <f t="shared" si="1169"/>
        <v>0</v>
      </c>
      <c r="AE478" s="10">
        <f t="shared" si="1169"/>
        <v>721735</v>
      </c>
      <c r="AF478" s="10">
        <f t="shared" si="1169"/>
        <v>195588</v>
      </c>
      <c r="AG478" s="11">
        <f t="shared" ref="AG478:AL478" si="1170">AG480+AG495+AG506+AG569+AG576</f>
        <v>0</v>
      </c>
      <c r="AH478" s="10">
        <f t="shared" si="1170"/>
        <v>0</v>
      </c>
      <c r="AI478" s="10">
        <f t="shared" si="1170"/>
        <v>8242</v>
      </c>
      <c r="AJ478" s="10">
        <f t="shared" si="1170"/>
        <v>0</v>
      </c>
      <c r="AK478" s="80">
        <f t="shared" si="1170"/>
        <v>729977</v>
      </c>
      <c r="AL478" s="80">
        <f t="shared" si="1170"/>
        <v>195588</v>
      </c>
      <c r="AM478" s="30">
        <f t="shared" ref="AM478:AR478" si="1171">AM480+AM495+AM506+AM569+AM576</f>
        <v>-112</v>
      </c>
      <c r="AN478" s="10">
        <f t="shared" si="1171"/>
        <v>-2146</v>
      </c>
      <c r="AO478" s="10">
        <f t="shared" si="1171"/>
        <v>0</v>
      </c>
      <c r="AP478" s="10">
        <f t="shared" si="1171"/>
        <v>0</v>
      </c>
      <c r="AQ478" s="10">
        <f t="shared" si="1171"/>
        <v>727719</v>
      </c>
      <c r="AR478" s="10">
        <f t="shared" si="1171"/>
        <v>193442</v>
      </c>
      <c r="AS478" s="30">
        <f t="shared" ref="AS478:AX478" si="1172">AS480+AS495+AS506+AS569+AS576</f>
        <v>0</v>
      </c>
      <c r="AT478" s="10">
        <f t="shared" si="1172"/>
        <v>0</v>
      </c>
      <c r="AU478" s="10">
        <f t="shared" si="1172"/>
        <v>695</v>
      </c>
      <c r="AV478" s="10">
        <f t="shared" si="1172"/>
        <v>0</v>
      </c>
      <c r="AW478" s="10">
        <f t="shared" si="1172"/>
        <v>728414</v>
      </c>
      <c r="AX478" s="10">
        <f t="shared" si="1172"/>
        <v>193442</v>
      </c>
      <c r="AY478" s="88">
        <f t="shared" ref="AY478:BD478" si="1173">AY480+AY495+AY506+AY569+AY576</f>
        <v>0</v>
      </c>
      <c r="AZ478" s="80">
        <f t="shared" si="1173"/>
        <v>0</v>
      </c>
      <c r="BA478" s="80">
        <f t="shared" si="1173"/>
        <v>41806</v>
      </c>
      <c r="BB478" s="80">
        <f t="shared" si="1173"/>
        <v>0</v>
      </c>
      <c r="BC478" s="80">
        <f t="shared" si="1173"/>
        <v>770220</v>
      </c>
      <c r="BD478" s="80">
        <f t="shared" si="1173"/>
        <v>193442</v>
      </c>
      <c r="BE478" s="30">
        <f t="shared" ref="BE478:BJ478" si="1174">BE480+BE495+BE506+BE569+BE576</f>
        <v>0</v>
      </c>
      <c r="BF478" s="10">
        <f t="shared" si="1174"/>
        <v>0</v>
      </c>
      <c r="BG478" s="10">
        <f t="shared" si="1174"/>
        <v>1456</v>
      </c>
      <c r="BH478" s="10">
        <f t="shared" si="1174"/>
        <v>0</v>
      </c>
      <c r="BI478" s="138">
        <f t="shared" si="1174"/>
        <v>771676</v>
      </c>
      <c r="BJ478" s="138">
        <f t="shared" si="1174"/>
        <v>193442</v>
      </c>
      <c r="BK478" s="88">
        <f t="shared" ref="BK478:BP478" si="1175">BK480+BK495+BK506+BK569+BK576</f>
        <v>0</v>
      </c>
      <c r="BL478" s="80">
        <f t="shared" si="1175"/>
        <v>0</v>
      </c>
      <c r="BM478" s="80">
        <f t="shared" si="1175"/>
        <v>27545</v>
      </c>
      <c r="BN478" s="80">
        <f t="shared" si="1175"/>
        <v>0</v>
      </c>
      <c r="BO478" s="80">
        <f t="shared" si="1175"/>
        <v>799221</v>
      </c>
      <c r="BP478" s="80">
        <f t="shared" si="1175"/>
        <v>193442</v>
      </c>
      <c r="BQ478" s="30">
        <f t="shared" ref="BQ478:BV478" si="1176">BQ480+BQ495+BQ506+BQ569+BQ576</f>
        <v>0</v>
      </c>
      <c r="BR478" s="10">
        <f t="shared" si="1176"/>
        <v>0</v>
      </c>
      <c r="BS478" s="10">
        <f t="shared" si="1176"/>
        <v>0</v>
      </c>
      <c r="BT478" s="10">
        <f t="shared" si="1176"/>
        <v>0</v>
      </c>
      <c r="BU478" s="10">
        <f t="shared" si="1176"/>
        <v>799221</v>
      </c>
      <c r="BV478" s="10">
        <f t="shared" si="1176"/>
        <v>193442</v>
      </c>
    </row>
    <row r="479" spans="1:74" ht="20.25" hidden="1">
      <c r="A479" s="55"/>
      <c r="B479" s="35"/>
      <c r="C479" s="8"/>
      <c r="D479" s="8"/>
      <c r="E479" s="8"/>
      <c r="F479" s="8"/>
      <c r="G479" s="36"/>
      <c r="H479" s="36"/>
      <c r="I479" s="11"/>
      <c r="J479" s="11"/>
      <c r="K479" s="11"/>
      <c r="L479" s="11"/>
      <c r="M479" s="36"/>
      <c r="N479" s="36"/>
      <c r="O479" s="11"/>
      <c r="P479" s="11"/>
      <c r="Q479" s="11"/>
      <c r="R479" s="11"/>
      <c r="S479" s="36"/>
      <c r="T479" s="36"/>
      <c r="U479" s="11"/>
      <c r="V479" s="11"/>
      <c r="W479" s="11"/>
      <c r="X479" s="11"/>
      <c r="Y479" s="36"/>
      <c r="Z479" s="36"/>
      <c r="AA479" s="11"/>
      <c r="AB479" s="10"/>
      <c r="AC479" s="10"/>
      <c r="AD479" s="10"/>
      <c r="AE479" s="10"/>
      <c r="AF479" s="10"/>
      <c r="AG479" s="11"/>
      <c r="AH479" s="10"/>
      <c r="AI479" s="10"/>
      <c r="AJ479" s="10"/>
      <c r="AK479" s="80"/>
      <c r="AL479" s="80"/>
      <c r="AM479" s="11"/>
      <c r="AN479" s="10"/>
      <c r="AO479" s="10"/>
      <c r="AP479" s="10"/>
      <c r="AQ479" s="10"/>
      <c r="AR479" s="10"/>
      <c r="AS479" s="11"/>
      <c r="AT479" s="10"/>
      <c r="AU479" s="10"/>
      <c r="AV479" s="10"/>
      <c r="AW479" s="10"/>
      <c r="AX479" s="10"/>
      <c r="AY479" s="78"/>
      <c r="AZ479" s="80"/>
      <c r="BA479" s="80"/>
      <c r="BB479" s="80"/>
      <c r="BC479" s="80"/>
      <c r="BD479" s="80"/>
      <c r="BE479" s="11"/>
      <c r="BF479" s="10"/>
      <c r="BG479" s="10"/>
      <c r="BH479" s="10"/>
      <c r="BI479" s="138"/>
      <c r="BJ479" s="138"/>
      <c r="BK479" s="78"/>
      <c r="BL479" s="80"/>
      <c r="BM479" s="80"/>
      <c r="BN479" s="80"/>
      <c r="BO479" s="80"/>
      <c r="BP479" s="80"/>
      <c r="BQ479" s="11"/>
      <c r="BR479" s="10"/>
      <c r="BS479" s="10"/>
      <c r="BT479" s="10"/>
      <c r="BU479" s="10"/>
      <c r="BV479" s="10"/>
    </row>
    <row r="480" spans="1:74" ht="18.75" hidden="1">
      <c r="A480" s="67" t="s">
        <v>521</v>
      </c>
      <c r="B480" s="12">
        <f>B478</f>
        <v>912</v>
      </c>
      <c r="C480" s="12" t="s">
        <v>7</v>
      </c>
      <c r="D480" s="12" t="s">
        <v>87</v>
      </c>
      <c r="E480" s="12"/>
      <c r="F480" s="12"/>
      <c r="G480" s="37">
        <f>G481</f>
        <v>252758</v>
      </c>
      <c r="H480" s="37">
        <f t="shared" ref="H480:R480" si="1177">H481</f>
        <v>67040</v>
      </c>
      <c r="I480" s="11">
        <f t="shared" si="1177"/>
        <v>0</v>
      </c>
      <c r="J480" s="11">
        <f t="shared" si="1177"/>
        <v>0</v>
      </c>
      <c r="K480" s="11">
        <f t="shared" si="1177"/>
        <v>0</v>
      </c>
      <c r="L480" s="11">
        <f t="shared" si="1177"/>
        <v>0</v>
      </c>
      <c r="M480" s="37">
        <f t="shared" si="1177"/>
        <v>252758</v>
      </c>
      <c r="N480" s="37">
        <f t="shared" si="1177"/>
        <v>67040</v>
      </c>
      <c r="O480" s="11">
        <f t="shared" si="1177"/>
        <v>0</v>
      </c>
      <c r="P480" s="11">
        <f t="shared" si="1177"/>
        <v>0</v>
      </c>
      <c r="Q480" s="11">
        <f t="shared" si="1177"/>
        <v>0</v>
      </c>
      <c r="R480" s="11">
        <f t="shared" si="1177"/>
        <v>0</v>
      </c>
      <c r="S480" s="37">
        <f t="shared" ref="S480:BV480" si="1178">S481</f>
        <v>252758</v>
      </c>
      <c r="T480" s="37">
        <f t="shared" si="1178"/>
        <v>67040</v>
      </c>
      <c r="U480" s="11">
        <f t="shared" si="1178"/>
        <v>0</v>
      </c>
      <c r="V480" s="11">
        <f t="shared" si="1178"/>
        <v>0</v>
      </c>
      <c r="W480" s="11">
        <f t="shared" si="1178"/>
        <v>0</v>
      </c>
      <c r="X480" s="11">
        <f t="shared" si="1178"/>
        <v>0</v>
      </c>
      <c r="Y480" s="37">
        <f t="shared" si="1178"/>
        <v>252758</v>
      </c>
      <c r="Z480" s="37">
        <f t="shared" si="1178"/>
        <v>67040</v>
      </c>
      <c r="AA480" s="11">
        <f t="shared" si="1178"/>
        <v>0</v>
      </c>
      <c r="AB480" s="11">
        <f t="shared" si="1178"/>
        <v>0</v>
      </c>
      <c r="AC480" s="11">
        <f t="shared" si="1178"/>
        <v>0</v>
      </c>
      <c r="AD480" s="11">
        <f t="shared" si="1178"/>
        <v>0</v>
      </c>
      <c r="AE480" s="37">
        <f t="shared" si="1178"/>
        <v>252758</v>
      </c>
      <c r="AF480" s="37">
        <f t="shared" si="1178"/>
        <v>67040</v>
      </c>
      <c r="AG480" s="11">
        <f t="shared" si="1178"/>
        <v>97</v>
      </c>
      <c r="AH480" s="11">
        <f t="shared" si="1178"/>
        <v>0</v>
      </c>
      <c r="AI480" s="11">
        <f t="shared" si="1178"/>
        <v>0</v>
      </c>
      <c r="AJ480" s="11">
        <f t="shared" si="1178"/>
        <v>0</v>
      </c>
      <c r="AK480" s="90">
        <f t="shared" si="1178"/>
        <v>252855</v>
      </c>
      <c r="AL480" s="90">
        <f t="shared" si="1178"/>
        <v>67040</v>
      </c>
      <c r="AM480" s="11">
        <f t="shared" si="1178"/>
        <v>0</v>
      </c>
      <c r="AN480" s="11">
        <f t="shared" si="1178"/>
        <v>0</v>
      </c>
      <c r="AO480" s="11">
        <f t="shared" si="1178"/>
        <v>0</v>
      </c>
      <c r="AP480" s="11">
        <f t="shared" si="1178"/>
        <v>0</v>
      </c>
      <c r="AQ480" s="37">
        <f t="shared" si="1178"/>
        <v>252855</v>
      </c>
      <c r="AR480" s="37">
        <f t="shared" si="1178"/>
        <v>67040</v>
      </c>
      <c r="AS480" s="11">
        <f t="shared" si="1178"/>
        <v>0</v>
      </c>
      <c r="AT480" s="11">
        <f t="shared" si="1178"/>
        <v>0</v>
      </c>
      <c r="AU480" s="11">
        <f t="shared" si="1178"/>
        <v>0</v>
      </c>
      <c r="AV480" s="11">
        <f t="shared" si="1178"/>
        <v>0</v>
      </c>
      <c r="AW480" s="37">
        <f t="shared" si="1178"/>
        <v>252855</v>
      </c>
      <c r="AX480" s="37">
        <f t="shared" si="1178"/>
        <v>67040</v>
      </c>
      <c r="AY480" s="78">
        <f t="shared" si="1178"/>
        <v>0</v>
      </c>
      <c r="AZ480" s="78">
        <f t="shared" si="1178"/>
        <v>0</v>
      </c>
      <c r="BA480" s="78">
        <f t="shared" si="1178"/>
        <v>0</v>
      </c>
      <c r="BB480" s="78">
        <f t="shared" si="1178"/>
        <v>0</v>
      </c>
      <c r="BC480" s="90">
        <f t="shared" si="1178"/>
        <v>252855</v>
      </c>
      <c r="BD480" s="90">
        <f t="shared" si="1178"/>
        <v>67040</v>
      </c>
      <c r="BE480" s="11">
        <f t="shared" si="1178"/>
        <v>-159</v>
      </c>
      <c r="BF480" s="11">
        <f t="shared" si="1178"/>
        <v>0</v>
      </c>
      <c r="BG480" s="11">
        <f t="shared" si="1178"/>
        <v>1125</v>
      </c>
      <c r="BH480" s="11">
        <f t="shared" si="1178"/>
        <v>0</v>
      </c>
      <c r="BI480" s="149">
        <f t="shared" si="1178"/>
        <v>253821</v>
      </c>
      <c r="BJ480" s="149">
        <f t="shared" si="1178"/>
        <v>67040</v>
      </c>
      <c r="BK480" s="78">
        <f t="shared" si="1178"/>
        <v>0</v>
      </c>
      <c r="BL480" s="78">
        <f t="shared" si="1178"/>
        <v>0</v>
      </c>
      <c r="BM480" s="78">
        <f t="shared" si="1178"/>
        <v>24382</v>
      </c>
      <c r="BN480" s="78">
        <f t="shared" si="1178"/>
        <v>0</v>
      </c>
      <c r="BO480" s="90">
        <f t="shared" si="1178"/>
        <v>278203</v>
      </c>
      <c r="BP480" s="90">
        <f t="shared" si="1178"/>
        <v>67040</v>
      </c>
      <c r="BQ480" s="11">
        <f t="shared" si="1178"/>
        <v>0</v>
      </c>
      <c r="BR480" s="11">
        <f t="shared" si="1178"/>
        <v>0</v>
      </c>
      <c r="BS480" s="11">
        <f t="shared" si="1178"/>
        <v>0</v>
      </c>
      <c r="BT480" s="11">
        <f t="shared" si="1178"/>
        <v>0</v>
      </c>
      <c r="BU480" s="37">
        <f t="shared" si="1178"/>
        <v>278203</v>
      </c>
      <c r="BV480" s="37">
        <f t="shared" si="1178"/>
        <v>67040</v>
      </c>
    </row>
    <row r="481" spans="1:74" ht="33" hidden="1">
      <c r="A481" s="57" t="s">
        <v>9</v>
      </c>
      <c r="B481" s="14">
        <f t="shared" ref="B481:B504" si="1179">B480</f>
        <v>912</v>
      </c>
      <c r="C481" s="14" t="s">
        <v>7</v>
      </c>
      <c r="D481" s="14" t="s">
        <v>87</v>
      </c>
      <c r="E481" s="14" t="s">
        <v>41</v>
      </c>
      <c r="F481" s="14"/>
      <c r="G481" s="38">
        <f>G482+G486+G490</f>
        <v>252758</v>
      </c>
      <c r="H481" s="38">
        <f t="shared" ref="H481:N481" si="1180">H482+H486+H490</f>
        <v>67040</v>
      </c>
      <c r="I481" s="11">
        <f t="shared" si="1180"/>
        <v>0</v>
      </c>
      <c r="J481" s="11">
        <f t="shared" si="1180"/>
        <v>0</v>
      </c>
      <c r="K481" s="11">
        <f t="shared" si="1180"/>
        <v>0</v>
      </c>
      <c r="L481" s="11">
        <f t="shared" si="1180"/>
        <v>0</v>
      </c>
      <c r="M481" s="38">
        <f t="shared" si="1180"/>
        <v>252758</v>
      </c>
      <c r="N481" s="38">
        <f t="shared" si="1180"/>
        <v>67040</v>
      </c>
      <c r="O481" s="11">
        <f t="shared" ref="O481:T481" si="1181">O482+O486+O490</f>
        <v>0</v>
      </c>
      <c r="P481" s="11">
        <f t="shared" si="1181"/>
        <v>0</v>
      </c>
      <c r="Q481" s="11">
        <f t="shared" si="1181"/>
        <v>0</v>
      </c>
      <c r="R481" s="11">
        <f t="shared" si="1181"/>
        <v>0</v>
      </c>
      <c r="S481" s="38">
        <f t="shared" si="1181"/>
        <v>252758</v>
      </c>
      <c r="T481" s="38">
        <f t="shared" si="1181"/>
        <v>67040</v>
      </c>
      <c r="U481" s="11">
        <f t="shared" ref="U481:Z481" si="1182">U482+U486+U490</f>
        <v>0</v>
      </c>
      <c r="V481" s="11">
        <f t="shared" si="1182"/>
        <v>0</v>
      </c>
      <c r="W481" s="11">
        <f t="shared" si="1182"/>
        <v>0</v>
      </c>
      <c r="X481" s="11">
        <f t="shared" si="1182"/>
        <v>0</v>
      </c>
      <c r="Y481" s="38">
        <f t="shared" si="1182"/>
        <v>252758</v>
      </c>
      <c r="Z481" s="38">
        <f t="shared" si="1182"/>
        <v>67040</v>
      </c>
      <c r="AA481" s="11">
        <f t="shared" ref="AA481:AF481" si="1183">AA482+AA486+AA490</f>
        <v>0</v>
      </c>
      <c r="AB481" s="11">
        <f t="shared" si="1183"/>
        <v>0</v>
      </c>
      <c r="AC481" s="11">
        <f t="shared" si="1183"/>
        <v>0</v>
      </c>
      <c r="AD481" s="11">
        <f t="shared" si="1183"/>
        <v>0</v>
      </c>
      <c r="AE481" s="38">
        <f t="shared" si="1183"/>
        <v>252758</v>
      </c>
      <c r="AF481" s="38">
        <f t="shared" si="1183"/>
        <v>67040</v>
      </c>
      <c r="AG481" s="11">
        <f t="shared" ref="AG481:AL481" si="1184">AG482+AG486+AG490</f>
        <v>97</v>
      </c>
      <c r="AH481" s="11">
        <f t="shared" si="1184"/>
        <v>0</v>
      </c>
      <c r="AI481" s="11">
        <f t="shared" si="1184"/>
        <v>0</v>
      </c>
      <c r="AJ481" s="11">
        <f t="shared" si="1184"/>
        <v>0</v>
      </c>
      <c r="AK481" s="91">
        <f t="shared" si="1184"/>
        <v>252855</v>
      </c>
      <c r="AL481" s="91">
        <f t="shared" si="1184"/>
        <v>67040</v>
      </c>
      <c r="AM481" s="11">
        <f t="shared" ref="AM481:AR481" si="1185">AM482+AM486+AM490</f>
        <v>0</v>
      </c>
      <c r="AN481" s="11">
        <f t="shared" si="1185"/>
        <v>0</v>
      </c>
      <c r="AO481" s="11">
        <f t="shared" si="1185"/>
        <v>0</v>
      </c>
      <c r="AP481" s="11">
        <f t="shared" si="1185"/>
        <v>0</v>
      </c>
      <c r="AQ481" s="38">
        <f t="shared" si="1185"/>
        <v>252855</v>
      </c>
      <c r="AR481" s="38">
        <f t="shared" si="1185"/>
        <v>67040</v>
      </c>
      <c r="AS481" s="11">
        <f t="shared" ref="AS481:AX481" si="1186">AS482+AS486+AS490</f>
        <v>0</v>
      </c>
      <c r="AT481" s="11">
        <f t="shared" si="1186"/>
        <v>0</v>
      </c>
      <c r="AU481" s="11">
        <f t="shared" si="1186"/>
        <v>0</v>
      </c>
      <c r="AV481" s="11">
        <f t="shared" si="1186"/>
        <v>0</v>
      </c>
      <c r="AW481" s="38">
        <f t="shared" si="1186"/>
        <v>252855</v>
      </c>
      <c r="AX481" s="38">
        <f t="shared" si="1186"/>
        <v>67040</v>
      </c>
      <c r="AY481" s="78">
        <f t="shared" ref="AY481:BD481" si="1187">AY482+AY486+AY490</f>
        <v>0</v>
      </c>
      <c r="AZ481" s="78">
        <f t="shared" si="1187"/>
        <v>0</v>
      </c>
      <c r="BA481" s="78">
        <f t="shared" si="1187"/>
        <v>0</v>
      </c>
      <c r="BB481" s="78">
        <f t="shared" si="1187"/>
        <v>0</v>
      </c>
      <c r="BC481" s="91">
        <f t="shared" si="1187"/>
        <v>252855</v>
      </c>
      <c r="BD481" s="91">
        <f t="shared" si="1187"/>
        <v>67040</v>
      </c>
      <c r="BE481" s="11">
        <f t="shared" ref="BE481:BJ481" si="1188">BE482+BE486+BE490</f>
        <v>-159</v>
      </c>
      <c r="BF481" s="11">
        <f t="shared" si="1188"/>
        <v>0</v>
      </c>
      <c r="BG481" s="11">
        <f t="shared" si="1188"/>
        <v>1125</v>
      </c>
      <c r="BH481" s="11">
        <f t="shared" si="1188"/>
        <v>0</v>
      </c>
      <c r="BI481" s="150">
        <f t="shared" si="1188"/>
        <v>253821</v>
      </c>
      <c r="BJ481" s="150">
        <f t="shared" si="1188"/>
        <v>67040</v>
      </c>
      <c r="BK481" s="78">
        <f t="shared" ref="BK481:BP481" si="1189">BK482+BK486+BK490</f>
        <v>0</v>
      </c>
      <c r="BL481" s="78">
        <f t="shared" si="1189"/>
        <v>0</v>
      </c>
      <c r="BM481" s="78">
        <f t="shared" si="1189"/>
        <v>24382</v>
      </c>
      <c r="BN481" s="78">
        <f t="shared" si="1189"/>
        <v>0</v>
      </c>
      <c r="BO481" s="91">
        <f t="shared" si="1189"/>
        <v>278203</v>
      </c>
      <c r="BP481" s="91">
        <f t="shared" si="1189"/>
        <v>67040</v>
      </c>
      <c r="BQ481" s="11">
        <f t="shared" ref="BQ481:BV481" si="1190">BQ482+BQ486+BQ490</f>
        <v>0</v>
      </c>
      <c r="BR481" s="11">
        <f t="shared" si="1190"/>
        <v>0</v>
      </c>
      <c r="BS481" s="11">
        <f t="shared" si="1190"/>
        <v>0</v>
      </c>
      <c r="BT481" s="11">
        <f t="shared" si="1190"/>
        <v>0</v>
      </c>
      <c r="BU481" s="38">
        <f t="shared" si="1190"/>
        <v>278203</v>
      </c>
      <c r="BV481" s="38">
        <f t="shared" si="1190"/>
        <v>67040</v>
      </c>
    </row>
    <row r="482" spans="1:74" ht="33" hidden="1">
      <c r="A482" s="57" t="s">
        <v>10</v>
      </c>
      <c r="B482" s="14">
        <f t="shared" si="1179"/>
        <v>912</v>
      </c>
      <c r="C482" s="14" t="s">
        <v>7</v>
      </c>
      <c r="D482" s="14" t="s">
        <v>87</v>
      </c>
      <c r="E482" s="14" t="s">
        <v>42</v>
      </c>
      <c r="F482" s="14"/>
      <c r="G482" s="18">
        <f>G483</f>
        <v>185244</v>
      </c>
      <c r="H482" s="18">
        <f t="shared" ref="H482:R482" si="1191">H483</f>
        <v>0</v>
      </c>
      <c r="I482" s="11">
        <f t="shared" si="1191"/>
        <v>0</v>
      </c>
      <c r="J482" s="11">
        <f t="shared" si="1191"/>
        <v>0</v>
      </c>
      <c r="K482" s="11">
        <f t="shared" si="1191"/>
        <v>0</v>
      </c>
      <c r="L482" s="11">
        <f t="shared" si="1191"/>
        <v>0</v>
      </c>
      <c r="M482" s="18">
        <f t="shared" si="1191"/>
        <v>185244</v>
      </c>
      <c r="N482" s="18">
        <f t="shared" si="1191"/>
        <v>0</v>
      </c>
      <c r="O482" s="11">
        <f t="shared" si="1191"/>
        <v>0</v>
      </c>
      <c r="P482" s="11">
        <f t="shared" si="1191"/>
        <v>0</v>
      </c>
      <c r="Q482" s="11">
        <f t="shared" si="1191"/>
        <v>0</v>
      </c>
      <c r="R482" s="11">
        <f t="shared" si="1191"/>
        <v>0</v>
      </c>
      <c r="S482" s="18">
        <f t="shared" ref="S482:AH484" si="1192">S483</f>
        <v>185244</v>
      </c>
      <c r="T482" s="18">
        <f t="shared" si="1192"/>
        <v>0</v>
      </c>
      <c r="U482" s="11">
        <f t="shared" si="1192"/>
        <v>0</v>
      </c>
      <c r="V482" s="11">
        <f t="shared" si="1192"/>
        <v>0</v>
      </c>
      <c r="W482" s="11">
        <f t="shared" si="1192"/>
        <v>0</v>
      </c>
      <c r="X482" s="11">
        <f t="shared" si="1192"/>
        <v>0</v>
      </c>
      <c r="Y482" s="18">
        <f t="shared" si="1192"/>
        <v>185244</v>
      </c>
      <c r="Z482" s="18">
        <f t="shared" si="1192"/>
        <v>0</v>
      </c>
      <c r="AA482" s="11">
        <f t="shared" si="1192"/>
        <v>0</v>
      </c>
      <c r="AB482" s="11">
        <f t="shared" si="1192"/>
        <v>0</v>
      </c>
      <c r="AC482" s="11">
        <f t="shared" si="1192"/>
        <v>0</v>
      </c>
      <c r="AD482" s="11">
        <f t="shared" si="1192"/>
        <v>0</v>
      </c>
      <c r="AE482" s="18">
        <f t="shared" si="1192"/>
        <v>185244</v>
      </c>
      <c r="AF482" s="18">
        <f t="shared" si="1192"/>
        <v>0</v>
      </c>
      <c r="AG482" s="11">
        <f t="shared" si="1192"/>
        <v>0</v>
      </c>
      <c r="AH482" s="11">
        <f t="shared" si="1192"/>
        <v>0</v>
      </c>
      <c r="AI482" s="11">
        <f t="shared" ref="AG482:AV484" si="1193">AI483</f>
        <v>0</v>
      </c>
      <c r="AJ482" s="11">
        <f t="shared" si="1193"/>
        <v>0</v>
      </c>
      <c r="AK482" s="84">
        <f t="shared" si="1193"/>
        <v>185244</v>
      </c>
      <c r="AL482" s="84">
        <f t="shared" si="1193"/>
        <v>0</v>
      </c>
      <c r="AM482" s="11">
        <f t="shared" si="1193"/>
        <v>0</v>
      </c>
      <c r="AN482" s="11">
        <f t="shared" si="1193"/>
        <v>0</v>
      </c>
      <c r="AO482" s="11">
        <f t="shared" si="1193"/>
        <v>0</v>
      </c>
      <c r="AP482" s="11">
        <f t="shared" si="1193"/>
        <v>0</v>
      </c>
      <c r="AQ482" s="18">
        <f t="shared" si="1193"/>
        <v>185244</v>
      </c>
      <c r="AR482" s="18">
        <f t="shared" si="1193"/>
        <v>0</v>
      </c>
      <c r="AS482" s="11">
        <f t="shared" si="1193"/>
        <v>0</v>
      </c>
      <c r="AT482" s="11">
        <f t="shared" si="1193"/>
        <v>0</v>
      </c>
      <c r="AU482" s="11">
        <f t="shared" si="1193"/>
        <v>0</v>
      </c>
      <c r="AV482" s="11">
        <f t="shared" si="1193"/>
        <v>0</v>
      </c>
      <c r="AW482" s="18">
        <f t="shared" ref="AS482:BH484" si="1194">AW483</f>
        <v>185244</v>
      </c>
      <c r="AX482" s="18">
        <f t="shared" si="1194"/>
        <v>0</v>
      </c>
      <c r="AY482" s="78">
        <f t="shared" si="1194"/>
        <v>0</v>
      </c>
      <c r="AZ482" s="78">
        <f t="shared" si="1194"/>
        <v>0</v>
      </c>
      <c r="BA482" s="78">
        <f t="shared" si="1194"/>
        <v>0</v>
      </c>
      <c r="BB482" s="78">
        <f t="shared" si="1194"/>
        <v>0</v>
      </c>
      <c r="BC482" s="84">
        <f t="shared" si="1194"/>
        <v>185244</v>
      </c>
      <c r="BD482" s="84">
        <f t="shared" si="1194"/>
        <v>0</v>
      </c>
      <c r="BE482" s="11">
        <f t="shared" si="1194"/>
        <v>0</v>
      </c>
      <c r="BF482" s="11">
        <f t="shared" si="1194"/>
        <v>0</v>
      </c>
      <c r="BG482" s="11">
        <f t="shared" si="1194"/>
        <v>0</v>
      </c>
      <c r="BH482" s="11">
        <f t="shared" si="1194"/>
        <v>0</v>
      </c>
      <c r="BI482" s="143">
        <f t="shared" ref="BE482:BT484" si="1195">BI483</f>
        <v>185244</v>
      </c>
      <c r="BJ482" s="143">
        <f t="shared" si="1195"/>
        <v>0</v>
      </c>
      <c r="BK482" s="78">
        <f t="shared" si="1195"/>
        <v>-76</v>
      </c>
      <c r="BL482" s="78">
        <f t="shared" si="1195"/>
        <v>0</v>
      </c>
      <c r="BM482" s="78">
        <f t="shared" si="1195"/>
        <v>24382</v>
      </c>
      <c r="BN482" s="78">
        <f t="shared" si="1195"/>
        <v>0</v>
      </c>
      <c r="BO482" s="84">
        <f t="shared" si="1195"/>
        <v>209550</v>
      </c>
      <c r="BP482" s="84">
        <f t="shared" si="1195"/>
        <v>0</v>
      </c>
      <c r="BQ482" s="11">
        <f t="shared" si="1195"/>
        <v>0</v>
      </c>
      <c r="BR482" s="11">
        <f t="shared" si="1195"/>
        <v>0</v>
      </c>
      <c r="BS482" s="11">
        <f t="shared" si="1195"/>
        <v>0</v>
      </c>
      <c r="BT482" s="11">
        <f t="shared" si="1195"/>
        <v>0</v>
      </c>
      <c r="BU482" s="18">
        <f t="shared" ref="BQ482:BV484" si="1196">BU483</f>
        <v>209550</v>
      </c>
      <c r="BV482" s="18">
        <f t="shared" si="1196"/>
        <v>0</v>
      </c>
    </row>
    <row r="483" spans="1:74" hidden="1">
      <c r="A483" s="57" t="s">
        <v>11</v>
      </c>
      <c r="B483" s="14">
        <f t="shared" si="1179"/>
        <v>912</v>
      </c>
      <c r="C483" s="14" t="s">
        <v>7</v>
      </c>
      <c r="D483" s="14" t="s">
        <v>87</v>
      </c>
      <c r="E483" s="14" t="s">
        <v>43</v>
      </c>
      <c r="F483" s="14"/>
      <c r="G483" s="18">
        <f t="shared" ref="G483:R484" si="1197">G484</f>
        <v>185244</v>
      </c>
      <c r="H483" s="18">
        <f t="shared" si="1197"/>
        <v>0</v>
      </c>
      <c r="I483" s="11">
        <f t="shared" si="1197"/>
        <v>0</v>
      </c>
      <c r="J483" s="11">
        <f t="shared" si="1197"/>
        <v>0</v>
      </c>
      <c r="K483" s="11">
        <f t="shared" si="1197"/>
        <v>0</v>
      </c>
      <c r="L483" s="11">
        <f t="shared" si="1197"/>
        <v>0</v>
      </c>
      <c r="M483" s="18">
        <f t="shared" si="1197"/>
        <v>185244</v>
      </c>
      <c r="N483" s="18">
        <f t="shared" si="1197"/>
        <v>0</v>
      </c>
      <c r="O483" s="11">
        <f t="shared" si="1197"/>
        <v>0</v>
      </c>
      <c r="P483" s="11">
        <f t="shared" si="1197"/>
        <v>0</v>
      </c>
      <c r="Q483" s="11">
        <f t="shared" si="1197"/>
        <v>0</v>
      </c>
      <c r="R483" s="11">
        <f t="shared" si="1197"/>
        <v>0</v>
      </c>
      <c r="S483" s="18">
        <f t="shared" si="1192"/>
        <v>185244</v>
      </c>
      <c r="T483" s="18">
        <f t="shared" si="1192"/>
        <v>0</v>
      </c>
      <c r="U483" s="11">
        <f t="shared" si="1192"/>
        <v>0</v>
      </c>
      <c r="V483" s="11">
        <f t="shared" si="1192"/>
        <v>0</v>
      </c>
      <c r="W483" s="11">
        <f t="shared" si="1192"/>
        <v>0</v>
      </c>
      <c r="X483" s="11">
        <f t="shared" si="1192"/>
        <v>0</v>
      </c>
      <c r="Y483" s="18">
        <f t="shared" si="1192"/>
        <v>185244</v>
      </c>
      <c r="Z483" s="18">
        <f t="shared" si="1192"/>
        <v>0</v>
      </c>
      <c r="AA483" s="11">
        <f t="shared" si="1192"/>
        <v>0</v>
      </c>
      <c r="AB483" s="11">
        <f t="shared" si="1192"/>
        <v>0</v>
      </c>
      <c r="AC483" s="11">
        <f t="shared" si="1192"/>
        <v>0</v>
      </c>
      <c r="AD483" s="11">
        <f t="shared" si="1192"/>
        <v>0</v>
      </c>
      <c r="AE483" s="18">
        <f t="shared" si="1192"/>
        <v>185244</v>
      </c>
      <c r="AF483" s="18">
        <f t="shared" si="1192"/>
        <v>0</v>
      </c>
      <c r="AG483" s="11">
        <f t="shared" si="1193"/>
        <v>0</v>
      </c>
      <c r="AH483" s="11">
        <f t="shared" si="1193"/>
        <v>0</v>
      </c>
      <c r="AI483" s="11">
        <f t="shared" si="1193"/>
        <v>0</v>
      </c>
      <c r="AJ483" s="11">
        <f t="shared" si="1193"/>
        <v>0</v>
      </c>
      <c r="AK483" s="84">
        <f t="shared" si="1193"/>
        <v>185244</v>
      </c>
      <c r="AL483" s="84">
        <f t="shared" si="1193"/>
        <v>0</v>
      </c>
      <c r="AM483" s="11">
        <f t="shared" si="1193"/>
        <v>0</v>
      </c>
      <c r="AN483" s="11">
        <f t="shared" si="1193"/>
        <v>0</v>
      </c>
      <c r="AO483" s="11">
        <f t="shared" si="1193"/>
        <v>0</v>
      </c>
      <c r="AP483" s="11">
        <f t="shared" si="1193"/>
        <v>0</v>
      </c>
      <c r="AQ483" s="18">
        <f t="shared" si="1193"/>
        <v>185244</v>
      </c>
      <c r="AR483" s="18">
        <f t="shared" si="1193"/>
        <v>0</v>
      </c>
      <c r="AS483" s="11">
        <f t="shared" si="1194"/>
        <v>0</v>
      </c>
      <c r="AT483" s="11">
        <f t="shared" si="1194"/>
        <v>0</v>
      </c>
      <c r="AU483" s="11">
        <f t="shared" si="1194"/>
        <v>0</v>
      </c>
      <c r="AV483" s="11">
        <f t="shared" si="1194"/>
        <v>0</v>
      </c>
      <c r="AW483" s="18">
        <f t="shared" si="1194"/>
        <v>185244</v>
      </c>
      <c r="AX483" s="18">
        <f t="shared" si="1194"/>
        <v>0</v>
      </c>
      <c r="AY483" s="78">
        <f t="shared" si="1194"/>
        <v>0</v>
      </c>
      <c r="AZ483" s="78">
        <f t="shared" si="1194"/>
        <v>0</v>
      </c>
      <c r="BA483" s="78">
        <f t="shared" si="1194"/>
        <v>0</v>
      </c>
      <c r="BB483" s="78">
        <f t="shared" si="1194"/>
        <v>0</v>
      </c>
      <c r="BC483" s="84">
        <f t="shared" si="1194"/>
        <v>185244</v>
      </c>
      <c r="BD483" s="84">
        <f t="shared" si="1194"/>
        <v>0</v>
      </c>
      <c r="BE483" s="11">
        <f t="shared" si="1195"/>
        <v>0</v>
      </c>
      <c r="BF483" s="11">
        <f t="shared" si="1195"/>
        <v>0</v>
      </c>
      <c r="BG483" s="11">
        <f t="shared" si="1195"/>
        <v>0</v>
      </c>
      <c r="BH483" s="11">
        <f t="shared" si="1195"/>
        <v>0</v>
      </c>
      <c r="BI483" s="143">
        <f t="shared" si="1195"/>
        <v>185244</v>
      </c>
      <c r="BJ483" s="143">
        <f t="shared" si="1195"/>
        <v>0</v>
      </c>
      <c r="BK483" s="78">
        <f t="shared" si="1195"/>
        <v>-76</v>
      </c>
      <c r="BL483" s="78">
        <f t="shared" si="1195"/>
        <v>0</v>
      </c>
      <c r="BM483" s="78">
        <f t="shared" si="1195"/>
        <v>24382</v>
      </c>
      <c r="BN483" s="78">
        <f t="shared" si="1195"/>
        <v>0</v>
      </c>
      <c r="BO483" s="84">
        <f t="shared" si="1195"/>
        <v>209550</v>
      </c>
      <c r="BP483" s="84">
        <f t="shared" si="1195"/>
        <v>0</v>
      </c>
      <c r="BQ483" s="11">
        <f t="shared" si="1196"/>
        <v>0</v>
      </c>
      <c r="BR483" s="11">
        <f t="shared" si="1196"/>
        <v>0</v>
      </c>
      <c r="BS483" s="11">
        <f t="shared" si="1196"/>
        <v>0</v>
      </c>
      <c r="BT483" s="11">
        <f t="shared" si="1196"/>
        <v>0</v>
      </c>
      <c r="BU483" s="18">
        <f t="shared" si="1196"/>
        <v>209550</v>
      </c>
      <c r="BV483" s="18">
        <f t="shared" si="1196"/>
        <v>0</v>
      </c>
    </row>
    <row r="484" spans="1:74" ht="33" hidden="1">
      <c r="A484" s="57" t="s">
        <v>12</v>
      </c>
      <c r="B484" s="14">
        <f t="shared" si="1179"/>
        <v>912</v>
      </c>
      <c r="C484" s="14" t="s">
        <v>7</v>
      </c>
      <c r="D484" s="14" t="s">
        <v>87</v>
      </c>
      <c r="E484" s="14" t="s">
        <v>43</v>
      </c>
      <c r="F484" s="14" t="s">
        <v>13</v>
      </c>
      <c r="G484" s="11">
        <f t="shared" si="1197"/>
        <v>185244</v>
      </c>
      <c r="H484" s="11">
        <f t="shared" si="1197"/>
        <v>0</v>
      </c>
      <c r="I484" s="11">
        <f t="shared" si="1197"/>
        <v>0</v>
      </c>
      <c r="J484" s="11">
        <f t="shared" si="1197"/>
        <v>0</v>
      </c>
      <c r="K484" s="11">
        <f t="shared" si="1197"/>
        <v>0</v>
      </c>
      <c r="L484" s="11">
        <f t="shared" si="1197"/>
        <v>0</v>
      </c>
      <c r="M484" s="11">
        <f t="shared" si="1197"/>
        <v>185244</v>
      </c>
      <c r="N484" s="11">
        <f t="shared" si="1197"/>
        <v>0</v>
      </c>
      <c r="O484" s="11">
        <f t="shared" si="1197"/>
        <v>0</v>
      </c>
      <c r="P484" s="11">
        <f t="shared" si="1197"/>
        <v>0</v>
      </c>
      <c r="Q484" s="11">
        <f t="shared" si="1197"/>
        <v>0</v>
      </c>
      <c r="R484" s="11">
        <f t="shared" si="1197"/>
        <v>0</v>
      </c>
      <c r="S484" s="11">
        <f t="shared" si="1192"/>
        <v>185244</v>
      </c>
      <c r="T484" s="11">
        <f t="shared" si="1192"/>
        <v>0</v>
      </c>
      <c r="U484" s="11">
        <f t="shared" si="1192"/>
        <v>0</v>
      </c>
      <c r="V484" s="11">
        <f t="shared" si="1192"/>
        <v>0</v>
      </c>
      <c r="W484" s="11">
        <f t="shared" si="1192"/>
        <v>0</v>
      </c>
      <c r="X484" s="11">
        <f t="shared" si="1192"/>
        <v>0</v>
      </c>
      <c r="Y484" s="11">
        <f t="shared" si="1192"/>
        <v>185244</v>
      </c>
      <c r="Z484" s="11">
        <f t="shared" si="1192"/>
        <v>0</v>
      </c>
      <c r="AA484" s="11">
        <f t="shared" si="1192"/>
        <v>0</v>
      </c>
      <c r="AB484" s="11">
        <f t="shared" si="1192"/>
        <v>0</v>
      </c>
      <c r="AC484" s="11">
        <f t="shared" si="1192"/>
        <v>0</v>
      </c>
      <c r="AD484" s="11">
        <f t="shared" si="1192"/>
        <v>0</v>
      </c>
      <c r="AE484" s="11">
        <f t="shared" si="1192"/>
        <v>185244</v>
      </c>
      <c r="AF484" s="11">
        <f t="shared" si="1192"/>
        <v>0</v>
      </c>
      <c r="AG484" s="11">
        <f t="shared" si="1193"/>
        <v>0</v>
      </c>
      <c r="AH484" s="11">
        <f t="shared" si="1193"/>
        <v>0</v>
      </c>
      <c r="AI484" s="11">
        <f t="shared" si="1193"/>
        <v>0</v>
      </c>
      <c r="AJ484" s="11">
        <f t="shared" si="1193"/>
        <v>0</v>
      </c>
      <c r="AK484" s="78">
        <f t="shared" si="1193"/>
        <v>185244</v>
      </c>
      <c r="AL484" s="78">
        <f t="shared" si="1193"/>
        <v>0</v>
      </c>
      <c r="AM484" s="11">
        <f t="shared" si="1193"/>
        <v>0</v>
      </c>
      <c r="AN484" s="11">
        <f t="shared" si="1193"/>
        <v>0</v>
      </c>
      <c r="AO484" s="11">
        <f t="shared" si="1193"/>
        <v>0</v>
      </c>
      <c r="AP484" s="11">
        <f t="shared" si="1193"/>
        <v>0</v>
      </c>
      <c r="AQ484" s="11">
        <f t="shared" si="1193"/>
        <v>185244</v>
      </c>
      <c r="AR484" s="11">
        <f t="shared" si="1193"/>
        <v>0</v>
      </c>
      <c r="AS484" s="11">
        <f t="shared" si="1194"/>
        <v>0</v>
      </c>
      <c r="AT484" s="11">
        <f t="shared" si="1194"/>
        <v>0</v>
      </c>
      <c r="AU484" s="11">
        <f t="shared" si="1194"/>
        <v>0</v>
      </c>
      <c r="AV484" s="11">
        <f t="shared" si="1194"/>
        <v>0</v>
      </c>
      <c r="AW484" s="11">
        <f t="shared" si="1194"/>
        <v>185244</v>
      </c>
      <c r="AX484" s="11">
        <f t="shared" si="1194"/>
        <v>0</v>
      </c>
      <c r="AY484" s="78">
        <f t="shared" si="1194"/>
        <v>0</v>
      </c>
      <c r="AZ484" s="78">
        <f t="shared" si="1194"/>
        <v>0</v>
      </c>
      <c r="BA484" s="78">
        <f t="shared" si="1194"/>
        <v>0</v>
      </c>
      <c r="BB484" s="78">
        <f t="shared" si="1194"/>
        <v>0</v>
      </c>
      <c r="BC484" s="78">
        <f t="shared" si="1194"/>
        <v>185244</v>
      </c>
      <c r="BD484" s="78">
        <f t="shared" si="1194"/>
        <v>0</v>
      </c>
      <c r="BE484" s="11">
        <f t="shared" si="1195"/>
        <v>0</v>
      </c>
      <c r="BF484" s="11">
        <f t="shared" si="1195"/>
        <v>0</v>
      </c>
      <c r="BG484" s="11">
        <f t="shared" si="1195"/>
        <v>0</v>
      </c>
      <c r="BH484" s="11">
        <f t="shared" si="1195"/>
        <v>0</v>
      </c>
      <c r="BI484" s="141">
        <f t="shared" si="1195"/>
        <v>185244</v>
      </c>
      <c r="BJ484" s="141">
        <f t="shared" si="1195"/>
        <v>0</v>
      </c>
      <c r="BK484" s="78">
        <f t="shared" si="1195"/>
        <v>-76</v>
      </c>
      <c r="BL484" s="78">
        <f t="shared" si="1195"/>
        <v>0</v>
      </c>
      <c r="BM484" s="78">
        <f t="shared" si="1195"/>
        <v>24382</v>
      </c>
      <c r="BN484" s="78">
        <f t="shared" si="1195"/>
        <v>0</v>
      </c>
      <c r="BO484" s="78">
        <f t="shared" si="1195"/>
        <v>209550</v>
      </c>
      <c r="BP484" s="78">
        <f t="shared" si="1195"/>
        <v>0</v>
      </c>
      <c r="BQ484" s="11">
        <f t="shared" si="1196"/>
        <v>0</v>
      </c>
      <c r="BR484" s="11">
        <f t="shared" si="1196"/>
        <v>0</v>
      </c>
      <c r="BS484" s="11">
        <f t="shared" si="1196"/>
        <v>0</v>
      </c>
      <c r="BT484" s="11">
        <f t="shared" si="1196"/>
        <v>0</v>
      </c>
      <c r="BU484" s="11">
        <f t="shared" si="1196"/>
        <v>209550</v>
      </c>
      <c r="BV484" s="11">
        <f t="shared" si="1196"/>
        <v>0</v>
      </c>
    </row>
    <row r="485" spans="1:74" hidden="1">
      <c r="A485" s="57" t="s">
        <v>14</v>
      </c>
      <c r="B485" s="14">
        <f>B484</f>
        <v>912</v>
      </c>
      <c r="C485" s="14" t="s">
        <v>7</v>
      </c>
      <c r="D485" s="14" t="s">
        <v>87</v>
      </c>
      <c r="E485" s="14" t="s">
        <v>43</v>
      </c>
      <c r="F485" s="11">
        <v>610</v>
      </c>
      <c r="G485" s="11">
        <f>252284-67040</f>
        <v>185244</v>
      </c>
      <c r="H485" s="16"/>
      <c r="I485" s="11"/>
      <c r="J485" s="11"/>
      <c r="K485" s="11"/>
      <c r="L485" s="11"/>
      <c r="M485" s="11">
        <f>G485+I485+J485+K485+L485</f>
        <v>185244</v>
      </c>
      <c r="N485" s="11">
        <f>H485+J485</f>
        <v>0</v>
      </c>
      <c r="O485" s="11"/>
      <c r="P485" s="11"/>
      <c r="Q485" s="11"/>
      <c r="R485" s="11"/>
      <c r="S485" s="11">
        <f>M485+O485+P485+Q485+R485</f>
        <v>185244</v>
      </c>
      <c r="T485" s="11">
        <f>N485+P485</f>
        <v>0</v>
      </c>
      <c r="U485" s="11"/>
      <c r="V485" s="11"/>
      <c r="W485" s="11"/>
      <c r="X485" s="11"/>
      <c r="Y485" s="11">
        <f>S485+U485+V485+W485+X485</f>
        <v>185244</v>
      </c>
      <c r="Z485" s="11">
        <f>T485+V485</f>
        <v>0</v>
      </c>
      <c r="AA485" s="11"/>
      <c r="AB485" s="11"/>
      <c r="AC485" s="11"/>
      <c r="AD485" s="11"/>
      <c r="AE485" s="11">
        <f>Y485+AA485+AB485+AC485+AD485</f>
        <v>185244</v>
      </c>
      <c r="AF485" s="11">
        <f>Z485+AB485</f>
        <v>0</v>
      </c>
      <c r="AG485" s="11"/>
      <c r="AH485" s="11"/>
      <c r="AI485" s="11"/>
      <c r="AJ485" s="11"/>
      <c r="AK485" s="78">
        <f>AE485+AG485+AH485+AI485+AJ485</f>
        <v>185244</v>
      </c>
      <c r="AL485" s="78">
        <f>AF485+AH485</f>
        <v>0</v>
      </c>
      <c r="AM485" s="11"/>
      <c r="AN485" s="11"/>
      <c r="AO485" s="11"/>
      <c r="AP485" s="11"/>
      <c r="AQ485" s="11">
        <f>AK485+AM485+AN485+AO485+AP485</f>
        <v>185244</v>
      </c>
      <c r="AR485" s="11">
        <f>AL485+AN485</f>
        <v>0</v>
      </c>
      <c r="AS485" s="11"/>
      <c r="AT485" s="11"/>
      <c r="AU485" s="11"/>
      <c r="AV485" s="11"/>
      <c r="AW485" s="11">
        <f>AQ485+AS485+AT485+AU485+AV485</f>
        <v>185244</v>
      </c>
      <c r="AX485" s="11">
        <f>AR485+AT485</f>
        <v>0</v>
      </c>
      <c r="AY485" s="78"/>
      <c r="AZ485" s="78"/>
      <c r="BA485" s="78"/>
      <c r="BB485" s="78"/>
      <c r="BC485" s="78">
        <f>AW485+AY485+AZ485+BA485+BB485</f>
        <v>185244</v>
      </c>
      <c r="BD485" s="78">
        <f>AX485+AZ485</f>
        <v>0</v>
      </c>
      <c r="BE485" s="11"/>
      <c r="BF485" s="11"/>
      <c r="BG485" s="11"/>
      <c r="BH485" s="11"/>
      <c r="BI485" s="141">
        <f>BC485+BE485+BF485+BG485+BH485</f>
        <v>185244</v>
      </c>
      <c r="BJ485" s="141">
        <f>BD485+BF485</f>
        <v>0</v>
      </c>
      <c r="BK485" s="78">
        <v>-76</v>
      </c>
      <c r="BL485" s="78"/>
      <c r="BM485" s="78">
        <v>24382</v>
      </c>
      <c r="BN485" s="78"/>
      <c r="BO485" s="78">
        <f>BI485+BK485+BL485+BM485+BN485</f>
        <v>209550</v>
      </c>
      <c r="BP485" s="78">
        <f>BJ485+BL485</f>
        <v>0</v>
      </c>
      <c r="BQ485" s="11"/>
      <c r="BR485" s="11"/>
      <c r="BS485" s="11"/>
      <c r="BT485" s="11"/>
      <c r="BU485" s="11">
        <f>BO485+BQ485+BR485+BS485+BT485</f>
        <v>209550</v>
      </c>
      <c r="BV485" s="11">
        <f>BP485+BR485</f>
        <v>0</v>
      </c>
    </row>
    <row r="486" spans="1:74" hidden="1">
      <c r="A486" s="57" t="s">
        <v>15</v>
      </c>
      <c r="B486" s="14">
        <f>B484</f>
        <v>912</v>
      </c>
      <c r="C486" s="14" t="s">
        <v>7</v>
      </c>
      <c r="D486" s="14" t="s">
        <v>87</v>
      </c>
      <c r="E486" s="14" t="s">
        <v>44</v>
      </c>
      <c r="F486" s="14"/>
      <c r="G486" s="18">
        <f t="shared" ref="G486:R488" si="1198">G487</f>
        <v>474</v>
      </c>
      <c r="H486" s="18">
        <f t="shared" si="1198"/>
        <v>0</v>
      </c>
      <c r="I486" s="11">
        <f t="shared" si="1198"/>
        <v>0</v>
      </c>
      <c r="J486" s="11">
        <f t="shared" si="1198"/>
        <v>0</v>
      </c>
      <c r="K486" s="11">
        <f t="shared" si="1198"/>
        <v>0</v>
      </c>
      <c r="L486" s="11">
        <f t="shared" si="1198"/>
        <v>0</v>
      </c>
      <c r="M486" s="18">
        <f t="shared" si="1198"/>
        <v>474</v>
      </c>
      <c r="N486" s="18">
        <f t="shared" si="1198"/>
        <v>0</v>
      </c>
      <c r="O486" s="11">
        <f t="shared" si="1198"/>
        <v>0</v>
      </c>
      <c r="P486" s="11">
        <f t="shared" si="1198"/>
        <v>0</v>
      </c>
      <c r="Q486" s="11">
        <f t="shared" si="1198"/>
        <v>0</v>
      </c>
      <c r="R486" s="11">
        <f t="shared" si="1198"/>
        <v>0</v>
      </c>
      <c r="S486" s="18">
        <f t="shared" ref="S486:AH488" si="1199">S487</f>
        <v>474</v>
      </c>
      <c r="T486" s="18">
        <f t="shared" si="1199"/>
        <v>0</v>
      </c>
      <c r="U486" s="11">
        <f t="shared" si="1199"/>
        <v>0</v>
      </c>
      <c r="V486" s="11">
        <f t="shared" si="1199"/>
        <v>0</v>
      </c>
      <c r="W486" s="11">
        <f t="shared" si="1199"/>
        <v>0</v>
      </c>
      <c r="X486" s="11">
        <f t="shared" si="1199"/>
        <v>0</v>
      </c>
      <c r="Y486" s="18">
        <f t="shared" si="1199"/>
        <v>474</v>
      </c>
      <c r="Z486" s="18">
        <f t="shared" si="1199"/>
        <v>0</v>
      </c>
      <c r="AA486" s="11">
        <f t="shared" si="1199"/>
        <v>0</v>
      </c>
      <c r="AB486" s="11">
        <f t="shared" si="1199"/>
        <v>0</v>
      </c>
      <c r="AC486" s="11">
        <f t="shared" si="1199"/>
        <v>0</v>
      </c>
      <c r="AD486" s="11">
        <f t="shared" si="1199"/>
        <v>0</v>
      </c>
      <c r="AE486" s="18">
        <f t="shared" si="1199"/>
        <v>474</v>
      </c>
      <c r="AF486" s="18">
        <f t="shared" si="1199"/>
        <v>0</v>
      </c>
      <c r="AG486" s="11">
        <f t="shared" si="1199"/>
        <v>97</v>
      </c>
      <c r="AH486" s="11">
        <f t="shared" si="1199"/>
        <v>0</v>
      </c>
      <c r="AI486" s="11">
        <f t="shared" ref="AG486:AV488" si="1200">AI487</f>
        <v>0</v>
      </c>
      <c r="AJ486" s="11">
        <f t="shared" si="1200"/>
        <v>0</v>
      </c>
      <c r="AK486" s="84">
        <f t="shared" si="1200"/>
        <v>571</v>
      </c>
      <c r="AL486" s="84">
        <f t="shared" si="1200"/>
        <v>0</v>
      </c>
      <c r="AM486" s="11">
        <f t="shared" si="1200"/>
        <v>0</v>
      </c>
      <c r="AN486" s="11">
        <f t="shared" si="1200"/>
        <v>0</v>
      </c>
      <c r="AO486" s="11">
        <f t="shared" si="1200"/>
        <v>0</v>
      </c>
      <c r="AP486" s="11">
        <f t="shared" si="1200"/>
        <v>0</v>
      </c>
      <c r="AQ486" s="18">
        <f t="shared" si="1200"/>
        <v>571</v>
      </c>
      <c r="AR486" s="18">
        <f t="shared" si="1200"/>
        <v>0</v>
      </c>
      <c r="AS486" s="11">
        <f t="shared" si="1200"/>
        <v>0</v>
      </c>
      <c r="AT486" s="11">
        <f t="shared" si="1200"/>
        <v>0</v>
      </c>
      <c r="AU486" s="11">
        <f t="shared" si="1200"/>
        <v>0</v>
      </c>
      <c r="AV486" s="11">
        <f t="shared" si="1200"/>
        <v>0</v>
      </c>
      <c r="AW486" s="18">
        <f t="shared" ref="AS486:BH488" si="1201">AW487</f>
        <v>571</v>
      </c>
      <c r="AX486" s="18">
        <f t="shared" si="1201"/>
        <v>0</v>
      </c>
      <c r="AY486" s="78">
        <f t="shared" si="1201"/>
        <v>0</v>
      </c>
      <c r="AZ486" s="78">
        <f t="shared" si="1201"/>
        <v>0</v>
      </c>
      <c r="BA486" s="78">
        <f t="shared" si="1201"/>
        <v>0</v>
      </c>
      <c r="BB486" s="78">
        <f t="shared" si="1201"/>
        <v>0</v>
      </c>
      <c r="BC486" s="84">
        <f t="shared" si="1201"/>
        <v>571</v>
      </c>
      <c r="BD486" s="84">
        <f t="shared" si="1201"/>
        <v>0</v>
      </c>
      <c r="BE486" s="11">
        <f t="shared" si="1201"/>
        <v>-159</v>
      </c>
      <c r="BF486" s="11">
        <f t="shared" si="1201"/>
        <v>0</v>
      </c>
      <c r="BG486" s="11">
        <f t="shared" si="1201"/>
        <v>1125</v>
      </c>
      <c r="BH486" s="11">
        <f t="shared" si="1201"/>
        <v>0</v>
      </c>
      <c r="BI486" s="143">
        <f t="shared" ref="BE486:BT488" si="1202">BI487</f>
        <v>1537</v>
      </c>
      <c r="BJ486" s="143">
        <f t="shared" si="1202"/>
        <v>0</v>
      </c>
      <c r="BK486" s="78">
        <f t="shared" si="1202"/>
        <v>76</v>
      </c>
      <c r="BL486" s="78">
        <f t="shared" si="1202"/>
        <v>0</v>
      </c>
      <c r="BM486" s="78">
        <f t="shared" si="1202"/>
        <v>0</v>
      </c>
      <c r="BN486" s="78">
        <f t="shared" si="1202"/>
        <v>0</v>
      </c>
      <c r="BO486" s="84">
        <f t="shared" si="1202"/>
        <v>1613</v>
      </c>
      <c r="BP486" s="84">
        <f t="shared" si="1202"/>
        <v>0</v>
      </c>
      <c r="BQ486" s="11">
        <f t="shared" si="1202"/>
        <v>0</v>
      </c>
      <c r="BR486" s="11">
        <f t="shared" si="1202"/>
        <v>0</v>
      </c>
      <c r="BS486" s="11">
        <f t="shared" si="1202"/>
        <v>0</v>
      </c>
      <c r="BT486" s="11">
        <f t="shared" si="1202"/>
        <v>0</v>
      </c>
      <c r="BU486" s="18">
        <f t="shared" ref="BQ486:BV488" si="1203">BU487</f>
        <v>1613</v>
      </c>
      <c r="BV486" s="18">
        <f t="shared" si="1203"/>
        <v>0</v>
      </c>
    </row>
    <row r="487" spans="1:74" hidden="1">
      <c r="A487" s="57" t="s">
        <v>16</v>
      </c>
      <c r="B487" s="14">
        <f t="shared" si="1179"/>
        <v>912</v>
      </c>
      <c r="C487" s="14" t="s">
        <v>7</v>
      </c>
      <c r="D487" s="14" t="s">
        <v>87</v>
      </c>
      <c r="E487" s="14" t="s">
        <v>45</v>
      </c>
      <c r="F487" s="14"/>
      <c r="G487" s="18">
        <f t="shared" si="1198"/>
        <v>474</v>
      </c>
      <c r="H487" s="18">
        <f t="shared" si="1198"/>
        <v>0</v>
      </c>
      <c r="I487" s="11">
        <f t="shared" si="1198"/>
        <v>0</v>
      </c>
      <c r="J487" s="11">
        <f t="shared" si="1198"/>
        <v>0</v>
      </c>
      <c r="K487" s="11">
        <f t="shared" si="1198"/>
        <v>0</v>
      </c>
      <c r="L487" s="11">
        <f t="shared" si="1198"/>
        <v>0</v>
      </c>
      <c r="M487" s="18">
        <f t="shared" si="1198"/>
        <v>474</v>
      </c>
      <c r="N487" s="18">
        <f t="shared" si="1198"/>
        <v>0</v>
      </c>
      <c r="O487" s="11">
        <f t="shared" si="1198"/>
        <v>0</v>
      </c>
      <c r="P487" s="11">
        <f t="shared" si="1198"/>
        <v>0</v>
      </c>
      <c r="Q487" s="11">
        <f t="shared" si="1198"/>
        <v>0</v>
      </c>
      <c r="R487" s="11">
        <f t="shared" si="1198"/>
        <v>0</v>
      </c>
      <c r="S487" s="18">
        <f t="shared" si="1199"/>
        <v>474</v>
      </c>
      <c r="T487" s="18">
        <f t="shared" si="1199"/>
        <v>0</v>
      </c>
      <c r="U487" s="11">
        <f t="shared" si="1199"/>
        <v>0</v>
      </c>
      <c r="V487" s="11">
        <f t="shared" si="1199"/>
        <v>0</v>
      </c>
      <c r="W487" s="11">
        <f t="shared" si="1199"/>
        <v>0</v>
      </c>
      <c r="X487" s="11">
        <f t="shared" si="1199"/>
        <v>0</v>
      </c>
      <c r="Y487" s="18">
        <f t="shared" si="1199"/>
        <v>474</v>
      </c>
      <c r="Z487" s="18">
        <f t="shared" si="1199"/>
        <v>0</v>
      </c>
      <c r="AA487" s="11">
        <f t="shared" si="1199"/>
        <v>0</v>
      </c>
      <c r="AB487" s="11">
        <f t="shared" si="1199"/>
        <v>0</v>
      </c>
      <c r="AC487" s="11">
        <f t="shared" si="1199"/>
        <v>0</v>
      </c>
      <c r="AD487" s="11">
        <f t="shared" si="1199"/>
        <v>0</v>
      </c>
      <c r="AE487" s="18">
        <f t="shared" si="1199"/>
        <v>474</v>
      </c>
      <c r="AF487" s="18">
        <f t="shared" si="1199"/>
        <v>0</v>
      </c>
      <c r="AG487" s="11">
        <f t="shared" si="1200"/>
        <v>97</v>
      </c>
      <c r="AH487" s="11">
        <f t="shared" si="1200"/>
        <v>0</v>
      </c>
      <c r="AI487" s="11">
        <f t="shared" si="1200"/>
        <v>0</v>
      </c>
      <c r="AJ487" s="11">
        <f t="shared" si="1200"/>
        <v>0</v>
      </c>
      <c r="AK487" s="84">
        <f t="shared" si="1200"/>
        <v>571</v>
      </c>
      <c r="AL487" s="84">
        <f t="shared" si="1200"/>
        <v>0</v>
      </c>
      <c r="AM487" s="11">
        <f t="shared" si="1200"/>
        <v>0</v>
      </c>
      <c r="AN487" s="11">
        <f t="shared" si="1200"/>
        <v>0</v>
      </c>
      <c r="AO487" s="11">
        <f t="shared" si="1200"/>
        <v>0</v>
      </c>
      <c r="AP487" s="11">
        <f t="shared" si="1200"/>
        <v>0</v>
      </c>
      <c r="AQ487" s="18">
        <f t="shared" si="1200"/>
        <v>571</v>
      </c>
      <c r="AR487" s="18">
        <f t="shared" si="1200"/>
        <v>0</v>
      </c>
      <c r="AS487" s="11">
        <f t="shared" si="1201"/>
        <v>0</v>
      </c>
      <c r="AT487" s="11">
        <f t="shared" si="1201"/>
        <v>0</v>
      </c>
      <c r="AU487" s="11">
        <f t="shared" si="1201"/>
        <v>0</v>
      </c>
      <c r="AV487" s="11">
        <f t="shared" si="1201"/>
        <v>0</v>
      </c>
      <c r="AW487" s="18">
        <f t="shared" si="1201"/>
        <v>571</v>
      </c>
      <c r="AX487" s="18">
        <f t="shared" si="1201"/>
        <v>0</v>
      </c>
      <c r="AY487" s="78">
        <f t="shared" si="1201"/>
        <v>0</v>
      </c>
      <c r="AZ487" s="78">
        <f t="shared" si="1201"/>
        <v>0</v>
      </c>
      <c r="BA487" s="78">
        <f t="shared" si="1201"/>
        <v>0</v>
      </c>
      <c r="BB487" s="78">
        <f t="shared" si="1201"/>
        <v>0</v>
      </c>
      <c r="BC487" s="84">
        <f t="shared" si="1201"/>
        <v>571</v>
      </c>
      <c r="BD487" s="84">
        <f t="shared" si="1201"/>
        <v>0</v>
      </c>
      <c r="BE487" s="11">
        <f t="shared" si="1202"/>
        <v>-159</v>
      </c>
      <c r="BF487" s="11">
        <f t="shared" si="1202"/>
        <v>0</v>
      </c>
      <c r="BG487" s="11">
        <f t="shared" si="1202"/>
        <v>1125</v>
      </c>
      <c r="BH487" s="11">
        <f t="shared" si="1202"/>
        <v>0</v>
      </c>
      <c r="BI487" s="143">
        <f t="shared" si="1202"/>
        <v>1537</v>
      </c>
      <c r="BJ487" s="143">
        <f t="shared" si="1202"/>
        <v>0</v>
      </c>
      <c r="BK487" s="78">
        <f t="shared" si="1202"/>
        <v>76</v>
      </c>
      <c r="BL487" s="78">
        <f t="shared" si="1202"/>
        <v>0</v>
      </c>
      <c r="BM487" s="78">
        <f t="shared" si="1202"/>
        <v>0</v>
      </c>
      <c r="BN487" s="78">
        <f t="shared" si="1202"/>
        <v>0</v>
      </c>
      <c r="BO487" s="84">
        <f t="shared" si="1202"/>
        <v>1613</v>
      </c>
      <c r="BP487" s="84">
        <f t="shared" si="1202"/>
        <v>0</v>
      </c>
      <c r="BQ487" s="11">
        <f t="shared" si="1203"/>
        <v>0</v>
      </c>
      <c r="BR487" s="11">
        <f t="shared" si="1203"/>
        <v>0</v>
      </c>
      <c r="BS487" s="11">
        <f t="shared" si="1203"/>
        <v>0</v>
      </c>
      <c r="BT487" s="11">
        <f t="shared" si="1203"/>
        <v>0</v>
      </c>
      <c r="BU487" s="18">
        <f t="shared" si="1203"/>
        <v>1613</v>
      </c>
      <c r="BV487" s="18">
        <f t="shared" si="1203"/>
        <v>0</v>
      </c>
    </row>
    <row r="488" spans="1:74" ht="33" hidden="1">
      <c r="A488" s="57" t="s">
        <v>12</v>
      </c>
      <c r="B488" s="14">
        <f t="shared" si="1179"/>
        <v>912</v>
      </c>
      <c r="C488" s="14" t="s">
        <v>7</v>
      </c>
      <c r="D488" s="14" t="s">
        <v>87</v>
      </c>
      <c r="E488" s="14" t="s">
        <v>45</v>
      </c>
      <c r="F488" s="14" t="s">
        <v>13</v>
      </c>
      <c r="G488" s="11">
        <f t="shared" si="1198"/>
        <v>474</v>
      </c>
      <c r="H488" s="11">
        <f t="shared" si="1198"/>
        <v>0</v>
      </c>
      <c r="I488" s="11">
        <f t="shared" si="1198"/>
        <v>0</v>
      </c>
      <c r="J488" s="11">
        <f t="shared" si="1198"/>
        <v>0</v>
      </c>
      <c r="K488" s="11">
        <f t="shared" si="1198"/>
        <v>0</v>
      </c>
      <c r="L488" s="11">
        <f t="shared" si="1198"/>
        <v>0</v>
      </c>
      <c r="M488" s="11">
        <f t="shared" si="1198"/>
        <v>474</v>
      </c>
      <c r="N488" s="11">
        <f t="shared" si="1198"/>
        <v>0</v>
      </c>
      <c r="O488" s="11">
        <f t="shared" si="1198"/>
        <v>0</v>
      </c>
      <c r="P488" s="11">
        <f t="shared" si="1198"/>
        <v>0</v>
      </c>
      <c r="Q488" s="11">
        <f t="shared" si="1198"/>
        <v>0</v>
      </c>
      <c r="R488" s="11">
        <f t="shared" si="1198"/>
        <v>0</v>
      </c>
      <c r="S488" s="11">
        <f t="shared" si="1199"/>
        <v>474</v>
      </c>
      <c r="T488" s="11">
        <f t="shared" si="1199"/>
        <v>0</v>
      </c>
      <c r="U488" s="11">
        <f t="shared" si="1199"/>
        <v>0</v>
      </c>
      <c r="V488" s="11">
        <f t="shared" si="1199"/>
        <v>0</v>
      </c>
      <c r="W488" s="11">
        <f t="shared" si="1199"/>
        <v>0</v>
      </c>
      <c r="X488" s="11">
        <f t="shared" si="1199"/>
        <v>0</v>
      </c>
      <c r="Y488" s="11">
        <f t="shared" si="1199"/>
        <v>474</v>
      </c>
      <c r="Z488" s="11">
        <f t="shared" si="1199"/>
        <v>0</v>
      </c>
      <c r="AA488" s="11">
        <f t="shared" si="1199"/>
        <v>0</v>
      </c>
      <c r="AB488" s="11">
        <f t="shared" si="1199"/>
        <v>0</v>
      </c>
      <c r="AC488" s="11">
        <f t="shared" si="1199"/>
        <v>0</v>
      </c>
      <c r="AD488" s="11">
        <f t="shared" si="1199"/>
        <v>0</v>
      </c>
      <c r="AE488" s="11">
        <f t="shared" si="1199"/>
        <v>474</v>
      </c>
      <c r="AF488" s="11">
        <f t="shared" si="1199"/>
        <v>0</v>
      </c>
      <c r="AG488" s="11">
        <f t="shared" si="1200"/>
        <v>97</v>
      </c>
      <c r="AH488" s="11">
        <f t="shared" si="1200"/>
        <v>0</v>
      </c>
      <c r="AI488" s="11">
        <f t="shared" si="1200"/>
        <v>0</v>
      </c>
      <c r="AJ488" s="11">
        <f t="shared" si="1200"/>
        <v>0</v>
      </c>
      <c r="AK488" s="78">
        <f t="shared" si="1200"/>
        <v>571</v>
      </c>
      <c r="AL488" s="78">
        <f t="shared" si="1200"/>
        <v>0</v>
      </c>
      <c r="AM488" s="11">
        <f t="shared" si="1200"/>
        <v>0</v>
      </c>
      <c r="AN488" s="11">
        <f t="shared" si="1200"/>
        <v>0</v>
      </c>
      <c r="AO488" s="11">
        <f t="shared" si="1200"/>
        <v>0</v>
      </c>
      <c r="AP488" s="11">
        <f t="shared" si="1200"/>
        <v>0</v>
      </c>
      <c r="AQ488" s="11">
        <f t="shared" si="1200"/>
        <v>571</v>
      </c>
      <c r="AR488" s="11">
        <f t="shared" si="1200"/>
        <v>0</v>
      </c>
      <c r="AS488" s="11">
        <f t="shared" si="1201"/>
        <v>0</v>
      </c>
      <c r="AT488" s="11">
        <f t="shared" si="1201"/>
        <v>0</v>
      </c>
      <c r="AU488" s="11">
        <f t="shared" si="1201"/>
        <v>0</v>
      </c>
      <c r="AV488" s="11">
        <f t="shared" si="1201"/>
        <v>0</v>
      </c>
      <c r="AW488" s="11">
        <f t="shared" si="1201"/>
        <v>571</v>
      </c>
      <c r="AX488" s="11">
        <f t="shared" si="1201"/>
        <v>0</v>
      </c>
      <c r="AY488" s="78">
        <f t="shared" si="1201"/>
        <v>0</v>
      </c>
      <c r="AZ488" s="78">
        <f t="shared" si="1201"/>
        <v>0</v>
      </c>
      <c r="BA488" s="78">
        <f t="shared" si="1201"/>
        <v>0</v>
      </c>
      <c r="BB488" s="78">
        <f t="shared" si="1201"/>
        <v>0</v>
      </c>
      <c r="BC488" s="78">
        <f t="shared" si="1201"/>
        <v>571</v>
      </c>
      <c r="BD488" s="78">
        <f t="shared" si="1201"/>
        <v>0</v>
      </c>
      <c r="BE488" s="11">
        <f t="shared" si="1202"/>
        <v>-159</v>
      </c>
      <c r="BF488" s="11">
        <f t="shared" si="1202"/>
        <v>0</v>
      </c>
      <c r="BG488" s="11">
        <f t="shared" si="1202"/>
        <v>1125</v>
      </c>
      <c r="BH488" s="11">
        <f t="shared" si="1202"/>
        <v>0</v>
      </c>
      <c r="BI488" s="141">
        <f t="shared" si="1202"/>
        <v>1537</v>
      </c>
      <c r="BJ488" s="141">
        <f t="shared" si="1202"/>
        <v>0</v>
      </c>
      <c r="BK488" s="78">
        <f t="shared" si="1202"/>
        <v>76</v>
      </c>
      <c r="BL488" s="78">
        <f t="shared" si="1202"/>
        <v>0</v>
      </c>
      <c r="BM488" s="78">
        <f t="shared" si="1202"/>
        <v>0</v>
      </c>
      <c r="BN488" s="78">
        <f t="shared" si="1202"/>
        <v>0</v>
      </c>
      <c r="BO488" s="78">
        <f t="shared" si="1202"/>
        <v>1613</v>
      </c>
      <c r="BP488" s="78">
        <f t="shared" si="1202"/>
        <v>0</v>
      </c>
      <c r="BQ488" s="11">
        <f t="shared" si="1203"/>
        <v>0</v>
      </c>
      <c r="BR488" s="11">
        <f t="shared" si="1203"/>
        <v>0</v>
      </c>
      <c r="BS488" s="11">
        <f t="shared" si="1203"/>
        <v>0</v>
      </c>
      <c r="BT488" s="11">
        <f t="shared" si="1203"/>
        <v>0</v>
      </c>
      <c r="BU488" s="11">
        <f t="shared" si="1203"/>
        <v>1613</v>
      </c>
      <c r="BV488" s="11">
        <f t="shared" si="1203"/>
        <v>0</v>
      </c>
    </row>
    <row r="489" spans="1:74" hidden="1">
      <c r="A489" s="57" t="s">
        <v>14</v>
      </c>
      <c r="B489" s="14">
        <f t="shared" si="1179"/>
        <v>912</v>
      </c>
      <c r="C489" s="14" t="s">
        <v>7</v>
      </c>
      <c r="D489" s="14" t="s">
        <v>87</v>
      </c>
      <c r="E489" s="14" t="s">
        <v>45</v>
      </c>
      <c r="F489" s="11">
        <v>610</v>
      </c>
      <c r="G489" s="11">
        <v>474</v>
      </c>
      <c r="H489" s="16"/>
      <c r="I489" s="11"/>
      <c r="J489" s="11"/>
      <c r="K489" s="11"/>
      <c r="L489" s="11"/>
      <c r="M489" s="11">
        <f>G489+I489+J489+K489+L489</f>
        <v>474</v>
      </c>
      <c r="N489" s="11">
        <f>H489+J489</f>
        <v>0</v>
      </c>
      <c r="O489" s="11"/>
      <c r="P489" s="11"/>
      <c r="Q489" s="11"/>
      <c r="R489" s="11"/>
      <c r="S489" s="11">
        <f>M489+O489+P489+Q489+R489</f>
        <v>474</v>
      </c>
      <c r="T489" s="11">
        <f>N489+P489</f>
        <v>0</v>
      </c>
      <c r="U489" s="11"/>
      <c r="V489" s="11"/>
      <c r="W489" s="11"/>
      <c r="X489" s="11"/>
      <c r="Y489" s="11">
        <f>S489+U489+V489+W489+X489</f>
        <v>474</v>
      </c>
      <c r="Z489" s="11">
        <f>T489+V489</f>
        <v>0</v>
      </c>
      <c r="AA489" s="11"/>
      <c r="AB489" s="11"/>
      <c r="AC489" s="11"/>
      <c r="AD489" s="11"/>
      <c r="AE489" s="11">
        <f>Y489+AA489+AB489+AC489+AD489</f>
        <v>474</v>
      </c>
      <c r="AF489" s="11">
        <f>Z489+AB489</f>
        <v>0</v>
      </c>
      <c r="AG489" s="11">
        <v>97</v>
      </c>
      <c r="AH489" s="11"/>
      <c r="AI489" s="11"/>
      <c r="AJ489" s="11"/>
      <c r="AK489" s="78">
        <f>AE489+AG489+AH489+AI489+AJ489</f>
        <v>571</v>
      </c>
      <c r="AL489" s="78">
        <f>AF489+AH489</f>
        <v>0</v>
      </c>
      <c r="AM489" s="11"/>
      <c r="AN489" s="11"/>
      <c r="AO489" s="11"/>
      <c r="AP489" s="11"/>
      <c r="AQ489" s="11">
        <f>AK489+AM489+AN489+AO489+AP489</f>
        <v>571</v>
      </c>
      <c r="AR489" s="11">
        <f>AL489+AN489</f>
        <v>0</v>
      </c>
      <c r="AS489" s="11"/>
      <c r="AT489" s="11"/>
      <c r="AU489" s="11"/>
      <c r="AV489" s="11"/>
      <c r="AW489" s="11">
        <f>AQ489+AS489+AT489+AU489+AV489</f>
        <v>571</v>
      </c>
      <c r="AX489" s="11">
        <f>AR489+AT489</f>
        <v>0</v>
      </c>
      <c r="AY489" s="78"/>
      <c r="AZ489" s="78"/>
      <c r="BA489" s="78"/>
      <c r="BB489" s="78"/>
      <c r="BC489" s="78">
        <f>AW489+AY489+AZ489+BA489+BB489</f>
        <v>571</v>
      </c>
      <c r="BD489" s="78">
        <f>AX489+AZ489</f>
        <v>0</v>
      </c>
      <c r="BE489" s="11">
        <v>-159</v>
      </c>
      <c r="BF489" s="11"/>
      <c r="BG489" s="11">
        <v>1125</v>
      </c>
      <c r="BH489" s="11"/>
      <c r="BI489" s="141">
        <f>BC489+BE489+BF489+BG489+BH489</f>
        <v>1537</v>
      </c>
      <c r="BJ489" s="141">
        <f>BD489+BF489</f>
        <v>0</v>
      </c>
      <c r="BK489" s="78">
        <v>76</v>
      </c>
      <c r="BL489" s="78"/>
      <c r="BM489" s="78"/>
      <c r="BN489" s="78"/>
      <c r="BO489" s="78">
        <f>BI489+BK489+BL489+BM489+BN489</f>
        <v>1613</v>
      </c>
      <c r="BP489" s="78">
        <f>BJ489+BL489</f>
        <v>0</v>
      </c>
      <c r="BQ489" s="11"/>
      <c r="BR489" s="11"/>
      <c r="BS489" s="11"/>
      <c r="BT489" s="11"/>
      <c r="BU489" s="11">
        <f>BO489+BQ489+BR489+BS489+BT489</f>
        <v>1613</v>
      </c>
      <c r="BV489" s="11">
        <f>BP489+BR489</f>
        <v>0</v>
      </c>
    </row>
    <row r="490" spans="1:74" ht="33" hidden="1">
      <c r="A490" s="61" t="s">
        <v>457</v>
      </c>
      <c r="B490" s="14">
        <f t="shared" si="1179"/>
        <v>912</v>
      </c>
      <c r="C490" s="14" t="s">
        <v>7</v>
      </c>
      <c r="D490" s="14" t="s">
        <v>87</v>
      </c>
      <c r="E490" s="14" t="s">
        <v>460</v>
      </c>
      <c r="F490" s="14"/>
      <c r="G490" s="11">
        <f t="shared" ref="G490:R492" si="1204">G491</f>
        <v>67040</v>
      </c>
      <c r="H490" s="11">
        <f t="shared" si="1204"/>
        <v>67040</v>
      </c>
      <c r="I490" s="11">
        <f t="shared" si="1204"/>
        <v>0</v>
      </c>
      <c r="J490" s="11">
        <f t="shared" si="1204"/>
        <v>0</v>
      </c>
      <c r="K490" s="11">
        <f t="shared" si="1204"/>
        <v>0</v>
      </c>
      <c r="L490" s="11">
        <f t="shared" si="1204"/>
        <v>0</v>
      </c>
      <c r="M490" s="11">
        <f t="shared" si="1204"/>
        <v>67040</v>
      </c>
      <c r="N490" s="11">
        <f t="shared" si="1204"/>
        <v>67040</v>
      </c>
      <c r="O490" s="11">
        <f t="shared" si="1204"/>
        <v>0</v>
      </c>
      <c r="P490" s="11">
        <f t="shared" si="1204"/>
        <v>0</v>
      </c>
      <c r="Q490" s="11">
        <f t="shared" si="1204"/>
        <v>0</v>
      </c>
      <c r="R490" s="11">
        <f t="shared" si="1204"/>
        <v>0</v>
      </c>
      <c r="S490" s="11">
        <f t="shared" ref="S490:AH492" si="1205">S491</f>
        <v>67040</v>
      </c>
      <c r="T490" s="11">
        <f t="shared" si="1205"/>
        <v>67040</v>
      </c>
      <c r="U490" s="11">
        <f t="shared" si="1205"/>
        <v>0</v>
      </c>
      <c r="V490" s="11">
        <f t="shared" si="1205"/>
        <v>0</v>
      </c>
      <c r="W490" s="11">
        <f t="shared" si="1205"/>
        <v>0</v>
      </c>
      <c r="X490" s="11">
        <f t="shared" si="1205"/>
        <v>0</v>
      </c>
      <c r="Y490" s="11">
        <f t="shared" si="1205"/>
        <v>67040</v>
      </c>
      <c r="Z490" s="11">
        <f t="shared" si="1205"/>
        <v>67040</v>
      </c>
      <c r="AA490" s="11">
        <f t="shared" si="1205"/>
        <v>0</v>
      </c>
      <c r="AB490" s="11">
        <f t="shared" si="1205"/>
        <v>0</v>
      </c>
      <c r="AC490" s="11">
        <f t="shared" si="1205"/>
        <v>0</v>
      </c>
      <c r="AD490" s="11">
        <f t="shared" si="1205"/>
        <v>0</v>
      </c>
      <c r="AE490" s="11">
        <f t="shared" si="1205"/>
        <v>67040</v>
      </c>
      <c r="AF490" s="11">
        <f t="shared" si="1205"/>
        <v>67040</v>
      </c>
      <c r="AG490" s="11">
        <f t="shared" si="1205"/>
        <v>0</v>
      </c>
      <c r="AH490" s="11">
        <f t="shared" si="1205"/>
        <v>0</v>
      </c>
      <c r="AI490" s="11">
        <f t="shared" ref="AG490:AV492" si="1206">AI491</f>
        <v>0</v>
      </c>
      <c r="AJ490" s="11">
        <f t="shared" si="1206"/>
        <v>0</v>
      </c>
      <c r="AK490" s="78">
        <f t="shared" si="1206"/>
        <v>67040</v>
      </c>
      <c r="AL490" s="78">
        <f t="shared" si="1206"/>
        <v>67040</v>
      </c>
      <c r="AM490" s="11">
        <f t="shared" si="1206"/>
        <v>0</v>
      </c>
      <c r="AN490" s="11">
        <f t="shared" si="1206"/>
        <v>0</v>
      </c>
      <c r="AO490" s="11">
        <f t="shared" si="1206"/>
        <v>0</v>
      </c>
      <c r="AP490" s="11">
        <f t="shared" si="1206"/>
        <v>0</v>
      </c>
      <c r="AQ490" s="11">
        <f t="shared" si="1206"/>
        <v>67040</v>
      </c>
      <c r="AR490" s="11">
        <f t="shared" si="1206"/>
        <v>67040</v>
      </c>
      <c r="AS490" s="11">
        <f t="shared" si="1206"/>
        <v>0</v>
      </c>
      <c r="AT490" s="11">
        <f t="shared" si="1206"/>
        <v>0</v>
      </c>
      <c r="AU490" s="11">
        <f t="shared" si="1206"/>
        <v>0</v>
      </c>
      <c r="AV490" s="11">
        <f t="shared" si="1206"/>
        <v>0</v>
      </c>
      <c r="AW490" s="11">
        <f t="shared" ref="AS490:BH492" si="1207">AW491</f>
        <v>67040</v>
      </c>
      <c r="AX490" s="11">
        <f t="shared" si="1207"/>
        <v>67040</v>
      </c>
      <c r="AY490" s="78">
        <f t="shared" si="1207"/>
        <v>0</v>
      </c>
      <c r="AZ490" s="78">
        <f t="shared" si="1207"/>
        <v>0</v>
      </c>
      <c r="BA490" s="78">
        <f t="shared" si="1207"/>
        <v>0</v>
      </c>
      <c r="BB490" s="78">
        <f t="shared" si="1207"/>
        <v>0</v>
      </c>
      <c r="BC490" s="78">
        <f t="shared" si="1207"/>
        <v>67040</v>
      </c>
      <c r="BD490" s="78">
        <f t="shared" si="1207"/>
        <v>67040</v>
      </c>
      <c r="BE490" s="11">
        <f t="shared" si="1207"/>
        <v>0</v>
      </c>
      <c r="BF490" s="11">
        <f t="shared" si="1207"/>
        <v>0</v>
      </c>
      <c r="BG490" s="11">
        <f t="shared" si="1207"/>
        <v>0</v>
      </c>
      <c r="BH490" s="11">
        <f t="shared" si="1207"/>
        <v>0</v>
      </c>
      <c r="BI490" s="141">
        <f t="shared" ref="BE490:BT492" si="1208">BI491</f>
        <v>67040</v>
      </c>
      <c r="BJ490" s="141">
        <f t="shared" si="1208"/>
        <v>67040</v>
      </c>
      <c r="BK490" s="78">
        <f t="shared" si="1208"/>
        <v>0</v>
      </c>
      <c r="BL490" s="78">
        <f t="shared" si="1208"/>
        <v>0</v>
      </c>
      <c r="BM490" s="78">
        <f t="shared" si="1208"/>
        <v>0</v>
      </c>
      <c r="BN490" s="78">
        <f t="shared" si="1208"/>
        <v>0</v>
      </c>
      <c r="BO490" s="78">
        <f t="shared" si="1208"/>
        <v>67040</v>
      </c>
      <c r="BP490" s="78">
        <f t="shared" si="1208"/>
        <v>67040</v>
      </c>
      <c r="BQ490" s="11">
        <f t="shared" si="1208"/>
        <v>0</v>
      </c>
      <c r="BR490" s="11">
        <f t="shared" si="1208"/>
        <v>0</v>
      </c>
      <c r="BS490" s="11">
        <f t="shared" si="1208"/>
        <v>0</v>
      </c>
      <c r="BT490" s="11">
        <f t="shared" si="1208"/>
        <v>0</v>
      </c>
      <c r="BU490" s="11">
        <f t="shared" ref="BQ490:BV492" si="1209">BU491</f>
        <v>67040</v>
      </c>
      <c r="BV490" s="11">
        <f t="shared" si="1209"/>
        <v>67040</v>
      </c>
    </row>
    <row r="491" spans="1:74" ht="33" hidden="1">
      <c r="A491" s="61" t="s">
        <v>458</v>
      </c>
      <c r="B491" s="14">
        <f t="shared" si="1179"/>
        <v>912</v>
      </c>
      <c r="C491" s="14" t="s">
        <v>7</v>
      </c>
      <c r="D491" s="14" t="s">
        <v>87</v>
      </c>
      <c r="E491" s="14" t="s">
        <v>487</v>
      </c>
      <c r="F491" s="14"/>
      <c r="G491" s="11">
        <f t="shared" si="1204"/>
        <v>67040</v>
      </c>
      <c r="H491" s="11">
        <f t="shared" si="1204"/>
        <v>67040</v>
      </c>
      <c r="I491" s="11">
        <f t="shared" si="1204"/>
        <v>0</v>
      </c>
      <c r="J491" s="11">
        <f t="shared" si="1204"/>
        <v>0</v>
      </c>
      <c r="K491" s="11">
        <f t="shared" si="1204"/>
        <v>0</v>
      </c>
      <c r="L491" s="11">
        <f t="shared" si="1204"/>
        <v>0</v>
      </c>
      <c r="M491" s="11">
        <f t="shared" si="1204"/>
        <v>67040</v>
      </c>
      <c r="N491" s="11">
        <f t="shared" si="1204"/>
        <v>67040</v>
      </c>
      <c r="O491" s="11">
        <f t="shared" si="1204"/>
        <v>0</v>
      </c>
      <c r="P491" s="11">
        <f t="shared" si="1204"/>
        <v>0</v>
      </c>
      <c r="Q491" s="11">
        <f t="shared" si="1204"/>
        <v>0</v>
      </c>
      <c r="R491" s="11">
        <f t="shared" si="1204"/>
        <v>0</v>
      </c>
      <c r="S491" s="11">
        <f t="shared" si="1205"/>
        <v>67040</v>
      </c>
      <c r="T491" s="11">
        <f t="shared" si="1205"/>
        <v>67040</v>
      </c>
      <c r="U491" s="11">
        <f t="shared" si="1205"/>
        <v>0</v>
      </c>
      <c r="V491" s="11">
        <f t="shared" si="1205"/>
        <v>0</v>
      </c>
      <c r="W491" s="11">
        <f t="shared" si="1205"/>
        <v>0</v>
      </c>
      <c r="X491" s="11">
        <f t="shared" si="1205"/>
        <v>0</v>
      </c>
      <c r="Y491" s="11">
        <f t="shared" si="1205"/>
        <v>67040</v>
      </c>
      <c r="Z491" s="11">
        <f t="shared" si="1205"/>
        <v>67040</v>
      </c>
      <c r="AA491" s="11">
        <f t="shared" si="1205"/>
        <v>0</v>
      </c>
      <c r="AB491" s="11">
        <f t="shared" si="1205"/>
        <v>0</v>
      </c>
      <c r="AC491" s="11">
        <f t="shared" si="1205"/>
        <v>0</v>
      </c>
      <c r="AD491" s="11">
        <f t="shared" si="1205"/>
        <v>0</v>
      </c>
      <c r="AE491" s="11">
        <f t="shared" si="1205"/>
        <v>67040</v>
      </c>
      <c r="AF491" s="11">
        <f t="shared" si="1205"/>
        <v>67040</v>
      </c>
      <c r="AG491" s="11">
        <f t="shared" si="1206"/>
        <v>0</v>
      </c>
      <c r="AH491" s="11">
        <f t="shared" si="1206"/>
        <v>0</v>
      </c>
      <c r="AI491" s="11">
        <f t="shared" si="1206"/>
        <v>0</v>
      </c>
      <c r="AJ491" s="11">
        <f t="shared" si="1206"/>
        <v>0</v>
      </c>
      <c r="AK491" s="78">
        <f t="shared" si="1206"/>
        <v>67040</v>
      </c>
      <c r="AL491" s="78">
        <f t="shared" si="1206"/>
        <v>67040</v>
      </c>
      <c r="AM491" s="11">
        <f t="shared" si="1206"/>
        <v>0</v>
      </c>
      <c r="AN491" s="11">
        <f t="shared" si="1206"/>
        <v>0</v>
      </c>
      <c r="AO491" s="11">
        <f t="shared" si="1206"/>
        <v>0</v>
      </c>
      <c r="AP491" s="11">
        <f t="shared" si="1206"/>
        <v>0</v>
      </c>
      <c r="AQ491" s="11">
        <f t="shared" si="1206"/>
        <v>67040</v>
      </c>
      <c r="AR491" s="11">
        <f t="shared" si="1206"/>
        <v>67040</v>
      </c>
      <c r="AS491" s="11">
        <f t="shared" si="1207"/>
        <v>0</v>
      </c>
      <c r="AT491" s="11">
        <f t="shared" si="1207"/>
        <v>0</v>
      </c>
      <c r="AU491" s="11">
        <f t="shared" si="1207"/>
        <v>0</v>
      </c>
      <c r="AV491" s="11">
        <f t="shared" si="1207"/>
        <v>0</v>
      </c>
      <c r="AW491" s="11">
        <f t="shared" si="1207"/>
        <v>67040</v>
      </c>
      <c r="AX491" s="11">
        <f t="shared" si="1207"/>
        <v>67040</v>
      </c>
      <c r="AY491" s="78">
        <f t="shared" si="1207"/>
        <v>0</v>
      </c>
      <c r="AZ491" s="78">
        <f t="shared" si="1207"/>
        <v>0</v>
      </c>
      <c r="BA491" s="78">
        <f t="shared" si="1207"/>
        <v>0</v>
      </c>
      <c r="BB491" s="78">
        <f t="shared" si="1207"/>
        <v>0</v>
      </c>
      <c r="BC491" s="78">
        <f t="shared" si="1207"/>
        <v>67040</v>
      </c>
      <c r="BD491" s="78">
        <f t="shared" si="1207"/>
        <v>67040</v>
      </c>
      <c r="BE491" s="11">
        <f t="shared" si="1208"/>
        <v>0</v>
      </c>
      <c r="BF491" s="11">
        <f t="shared" si="1208"/>
        <v>0</v>
      </c>
      <c r="BG491" s="11">
        <f t="shared" si="1208"/>
        <v>0</v>
      </c>
      <c r="BH491" s="11">
        <f t="shared" si="1208"/>
        <v>0</v>
      </c>
      <c r="BI491" s="141">
        <f t="shared" si="1208"/>
        <v>67040</v>
      </c>
      <c r="BJ491" s="141">
        <f t="shared" si="1208"/>
        <v>67040</v>
      </c>
      <c r="BK491" s="78">
        <f t="shared" si="1208"/>
        <v>0</v>
      </c>
      <c r="BL491" s="78">
        <f t="shared" si="1208"/>
        <v>0</v>
      </c>
      <c r="BM491" s="78">
        <f t="shared" si="1208"/>
        <v>0</v>
      </c>
      <c r="BN491" s="78">
        <f t="shared" si="1208"/>
        <v>0</v>
      </c>
      <c r="BO491" s="78">
        <f t="shared" si="1208"/>
        <v>67040</v>
      </c>
      <c r="BP491" s="78">
        <f t="shared" si="1208"/>
        <v>67040</v>
      </c>
      <c r="BQ491" s="11">
        <f t="shared" si="1209"/>
        <v>0</v>
      </c>
      <c r="BR491" s="11">
        <f t="shared" si="1209"/>
        <v>0</v>
      </c>
      <c r="BS491" s="11">
        <f t="shared" si="1209"/>
        <v>0</v>
      </c>
      <c r="BT491" s="11">
        <f t="shared" si="1209"/>
        <v>0</v>
      </c>
      <c r="BU491" s="11">
        <f t="shared" si="1209"/>
        <v>67040</v>
      </c>
      <c r="BV491" s="11">
        <f t="shared" si="1209"/>
        <v>67040</v>
      </c>
    </row>
    <row r="492" spans="1:74" ht="33" hidden="1">
      <c r="A492" s="53" t="s">
        <v>12</v>
      </c>
      <c r="B492" s="14">
        <f t="shared" si="1179"/>
        <v>912</v>
      </c>
      <c r="C492" s="14" t="s">
        <v>7</v>
      </c>
      <c r="D492" s="14" t="s">
        <v>87</v>
      </c>
      <c r="E492" s="14" t="s">
        <v>487</v>
      </c>
      <c r="F492" s="14" t="s">
        <v>13</v>
      </c>
      <c r="G492" s="11">
        <f t="shared" si="1204"/>
        <v>67040</v>
      </c>
      <c r="H492" s="11">
        <f t="shared" si="1204"/>
        <v>67040</v>
      </c>
      <c r="I492" s="11">
        <f t="shared" si="1204"/>
        <v>0</v>
      </c>
      <c r="J492" s="11">
        <f t="shared" si="1204"/>
        <v>0</v>
      </c>
      <c r="K492" s="11">
        <f t="shared" si="1204"/>
        <v>0</v>
      </c>
      <c r="L492" s="11">
        <f t="shared" si="1204"/>
        <v>0</v>
      </c>
      <c r="M492" s="11">
        <f t="shared" si="1204"/>
        <v>67040</v>
      </c>
      <c r="N492" s="11">
        <f t="shared" si="1204"/>
        <v>67040</v>
      </c>
      <c r="O492" s="11">
        <f t="shared" si="1204"/>
        <v>0</v>
      </c>
      <c r="P492" s="11">
        <f t="shared" si="1204"/>
        <v>0</v>
      </c>
      <c r="Q492" s="11">
        <f t="shared" si="1204"/>
        <v>0</v>
      </c>
      <c r="R492" s="11">
        <f t="shared" si="1204"/>
        <v>0</v>
      </c>
      <c r="S492" s="11">
        <f t="shared" si="1205"/>
        <v>67040</v>
      </c>
      <c r="T492" s="11">
        <f t="shared" si="1205"/>
        <v>67040</v>
      </c>
      <c r="U492" s="11">
        <f t="shared" si="1205"/>
        <v>0</v>
      </c>
      <c r="V492" s="11">
        <f t="shared" si="1205"/>
        <v>0</v>
      </c>
      <c r="W492" s="11">
        <f t="shared" si="1205"/>
        <v>0</v>
      </c>
      <c r="X492" s="11">
        <f t="shared" si="1205"/>
        <v>0</v>
      </c>
      <c r="Y492" s="11">
        <f t="shared" si="1205"/>
        <v>67040</v>
      </c>
      <c r="Z492" s="11">
        <f t="shared" si="1205"/>
        <v>67040</v>
      </c>
      <c r="AA492" s="11">
        <f t="shared" si="1205"/>
        <v>0</v>
      </c>
      <c r="AB492" s="11">
        <f t="shared" si="1205"/>
        <v>0</v>
      </c>
      <c r="AC492" s="11">
        <f t="shared" si="1205"/>
        <v>0</v>
      </c>
      <c r="AD492" s="11">
        <f t="shared" si="1205"/>
        <v>0</v>
      </c>
      <c r="AE492" s="11">
        <f t="shared" si="1205"/>
        <v>67040</v>
      </c>
      <c r="AF492" s="11">
        <f t="shared" si="1205"/>
        <v>67040</v>
      </c>
      <c r="AG492" s="11">
        <f t="shared" si="1206"/>
        <v>0</v>
      </c>
      <c r="AH492" s="11">
        <f t="shared" si="1206"/>
        <v>0</v>
      </c>
      <c r="AI492" s="11">
        <f t="shared" si="1206"/>
        <v>0</v>
      </c>
      <c r="AJ492" s="11">
        <f t="shared" si="1206"/>
        <v>0</v>
      </c>
      <c r="AK492" s="78">
        <f t="shared" si="1206"/>
        <v>67040</v>
      </c>
      <c r="AL492" s="78">
        <f t="shared" si="1206"/>
        <v>67040</v>
      </c>
      <c r="AM492" s="11">
        <f t="shared" si="1206"/>
        <v>0</v>
      </c>
      <c r="AN492" s="11">
        <f t="shared" si="1206"/>
        <v>0</v>
      </c>
      <c r="AO492" s="11">
        <f t="shared" si="1206"/>
        <v>0</v>
      </c>
      <c r="AP492" s="11">
        <f t="shared" si="1206"/>
        <v>0</v>
      </c>
      <c r="AQ492" s="11">
        <f t="shared" si="1206"/>
        <v>67040</v>
      </c>
      <c r="AR492" s="11">
        <f t="shared" si="1206"/>
        <v>67040</v>
      </c>
      <c r="AS492" s="11">
        <f t="shared" si="1207"/>
        <v>0</v>
      </c>
      <c r="AT492" s="11">
        <f t="shared" si="1207"/>
        <v>0</v>
      </c>
      <c r="AU492" s="11">
        <f t="shared" si="1207"/>
        <v>0</v>
      </c>
      <c r="AV492" s="11">
        <f t="shared" si="1207"/>
        <v>0</v>
      </c>
      <c r="AW492" s="11">
        <f t="shared" si="1207"/>
        <v>67040</v>
      </c>
      <c r="AX492" s="11">
        <f t="shared" si="1207"/>
        <v>67040</v>
      </c>
      <c r="AY492" s="78">
        <f t="shared" si="1207"/>
        <v>0</v>
      </c>
      <c r="AZ492" s="78">
        <f t="shared" si="1207"/>
        <v>0</v>
      </c>
      <c r="BA492" s="78">
        <f t="shared" si="1207"/>
        <v>0</v>
      </c>
      <c r="BB492" s="78">
        <f t="shared" si="1207"/>
        <v>0</v>
      </c>
      <c r="BC492" s="78">
        <f t="shared" si="1207"/>
        <v>67040</v>
      </c>
      <c r="BD492" s="78">
        <f t="shared" si="1207"/>
        <v>67040</v>
      </c>
      <c r="BE492" s="11">
        <f t="shared" si="1208"/>
        <v>0</v>
      </c>
      <c r="BF492" s="11">
        <f t="shared" si="1208"/>
        <v>0</v>
      </c>
      <c r="BG492" s="11">
        <f t="shared" si="1208"/>
        <v>0</v>
      </c>
      <c r="BH492" s="11">
        <f t="shared" si="1208"/>
        <v>0</v>
      </c>
      <c r="BI492" s="141">
        <f t="shared" si="1208"/>
        <v>67040</v>
      </c>
      <c r="BJ492" s="141">
        <f t="shared" si="1208"/>
        <v>67040</v>
      </c>
      <c r="BK492" s="78">
        <f t="shared" si="1208"/>
        <v>0</v>
      </c>
      <c r="BL492" s="78">
        <f t="shared" si="1208"/>
        <v>0</v>
      </c>
      <c r="BM492" s="78">
        <f t="shared" si="1208"/>
        <v>0</v>
      </c>
      <c r="BN492" s="78">
        <f t="shared" si="1208"/>
        <v>0</v>
      </c>
      <c r="BO492" s="78">
        <f t="shared" si="1208"/>
        <v>67040</v>
      </c>
      <c r="BP492" s="78">
        <f t="shared" si="1208"/>
        <v>67040</v>
      </c>
      <c r="BQ492" s="11">
        <f t="shared" si="1209"/>
        <v>0</v>
      </c>
      <c r="BR492" s="11">
        <f t="shared" si="1209"/>
        <v>0</v>
      </c>
      <c r="BS492" s="11">
        <f t="shared" si="1209"/>
        <v>0</v>
      </c>
      <c r="BT492" s="11">
        <f t="shared" si="1209"/>
        <v>0</v>
      </c>
      <c r="BU492" s="11">
        <f t="shared" si="1209"/>
        <v>67040</v>
      </c>
      <c r="BV492" s="11">
        <f t="shared" si="1209"/>
        <v>67040</v>
      </c>
    </row>
    <row r="493" spans="1:74" hidden="1">
      <c r="A493" s="53" t="s">
        <v>14</v>
      </c>
      <c r="B493" s="14">
        <f t="shared" si="1179"/>
        <v>912</v>
      </c>
      <c r="C493" s="14" t="s">
        <v>7</v>
      </c>
      <c r="D493" s="14" t="s">
        <v>87</v>
      </c>
      <c r="E493" s="14" t="s">
        <v>487</v>
      </c>
      <c r="F493" s="14" t="s">
        <v>37</v>
      </c>
      <c r="G493" s="11">
        <v>67040</v>
      </c>
      <c r="H493" s="11">
        <v>67040</v>
      </c>
      <c r="I493" s="11"/>
      <c r="J493" s="11"/>
      <c r="K493" s="11"/>
      <c r="L493" s="11"/>
      <c r="M493" s="11">
        <f>G493+I493+J493+K493+L493</f>
        <v>67040</v>
      </c>
      <c r="N493" s="11">
        <f>H493+J493</f>
        <v>67040</v>
      </c>
      <c r="O493" s="11"/>
      <c r="P493" s="11"/>
      <c r="Q493" s="11"/>
      <c r="R493" s="11"/>
      <c r="S493" s="11">
        <f>M493+O493+P493+Q493+R493</f>
        <v>67040</v>
      </c>
      <c r="T493" s="11">
        <f>N493+P493</f>
        <v>67040</v>
      </c>
      <c r="U493" s="11"/>
      <c r="V493" s="11"/>
      <c r="W493" s="11"/>
      <c r="X493" s="11"/>
      <c r="Y493" s="11">
        <f>S493+U493+V493+W493+X493</f>
        <v>67040</v>
      </c>
      <c r="Z493" s="11">
        <f>T493+V493</f>
        <v>67040</v>
      </c>
      <c r="AA493" s="11"/>
      <c r="AB493" s="11"/>
      <c r="AC493" s="11"/>
      <c r="AD493" s="11"/>
      <c r="AE493" s="11">
        <f>Y493+AA493+AB493+AC493+AD493</f>
        <v>67040</v>
      </c>
      <c r="AF493" s="11">
        <f>Z493+AB493</f>
        <v>67040</v>
      </c>
      <c r="AG493" s="11"/>
      <c r="AH493" s="11"/>
      <c r="AI493" s="11"/>
      <c r="AJ493" s="11"/>
      <c r="AK493" s="78">
        <f>AE493+AG493+AH493+AI493+AJ493</f>
        <v>67040</v>
      </c>
      <c r="AL493" s="78">
        <f>AF493+AH493</f>
        <v>67040</v>
      </c>
      <c r="AM493" s="11"/>
      <c r="AN493" s="11"/>
      <c r="AO493" s="11"/>
      <c r="AP493" s="11"/>
      <c r="AQ493" s="11">
        <f>AK493+AM493+AN493+AO493+AP493</f>
        <v>67040</v>
      </c>
      <c r="AR493" s="11">
        <f>AL493+AN493</f>
        <v>67040</v>
      </c>
      <c r="AS493" s="11"/>
      <c r="AT493" s="11"/>
      <c r="AU493" s="11"/>
      <c r="AV493" s="11"/>
      <c r="AW493" s="11">
        <f>AQ493+AS493+AT493+AU493+AV493</f>
        <v>67040</v>
      </c>
      <c r="AX493" s="11">
        <f>AR493+AT493</f>
        <v>67040</v>
      </c>
      <c r="AY493" s="78"/>
      <c r="AZ493" s="78"/>
      <c r="BA493" s="78"/>
      <c r="BB493" s="78"/>
      <c r="BC493" s="78">
        <f>AW493+AY493+AZ493+BA493+BB493</f>
        <v>67040</v>
      </c>
      <c r="BD493" s="78">
        <f>AX493+AZ493</f>
        <v>67040</v>
      </c>
      <c r="BE493" s="11"/>
      <c r="BF493" s="11"/>
      <c r="BG493" s="11"/>
      <c r="BH493" s="11"/>
      <c r="BI493" s="141">
        <f>BC493+BE493+BF493+BG493+BH493</f>
        <v>67040</v>
      </c>
      <c r="BJ493" s="141">
        <f>BD493+BF493</f>
        <v>67040</v>
      </c>
      <c r="BK493" s="78"/>
      <c r="BL493" s="78"/>
      <c r="BM493" s="78"/>
      <c r="BN493" s="78"/>
      <c r="BO493" s="78">
        <f>BI493+BK493+BL493+BM493+BN493</f>
        <v>67040</v>
      </c>
      <c r="BP493" s="78">
        <f>BJ493+BL493</f>
        <v>67040</v>
      </c>
      <c r="BQ493" s="11"/>
      <c r="BR493" s="11"/>
      <c r="BS493" s="11"/>
      <c r="BT493" s="11"/>
      <c r="BU493" s="11">
        <f>BO493+BQ493+BR493+BS493+BT493</f>
        <v>67040</v>
      </c>
      <c r="BV493" s="11">
        <f>BP493+BR493</f>
        <v>67040</v>
      </c>
    </row>
    <row r="494" spans="1:74" hidden="1">
      <c r="A494" s="53"/>
      <c r="B494" s="14"/>
      <c r="C494" s="14"/>
      <c r="D494" s="14"/>
      <c r="E494" s="14"/>
      <c r="F494" s="14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78"/>
      <c r="AL494" s="78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78"/>
      <c r="AZ494" s="78"/>
      <c r="BA494" s="78"/>
      <c r="BB494" s="78"/>
      <c r="BC494" s="78"/>
      <c r="BD494" s="78"/>
      <c r="BE494" s="11"/>
      <c r="BF494" s="11"/>
      <c r="BG494" s="11"/>
      <c r="BH494" s="11"/>
      <c r="BI494" s="141"/>
      <c r="BJ494" s="141"/>
      <c r="BK494" s="78"/>
      <c r="BL494" s="78"/>
      <c r="BM494" s="78"/>
      <c r="BN494" s="78"/>
      <c r="BO494" s="78"/>
      <c r="BP494" s="78"/>
      <c r="BQ494" s="11"/>
      <c r="BR494" s="11"/>
      <c r="BS494" s="11"/>
      <c r="BT494" s="11"/>
      <c r="BU494" s="11"/>
      <c r="BV494" s="11"/>
    </row>
    <row r="495" spans="1:74" ht="18.75" hidden="1">
      <c r="A495" s="56" t="s">
        <v>702</v>
      </c>
      <c r="B495" s="12">
        <v>912</v>
      </c>
      <c r="C495" s="12" t="s">
        <v>7</v>
      </c>
      <c r="D495" s="12" t="s">
        <v>17</v>
      </c>
      <c r="E495" s="12"/>
      <c r="F495" s="12"/>
      <c r="G495" s="37">
        <f>G496</f>
        <v>58968</v>
      </c>
      <c r="H495" s="37">
        <f t="shared" ref="H495:R495" si="1210">H496</f>
        <v>0</v>
      </c>
      <c r="I495" s="11">
        <f t="shared" si="1210"/>
        <v>0</v>
      </c>
      <c r="J495" s="11">
        <f t="shared" si="1210"/>
        <v>0</v>
      </c>
      <c r="K495" s="11">
        <f t="shared" si="1210"/>
        <v>0</v>
      </c>
      <c r="L495" s="11">
        <f t="shared" si="1210"/>
        <v>0</v>
      </c>
      <c r="M495" s="37">
        <f t="shared" si="1210"/>
        <v>58968</v>
      </c>
      <c r="N495" s="37">
        <f t="shared" si="1210"/>
        <v>0</v>
      </c>
      <c r="O495" s="11">
        <f t="shared" si="1210"/>
        <v>0</v>
      </c>
      <c r="P495" s="11">
        <f t="shared" si="1210"/>
        <v>0</v>
      </c>
      <c r="Q495" s="11">
        <f t="shared" si="1210"/>
        <v>0</v>
      </c>
      <c r="R495" s="11">
        <f t="shared" si="1210"/>
        <v>0</v>
      </c>
      <c r="S495" s="37">
        <f t="shared" ref="S495:BV495" si="1211">S496</f>
        <v>58968</v>
      </c>
      <c r="T495" s="37">
        <f t="shared" si="1211"/>
        <v>0</v>
      </c>
      <c r="U495" s="11">
        <f t="shared" si="1211"/>
        <v>0</v>
      </c>
      <c r="V495" s="11">
        <f t="shared" si="1211"/>
        <v>0</v>
      </c>
      <c r="W495" s="11">
        <f t="shared" si="1211"/>
        <v>0</v>
      </c>
      <c r="X495" s="11">
        <f t="shared" si="1211"/>
        <v>0</v>
      </c>
      <c r="Y495" s="37">
        <f t="shared" si="1211"/>
        <v>58968</v>
      </c>
      <c r="Z495" s="37">
        <f t="shared" si="1211"/>
        <v>0</v>
      </c>
      <c r="AA495" s="11">
        <f t="shared" si="1211"/>
        <v>0</v>
      </c>
      <c r="AB495" s="11">
        <f t="shared" si="1211"/>
        <v>0</v>
      </c>
      <c r="AC495" s="11">
        <f t="shared" si="1211"/>
        <v>0</v>
      </c>
      <c r="AD495" s="11">
        <f t="shared" si="1211"/>
        <v>0</v>
      </c>
      <c r="AE495" s="37">
        <f t="shared" si="1211"/>
        <v>58968</v>
      </c>
      <c r="AF495" s="37">
        <f t="shared" si="1211"/>
        <v>0</v>
      </c>
      <c r="AG495" s="11">
        <f t="shared" si="1211"/>
        <v>0</v>
      </c>
      <c r="AH495" s="11">
        <f t="shared" si="1211"/>
        <v>0</v>
      </c>
      <c r="AI495" s="11">
        <f t="shared" si="1211"/>
        <v>0</v>
      </c>
      <c r="AJ495" s="11">
        <f t="shared" si="1211"/>
        <v>0</v>
      </c>
      <c r="AK495" s="90">
        <f t="shared" si="1211"/>
        <v>58968</v>
      </c>
      <c r="AL495" s="90">
        <f t="shared" si="1211"/>
        <v>0</v>
      </c>
      <c r="AM495" s="11">
        <f t="shared" si="1211"/>
        <v>0</v>
      </c>
      <c r="AN495" s="11">
        <f t="shared" si="1211"/>
        <v>0</v>
      </c>
      <c r="AO495" s="11">
        <f t="shared" si="1211"/>
        <v>0</v>
      </c>
      <c r="AP495" s="11">
        <f t="shared" si="1211"/>
        <v>0</v>
      </c>
      <c r="AQ495" s="37">
        <f t="shared" si="1211"/>
        <v>58968</v>
      </c>
      <c r="AR495" s="37">
        <f t="shared" si="1211"/>
        <v>0</v>
      </c>
      <c r="AS495" s="11">
        <f t="shared" si="1211"/>
        <v>0</v>
      </c>
      <c r="AT495" s="11">
        <f t="shared" si="1211"/>
        <v>0</v>
      </c>
      <c r="AU495" s="11">
        <f t="shared" si="1211"/>
        <v>0</v>
      </c>
      <c r="AV495" s="11">
        <f t="shared" si="1211"/>
        <v>0</v>
      </c>
      <c r="AW495" s="37">
        <f t="shared" si="1211"/>
        <v>58968</v>
      </c>
      <c r="AX495" s="37">
        <f t="shared" si="1211"/>
        <v>0</v>
      </c>
      <c r="AY495" s="78">
        <f t="shared" si="1211"/>
        <v>0</v>
      </c>
      <c r="AZ495" s="78">
        <f t="shared" si="1211"/>
        <v>0</v>
      </c>
      <c r="BA495" s="78">
        <f t="shared" si="1211"/>
        <v>0</v>
      </c>
      <c r="BB495" s="78">
        <f t="shared" si="1211"/>
        <v>0</v>
      </c>
      <c r="BC495" s="90">
        <f t="shared" si="1211"/>
        <v>58968</v>
      </c>
      <c r="BD495" s="90">
        <f t="shared" si="1211"/>
        <v>0</v>
      </c>
      <c r="BE495" s="11">
        <f t="shared" si="1211"/>
        <v>0</v>
      </c>
      <c r="BF495" s="11">
        <f t="shared" si="1211"/>
        <v>0</v>
      </c>
      <c r="BG495" s="11">
        <f t="shared" si="1211"/>
        <v>0</v>
      </c>
      <c r="BH495" s="11">
        <f t="shared" si="1211"/>
        <v>0</v>
      </c>
      <c r="BI495" s="149">
        <f t="shared" si="1211"/>
        <v>58968</v>
      </c>
      <c r="BJ495" s="149">
        <f t="shared" si="1211"/>
        <v>0</v>
      </c>
      <c r="BK495" s="78">
        <f t="shared" si="1211"/>
        <v>0</v>
      </c>
      <c r="BL495" s="78">
        <f t="shared" si="1211"/>
        <v>0</v>
      </c>
      <c r="BM495" s="78">
        <f t="shared" si="1211"/>
        <v>2674</v>
      </c>
      <c r="BN495" s="78">
        <f t="shared" si="1211"/>
        <v>0</v>
      </c>
      <c r="BO495" s="90">
        <f t="shared" si="1211"/>
        <v>61642</v>
      </c>
      <c r="BP495" s="90">
        <f t="shared" si="1211"/>
        <v>0</v>
      </c>
      <c r="BQ495" s="11">
        <f t="shared" si="1211"/>
        <v>0</v>
      </c>
      <c r="BR495" s="11">
        <f t="shared" si="1211"/>
        <v>0</v>
      </c>
      <c r="BS495" s="11">
        <f t="shared" si="1211"/>
        <v>0</v>
      </c>
      <c r="BT495" s="11">
        <f t="shared" si="1211"/>
        <v>0</v>
      </c>
      <c r="BU495" s="37">
        <f t="shared" si="1211"/>
        <v>61642</v>
      </c>
      <c r="BV495" s="37">
        <f t="shared" si="1211"/>
        <v>0</v>
      </c>
    </row>
    <row r="496" spans="1:74" ht="33" hidden="1">
      <c r="A496" s="57" t="s">
        <v>9</v>
      </c>
      <c r="B496" s="14">
        <f t="shared" si="1179"/>
        <v>912</v>
      </c>
      <c r="C496" s="14" t="s">
        <v>7</v>
      </c>
      <c r="D496" s="14" t="s">
        <v>17</v>
      </c>
      <c r="E496" s="14" t="s">
        <v>41</v>
      </c>
      <c r="F496" s="14"/>
      <c r="G496" s="38">
        <f>G497+G501</f>
        <v>58968</v>
      </c>
      <c r="H496" s="38">
        <f t="shared" ref="H496:N496" si="1212">H497+H501</f>
        <v>0</v>
      </c>
      <c r="I496" s="11">
        <f t="shared" si="1212"/>
        <v>0</v>
      </c>
      <c r="J496" s="11">
        <f t="shared" si="1212"/>
        <v>0</v>
      </c>
      <c r="K496" s="11">
        <f t="shared" si="1212"/>
        <v>0</v>
      </c>
      <c r="L496" s="11">
        <f t="shared" si="1212"/>
        <v>0</v>
      </c>
      <c r="M496" s="38">
        <f t="shared" si="1212"/>
        <v>58968</v>
      </c>
      <c r="N496" s="38">
        <f t="shared" si="1212"/>
        <v>0</v>
      </c>
      <c r="O496" s="11">
        <f t="shared" ref="O496:T496" si="1213">O497+O501</f>
        <v>0</v>
      </c>
      <c r="P496" s="11">
        <f t="shared" si="1213"/>
        <v>0</v>
      </c>
      <c r="Q496" s="11">
        <f t="shared" si="1213"/>
        <v>0</v>
      </c>
      <c r="R496" s="11">
        <f t="shared" si="1213"/>
        <v>0</v>
      </c>
      <c r="S496" s="38">
        <f t="shared" si="1213"/>
        <v>58968</v>
      </c>
      <c r="T496" s="38">
        <f t="shared" si="1213"/>
        <v>0</v>
      </c>
      <c r="U496" s="11">
        <f t="shared" ref="U496:Z496" si="1214">U497+U501</f>
        <v>0</v>
      </c>
      <c r="V496" s="11">
        <f t="shared" si="1214"/>
        <v>0</v>
      </c>
      <c r="W496" s="11">
        <f t="shared" si="1214"/>
        <v>0</v>
      </c>
      <c r="X496" s="11">
        <f t="shared" si="1214"/>
        <v>0</v>
      </c>
      <c r="Y496" s="38">
        <f t="shared" si="1214"/>
        <v>58968</v>
      </c>
      <c r="Z496" s="38">
        <f t="shared" si="1214"/>
        <v>0</v>
      </c>
      <c r="AA496" s="11">
        <f t="shared" ref="AA496:AF496" si="1215">AA497+AA501</f>
        <v>0</v>
      </c>
      <c r="AB496" s="11">
        <f t="shared" si="1215"/>
        <v>0</v>
      </c>
      <c r="AC496" s="11">
        <f t="shared" si="1215"/>
        <v>0</v>
      </c>
      <c r="AD496" s="11">
        <f t="shared" si="1215"/>
        <v>0</v>
      </c>
      <c r="AE496" s="38">
        <f t="shared" si="1215"/>
        <v>58968</v>
      </c>
      <c r="AF496" s="38">
        <f t="shared" si="1215"/>
        <v>0</v>
      </c>
      <c r="AG496" s="11">
        <f t="shared" ref="AG496:AL496" si="1216">AG497+AG501</f>
        <v>0</v>
      </c>
      <c r="AH496" s="11">
        <f t="shared" si="1216"/>
        <v>0</v>
      </c>
      <c r="AI496" s="11">
        <f t="shared" si="1216"/>
        <v>0</v>
      </c>
      <c r="AJ496" s="11">
        <f t="shared" si="1216"/>
        <v>0</v>
      </c>
      <c r="AK496" s="91">
        <f t="shared" si="1216"/>
        <v>58968</v>
      </c>
      <c r="AL496" s="91">
        <f t="shared" si="1216"/>
        <v>0</v>
      </c>
      <c r="AM496" s="11">
        <f t="shared" ref="AM496:AR496" si="1217">AM497+AM501</f>
        <v>0</v>
      </c>
      <c r="AN496" s="11">
        <f t="shared" si="1217"/>
        <v>0</v>
      </c>
      <c r="AO496" s="11">
        <f t="shared" si="1217"/>
        <v>0</v>
      </c>
      <c r="AP496" s="11">
        <f t="shared" si="1217"/>
        <v>0</v>
      </c>
      <c r="AQ496" s="38">
        <f t="shared" si="1217"/>
        <v>58968</v>
      </c>
      <c r="AR496" s="38">
        <f t="shared" si="1217"/>
        <v>0</v>
      </c>
      <c r="AS496" s="11">
        <f t="shared" ref="AS496:AX496" si="1218">AS497+AS501</f>
        <v>0</v>
      </c>
      <c r="AT496" s="11">
        <f t="shared" si="1218"/>
        <v>0</v>
      </c>
      <c r="AU496" s="11">
        <f t="shared" si="1218"/>
        <v>0</v>
      </c>
      <c r="AV496" s="11">
        <f t="shared" si="1218"/>
        <v>0</v>
      </c>
      <c r="AW496" s="38">
        <f t="shared" si="1218"/>
        <v>58968</v>
      </c>
      <c r="AX496" s="38">
        <f t="shared" si="1218"/>
        <v>0</v>
      </c>
      <c r="AY496" s="78">
        <f t="shared" ref="AY496:BD496" si="1219">AY497+AY501</f>
        <v>0</v>
      </c>
      <c r="AZ496" s="78">
        <f t="shared" si="1219"/>
        <v>0</v>
      </c>
      <c r="BA496" s="78">
        <f t="shared" si="1219"/>
        <v>0</v>
      </c>
      <c r="BB496" s="78">
        <f t="shared" si="1219"/>
        <v>0</v>
      </c>
      <c r="BC496" s="91">
        <f t="shared" si="1219"/>
        <v>58968</v>
      </c>
      <c r="BD496" s="91">
        <f t="shared" si="1219"/>
        <v>0</v>
      </c>
      <c r="BE496" s="11">
        <f t="shared" ref="BE496:BJ496" si="1220">BE497+BE501</f>
        <v>0</v>
      </c>
      <c r="BF496" s="11">
        <f t="shared" si="1220"/>
        <v>0</v>
      </c>
      <c r="BG496" s="11">
        <f t="shared" si="1220"/>
        <v>0</v>
      </c>
      <c r="BH496" s="11">
        <f t="shared" si="1220"/>
        <v>0</v>
      </c>
      <c r="BI496" s="150">
        <f t="shared" si="1220"/>
        <v>58968</v>
      </c>
      <c r="BJ496" s="150">
        <f t="shared" si="1220"/>
        <v>0</v>
      </c>
      <c r="BK496" s="78">
        <f t="shared" ref="BK496:BP496" si="1221">BK497+BK501</f>
        <v>0</v>
      </c>
      <c r="BL496" s="78">
        <f t="shared" si="1221"/>
        <v>0</v>
      </c>
      <c r="BM496" s="78">
        <f t="shared" si="1221"/>
        <v>2674</v>
      </c>
      <c r="BN496" s="78">
        <f t="shared" si="1221"/>
        <v>0</v>
      </c>
      <c r="BO496" s="91">
        <f t="shared" si="1221"/>
        <v>61642</v>
      </c>
      <c r="BP496" s="91">
        <f t="shared" si="1221"/>
        <v>0</v>
      </c>
      <c r="BQ496" s="11">
        <f t="shared" ref="BQ496:BV496" si="1222">BQ497+BQ501</f>
        <v>0</v>
      </c>
      <c r="BR496" s="11">
        <f t="shared" si="1222"/>
        <v>0</v>
      </c>
      <c r="BS496" s="11">
        <f t="shared" si="1222"/>
        <v>0</v>
      </c>
      <c r="BT496" s="11">
        <f t="shared" si="1222"/>
        <v>0</v>
      </c>
      <c r="BU496" s="38">
        <f t="shared" si="1222"/>
        <v>61642</v>
      </c>
      <c r="BV496" s="38">
        <f t="shared" si="1222"/>
        <v>0</v>
      </c>
    </row>
    <row r="497" spans="1:74" ht="33" hidden="1">
      <c r="A497" s="57" t="s">
        <v>10</v>
      </c>
      <c r="B497" s="14">
        <f t="shared" si="1179"/>
        <v>912</v>
      </c>
      <c r="C497" s="14" t="s">
        <v>7</v>
      </c>
      <c r="D497" s="14" t="s">
        <v>17</v>
      </c>
      <c r="E497" s="14" t="s">
        <v>42</v>
      </c>
      <c r="F497" s="14"/>
      <c r="G497" s="18">
        <f t="shared" ref="G497:R499" si="1223">G498</f>
        <v>57233</v>
      </c>
      <c r="H497" s="18">
        <f t="shared" si="1223"/>
        <v>0</v>
      </c>
      <c r="I497" s="11">
        <f t="shared" si="1223"/>
        <v>0</v>
      </c>
      <c r="J497" s="11">
        <f t="shared" si="1223"/>
        <v>0</v>
      </c>
      <c r="K497" s="11">
        <f t="shared" si="1223"/>
        <v>0</v>
      </c>
      <c r="L497" s="11">
        <f t="shared" si="1223"/>
        <v>0</v>
      </c>
      <c r="M497" s="18">
        <f t="shared" si="1223"/>
        <v>57233</v>
      </c>
      <c r="N497" s="18">
        <f t="shared" si="1223"/>
        <v>0</v>
      </c>
      <c r="O497" s="11">
        <f t="shared" si="1223"/>
        <v>0</v>
      </c>
      <c r="P497" s="11">
        <f t="shared" si="1223"/>
        <v>0</v>
      </c>
      <c r="Q497" s="11">
        <f t="shared" si="1223"/>
        <v>0</v>
      </c>
      <c r="R497" s="11">
        <f t="shared" si="1223"/>
        <v>0</v>
      </c>
      <c r="S497" s="18">
        <f t="shared" ref="S497:AH499" si="1224">S498</f>
        <v>57233</v>
      </c>
      <c r="T497" s="18">
        <f t="shared" si="1224"/>
        <v>0</v>
      </c>
      <c r="U497" s="11">
        <f t="shared" si="1224"/>
        <v>0</v>
      </c>
      <c r="V497" s="11">
        <f t="shared" si="1224"/>
        <v>0</v>
      </c>
      <c r="W497" s="11">
        <f t="shared" si="1224"/>
        <v>0</v>
      </c>
      <c r="X497" s="11">
        <f t="shared" si="1224"/>
        <v>0</v>
      </c>
      <c r="Y497" s="18">
        <f t="shared" si="1224"/>
        <v>57233</v>
      </c>
      <c r="Z497" s="18">
        <f t="shared" si="1224"/>
        <v>0</v>
      </c>
      <c r="AA497" s="11">
        <f t="shared" si="1224"/>
        <v>0</v>
      </c>
      <c r="AB497" s="11">
        <f t="shared" si="1224"/>
        <v>0</v>
      </c>
      <c r="AC497" s="11">
        <f t="shared" si="1224"/>
        <v>0</v>
      </c>
      <c r="AD497" s="11">
        <f t="shared" si="1224"/>
        <v>0</v>
      </c>
      <c r="AE497" s="18">
        <f t="shared" si="1224"/>
        <v>57233</v>
      </c>
      <c r="AF497" s="18">
        <f t="shared" si="1224"/>
        <v>0</v>
      </c>
      <c r="AG497" s="11">
        <f t="shared" si="1224"/>
        <v>0</v>
      </c>
      <c r="AH497" s="11">
        <f t="shared" si="1224"/>
        <v>0</v>
      </c>
      <c r="AI497" s="11">
        <f t="shared" ref="AG497:AV499" si="1225">AI498</f>
        <v>0</v>
      </c>
      <c r="AJ497" s="11">
        <f t="shared" si="1225"/>
        <v>0</v>
      </c>
      <c r="AK497" s="84">
        <f t="shared" si="1225"/>
        <v>57233</v>
      </c>
      <c r="AL497" s="84">
        <f t="shared" si="1225"/>
        <v>0</v>
      </c>
      <c r="AM497" s="11">
        <f t="shared" si="1225"/>
        <v>0</v>
      </c>
      <c r="AN497" s="11">
        <f t="shared" si="1225"/>
        <v>0</v>
      </c>
      <c r="AO497" s="11">
        <f t="shared" si="1225"/>
        <v>0</v>
      </c>
      <c r="AP497" s="11">
        <f t="shared" si="1225"/>
        <v>0</v>
      </c>
      <c r="AQ497" s="18">
        <f t="shared" si="1225"/>
        <v>57233</v>
      </c>
      <c r="AR497" s="18">
        <f t="shared" si="1225"/>
        <v>0</v>
      </c>
      <c r="AS497" s="11">
        <f t="shared" si="1225"/>
        <v>0</v>
      </c>
      <c r="AT497" s="11">
        <f t="shared" si="1225"/>
        <v>0</v>
      </c>
      <c r="AU497" s="11">
        <f t="shared" si="1225"/>
        <v>0</v>
      </c>
      <c r="AV497" s="11">
        <f t="shared" si="1225"/>
        <v>0</v>
      </c>
      <c r="AW497" s="18">
        <f t="shared" ref="AS497:BH499" si="1226">AW498</f>
        <v>57233</v>
      </c>
      <c r="AX497" s="18">
        <f t="shared" si="1226"/>
        <v>0</v>
      </c>
      <c r="AY497" s="78">
        <f t="shared" si="1226"/>
        <v>0</v>
      </c>
      <c r="AZ497" s="78">
        <f t="shared" si="1226"/>
        <v>0</v>
      </c>
      <c r="BA497" s="78">
        <f t="shared" si="1226"/>
        <v>0</v>
      </c>
      <c r="BB497" s="78">
        <f t="shared" si="1226"/>
        <v>0</v>
      </c>
      <c r="BC497" s="84">
        <f t="shared" si="1226"/>
        <v>57233</v>
      </c>
      <c r="BD497" s="84">
        <f t="shared" si="1226"/>
        <v>0</v>
      </c>
      <c r="BE497" s="11">
        <f t="shared" si="1226"/>
        <v>0</v>
      </c>
      <c r="BF497" s="11">
        <f t="shared" si="1226"/>
        <v>0</v>
      </c>
      <c r="BG497" s="11">
        <f t="shared" si="1226"/>
        <v>0</v>
      </c>
      <c r="BH497" s="11">
        <f t="shared" si="1226"/>
        <v>0</v>
      </c>
      <c r="BI497" s="143">
        <f t="shared" ref="BE497:BT499" si="1227">BI498</f>
        <v>57233</v>
      </c>
      <c r="BJ497" s="143">
        <f t="shared" si="1227"/>
        <v>0</v>
      </c>
      <c r="BK497" s="78">
        <f t="shared" si="1227"/>
        <v>0</v>
      </c>
      <c r="BL497" s="78">
        <f t="shared" si="1227"/>
        <v>0</v>
      </c>
      <c r="BM497" s="78">
        <f t="shared" si="1227"/>
        <v>2674</v>
      </c>
      <c r="BN497" s="78">
        <f t="shared" si="1227"/>
        <v>0</v>
      </c>
      <c r="BO497" s="84">
        <f t="shared" si="1227"/>
        <v>59907</v>
      </c>
      <c r="BP497" s="84">
        <f t="shared" si="1227"/>
        <v>0</v>
      </c>
      <c r="BQ497" s="11">
        <f t="shared" si="1227"/>
        <v>0</v>
      </c>
      <c r="BR497" s="11">
        <f t="shared" si="1227"/>
        <v>0</v>
      </c>
      <c r="BS497" s="11">
        <f t="shared" si="1227"/>
        <v>0</v>
      </c>
      <c r="BT497" s="11">
        <f t="shared" si="1227"/>
        <v>0</v>
      </c>
      <c r="BU497" s="18">
        <f t="shared" ref="BQ497:BV499" si="1228">BU498</f>
        <v>59907</v>
      </c>
      <c r="BV497" s="18">
        <f t="shared" si="1228"/>
        <v>0</v>
      </c>
    </row>
    <row r="498" spans="1:74" hidden="1">
      <c r="A498" s="57" t="s">
        <v>18</v>
      </c>
      <c r="B498" s="14">
        <f t="shared" si="1179"/>
        <v>912</v>
      </c>
      <c r="C498" s="14" t="s">
        <v>7</v>
      </c>
      <c r="D498" s="14" t="s">
        <v>17</v>
      </c>
      <c r="E498" s="14" t="s">
        <v>46</v>
      </c>
      <c r="F498" s="14"/>
      <c r="G498" s="18">
        <f t="shared" si="1223"/>
        <v>57233</v>
      </c>
      <c r="H498" s="18">
        <f t="shared" si="1223"/>
        <v>0</v>
      </c>
      <c r="I498" s="11">
        <f t="shared" si="1223"/>
        <v>0</v>
      </c>
      <c r="J498" s="11">
        <f t="shared" si="1223"/>
        <v>0</v>
      </c>
      <c r="K498" s="11">
        <f t="shared" si="1223"/>
        <v>0</v>
      </c>
      <c r="L498" s="11">
        <f t="shared" si="1223"/>
        <v>0</v>
      </c>
      <c r="M498" s="18">
        <f t="shared" si="1223"/>
        <v>57233</v>
      </c>
      <c r="N498" s="18">
        <f t="shared" si="1223"/>
        <v>0</v>
      </c>
      <c r="O498" s="11">
        <f t="shared" si="1223"/>
        <v>0</v>
      </c>
      <c r="P498" s="11">
        <f t="shared" si="1223"/>
        <v>0</v>
      </c>
      <c r="Q498" s="11">
        <f t="shared" si="1223"/>
        <v>0</v>
      </c>
      <c r="R498" s="11">
        <f t="shared" si="1223"/>
        <v>0</v>
      </c>
      <c r="S498" s="18">
        <f t="shared" si="1224"/>
        <v>57233</v>
      </c>
      <c r="T498" s="18">
        <f t="shared" si="1224"/>
        <v>0</v>
      </c>
      <c r="U498" s="11">
        <f t="shared" si="1224"/>
        <v>0</v>
      </c>
      <c r="V498" s="11">
        <f t="shared" si="1224"/>
        <v>0</v>
      </c>
      <c r="W498" s="11">
        <f t="shared" si="1224"/>
        <v>0</v>
      </c>
      <c r="X498" s="11">
        <f t="shared" si="1224"/>
        <v>0</v>
      </c>
      <c r="Y498" s="18">
        <f t="shared" si="1224"/>
        <v>57233</v>
      </c>
      <c r="Z498" s="18">
        <f t="shared" si="1224"/>
        <v>0</v>
      </c>
      <c r="AA498" s="11">
        <f t="shared" si="1224"/>
        <v>0</v>
      </c>
      <c r="AB498" s="11">
        <f t="shared" si="1224"/>
        <v>0</v>
      </c>
      <c r="AC498" s="11">
        <f t="shared" si="1224"/>
        <v>0</v>
      </c>
      <c r="AD498" s="11">
        <f t="shared" si="1224"/>
        <v>0</v>
      </c>
      <c r="AE498" s="18">
        <f t="shared" si="1224"/>
        <v>57233</v>
      </c>
      <c r="AF498" s="18">
        <f t="shared" si="1224"/>
        <v>0</v>
      </c>
      <c r="AG498" s="11">
        <f t="shared" si="1225"/>
        <v>0</v>
      </c>
      <c r="AH498" s="11">
        <f t="shared" si="1225"/>
        <v>0</v>
      </c>
      <c r="AI498" s="11">
        <f t="shared" si="1225"/>
        <v>0</v>
      </c>
      <c r="AJ498" s="11">
        <f t="shared" si="1225"/>
        <v>0</v>
      </c>
      <c r="AK498" s="84">
        <f t="shared" si="1225"/>
        <v>57233</v>
      </c>
      <c r="AL498" s="84">
        <f t="shared" si="1225"/>
        <v>0</v>
      </c>
      <c r="AM498" s="11">
        <f t="shared" si="1225"/>
        <v>0</v>
      </c>
      <c r="AN498" s="11">
        <f t="shared" si="1225"/>
        <v>0</v>
      </c>
      <c r="AO498" s="11">
        <f t="shared" si="1225"/>
        <v>0</v>
      </c>
      <c r="AP498" s="11">
        <f t="shared" si="1225"/>
        <v>0</v>
      </c>
      <c r="AQ498" s="18">
        <f t="shared" si="1225"/>
        <v>57233</v>
      </c>
      <c r="AR498" s="18">
        <f t="shared" si="1225"/>
        <v>0</v>
      </c>
      <c r="AS498" s="11">
        <f t="shared" si="1226"/>
        <v>0</v>
      </c>
      <c r="AT498" s="11">
        <f t="shared" si="1226"/>
        <v>0</v>
      </c>
      <c r="AU498" s="11">
        <f t="shared" si="1226"/>
        <v>0</v>
      </c>
      <c r="AV498" s="11">
        <f t="shared" si="1226"/>
        <v>0</v>
      </c>
      <c r="AW498" s="18">
        <f t="shared" si="1226"/>
        <v>57233</v>
      </c>
      <c r="AX498" s="18">
        <f t="shared" si="1226"/>
        <v>0</v>
      </c>
      <c r="AY498" s="78">
        <f t="shared" si="1226"/>
        <v>0</v>
      </c>
      <c r="AZ498" s="78">
        <f t="shared" si="1226"/>
        <v>0</v>
      </c>
      <c r="BA498" s="78">
        <f t="shared" si="1226"/>
        <v>0</v>
      </c>
      <c r="BB498" s="78">
        <f t="shared" si="1226"/>
        <v>0</v>
      </c>
      <c r="BC498" s="84">
        <f t="shared" si="1226"/>
        <v>57233</v>
      </c>
      <c r="BD498" s="84">
        <f t="shared" si="1226"/>
        <v>0</v>
      </c>
      <c r="BE498" s="11">
        <f t="shared" si="1227"/>
        <v>0</v>
      </c>
      <c r="BF498" s="11">
        <f t="shared" si="1227"/>
        <v>0</v>
      </c>
      <c r="BG498" s="11">
        <f t="shared" si="1227"/>
        <v>0</v>
      </c>
      <c r="BH498" s="11">
        <f t="shared" si="1227"/>
        <v>0</v>
      </c>
      <c r="BI498" s="143">
        <f t="shared" si="1227"/>
        <v>57233</v>
      </c>
      <c r="BJ498" s="143">
        <f t="shared" si="1227"/>
        <v>0</v>
      </c>
      <c r="BK498" s="78">
        <f t="shared" si="1227"/>
        <v>0</v>
      </c>
      <c r="BL498" s="78">
        <f t="shared" si="1227"/>
        <v>0</v>
      </c>
      <c r="BM498" s="78">
        <f t="shared" si="1227"/>
        <v>2674</v>
      </c>
      <c r="BN498" s="78">
        <f t="shared" si="1227"/>
        <v>0</v>
      </c>
      <c r="BO498" s="84">
        <f t="shared" si="1227"/>
        <v>59907</v>
      </c>
      <c r="BP498" s="84">
        <f t="shared" si="1227"/>
        <v>0</v>
      </c>
      <c r="BQ498" s="11">
        <f t="shared" si="1228"/>
        <v>0</v>
      </c>
      <c r="BR498" s="11">
        <f t="shared" si="1228"/>
        <v>0</v>
      </c>
      <c r="BS498" s="11">
        <f t="shared" si="1228"/>
        <v>0</v>
      </c>
      <c r="BT498" s="11">
        <f t="shared" si="1228"/>
        <v>0</v>
      </c>
      <c r="BU498" s="18">
        <f t="shared" si="1228"/>
        <v>59907</v>
      </c>
      <c r="BV498" s="18">
        <f t="shared" si="1228"/>
        <v>0</v>
      </c>
    </row>
    <row r="499" spans="1:74" ht="33" hidden="1">
      <c r="A499" s="57" t="s">
        <v>12</v>
      </c>
      <c r="B499" s="14">
        <f t="shared" si="1179"/>
        <v>912</v>
      </c>
      <c r="C499" s="14" t="s">
        <v>7</v>
      </c>
      <c r="D499" s="14" t="s">
        <v>17</v>
      </c>
      <c r="E499" s="14" t="s">
        <v>46</v>
      </c>
      <c r="F499" s="14" t="s">
        <v>13</v>
      </c>
      <c r="G499" s="11">
        <f t="shared" si="1223"/>
        <v>57233</v>
      </c>
      <c r="H499" s="11">
        <f t="shared" si="1223"/>
        <v>0</v>
      </c>
      <c r="I499" s="11">
        <f t="shared" si="1223"/>
        <v>0</v>
      </c>
      <c r="J499" s="11">
        <f t="shared" si="1223"/>
        <v>0</v>
      </c>
      <c r="K499" s="11">
        <f t="shared" si="1223"/>
        <v>0</v>
      </c>
      <c r="L499" s="11">
        <f t="shared" si="1223"/>
        <v>0</v>
      </c>
      <c r="M499" s="11">
        <f t="shared" si="1223"/>
        <v>57233</v>
      </c>
      <c r="N499" s="11">
        <f t="shared" si="1223"/>
        <v>0</v>
      </c>
      <c r="O499" s="11">
        <f t="shared" si="1223"/>
        <v>0</v>
      </c>
      <c r="P499" s="11">
        <f t="shared" si="1223"/>
        <v>0</v>
      </c>
      <c r="Q499" s="11">
        <f t="shared" si="1223"/>
        <v>0</v>
      </c>
      <c r="R499" s="11">
        <f t="shared" si="1223"/>
        <v>0</v>
      </c>
      <c r="S499" s="11">
        <f t="shared" si="1224"/>
        <v>57233</v>
      </c>
      <c r="T499" s="11">
        <f t="shared" si="1224"/>
        <v>0</v>
      </c>
      <c r="U499" s="11">
        <f t="shared" si="1224"/>
        <v>0</v>
      </c>
      <c r="V499" s="11">
        <f t="shared" si="1224"/>
        <v>0</v>
      </c>
      <c r="W499" s="11">
        <f t="shared" si="1224"/>
        <v>0</v>
      </c>
      <c r="X499" s="11">
        <f t="shared" si="1224"/>
        <v>0</v>
      </c>
      <c r="Y499" s="11">
        <f t="shared" si="1224"/>
        <v>57233</v>
      </c>
      <c r="Z499" s="11">
        <f t="shared" si="1224"/>
        <v>0</v>
      </c>
      <c r="AA499" s="11">
        <f t="shared" si="1224"/>
        <v>0</v>
      </c>
      <c r="AB499" s="11">
        <f t="shared" si="1224"/>
        <v>0</v>
      </c>
      <c r="AC499" s="11">
        <f t="shared" si="1224"/>
        <v>0</v>
      </c>
      <c r="AD499" s="11">
        <f t="shared" si="1224"/>
        <v>0</v>
      </c>
      <c r="AE499" s="11">
        <f t="shared" si="1224"/>
        <v>57233</v>
      </c>
      <c r="AF499" s="11">
        <f t="shared" si="1224"/>
        <v>0</v>
      </c>
      <c r="AG499" s="11">
        <f t="shared" si="1225"/>
        <v>0</v>
      </c>
      <c r="AH499" s="11">
        <f t="shared" si="1225"/>
        <v>0</v>
      </c>
      <c r="AI499" s="11">
        <f t="shared" si="1225"/>
        <v>0</v>
      </c>
      <c r="AJ499" s="11">
        <f t="shared" si="1225"/>
        <v>0</v>
      </c>
      <c r="AK499" s="78">
        <f t="shared" si="1225"/>
        <v>57233</v>
      </c>
      <c r="AL499" s="78">
        <f t="shared" si="1225"/>
        <v>0</v>
      </c>
      <c r="AM499" s="11">
        <f t="shared" si="1225"/>
        <v>0</v>
      </c>
      <c r="AN499" s="11">
        <f t="shared" si="1225"/>
        <v>0</v>
      </c>
      <c r="AO499" s="11">
        <f t="shared" si="1225"/>
        <v>0</v>
      </c>
      <c r="AP499" s="11">
        <f t="shared" si="1225"/>
        <v>0</v>
      </c>
      <c r="AQ499" s="11">
        <f t="shared" si="1225"/>
        <v>57233</v>
      </c>
      <c r="AR499" s="11">
        <f t="shared" si="1225"/>
        <v>0</v>
      </c>
      <c r="AS499" s="11">
        <f t="shared" si="1226"/>
        <v>0</v>
      </c>
      <c r="AT499" s="11">
        <f t="shared" si="1226"/>
        <v>0</v>
      </c>
      <c r="AU499" s="11">
        <f t="shared" si="1226"/>
        <v>0</v>
      </c>
      <c r="AV499" s="11">
        <f t="shared" si="1226"/>
        <v>0</v>
      </c>
      <c r="AW499" s="11">
        <f t="shared" si="1226"/>
        <v>57233</v>
      </c>
      <c r="AX499" s="11">
        <f t="shared" si="1226"/>
        <v>0</v>
      </c>
      <c r="AY499" s="78">
        <f t="shared" si="1226"/>
        <v>0</v>
      </c>
      <c r="AZ499" s="78">
        <f t="shared" si="1226"/>
        <v>0</v>
      </c>
      <c r="BA499" s="78">
        <f t="shared" si="1226"/>
        <v>0</v>
      </c>
      <c r="BB499" s="78">
        <f t="shared" si="1226"/>
        <v>0</v>
      </c>
      <c r="BC499" s="78">
        <f t="shared" si="1226"/>
        <v>57233</v>
      </c>
      <c r="BD499" s="78">
        <f t="shared" si="1226"/>
        <v>0</v>
      </c>
      <c r="BE499" s="11">
        <f t="shared" si="1227"/>
        <v>0</v>
      </c>
      <c r="BF499" s="11">
        <f t="shared" si="1227"/>
        <v>0</v>
      </c>
      <c r="BG499" s="11">
        <f t="shared" si="1227"/>
        <v>0</v>
      </c>
      <c r="BH499" s="11">
        <f t="shared" si="1227"/>
        <v>0</v>
      </c>
      <c r="BI499" s="141">
        <f t="shared" si="1227"/>
        <v>57233</v>
      </c>
      <c r="BJ499" s="141">
        <f t="shared" si="1227"/>
        <v>0</v>
      </c>
      <c r="BK499" s="78">
        <f t="shared" si="1227"/>
        <v>0</v>
      </c>
      <c r="BL499" s="78">
        <f t="shared" si="1227"/>
        <v>0</v>
      </c>
      <c r="BM499" s="78">
        <f t="shared" si="1227"/>
        <v>2674</v>
      </c>
      <c r="BN499" s="78">
        <f t="shared" si="1227"/>
        <v>0</v>
      </c>
      <c r="BO499" s="78">
        <f t="shared" si="1227"/>
        <v>59907</v>
      </c>
      <c r="BP499" s="78">
        <f t="shared" si="1227"/>
        <v>0</v>
      </c>
      <c r="BQ499" s="11">
        <f t="shared" si="1228"/>
        <v>0</v>
      </c>
      <c r="BR499" s="11">
        <f t="shared" si="1228"/>
        <v>0</v>
      </c>
      <c r="BS499" s="11">
        <f t="shared" si="1228"/>
        <v>0</v>
      </c>
      <c r="BT499" s="11">
        <f t="shared" si="1228"/>
        <v>0</v>
      </c>
      <c r="BU499" s="11">
        <f t="shared" si="1228"/>
        <v>59907</v>
      </c>
      <c r="BV499" s="11">
        <f t="shared" si="1228"/>
        <v>0</v>
      </c>
    </row>
    <row r="500" spans="1:74" hidden="1">
      <c r="A500" s="57" t="s">
        <v>14</v>
      </c>
      <c r="B500" s="14">
        <f t="shared" si="1179"/>
        <v>912</v>
      </c>
      <c r="C500" s="14" t="s">
        <v>7</v>
      </c>
      <c r="D500" s="14" t="s">
        <v>17</v>
      </c>
      <c r="E500" s="14" t="s">
        <v>46</v>
      </c>
      <c r="F500" s="11">
        <v>610</v>
      </c>
      <c r="G500" s="11">
        <v>57233</v>
      </c>
      <c r="H500" s="11"/>
      <c r="I500" s="11"/>
      <c r="J500" s="11"/>
      <c r="K500" s="11"/>
      <c r="L500" s="11"/>
      <c r="M500" s="11">
        <f>G500+I500+J500+K500+L500</f>
        <v>57233</v>
      </c>
      <c r="N500" s="11">
        <f>H500+J500</f>
        <v>0</v>
      </c>
      <c r="O500" s="11"/>
      <c r="P500" s="11"/>
      <c r="Q500" s="11"/>
      <c r="R500" s="11"/>
      <c r="S500" s="11">
        <f>M500+O500+P500+Q500+R500</f>
        <v>57233</v>
      </c>
      <c r="T500" s="11">
        <f>N500+P500</f>
        <v>0</v>
      </c>
      <c r="U500" s="11"/>
      <c r="V500" s="11"/>
      <c r="W500" s="11"/>
      <c r="X500" s="11"/>
      <c r="Y500" s="11">
        <f>S500+U500+V500+W500+X500</f>
        <v>57233</v>
      </c>
      <c r="Z500" s="11">
        <f>T500+V500</f>
        <v>0</v>
      </c>
      <c r="AA500" s="11"/>
      <c r="AB500" s="11"/>
      <c r="AC500" s="11"/>
      <c r="AD500" s="11"/>
      <c r="AE500" s="11">
        <f>Y500+AA500+AB500+AC500+AD500</f>
        <v>57233</v>
      </c>
      <c r="AF500" s="11">
        <f>Z500+AB500</f>
        <v>0</v>
      </c>
      <c r="AG500" s="11"/>
      <c r="AH500" s="11"/>
      <c r="AI500" s="11"/>
      <c r="AJ500" s="11"/>
      <c r="AK500" s="78">
        <f>AE500+AG500+AH500+AI500+AJ500</f>
        <v>57233</v>
      </c>
      <c r="AL500" s="78">
        <f>AF500+AH500</f>
        <v>0</v>
      </c>
      <c r="AM500" s="11"/>
      <c r="AN500" s="11"/>
      <c r="AO500" s="11"/>
      <c r="AP500" s="11"/>
      <c r="AQ500" s="11">
        <f>AK500+AM500+AN500+AO500+AP500</f>
        <v>57233</v>
      </c>
      <c r="AR500" s="11">
        <f>AL500+AN500</f>
        <v>0</v>
      </c>
      <c r="AS500" s="11"/>
      <c r="AT500" s="11"/>
      <c r="AU500" s="11"/>
      <c r="AV500" s="11"/>
      <c r="AW500" s="11">
        <f>AQ500+AS500+AT500+AU500+AV500</f>
        <v>57233</v>
      </c>
      <c r="AX500" s="11">
        <f>AR500+AT500</f>
        <v>0</v>
      </c>
      <c r="AY500" s="78"/>
      <c r="AZ500" s="78"/>
      <c r="BA500" s="78"/>
      <c r="BB500" s="78"/>
      <c r="BC500" s="78">
        <f>AW500+AY500+AZ500+BA500+BB500</f>
        <v>57233</v>
      </c>
      <c r="BD500" s="78">
        <f>AX500+AZ500</f>
        <v>0</v>
      </c>
      <c r="BE500" s="11"/>
      <c r="BF500" s="11"/>
      <c r="BG500" s="11"/>
      <c r="BH500" s="11"/>
      <c r="BI500" s="141">
        <f>BC500+BE500+BF500+BG500+BH500</f>
        <v>57233</v>
      </c>
      <c r="BJ500" s="141">
        <f>BD500+BF500</f>
        <v>0</v>
      </c>
      <c r="BK500" s="78"/>
      <c r="BL500" s="78"/>
      <c r="BM500" s="78">
        <v>2674</v>
      </c>
      <c r="BN500" s="78"/>
      <c r="BO500" s="78">
        <f>BI500+BK500+BL500+BM500+BN500</f>
        <v>59907</v>
      </c>
      <c r="BP500" s="78">
        <f>BJ500+BL500</f>
        <v>0</v>
      </c>
      <c r="BQ500" s="11"/>
      <c r="BR500" s="11"/>
      <c r="BS500" s="11"/>
      <c r="BT500" s="11"/>
      <c r="BU500" s="11">
        <f>BO500+BQ500+BR500+BS500+BT500</f>
        <v>59907</v>
      </c>
      <c r="BV500" s="11">
        <f>BP500+BR500</f>
        <v>0</v>
      </c>
    </row>
    <row r="501" spans="1:74" hidden="1">
      <c r="A501" s="57" t="s">
        <v>15</v>
      </c>
      <c r="B501" s="14">
        <f>B499</f>
        <v>912</v>
      </c>
      <c r="C501" s="14" t="s">
        <v>7</v>
      </c>
      <c r="D501" s="14" t="s">
        <v>17</v>
      </c>
      <c r="E501" s="14" t="s">
        <v>44</v>
      </c>
      <c r="F501" s="14"/>
      <c r="G501" s="18">
        <f>G502</f>
        <v>1735</v>
      </c>
      <c r="H501" s="18">
        <f t="shared" ref="H501:R501" si="1229">H502</f>
        <v>0</v>
      </c>
      <c r="I501" s="11">
        <f t="shared" si="1229"/>
        <v>0</v>
      </c>
      <c r="J501" s="11">
        <f t="shared" si="1229"/>
        <v>0</v>
      </c>
      <c r="K501" s="11">
        <f t="shared" si="1229"/>
        <v>0</v>
      </c>
      <c r="L501" s="11">
        <f t="shared" si="1229"/>
        <v>0</v>
      </c>
      <c r="M501" s="18">
        <f t="shared" si="1229"/>
        <v>1735</v>
      </c>
      <c r="N501" s="18">
        <f t="shared" si="1229"/>
        <v>0</v>
      </c>
      <c r="O501" s="11">
        <f t="shared" si="1229"/>
        <v>0</v>
      </c>
      <c r="P501" s="11">
        <f t="shared" si="1229"/>
        <v>0</v>
      </c>
      <c r="Q501" s="11">
        <f t="shared" si="1229"/>
        <v>0</v>
      </c>
      <c r="R501" s="11">
        <f t="shared" si="1229"/>
        <v>0</v>
      </c>
      <c r="S501" s="18">
        <f t="shared" ref="S501:AH503" si="1230">S502</f>
        <v>1735</v>
      </c>
      <c r="T501" s="18">
        <f t="shared" si="1230"/>
        <v>0</v>
      </c>
      <c r="U501" s="11">
        <f t="shared" si="1230"/>
        <v>0</v>
      </c>
      <c r="V501" s="11">
        <f t="shared" si="1230"/>
        <v>0</v>
      </c>
      <c r="W501" s="11">
        <f t="shared" si="1230"/>
        <v>0</v>
      </c>
      <c r="X501" s="11">
        <f t="shared" si="1230"/>
        <v>0</v>
      </c>
      <c r="Y501" s="18">
        <f t="shared" si="1230"/>
        <v>1735</v>
      </c>
      <c r="Z501" s="18">
        <f t="shared" si="1230"/>
        <v>0</v>
      </c>
      <c r="AA501" s="11">
        <f t="shared" si="1230"/>
        <v>0</v>
      </c>
      <c r="AB501" s="11">
        <f t="shared" si="1230"/>
        <v>0</v>
      </c>
      <c r="AC501" s="11">
        <f t="shared" si="1230"/>
        <v>0</v>
      </c>
      <c r="AD501" s="11">
        <f t="shared" si="1230"/>
        <v>0</v>
      </c>
      <c r="AE501" s="18">
        <f t="shared" si="1230"/>
        <v>1735</v>
      </c>
      <c r="AF501" s="18">
        <f t="shared" si="1230"/>
        <v>0</v>
      </c>
      <c r="AG501" s="11">
        <f t="shared" si="1230"/>
        <v>0</v>
      </c>
      <c r="AH501" s="11">
        <f t="shared" si="1230"/>
        <v>0</v>
      </c>
      <c r="AI501" s="11">
        <f t="shared" ref="AG501:AV503" si="1231">AI502</f>
        <v>0</v>
      </c>
      <c r="AJ501" s="11">
        <f t="shared" si="1231"/>
        <v>0</v>
      </c>
      <c r="AK501" s="84">
        <f t="shared" si="1231"/>
        <v>1735</v>
      </c>
      <c r="AL501" s="84">
        <f t="shared" si="1231"/>
        <v>0</v>
      </c>
      <c r="AM501" s="11">
        <f t="shared" si="1231"/>
        <v>0</v>
      </c>
      <c r="AN501" s="11">
        <f t="shared" si="1231"/>
        <v>0</v>
      </c>
      <c r="AO501" s="11">
        <f t="shared" si="1231"/>
        <v>0</v>
      </c>
      <c r="AP501" s="11">
        <f t="shared" si="1231"/>
        <v>0</v>
      </c>
      <c r="AQ501" s="18">
        <f t="shared" si="1231"/>
        <v>1735</v>
      </c>
      <c r="AR501" s="18">
        <f t="shared" si="1231"/>
        <v>0</v>
      </c>
      <c r="AS501" s="11">
        <f t="shared" si="1231"/>
        <v>0</v>
      </c>
      <c r="AT501" s="11">
        <f t="shared" si="1231"/>
        <v>0</v>
      </c>
      <c r="AU501" s="11">
        <f t="shared" si="1231"/>
        <v>0</v>
      </c>
      <c r="AV501" s="11">
        <f t="shared" si="1231"/>
        <v>0</v>
      </c>
      <c r="AW501" s="18">
        <f t="shared" ref="AS501:BH503" si="1232">AW502</f>
        <v>1735</v>
      </c>
      <c r="AX501" s="18">
        <f t="shared" si="1232"/>
        <v>0</v>
      </c>
      <c r="AY501" s="78">
        <f t="shared" si="1232"/>
        <v>0</v>
      </c>
      <c r="AZ501" s="78">
        <f t="shared" si="1232"/>
        <v>0</v>
      </c>
      <c r="BA501" s="78">
        <f t="shared" si="1232"/>
        <v>0</v>
      </c>
      <c r="BB501" s="78">
        <f t="shared" si="1232"/>
        <v>0</v>
      </c>
      <c r="BC501" s="84">
        <f t="shared" si="1232"/>
        <v>1735</v>
      </c>
      <c r="BD501" s="84">
        <f t="shared" si="1232"/>
        <v>0</v>
      </c>
      <c r="BE501" s="11">
        <f t="shared" si="1232"/>
        <v>0</v>
      </c>
      <c r="BF501" s="11">
        <f t="shared" si="1232"/>
        <v>0</v>
      </c>
      <c r="BG501" s="11">
        <f t="shared" si="1232"/>
        <v>0</v>
      </c>
      <c r="BH501" s="11">
        <f t="shared" si="1232"/>
        <v>0</v>
      </c>
      <c r="BI501" s="143">
        <f t="shared" ref="BE501:BT503" si="1233">BI502</f>
        <v>1735</v>
      </c>
      <c r="BJ501" s="143">
        <f t="shared" si="1233"/>
        <v>0</v>
      </c>
      <c r="BK501" s="78">
        <f t="shared" si="1233"/>
        <v>0</v>
      </c>
      <c r="BL501" s="78">
        <f t="shared" si="1233"/>
        <v>0</v>
      </c>
      <c r="BM501" s="78">
        <f t="shared" si="1233"/>
        <v>0</v>
      </c>
      <c r="BN501" s="78">
        <f t="shared" si="1233"/>
        <v>0</v>
      </c>
      <c r="BO501" s="84">
        <f t="shared" si="1233"/>
        <v>1735</v>
      </c>
      <c r="BP501" s="84">
        <f t="shared" si="1233"/>
        <v>0</v>
      </c>
      <c r="BQ501" s="11">
        <f t="shared" si="1233"/>
        <v>0</v>
      </c>
      <c r="BR501" s="11">
        <f t="shared" si="1233"/>
        <v>0</v>
      </c>
      <c r="BS501" s="11">
        <f t="shared" si="1233"/>
        <v>0</v>
      </c>
      <c r="BT501" s="11">
        <f t="shared" si="1233"/>
        <v>0</v>
      </c>
      <c r="BU501" s="18">
        <f t="shared" ref="BQ501:BV503" si="1234">BU502</f>
        <v>1735</v>
      </c>
      <c r="BV501" s="18">
        <f t="shared" si="1234"/>
        <v>0</v>
      </c>
    </row>
    <row r="502" spans="1:74" hidden="1">
      <c r="A502" s="57" t="s">
        <v>19</v>
      </c>
      <c r="B502" s="14">
        <f t="shared" si="1179"/>
        <v>912</v>
      </c>
      <c r="C502" s="14" t="s">
        <v>7</v>
      </c>
      <c r="D502" s="14" t="s">
        <v>17</v>
      </c>
      <c r="E502" s="14" t="s">
        <v>47</v>
      </c>
      <c r="F502" s="14"/>
      <c r="G502" s="18">
        <f t="shared" ref="G502:R503" si="1235">G503</f>
        <v>1735</v>
      </c>
      <c r="H502" s="18">
        <f t="shared" si="1235"/>
        <v>0</v>
      </c>
      <c r="I502" s="11">
        <f t="shared" si="1235"/>
        <v>0</v>
      </c>
      <c r="J502" s="11">
        <f t="shared" si="1235"/>
        <v>0</v>
      </c>
      <c r="K502" s="11">
        <f t="shared" si="1235"/>
        <v>0</v>
      </c>
      <c r="L502" s="11">
        <f t="shared" si="1235"/>
        <v>0</v>
      </c>
      <c r="M502" s="18">
        <f t="shared" si="1235"/>
        <v>1735</v>
      </c>
      <c r="N502" s="18">
        <f t="shared" si="1235"/>
        <v>0</v>
      </c>
      <c r="O502" s="11">
        <f t="shared" si="1235"/>
        <v>0</v>
      </c>
      <c r="P502" s="11">
        <f t="shared" si="1235"/>
        <v>0</v>
      </c>
      <c r="Q502" s="11">
        <f t="shared" si="1235"/>
        <v>0</v>
      </c>
      <c r="R502" s="11">
        <f t="shared" si="1235"/>
        <v>0</v>
      </c>
      <c r="S502" s="18">
        <f t="shared" si="1230"/>
        <v>1735</v>
      </c>
      <c r="T502" s="18">
        <f t="shared" si="1230"/>
        <v>0</v>
      </c>
      <c r="U502" s="11">
        <f t="shared" si="1230"/>
        <v>0</v>
      </c>
      <c r="V502" s="11">
        <f t="shared" si="1230"/>
        <v>0</v>
      </c>
      <c r="W502" s="11">
        <f t="shared" si="1230"/>
        <v>0</v>
      </c>
      <c r="X502" s="11">
        <f t="shared" si="1230"/>
        <v>0</v>
      </c>
      <c r="Y502" s="18">
        <f t="shared" si="1230"/>
        <v>1735</v>
      </c>
      <c r="Z502" s="18">
        <f t="shared" si="1230"/>
        <v>0</v>
      </c>
      <c r="AA502" s="11">
        <f t="shared" si="1230"/>
        <v>0</v>
      </c>
      <c r="AB502" s="11">
        <f t="shared" si="1230"/>
        <v>0</v>
      </c>
      <c r="AC502" s="11">
        <f t="shared" si="1230"/>
        <v>0</v>
      </c>
      <c r="AD502" s="11">
        <f t="shared" si="1230"/>
        <v>0</v>
      </c>
      <c r="AE502" s="18">
        <f t="shared" si="1230"/>
        <v>1735</v>
      </c>
      <c r="AF502" s="18">
        <f t="shared" si="1230"/>
        <v>0</v>
      </c>
      <c r="AG502" s="11">
        <f t="shared" si="1231"/>
        <v>0</v>
      </c>
      <c r="AH502" s="11">
        <f t="shared" si="1231"/>
        <v>0</v>
      </c>
      <c r="AI502" s="11">
        <f t="shared" si="1231"/>
        <v>0</v>
      </c>
      <c r="AJ502" s="11">
        <f t="shared" si="1231"/>
        <v>0</v>
      </c>
      <c r="AK502" s="84">
        <f t="shared" si="1231"/>
        <v>1735</v>
      </c>
      <c r="AL502" s="84">
        <f t="shared" si="1231"/>
        <v>0</v>
      </c>
      <c r="AM502" s="11">
        <f t="shared" si="1231"/>
        <v>0</v>
      </c>
      <c r="AN502" s="11">
        <f t="shared" si="1231"/>
        <v>0</v>
      </c>
      <c r="AO502" s="11">
        <f t="shared" si="1231"/>
        <v>0</v>
      </c>
      <c r="AP502" s="11">
        <f t="shared" si="1231"/>
        <v>0</v>
      </c>
      <c r="AQ502" s="18">
        <f t="shared" si="1231"/>
        <v>1735</v>
      </c>
      <c r="AR502" s="18">
        <f t="shared" si="1231"/>
        <v>0</v>
      </c>
      <c r="AS502" s="11">
        <f t="shared" si="1232"/>
        <v>0</v>
      </c>
      <c r="AT502" s="11">
        <f t="shared" si="1232"/>
        <v>0</v>
      </c>
      <c r="AU502" s="11">
        <f t="shared" si="1232"/>
        <v>0</v>
      </c>
      <c r="AV502" s="11">
        <f t="shared" si="1232"/>
        <v>0</v>
      </c>
      <c r="AW502" s="18">
        <f t="shared" si="1232"/>
        <v>1735</v>
      </c>
      <c r="AX502" s="18">
        <f t="shared" si="1232"/>
        <v>0</v>
      </c>
      <c r="AY502" s="78">
        <f t="shared" si="1232"/>
        <v>0</v>
      </c>
      <c r="AZ502" s="78">
        <f t="shared" si="1232"/>
        <v>0</v>
      </c>
      <c r="BA502" s="78">
        <f t="shared" si="1232"/>
        <v>0</v>
      </c>
      <c r="BB502" s="78">
        <f t="shared" si="1232"/>
        <v>0</v>
      </c>
      <c r="BC502" s="84">
        <f t="shared" si="1232"/>
        <v>1735</v>
      </c>
      <c r="BD502" s="84">
        <f t="shared" si="1232"/>
        <v>0</v>
      </c>
      <c r="BE502" s="11">
        <f t="shared" si="1233"/>
        <v>0</v>
      </c>
      <c r="BF502" s="11">
        <f t="shared" si="1233"/>
        <v>0</v>
      </c>
      <c r="BG502" s="11">
        <f t="shared" si="1233"/>
        <v>0</v>
      </c>
      <c r="BH502" s="11">
        <f t="shared" si="1233"/>
        <v>0</v>
      </c>
      <c r="BI502" s="143">
        <f t="shared" si="1233"/>
        <v>1735</v>
      </c>
      <c r="BJ502" s="143">
        <f t="shared" si="1233"/>
        <v>0</v>
      </c>
      <c r="BK502" s="78">
        <f t="shared" si="1233"/>
        <v>0</v>
      </c>
      <c r="BL502" s="78">
        <f t="shared" si="1233"/>
        <v>0</v>
      </c>
      <c r="BM502" s="78">
        <f t="shared" si="1233"/>
        <v>0</v>
      </c>
      <c r="BN502" s="78">
        <f t="shared" si="1233"/>
        <v>0</v>
      </c>
      <c r="BO502" s="84">
        <f t="shared" si="1233"/>
        <v>1735</v>
      </c>
      <c r="BP502" s="84">
        <f t="shared" si="1233"/>
        <v>0</v>
      </c>
      <c r="BQ502" s="11">
        <f t="shared" si="1234"/>
        <v>0</v>
      </c>
      <c r="BR502" s="11">
        <f t="shared" si="1234"/>
        <v>0</v>
      </c>
      <c r="BS502" s="11">
        <f t="shared" si="1234"/>
        <v>0</v>
      </c>
      <c r="BT502" s="11">
        <f t="shared" si="1234"/>
        <v>0</v>
      </c>
      <c r="BU502" s="18">
        <f t="shared" si="1234"/>
        <v>1735</v>
      </c>
      <c r="BV502" s="18">
        <f t="shared" si="1234"/>
        <v>0</v>
      </c>
    </row>
    <row r="503" spans="1:74" ht="33" hidden="1">
      <c r="A503" s="57" t="s">
        <v>12</v>
      </c>
      <c r="B503" s="14">
        <f t="shared" si="1179"/>
        <v>912</v>
      </c>
      <c r="C503" s="14" t="s">
        <v>7</v>
      </c>
      <c r="D503" s="14" t="s">
        <v>17</v>
      </c>
      <c r="E503" s="14" t="s">
        <v>47</v>
      </c>
      <c r="F503" s="14" t="s">
        <v>13</v>
      </c>
      <c r="G503" s="11">
        <f t="shared" si="1235"/>
        <v>1735</v>
      </c>
      <c r="H503" s="11">
        <f t="shared" si="1235"/>
        <v>0</v>
      </c>
      <c r="I503" s="11">
        <f t="shared" si="1235"/>
        <v>0</v>
      </c>
      <c r="J503" s="11">
        <f t="shared" si="1235"/>
        <v>0</v>
      </c>
      <c r="K503" s="11">
        <f t="shared" si="1235"/>
        <v>0</v>
      </c>
      <c r="L503" s="11">
        <f t="shared" si="1235"/>
        <v>0</v>
      </c>
      <c r="M503" s="11">
        <f t="shared" si="1235"/>
        <v>1735</v>
      </c>
      <c r="N503" s="11">
        <f t="shared" si="1235"/>
        <v>0</v>
      </c>
      <c r="O503" s="11">
        <f t="shared" si="1235"/>
        <v>0</v>
      </c>
      <c r="P503" s="11">
        <f t="shared" si="1235"/>
        <v>0</v>
      </c>
      <c r="Q503" s="11">
        <f t="shared" si="1235"/>
        <v>0</v>
      </c>
      <c r="R503" s="11">
        <f t="shared" si="1235"/>
        <v>0</v>
      </c>
      <c r="S503" s="11">
        <f t="shared" si="1230"/>
        <v>1735</v>
      </c>
      <c r="T503" s="11">
        <f t="shared" si="1230"/>
        <v>0</v>
      </c>
      <c r="U503" s="11">
        <f t="shared" si="1230"/>
        <v>0</v>
      </c>
      <c r="V503" s="11">
        <f t="shared" si="1230"/>
        <v>0</v>
      </c>
      <c r="W503" s="11">
        <f t="shared" si="1230"/>
        <v>0</v>
      </c>
      <c r="X503" s="11">
        <f t="shared" si="1230"/>
        <v>0</v>
      </c>
      <c r="Y503" s="11">
        <f t="shared" si="1230"/>
        <v>1735</v>
      </c>
      <c r="Z503" s="11">
        <f t="shared" si="1230"/>
        <v>0</v>
      </c>
      <c r="AA503" s="11">
        <f t="shared" si="1230"/>
        <v>0</v>
      </c>
      <c r="AB503" s="11">
        <f t="shared" si="1230"/>
        <v>0</v>
      </c>
      <c r="AC503" s="11">
        <f t="shared" si="1230"/>
        <v>0</v>
      </c>
      <c r="AD503" s="11">
        <f t="shared" si="1230"/>
        <v>0</v>
      </c>
      <c r="AE503" s="11">
        <f t="shared" si="1230"/>
        <v>1735</v>
      </c>
      <c r="AF503" s="11">
        <f t="shared" si="1230"/>
        <v>0</v>
      </c>
      <c r="AG503" s="11">
        <f t="shared" si="1231"/>
        <v>0</v>
      </c>
      <c r="AH503" s="11">
        <f t="shared" si="1231"/>
        <v>0</v>
      </c>
      <c r="AI503" s="11">
        <f t="shared" si="1231"/>
        <v>0</v>
      </c>
      <c r="AJ503" s="11">
        <f t="shared" si="1231"/>
        <v>0</v>
      </c>
      <c r="AK503" s="78">
        <f t="shared" si="1231"/>
        <v>1735</v>
      </c>
      <c r="AL503" s="78">
        <f t="shared" si="1231"/>
        <v>0</v>
      </c>
      <c r="AM503" s="11">
        <f t="shared" si="1231"/>
        <v>0</v>
      </c>
      <c r="AN503" s="11">
        <f t="shared" si="1231"/>
        <v>0</v>
      </c>
      <c r="AO503" s="11">
        <f t="shared" si="1231"/>
        <v>0</v>
      </c>
      <c r="AP503" s="11">
        <f t="shared" si="1231"/>
        <v>0</v>
      </c>
      <c r="AQ503" s="11">
        <f t="shared" si="1231"/>
        <v>1735</v>
      </c>
      <c r="AR503" s="11">
        <f t="shared" si="1231"/>
        <v>0</v>
      </c>
      <c r="AS503" s="11">
        <f t="shared" si="1232"/>
        <v>0</v>
      </c>
      <c r="AT503" s="11">
        <f t="shared" si="1232"/>
        <v>0</v>
      </c>
      <c r="AU503" s="11">
        <f t="shared" si="1232"/>
        <v>0</v>
      </c>
      <c r="AV503" s="11">
        <f t="shared" si="1232"/>
        <v>0</v>
      </c>
      <c r="AW503" s="11">
        <f t="shared" si="1232"/>
        <v>1735</v>
      </c>
      <c r="AX503" s="11">
        <f t="shared" si="1232"/>
        <v>0</v>
      </c>
      <c r="AY503" s="78">
        <f t="shared" si="1232"/>
        <v>0</v>
      </c>
      <c r="AZ503" s="78">
        <f t="shared" si="1232"/>
        <v>0</v>
      </c>
      <c r="BA503" s="78">
        <f t="shared" si="1232"/>
        <v>0</v>
      </c>
      <c r="BB503" s="78">
        <f t="shared" si="1232"/>
        <v>0</v>
      </c>
      <c r="BC503" s="78">
        <f t="shared" si="1232"/>
        <v>1735</v>
      </c>
      <c r="BD503" s="78">
        <f t="shared" si="1232"/>
        <v>0</v>
      </c>
      <c r="BE503" s="11">
        <f t="shared" si="1233"/>
        <v>0</v>
      </c>
      <c r="BF503" s="11">
        <f t="shared" si="1233"/>
        <v>0</v>
      </c>
      <c r="BG503" s="11">
        <f t="shared" si="1233"/>
        <v>0</v>
      </c>
      <c r="BH503" s="11">
        <f t="shared" si="1233"/>
        <v>0</v>
      </c>
      <c r="BI503" s="141">
        <f t="shared" si="1233"/>
        <v>1735</v>
      </c>
      <c r="BJ503" s="141">
        <f t="shared" si="1233"/>
        <v>0</v>
      </c>
      <c r="BK503" s="78">
        <f t="shared" si="1233"/>
        <v>0</v>
      </c>
      <c r="BL503" s="78">
        <f t="shared" si="1233"/>
        <v>0</v>
      </c>
      <c r="BM503" s="78">
        <f t="shared" si="1233"/>
        <v>0</v>
      </c>
      <c r="BN503" s="78">
        <f t="shared" si="1233"/>
        <v>0</v>
      </c>
      <c r="BO503" s="78">
        <f t="shared" si="1233"/>
        <v>1735</v>
      </c>
      <c r="BP503" s="78">
        <f t="shared" si="1233"/>
        <v>0</v>
      </c>
      <c r="BQ503" s="11">
        <f t="shared" si="1234"/>
        <v>0</v>
      </c>
      <c r="BR503" s="11">
        <f t="shared" si="1234"/>
        <v>0</v>
      </c>
      <c r="BS503" s="11">
        <f t="shared" si="1234"/>
        <v>0</v>
      </c>
      <c r="BT503" s="11">
        <f t="shared" si="1234"/>
        <v>0</v>
      </c>
      <c r="BU503" s="11">
        <f t="shared" si="1234"/>
        <v>1735</v>
      </c>
      <c r="BV503" s="11">
        <f t="shared" si="1234"/>
        <v>0</v>
      </c>
    </row>
    <row r="504" spans="1:74" hidden="1">
      <c r="A504" s="57" t="s">
        <v>14</v>
      </c>
      <c r="B504" s="14">
        <f t="shared" si="1179"/>
        <v>912</v>
      </c>
      <c r="C504" s="14" t="s">
        <v>7</v>
      </c>
      <c r="D504" s="14" t="s">
        <v>17</v>
      </c>
      <c r="E504" s="14" t="s">
        <v>47</v>
      </c>
      <c r="F504" s="11">
        <v>610</v>
      </c>
      <c r="G504" s="11">
        <v>1735</v>
      </c>
      <c r="H504" s="11"/>
      <c r="I504" s="11"/>
      <c r="J504" s="11"/>
      <c r="K504" s="11"/>
      <c r="L504" s="11"/>
      <c r="M504" s="11">
        <f>G504+I504+J504+K504+L504</f>
        <v>1735</v>
      </c>
      <c r="N504" s="11">
        <f>H504+J504</f>
        <v>0</v>
      </c>
      <c r="O504" s="11"/>
      <c r="P504" s="11"/>
      <c r="Q504" s="11"/>
      <c r="R504" s="11"/>
      <c r="S504" s="11">
        <f>M504+O504+P504+Q504+R504</f>
        <v>1735</v>
      </c>
      <c r="T504" s="11">
        <f>N504+P504</f>
        <v>0</v>
      </c>
      <c r="U504" s="11"/>
      <c r="V504" s="11"/>
      <c r="W504" s="11"/>
      <c r="X504" s="11"/>
      <c r="Y504" s="11">
        <f>S504+U504+V504+W504+X504</f>
        <v>1735</v>
      </c>
      <c r="Z504" s="11">
        <f>T504+V504</f>
        <v>0</v>
      </c>
      <c r="AA504" s="11"/>
      <c r="AB504" s="11"/>
      <c r="AC504" s="11"/>
      <c r="AD504" s="11"/>
      <c r="AE504" s="11">
        <f>Y504+AA504+AB504+AC504+AD504</f>
        <v>1735</v>
      </c>
      <c r="AF504" s="11">
        <f>Z504+AB504</f>
        <v>0</v>
      </c>
      <c r="AG504" s="11"/>
      <c r="AH504" s="11"/>
      <c r="AI504" s="11"/>
      <c r="AJ504" s="11"/>
      <c r="AK504" s="78">
        <f>AE504+AG504+AH504+AI504+AJ504</f>
        <v>1735</v>
      </c>
      <c r="AL504" s="78">
        <f>AF504+AH504</f>
        <v>0</v>
      </c>
      <c r="AM504" s="11"/>
      <c r="AN504" s="11"/>
      <c r="AO504" s="11"/>
      <c r="AP504" s="11"/>
      <c r="AQ504" s="11">
        <f>AK504+AM504+AN504+AO504+AP504</f>
        <v>1735</v>
      </c>
      <c r="AR504" s="11">
        <f>AL504+AN504</f>
        <v>0</v>
      </c>
      <c r="AS504" s="11"/>
      <c r="AT504" s="11"/>
      <c r="AU504" s="11"/>
      <c r="AV504" s="11"/>
      <c r="AW504" s="11">
        <f>AQ504+AS504+AT504+AU504+AV504</f>
        <v>1735</v>
      </c>
      <c r="AX504" s="11">
        <f>AR504+AT504</f>
        <v>0</v>
      </c>
      <c r="AY504" s="78"/>
      <c r="AZ504" s="78"/>
      <c r="BA504" s="78"/>
      <c r="BB504" s="78"/>
      <c r="BC504" s="78">
        <f>AW504+AY504+AZ504+BA504+BB504</f>
        <v>1735</v>
      </c>
      <c r="BD504" s="78">
        <f>AX504+AZ504</f>
        <v>0</v>
      </c>
      <c r="BE504" s="11"/>
      <c r="BF504" s="11"/>
      <c r="BG504" s="11"/>
      <c r="BH504" s="11"/>
      <c r="BI504" s="141">
        <f>BC504+BE504+BF504+BG504+BH504</f>
        <v>1735</v>
      </c>
      <c r="BJ504" s="141">
        <f>BD504+BF504</f>
        <v>0</v>
      </c>
      <c r="BK504" s="78"/>
      <c r="BL504" s="78"/>
      <c r="BM504" s="78"/>
      <c r="BN504" s="78"/>
      <c r="BO504" s="78">
        <f>BI504+BK504+BL504+BM504+BN504</f>
        <v>1735</v>
      </c>
      <c r="BP504" s="78">
        <f>BJ504+BL504</f>
        <v>0</v>
      </c>
      <c r="BQ504" s="11"/>
      <c r="BR504" s="11"/>
      <c r="BS504" s="11"/>
      <c r="BT504" s="11"/>
      <c r="BU504" s="11">
        <f>BO504+BQ504+BR504+BS504+BT504</f>
        <v>1735</v>
      </c>
      <c r="BV504" s="11">
        <f>BP504+BR504</f>
        <v>0</v>
      </c>
    </row>
    <row r="505" spans="1:74" hidden="1">
      <c r="A505" s="57"/>
      <c r="B505" s="14"/>
      <c r="C505" s="14"/>
      <c r="D505" s="14"/>
      <c r="E505" s="14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78"/>
      <c r="AL505" s="78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78"/>
      <c r="AZ505" s="78"/>
      <c r="BA505" s="78"/>
      <c r="BB505" s="78"/>
      <c r="BC505" s="78"/>
      <c r="BD505" s="78"/>
      <c r="BE505" s="11"/>
      <c r="BF505" s="11"/>
      <c r="BG505" s="11"/>
      <c r="BH505" s="11"/>
      <c r="BI505" s="141"/>
      <c r="BJ505" s="141"/>
      <c r="BK505" s="78"/>
      <c r="BL505" s="78"/>
      <c r="BM505" s="78"/>
      <c r="BN505" s="78"/>
      <c r="BO505" s="78"/>
      <c r="BP505" s="78"/>
      <c r="BQ505" s="11"/>
      <c r="BR505" s="11"/>
      <c r="BS505" s="11"/>
      <c r="BT505" s="11"/>
      <c r="BU505" s="11"/>
      <c r="BV505" s="11"/>
    </row>
    <row r="506" spans="1:74" ht="18.75" hidden="1">
      <c r="A506" s="56" t="s">
        <v>20</v>
      </c>
      <c r="B506" s="12">
        <v>912</v>
      </c>
      <c r="C506" s="12" t="s">
        <v>21</v>
      </c>
      <c r="D506" s="12" t="s">
        <v>22</v>
      </c>
      <c r="E506" s="12"/>
      <c r="F506" s="12"/>
      <c r="G506" s="37">
        <f>G507</f>
        <v>360122</v>
      </c>
      <c r="H506" s="37">
        <f t="shared" ref="H506:R506" si="1236">H507</f>
        <v>81442</v>
      </c>
      <c r="I506" s="11">
        <f t="shared" si="1236"/>
        <v>0</v>
      </c>
      <c r="J506" s="11">
        <f t="shared" si="1236"/>
        <v>0</v>
      </c>
      <c r="K506" s="11">
        <f t="shared" si="1236"/>
        <v>0</v>
      </c>
      <c r="L506" s="11">
        <f t="shared" si="1236"/>
        <v>0</v>
      </c>
      <c r="M506" s="37">
        <f t="shared" si="1236"/>
        <v>360122</v>
      </c>
      <c r="N506" s="37">
        <f t="shared" si="1236"/>
        <v>81442</v>
      </c>
      <c r="O506" s="11">
        <f t="shared" si="1236"/>
        <v>0</v>
      </c>
      <c r="P506" s="11">
        <f t="shared" si="1236"/>
        <v>0</v>
      </c>
      <c r="Q506" s="11">
        <f t="shared" si="1236"/>
        <v>0</v>
      </c>
      <c r="R506" s="11">
        <f t="shared" si="1236"/>
        <v>0</v>
      </c>
      <c r="S506" s="37">
        <f t="shared" ref="S506:AF506" si="1237">S507</f>
        <v>360122</v>
      </c>
      <c r="T506" s="37">
        <f t="shared" si="1237"/>
        <v>81442</v>
      </c>
      <c r="U506" s="11">
        <f t="shared" si="1237"/>
        <v>0</v>
      </c>
      <c r="V506" s="11">
        <f t="shared" si="1237"/>
        <v>0</v>
      </c>
      <c r="W506" s="11">
        <f t="shared" si="1237"/>
        <v>0</v>
      </c>
      <c r="X506" s="11">
        <f t="shared" si="1237"/>
        <v>0</v>
      </c>
      <c r="Y506" s="37">
        <f t="shared" si="1237"/>
        <v>360122</v>
      </c>
      <c r="Z506" s="37">
        <f t="shared" si="1237"/>
        <v>81442</v>
      </c>
      <c r="AA506" s="11">
        <f t="shared" si="1237"/>
        <v>0</v>
      </c>
      <c r="AB506" s="30">
        <f t="shared" si="1237"/>
        <v>47106</v>
      </c>
      <c r="AC506" s="30">
        <f t="shared" si="1237"/>
        <v>2258</v>
      </c>
      <c r="AD506" s="30">
        <f t="shared" si="1237"/>
        <v>0</v>
      </c>
      <c r="AE506" s="30">
        <f t="shared" si="1237"/>
        <v>409486</v>
      </c>
      <c r="AF506" s="30">
        <f t="shared" si="1237"/>
        <v>128548</v>
      </c>
      <c r="AG506" s="30">
        <f t="shared" ref="AG506:AL506" si="1238">AG507+AG563</f>
        <v>-97</v>
      </c>
      <c r="AH506" s="30">
        <f t="shared" si="1238"/>
        <v>0</v>
      </c>
      <c r="AI506" s="30">
        <f t="shared" si="1238"/>
        <v>8242</v>
      </c>
      <c r="AJ506" s="30">
        <f t="shared" si="1238"/>
        <v>0</v>
      </c>
      <c r="AK506" s="88">
        <f t="shared" si="1238"/>
        <v>417631</v>
      </c>
      <c r="AL506" s="88">
        <f t="shared" si="1238"/>
        <v>128548</v>
      </c>
      <c r="AM506" s="30">
        <f t="shared" ref="AM506:AR506" si="1239">AM507+AM563</f>
        <v>-112</v>
      </c>
      <c r="AN506" s="30">
        <f t="shared" si="1239"/>
        <v>-2146</v>
      </c>
      <c r="AO506" s="30">
        <f t="shared" si="1239"/>
        <v>0</v>
      </c>
      <c r="AP506" s="30">
        <f t="shared" si="1239"/>
        <v>0</v>
      </c>
      <c r="AQ506" s="30">
        <f t="shared" si="1239"/>
        <v>415373</v>
      </c>
      <c r="AR506" s="30">
        <f t="shared" si="1239"/>
        <v>126402</v>
      </c>
      <c r="AS506" s="30">
        <f t="shared" ref="AS506:AX506" si="1240">AS507+AS563</f>
        <v>0</v>
      </c>
      <c r="AT506" s="30">
        <f t="shared" si="1240"/>
        <v>0</v>
      </c>
      <c r="AU506" s="30">
        <f t="shared" si="1240"/>
        <v>695</v>
      </c>
      <c r="AV506" s="30">
        <f t="shared" si="1240"/>
        <v>0</v>
      </c>
      <c r="AW506" s="30">
        <f t="shared" si="1240"/>
        <v>416068</v>
      </c>
      <c r="AX506" s="30">
        <f t="shared" si="1240"/>
        <v>126402</v>
      </c>
      <c r="AY506" s="88">
        <f t="shared" ref="AY506:BD506" si="1241">AY507+AY563</f>
        <v>0</v>
      </c>
      <c r="AZ506" s="88">
        <f t="shared" si="1241"/>
        <v>0</v>
      </c>
      <c r="BA506" s="88">
        <f t="shared" si="1241"/>
        <v>41806</v>
      </c>
      <c r="BB506" s="88">
        <f t="shared" si="1241"/>
        <v>0</v>
      </c>
      <c r="BC506" s="88">
        <f t="shared" si="1241"/>
        <v>457874</v>
      </c>
      <c r="BD506" s="88">
        <f t="shared" si="1241"/>
        <v>126402</v>
      </c>
      <c r="BE506" s="30">
        <f t="shared" ref="BE506:BJ506" si="1242">BE507+BE563</f>
        <v>159</v>
      </c>
      <c r="BF506" s="30">
        <f t="shared" si="1242"/>
        <v>0</v>
      </c>
      <c r="BG506" s="30">
        <f t="shared" si="1242"/>
        <v>331</v>
      </c>
      <c r="BH506" s="30">
        <f t="shared" si="1242"/>
        <v>0</v>
      </c>
      <c r="BI506" s="147">
        <f t="shared" si="1242"/>
        <v>458364</v>
      </c>
      <c r="BJ506" s="147">
        <f t="shared" si="1242"/>
        <v>126402</v>
      </c>
      <c r="BK506" s="88">
        <f t="shared" ref="BK506:BP506" si="1243">BK507+BK563</f>
        <v>0</v>
      </c>
      <c r="BL506" s="88">
        <f t="shared" si="1243"/>
        <v>0</v>
      </c>
      <c r="BM506" s="88">
        <f t="shared" si="1243"/>
        <v>489</v>
      </c>
      <c r="BN506" s="88">
        <f t="shared" si="1243"/>
        <v>0</v>
      </c>
      <c r="BO506" s="88">
        <f t="shared" si="1243"/>
        <v>458853</v>
      </c>
      <c r="BP506" s="88">
        <f t="shared" si="1243"/>
        <v>126402</v>
      </c>
      <c r="BQ506" s="30">
        <f t="shared" ref="BQ506:BV506" si="1244">BQ507+BQ563</f>
        <v>0</v>
      </c>
      <c r="BR506" s="30">
        <f t="shared" si="1244"/>
        <v>0</v>
      </c>
      <c r="BS506" s="30">
        <f t="shared" si="1244"/>
        <v>0</v>
      </c>
      <c r="BT506" s="30">
        <f t="shared" si="1244"/>
        <v>0</v>
      </c>
      <c r="BU506" s="30">
        <f t="shared" si="1244"/>
        <v>458853</v>
      </c>
      <c r="BV506" s="30">
        <f t="shared" si="1244"/>
        <v>126402</v>
      </c>
    </row>
    <row r="507" spans="1:74" ht="33" hidden="1">
      <c r="A507" s="57" t="s">
        <v>9</v>
      </c>
      <c r="B507" s="14">
        <f t="shared" ref="B507:B542" si="1245">B506</f>
        <v>912</v>
      </c>
      <c r="C507" s="14" t="s">
        <v>21</v>
      </c>
      <c r="D507" s="14" t="s">
        <v>22</v>
      </c>
      <c r="E507" s="14" t="s">
        <v>41</v>
      </c>
      <c r="F507" s="14"/>
      <c r="G507" s="38">
        <f>G508+G526+G548+G544</f>
        <v>360122</v>
      </c>
      <c r="H507" s="38">
        <f t="shared" ref="H507:N507" si="1246">H508+H526+H548+H544</f>
        <v>81442</v>
      </c>
      <c r="I507" s="11">
        <f t="shared" si="1246"/>
        <v>0</v>
      </c>
      <c r="J507" s="11">
        <f t="shared" si="1246"/>
        <v>0</v>
      </c>
      <c r="K507" s="11">
        <f t="shared" si="1246"/>
        <v>0</v>
      </c>
      <c r="L507" s="11">
        <f t="shared" si="1246"/>
        <v>0</v>
      </c>
      <c r="M507" s="38">
        <f t="shared" si="1246"/>
        <v>360122</v>
      </c>
      <c r="N507" s="38">
        <f t="shared" si="1246"/>
        <v>81442</v>
      </c>
      <c r="O507" s="11">
        <f t="shared" ref="O507:T507" si="1247">O508+O526+O548+O544</f>
        <v>0</v>
      </c>
      <c r="P507" s="11">
        <f t="shared" si="1247"/>
        <v>0</v>
      </c>
      <c r="Q507" s="11">
        <f t="shared" si="1247"/>
        <v>0</v>
      </c>
      <c r="R507" s="11">
        <f t="shared" si="1247"/>
        <v>0</v>
      </c>
      <c r="S507" s="38">
        <f t="shared" si="1247"/>
        <v>360122</v>
      </c>
      <c r="T507" s="38">
        <f t="shared" si="1247"/>
        <v>81442</v>
      </c>
      <c r="U507" s="11">
        <f t="shared" ref="U507:Z507" si="1248">U508+U526+U548+U544</f>
        <v>0</v>
      </c>
      <c r="V507" s="11">
        <f t="shared" si="1248"/>
        <v>0</v>
      </c>
      <c r="W507" s="11">
        <f t="shared" si="1248"/>
        <v>0</v>
      </c>
      <c r="X507" s="11">
        <f t="shared" si="1248"/>
        <v>0</v>
      </c>
      <c r="Y507" s="38">
        <f t="shared" si="1248"/>
        <v>360122</v>
      </c>
      <c r="Z507" s="38">
        <f t="shared" si="1248"/>
        <v>81442</v>
      </c>
      <c r="AA507" s="11">
        <f t="shared" ref="AA507:AF507" si="1249">AA508+AA526+AA548+AA544+AA553</f>
        <v>0</v>
      </c>
      <c r="AB507" s="11">
        <f t="shared" si="1249"/>
        <v>47106</v>
      </c>
      <c r="AC507" s="11">
        <f t="shared" si="1249"/>
        <v>2258</v>
      </c>
      <c r="AD507" s="11">
        <f t="shared" si="1249"/>
        <v>0</v>
      </c>
      <c r="AE507" s="11">
        <f>AE508+AE526+AE548+AE544+AE553+AE560</f>
        <v>409486</v>
      </c>
      <c r="AF507" s="11">
        <f t="shared" si="1249"/>
        <v>128548</v>
      </c>
      <c r="AG507" s="11">
        <f>AG508+AG526+AG548+AG544+AG553</f>
        <v>-97</v>
      </c>
      <c r="AH507" s="11">
        <f>AH508+AH526+AH548+AH544+AH553</f>
        <v>0</v>
      </c>
      <c r="AI507" s="11">
        <f>AI508+AI526+AI548+AI544+AI553</f>
        <v>7466</v>
      </c>
      <c r="AJ507" s="11">
        <f>AJ508+AJ526+AJ548+AJ544+AJ553</f>
        <v>0</v>
      </c>
      <c r="AK507" s="78">
        <f>AK508+AK526+AK548+AK544+AK553+AK560</f>
        <v>416855</v>
      </c>
      <c r="AL507" s="78">
        <f>AL508+AL526+AL548+AL544+AL553</f>
        <v>128548</v>
      </c>
      <c r="AM507" s="11">
        <f>AM508+AM526+AM548+AM544+AM553+AM560</f>
        <v>-112</v>
      </c>
      <c r="AN507" s="11">
        <f>AN508+AN526+AN548+AN544+AN553</f>
        <v>-2146</v>
      </c>
      <c r="AO507" s="11">
        <f>AO508+AO526+AO548+AO544+AO553</f>
        <v>0</v>
      </c>
      <c r="AP507" s="11">
        <f>AP508+AP526+AP548+AP544+AP553</f>
        <v>0</v>
      </c>
      <c r="AQ507" s="11">
        <f>AQ508+AQ526+AQ548+AQ544+AQ553+AQ560</f>
        <v>414597</v>
      </c>
      <c r="AR507" s="11">
        <f>AR508+AR526+AR548+AR544+AR553</f>
        <v>126402</v>
      </c>
      <c r="AS507" s="11">
        <f>AS508+AS526+AS548+AS544+AS553+AS560</f>
        <v>0</v>
      </c>
      <c r="AT507" s="11">
        <f>AT508+AT526+AT548+AT544+AT553</f>
        <v>0</v>
      </c>
      <c r="AU507" s="11">
        <f>AU508+AU526+AU548+AU544+AU553</f>
        <v>695</v>
      </c>
      <c r="AV507" s="11">
        <f>AV508+AV526+AV548+AV544+AV553</f>
        <v>0</v>
      </c>
      <c r="AW507" s="11">
        <f>AW508+AW526+AW548+AW544+AW553+AW560</f>
        <v>415292</v>
      </c>
      <c r="AX507" s="11">
        <f>AX508+AX526+AX548+AX544+AX553</f>
        <v>126402</v>
      </c>
      <c r="AY507" s="78">
        <f>AY508+AY526+AY548+AY544+AY553+AY560</f>
        <v>0</v>
      </c>
      <c r="AZ507" s="78">
        <f>AZ508+AZ526+AZ548+AZ544+AZ553</f>
        <v>0</v>
      </c>
      <c r="BA507" s="78">
        <f>BA508+BA526+BA548+BA544+BA553</f>
        <v>41806</v>
      </c>
      <c r="BB507" s="78">
        <f>BB508+BB526+BB548+BB544+BB553</f>
        <v>0</v>
      </c>
      <c r="BC507" s="78">
        <f>BC508+BC526+BC548+BC544+BC553+BC560</f>
        <v>457098</v>
      </c>
      <c r="BD507" s="78">
        <f>BD508+BD526+BD548+BD544+BD553</f>
        <v>126402</v>
      </c>
      <c r="BE507" s="11">
        <f>BE508+BE526+BE548+BE544+BE553+BE560</f>
        <v>159</v>
      </c>
      <c r="BF507" s="11">
        <f>BF508+BF526+BF548+BF544+BF553</f>
        <v>0</v>
      </c>
      <c r="BG507" s="11">
        <f>BG508+BG526+BG548+BG544+BG553</f>
        <v>331</v>
      </c>
      <c r="BH507" s="11">
        <f>BH508+BH526+BH548+BH544+BH553</f>
        <v>0</v>
      </c>
      <c r="BI507" s="141">
        <f>BI508+BI526+BI548+BI544+BI553+BI560</f>
        <v>457588</v>
      </c>
      <c r="BJ507" s="141">
        <f>BJ508+BJ526+BJ548+BJ544+BJ553</f>
        <v>126402</v>
      </c>
      <c r="BK507" s="78">
        <f>BK508+BK526+BK548+BK544+BK553+BK560</f>
        <v>0</v>
      </c>
      <c r="BL507" s="78">
        <f>BL508+BL526+BL548+BL544+BL553</f>
        <v>0</v>
      </c>
      <c r="BM507" s="78">
        <f>BM508+BM526+BM548+BM544+BM553</f>
        <v>489</v>
      </c>
      <c r="BN507" s="78">
        <f>BN508+BN526+BN548+BN544+BN553</f>
        <v>0</v>
      </c>
      <c r="BO507" s="78">
        <f>BO508+BO526+BO548+BO544+BO553+BO560</f>
        <v>458077</v>
      </c>
      <c r="BP507" s="78">
        <f>BP508+BP526+BP548+BP544+BP553</f>
        <v>126402</v>
      </c>
      <c r="BQ507" s="11">
        <f>BQ508+BQ526+BQ548+BQ544+BQ553+BQ560</f>
        <v>0</v>
      </c>
      <c r="BR507" s="11">
        <f>BR508+BR526+BR548+BR544+BR553</f>
        <v>0</v>
      </c>
      <c r="BS507" s="11">
        <f>BS508+BS526+BS548+BS544+BS553</f>
        <v>0</v>
      </c>
      <c r="BT507" s="11">
        <f>BT508+BT526+BT548+BT544+BT553</f>
        <v>0</v>
      </c>
      <c r="BU507" s="11">
        <f>BU508+BU526+BU548+BU544+BU553+BU560</f>
        <v>458077</v>
      </c>
      <c r="BV507" s="11">
        <f>BV508+BV526+BV548+BV544+BV553</f>
        <v>126402</v>
      </c>
    </row>
    <row r="508" spans="1:74" ht="33" hidden="1">
      <c r="A508" s="57" t="s">
        <v>10</v>
      </c>
      <c r="B508" s="14">
        <f t="shared" si="1245"/>
        <v>912</v>
      </c>
      <c r="C508" s="14" t="s">
        <v>21</v>
      </c>
      <c r="D508" s="14" t="s">
        <v>22</v>
      </c>
      <c r="E508" s="14" t="s">
        <v>42</v>
      </c>
      <c r="F508" s="14"/>
      <c r="G508" s="18">
        <f>G512++G516+G519+G522+G509</f>
        <v>271215</v>
      </c>
      <c r="H508" s="18">
        <f t="shared" ref="H508:N508" si="1250">H512++H516+H519+H522+H509</f>
        <v>0</v>
      </c>
      <c r="I508" s="11">
        <f t="shared" si="1250"/>
        <v>0</v>
      </c>
      <c r="J508" s="11">
        <f t="shared" si="1250"/>
        <v>0</v>
      </c>
      <c r="K508" s="11">
        <f t="shared" si="1250"/>
        <v>0</v>
      </c>
      <c r="L508" s="11">
        <f t="shared" si="1250"/>
        <v>0</v>
      </c>
      <c r="M508" s="18">
        <f t="shared" si="1250"/>
        <v>271215</v>
      </c>
      <c r="N508" s="18">
        <f t="shared" si="1250"/>
        <v>0</v>
      </c>
      <c r="O508" s="11">
        <f t="shared" ref="O508:T508" si="1251">O512++O516+O519+O522+O509</f>
        <v>0</v>
      </c>
      <c r="P508" s="11">
        <f t="shared" si="1251"/>
        <v>0</v>
      </c>
      <c r="Q508" s="11">
        <f t="shared" si="1251"/>
        <v>0</v>
      </c>
      <c r="R508" s="11">
        <f t="shared" si="1251"/>
        <v>0</v>
      </c>
      <c r="S508" s="18">
        <f t="shared" si="1251"/>
        <v>271215</v>
      </c>
      <c r="T508" s="18">
        <f t="shared" si="1251"/>
        <v>0</v>
      </c>
      <c r="U508" s="11">
        <f t="shared" ref="U508:Z508" si="1252">U512++U516+U519+U522+U509</f>
        <v>0</v>
      </c>
      <c r="V508" s="11">
        <f t="shared" si="1252"/>
        <v>0</v>
      </c>
      <c r="W508" s="11">
        <f t="shared" si="1252"/>
        <v>0</v>
      </c>
      <c r="X508" s="11">
        <f t="shared" si="1252"/>
        <v>0</v>
      </c>
      <c r="Y508" s="18">
        <f t="shared" si="1252"/>
        <v>271215</v>
      </c>
      <c r="Z508" s="18">
        <f t="shared" si="1252"/>
        <v>0</v>
      </c>
      <c r="AA508" s="11">
        <f t="shared" ref="AA508:AF508" si="1253">AA512++AA516+AA519+AA522+AA509</f>
        <v>0</v>
      </c>
      <c r="AB508" s="11">
        <f t="shared" si="1253"/>
        <v>0</v>
      </c>
      <c r="AC508" s="11">
        <f t="shared" si="1253"/>
        <v>0</v>
      </c>
      <c r="AD508" s="11">
        <f t="shared" si="1253"/>
        <v>0</v>
      </c>
      <c r="AE508" s="18">
        <f t="shared" si="1253"/>
        <v>271215</v>
      </c>
      <c r="AF508" s="18">
        <f t="shared" si="1253"/>
        <v>0</v>
      </c>
      <c r="AG508" s="11">
        <f t="shared" ref="AG508:AL508" si="1254">AG512++AG516+AG519+AG522+AG509</f>
        <v>0</v>
      </c>
      <c r="AH508" s="11">
        <f t="shared" si="1254"/>
        <v>0</v>
      </c>
      <c r="AI508" s="11">
        <f t="shared" si="1254"/>
        <v>7466</v>
      </c>
      <c r="AJ508" s="11">
        <f t="shared" si="1254"/>
        <v>0</v>
      </c>
      <c r="AK508" s="84">
        <f t="shared" si="1254"/>
        <v>278681</v>
      </c>
      <c r="AL508" s="84">
        <f t="shared" si="1254"/>
        <v>0</v>
      </c>
      <c r="AM508" s="11">
        <f t="shared" ref="AM508:AR508" si="1255">AM512++AM516+AM519+AM522+AM509</f>
        <v>0</v>
      </c>
      <c r="AN508" s="11">
        <f t="shared" si="1255"/>
        <v>0</v>
      </c>
      <c r="AO508" s="11">
        <f t="shared" si="1255"/>
        <v>0</v>
      </c>
      <c r="AP508" s="11">
        <f t="shared" si="1255"/>
        <v>0</v>
      </c>
      <c r="AQ508" s="18">
        <f t="shared" si="1255"/>
        <v>278681</v>
      </c>
      <c r="AR508" s="18">
        <f t="shared" si="1255"/>
        <v>0</v>
      </c>
      <c r="AS508" s="11">
        <f t="shared" ref="AS508:AX508" si="1256">AS512++AS516+AS519+AS522+AS509</f>
        <v>0</v>
      </c>
      <c r="AT508" s="11">
        <f t="shared" si="1256"/>
        <v>0</v>
      </c>
      <c r="AU508" s="11">
        <f t="shared" si="1256"/>
        <v>0</v>
      </c>
      <c r="AV508" s="11">
        <f t="shared" si="1256"/>
        <v>0</v>
      </c>
      <c r="AW508" s="18">
        <f t="shared" si="1256"/>
        <v>278681</v>
      </c>
      <c r="AX508" s="18">
        <f t="shared" si="1256"/>
        <v>0</v>
      </c>
      <c r="AY508" s="78">
        <f t="shared" ref="AY508:BD508" si="1257">AY512++AY516+AY519+AY522+AY509</f>
        <v>0</v>
      </c>
      <c r="AZ508" s="78">
        <f t="shared" si="1257"/>
        <v>0</v>
      </c>
      <c r="BA508" s="78">
        <f t="shared" si="1257"/>
        <v>41806</v>
      </c>
      <c r="BB508" s="78">
        <f t="shared" si="1257"/>
        <v>0</v>
      </c>
      <c r="BC508" s="84">
        <f t="shared" si="1257"/>
        <v>320487</v>
      </c>
      <c r="BD508" s="84">
        <f t="shared" si="1257"/>
        <v>0</v>
      </c>
      <c r="BE508" s="11">
        <f t="shared" ref="BE508:BJ508" si="1258">BE512++BE516+BE519+BE522+BE509</f>
        <v>0</v>
      </c>
      <c r="BF508" s="11">
        <f t="shared" si="1258"/>
        <v>0</v>
      </c>
      <c r="BG508" s="11">
        <f t="shared" si="1258"/>
        <v>0</v>
      </c>
      <c r="BH508" s="11">
        <f t="shared" si="1258"/>
        <v>0</v>
      </c>
      <c r="BI508" s="143">
        <f t="shared" si="1258"/>
        <v>320487</v>
      </c>
      <c r="BJ508" s="143">
        <f t="shared" si="1258"/>
        <v>0</v>
      </c>
      <c r="BK508" s="78">
        <f t="shared" ref="BK508:BP508" si="1259">BK512++BK516+BK519+BK522+BK509</f>
        <v>76</v>
      </c>
      <c r="BL508" s="78">
        <f t="shared" si="1259"/>
        <v>0</v>
      </c>
      <c r="BM508" s="78">
        <f t="shared" si="1259"/>
        <v>0</v>
      </c>
      <c r="BN508" s="78">
        <f t="shared" si="1259"/>
        <v>0</v>
      </c>
      <c r="BO508" s="84">
        <f t="shared" si="1259"/>
        <v>320563</v>
      </c>
      <c r="BP508" s="84">
        <f t="shared" si="1259"/>
        <v>0</v>
      </c>
      <c r="BQ508" s="11">
        <f t="shared" ref="BQ508:BV508" si="1260">BQ512++BQ516+BQ519+BQ522+BQ509</f>
        <v>0</v>
      </c>
      <c r="BR508" s="11">
        <f t="shared" si="1260"/>
        <v>0</v>
      </c>
      <c r="BS508" s="11">
        <f t="shared" si="1260"/>
        <v>0</v>
      </c>
      <c r="BT508" s="11">
        <f t="shared" si="1260"/>
        <v>0</v>
      </c>
      <c r="BU508" s="18">
        <f t="shared" si="1260"/>
        <v>320563</v>
      </c>
      <c r="BV508" s="18">
        <f t="shared" si="1260"/>
        <v>0</v>
      </c>
    </row>
    <row r="509" spans="1:74" hidden="1">
      <c r="A509" s="57" t="s">
        <v>498</v>
      </c>
      <c r="B509" s="14">
        <f>B507</f>
        <v>912</v>
      </c>
      <c r="C509" s="14" t="s">
        <v>21</v>
      </c>
      <c r="D509" s="14" t="s">
        <v>22</v>
      </c>
      <c r="E509" s="14" t="s">
        <v>496</v>
      </c>
      <c r="F509" s="14"/>
      <c r="G509" s="18">
        <f>G510</f>
        <v>14931</v>
      </c>
      <c r="H509" s="18">
        <f t="shared" ref="H509:R510" si="1261">H510</f>
        <v>0</v>
      </c>
      <c r="I509" s="11">
        <f t="shared" si="1261"/>
        <v>0</v>
      </c>
      <c r="J509" s="11">
        <f t="shared" si="1261"/>
        <v>0</v>
      </c>
      <c r="K509" s="11">
        <f t="shared" si="1261"/>
        <v>0</v>
      </c>
      <c r="L509" s="11">
        <f t="shared" si="1261"/>
        <v>0</v>
      </c>
      <c r="M509" s="18">
        <f t="shared" si="1261"/>
        <v>14931</v>
      </c>
      <c r="N509" s="18">
        <f t="shared" si="1261"/>
        <v>0</v>
      </c>
      <c r="O509" s="11">
        <f t="shared" si="1261"/>
        <v>0</v>
      </c>
      <c r="P509" s="11">
        <f t="shared" si="1261"/>
        <v>0</v>
      </c>
      <c r="Q509" s="11">
        <f t="shared" si="1261"/>
        <v>0</v>
      </c>
      <c r="R509" s="11">
        <f t="shared" si="1261"/>
        <v>0</v>
      </c>
      <c r="S509" s="18">
        <f>S510</f>
        <v>14931</v>
      </c>
      <c r="T509" s="18">
        <f>T510</f>
        <v>0</v>
      </c>
      <c r="U509" s="11">
        <f t="shared" ref="U509:X510" si="1262">U510</f>
        <v>0</v>
      </c>
      <c r="V509" s="11">
        <f t="shared" si="1262"/>
        <v>0</v>
      </c>
      <c r="W509" s="11">
        <f t="shared" si="1262"/>
        <v>0</v>
      </c>
      <c r="X509" s="11">
        <f t="shared" si="1262"/>
        <v>0</v>
      </c>
      <c r="Y509" s="18">
        <f>Y510</f>
        <v>14931</v>
      </c>
      <c r="Z509" s="18">
        <f>Z510</f>
        <v>0</v>
      </c>
      <c r="AA509" s="11">
        <f t="shared" ref="AA509:AD510" si="1263">AA510</f>
        <v>0</v>
      </c>
      <c r="AB509" s="11">
        <f t="shared" si="1263"/>
        <v>0</v>
      </c>
      <c r="AC509" s="11">
        <f t="shared" si="1263"/>
        <v>0</v>
      </c>
      <c r="AD509" s="11">
        <f t="shared" si="1263"/>
        <v>0</v>
      </c>
      <c r="AE509" s="18">
        <f>AE510</f>
        <v>14931</v>
      </c>
      <c r="AF509" s="18">
        <f>AF510</f>
        <v>0</v>
      </c>
      <c r="AG509" s="11">
        <f t="shared" ref="AG509:AJ510" si="1264">AG510</f>
        <v>0</v>
      </c>
      <c r="AH509" s="11">
        <f t="shared" si="1264"/>
        <v>0</v>
      </c>
      <c r="AI509" s="11">
        <f t="shared" si="1264"/>
        <v>7466</v>
      </c>
      <c r="AJ509" s="11">
        <f t="shared" si="1264"/>
        <v>0</v>
      </c>
      <c r="AK509" s="84">
        <f>AK510</f>
        <v>22397</v>
      </c>
      <c r="AL509" s="84">
        <f>AL510</f>
        <v>0</v>
      </c>
      <c r="AM509" s="11">
        <f t="shared" ref="AM509:AP510" si="1265">AM510</f>
        <v>0</v>
      </c>
      <c r="AN509" s="11">
        <f t="shared" si="1265"/>
        <v>0</v>
      </c>
      <c r="AO509" s="11">
        <f t="shared" si="1265"/>
        <v>0</v>
      </c>
      <c r="AP509" s="11">
        <f t="shared" si="1265"/>
        <v>0</v>
      </c>
      <c r="AQ509" s="18">
        <f>AQ510</f>
        <v>22397</v>
      </c>
      <c r="AR509" s="18">
        <f>AR510</f>
        <v>0</v>
      </c>
      <c r="AS509" s="11">
        <f t="shared" ref="AS509:AV510" si="1266">AS510</f>
        <v>0</v>
      </c>
      <c r="AT509" s="11">
        <f t="shared" si="1266"/>
        <v>0</v>
      </c>
      <c r="AU509" s="11">
        <f t="shared" si="1266"/>
        <v>0</v>
      </c>
      <c r="AV509" s="11">
        <f t="shared" si="1266"/>
        <v>0</v>
      </c>
      <c r="AW509" s="18">
        <f>AW510</f>
        <v>22397</v>
      </c>
      <c r="AX509" s="18">
        <f>AX510</f>
        <v>0</v>
      </c>
      <c r="AY509" s="78">
        <f t="shared" ref="AY509:BB510" si="1267">AY510</f>
        <v>0</v>
      </c>
      <c r="AZ509" s="78">
        <f t="shared" si="1267"/>
        <v>0</v>
      </c>
      <c r="BA509" s="78">
        <f t="shared" si="1267"/>
        <v>1442</v>
      </c>
      <c r="BB509" s="78">
        <f t="shared" si="1267"/>
        <v>0</v>
      </c>
      <c r="BC509" s="84">
        <f>BC510</f>
        <v>23839</v>
      </c>
      <c r="BD509" s="84">
        <f>BD510</f>
        <v>0</v>
      </c>
      <c r="BE509" s="11">
        <f t="shared" ref="BE509:BH510" si="1268">BE510</f>
        <v>0</v>
      </c>
      <c r="BF509" s="11">
        <f t="shared" si="1268"/>
        <v>0</v>
      </c>
      <c r="BG509" s="11">
        <f t="shared" si="1268"/>
        <v>0</v>
      </c>
      <c r="BH509" s="11">
        <f t="shared" si="1268"/>
        <v>0</v>
      </c>
      <c r="BI509" s="143">
        <f>BI510</f>
        <v>23839</v>
      </c>
      <c r="BJ509" s="143">
        <f>BJ510</f>
        <v>0</v>
      </c>
      <c r="BK509" s="78">
        <f t="shared" ref="BK509:BN510" si="1269">BK510</f>
        <v>0</v>
      </c>
      <c r="BL509" s="78">
        <f t="shared" si="1269"/>
        <v>0</v>
      </c>
      <c r="BM509" s="78">
        <f t="shared" si="1269"/>
        <v>0</v>
      </c>
      <c r="BN509" s="78">
        <f t="shared" si="1269"/>
        <v>0</v>
      </c>
      <c r="BO509" s="84">
        <f>BO510</f>
        <v>23839</v>
      </c>
      <c r="BP509" s="84">
        <f>BP510</f>
        <v>0</v>
      </c>
      <c r="BQ509" s="11">
        <f t="shared" ref="BQ509:BT510" si="1270">BQ510</f>
        <v>0</v>
      </c>
      <c r="BR509" s="11">
        <f t="shared" si="1270"/>
        <v>0</v>
      </c>
      <c r="BS509" s="11">
        <f t="shared" si="1270"/>
        <v>0</v>
      </c>
      <c r="BT509" s="11">
        <f t="shared" si="1270"/>
        <v>0</v>
      </c>
      <c r="BU509" s="18">
        <f>BU510</f>
        <v>23839</v>
      </c>
      <c r="BV509" s="18">
        <f>BV510</f>
        <v>0</v>
      </c>
    </row>
    <row r="510" spans="1:74" ht="33" hidden="1">
      <c r="A510" s="57" t="s">
        <v>12</v>
      </c>
      <c r="B510" s="14">
        <f>B508</f>
        <v>912</v>
      </c>
      <c r="C510" s="14" t="s">
        <v>21</v>
      </c>
      <c r="D510" s="14" t="s">
        <v>22</v>
      </c>
      <c r="E510" s="14" t="s">
        <v>496</v>
      </c>
      <c r="F510" s="14" t="s">
        <v>13</v>
      </c>
      <c r="G510" s="18">
        <f>G511</f>
        <v>14931</v>
      </c>
      <c r="H510" s="18">
        <f t="shared" si="1261"/>
        <v>0</v>
      </c>
      <c r="I510" s="11">
        <f t="shared" si="1261"/>
        <v>0</v>
      </c>
      <c r="J510" s="11">
        <f t="shared" si="1261"/>
        <v>0</v>
      </c>
      <c r="K510" s="11">
        <f t="shared" si="1261"/>
        <v>0</v>
      </c>
      <c r="L510" s="11">
        <f t="shared" si="1261"/>
        <v>0</v>
      </c>
      <c r="M510" s="18">
        <f t="shared" si="1261"/>
        <v>14931</v>
      </c>
      <c r="N510" s="18">
        <f t="shared" si="1261"/>
        <v>0</v>
      </c>
      <c r="O510" s="11">
        <f t="shared" si="1261"/>
        <v>0</v>
      </c>
      <c r="P510" s="11">
        <f t="shared" si="1261"/>
        <v>0</v>
      </c>
      <c r="Q510" s="11">
        <f t="shared" si="1261"/>
        <v>0</v>
      </c>
      <c r="R510" s="11">
        <f t="shared" si="1261"/>
        <v>0</v>
      </c>
      <c r="S510" s="18">
        <f>S511</f>
        <v>14931</v>
      </c>
      <c r="T510" s="18">
        <f>T511</f>
        <v>0</v>
      </c>
      <c r="U510" s="11">
        <f t="shared" si="1262"/>
        <v>0</v>
      </c>
      <c r="V510" s="11">
        <f t="shared" si="1262"/>
        <v>0</v>
      </c>
      <c r="W510" s="11">
        <f t="shared" si="1262"/>
        <v>0</v>
      </c>
      <c r="X510" s="11">
        <f t="shared" si="1262"/>
        <v>0</v>
      </c>
      <c r="Y510" s="18">
        <f>Y511</f>
        <v>14931</v>
      </c>
      <c r="Z510" s="18">
        <f>Z511</f>
        <v>0</v>
      </c>
      <c r="AA510" s="11">
        <f t="shared" si="1263"/>
        <v>0</v>
      </c>
      <c r="AB510" s="11">
        <f t="shared" si="1263"/>
        <v>0</v>
      </c>
      <c r="AC510" s="11">
        <f t="shared" si="1263"/>
        <v>0</v>
      </c>
      <c r="AD510" s="11">
        <f t="shared" si="1263"/>
        <v>0</v>
      </c>
      <c r="AE510" s="18">
        <f>AE511</f>
        <v>14931</v>
      </c>
      <c r="AF510" s="18">
        <f>AF511</f>
        <v>0</v>
      </c>
      <c r="AG510" s="11">
        <f t="shared" si="1264"/>
        <v>0</v>
      </c>
      <c r="AH510" s="11">
        <f t="shared" si="1264"/>
        <v>0</v>
      </c>
      <c r="AI510" s="11">
        <f t="shared" si="1264"/>
        <v>7466</v>
      </c>
      <c r="AJ510" s="11">
        <f t="shared" si="1264"/>
        <v>0</v>
      </c>
      <c r="AK510" s="84">
        <f>AK511</f>
        <v>22397</v>
      </c>
      <c r="AL510" s="84">
        <f>AL511</f>
        <v>0</v>
      </c>
      <c r="AM510" s="11">
        <f t="shared" si="1265"/>
        <v>0</v>
      </c>
      <c r="AN510" s="11">
        <f t="shared" si="1265"/>
        <v>0</v>
      </c>
      <c r="AO510" s="11">
        <f t="shared" si="1265"/>
        <v>0</v>
      </c>
      <c r="AP510" s="11">
        <f t="shared" si="1265"/>
        <v>0</v>
      </c>
      <c r="AQ510" s="18">
        <f>AQ511</f>
        <v>22397</v>
      </c>
      <c r="AR510" s="18">
        <f>AR511</f>
        <v>0</v>
      </c>
      <c r="AS510" s="11">
        <f t="shared" si="1266"/>
        <v>0</v>
      </c>
      <c r="AT510" s="11">
        <f t="shared" si="1266"/>
        <v>0</v>
      </c>
      <c r="AU510" s="11">
        <f t="shared" si="1266"/>
        <v>0</v>
      </c>
      <c r="AV510" s="11">
        <f t="shared" si="1266"/>
        <v>0</v>
      </c>
      <c r="AW510" s="18">
        <f>AW511</f>
        <v>22397</v>
      </c>
      <c r="AX510" s="18">
        <f>AX511</f>
        <v>0</v>
      </c>
      <c r="AY510" s="78">
        <f t="shared" si="1267"/>
        <v>0</v>
      </c>
      <c r="AZ510" s="78">
        <f t="shared" si="1267"/>
        <v>0</v>
      </c>
      <c r="BA510" s="78">
        <f t="shared" si="1267"/>
        <v>1442</v>
      </c>
      <c r="BB510" s="78">
        <f t="shared" si="1267"/>
        <v>0</v>
      </c>
      <c r="BC510" s="84">
        <f>BC511</f>
        <v>23839</v>
      </c>
      <c r="BD510" s="84">
        <f>BD511</f>
        <v>0</v>
      </c>
      <c r="BE510" s="11">
        <f t="shared" si="1268"/>
        <v>0</v>
      </c>
      <c r="BF510" s="11">
        <f t="shared" si="1268"/>
        <v>0</v>
      </c>
      <c r="BG510" s="11">
        <f t="shared" si="1268"/>
        <v>0</v>
      </c>
      <c r="BH510" s="11">
        <f t="shared" si="1268"/>
        <v>0</v>
      </c>
      <c r="BI510" s="143">
        <f>BI511</f>
        <v>23839</v>
      </c>
      <c r="BJ510" s="143">
        <f>BJ511</f>
        <v>0</v>
      </c>
      <c r="BK510" s="78">
        <f t="shared" si="1269"/>
        <v>0</v>
      </c>
      <c r="BL510" s="78">
        <f t="shared" si="1269"/>
        <v>0</v>
      </c>
      <c r="BM510" s="78">
        <f t="shared" si="1269"/>
        <v>0</v>
      </c>
      <c r="BN510" s="78">
        <f t="shared" si="1269"/>
        <v>0</v>
      </c>
      <c r="BO510" s="84">
        <f>BO511</f>
        <v>23839</v>
      </c>
      <c r="BP510" s="84">
        <f>BP511</f>
        <v>0</v>
      </c>
      <c r="BQ510" s="11">
        <f t="shared" si="1270"/>
        <v>0</v>
      </c>
      <c r="BR510" s="11">
        <f t="shared" si="1270"/>
        <v>0</v>
      </c>
      <c r="BS510" s="11">
        <f t="shared" si="1270"/>
        <v>0</v>
      </c>
      <c r="BT510" s="11">
        <f t="shared" si="1270"/>
        <v>0</v>
      </c>
      <c r="BU510" s="18">
        <f>BU511</f>
        <v>23839</v>
      </c>
      <c r="BV510" s="18">
        <f>BV511</f>
        <v>0</v>
      </c>
    </row>
    <row r="511" spans="1:74" hidden="1">
      <c r="A511" s="57" t="s">
        <v>24</v>
      </c>
      <c r="B511" s="14">
        <f t="shared" si="1245"/>
        <v>912</v>
      </c>
      <c r="C511" s="14" t="s">
        <v>21</v>
      </c>
      <c r="D511" s="14" t="s">
        <v>22</v>
      </c>
      <c r="E511" s="14" t="s">
        <v>496</v>
      </c>
      <c r="F511" s="14" t="s">
        <v>38</v>
      </c>
      <c r="G511" s="11">
        <v>14931</v>
      </c>
      <c r="H511" s="11"/>
      <c r="I511" s="11"/>
      <c r="J511" s="11"/>
      <c r="K511" s="11"/>
      <c r="L511" s="11"/>
      <c r="M511" s="11">
        <f>G511+I511+J511+K511+L511</f>
        <v>14931</v>
      </c>
      <c r="N511" s="11">
        <f>H511+J511</f>
        <v>0</v>
      </c>
      <c r="O511" s="11"/>
      <c r="P511" s="11"/>
      <c r="Q511" s="11"/>
      <c r="R511" s="11"/>
      <c r="S511" s="11">
        <f>M511+O511+P511+Q511+R511</f>
        <v>14931</v>
      </c>
      <c r="T511" s="11">
        <f>N511+P511</f>
        <v>0</v>
      </c>
      <c r="U511" s="11"/>
      <c r="V511" s="11"/>
      <c r="W511" s="11"/>
      <c r="X511" s="11"/>
      <c r="Y511" s="11">
        <f>S511+U511+V511+W511+X511</f>
        <v>14931</v>
      </c>
      <c r="Z511" s="11">
        <f>T511+V511</f>
        <v>0</v>
      </c>
      <c r="AA511" s="11"/>
      <c r="AB511" s="11"/>
      <c r="AC511" s="11"/>
      <c r="AD511" s="11"/>
      <c r="AE511" s="11">
        <f>Y511+AA511+AB511+AC511+AD511</f>
        <v>14931</v>
      </c>
      <c r="AF511" s="11">
        <f>Z511+AB511</f>
        <v>0</v>
      </c>
      <c r="AG511" s="11"/>
      <c r="AH511" s="11"/>
      <c r="AI511" s="11">
        <v>7466</v>
      </c>
      <c r="AJ511" s="11"/>
      <c r="AK511" s="78">
        <f>AE511+AG511+AH511+AI511+AJ511</f>
        <v>22397</v>
      </c>
      <c r="AL511" s="78">
        <f>AF511+AH511</f>
        <v>0</v>
      </c>
      <c r="AM511" s="11"/>
      <c r="AN511" s="11"/>
      <c r="AO511" s="11"/>
      <c r="AP511" s="11"/>
      <c r="AQ511" s="11">
        <f>AK511+AM511+AN511+AO511+AP511</f>
        <v>22397</v>
      </c>
      <c r="AR511" s="11">
        <f>AL511+AN511</f>
        <v>0</v>
      </c>
      <c r="AS511" s="11"/>
      <c r="AT511" s="11"/>
      <c r="AU511" s="11"/>
      <c r="AV511" s="11"/>
      <c r="AW511" s="11">
        <f>AQ511+AS511+AT511+AU511+AV511</f>
        <v>22397</v>
      </c>
      <c r="AX511" s="11">
        <f>AR511+AT511</f>
        <v>0</v>
      </c>
      <c r="AY511" s="78"/>
      <c r="AZ511" s="78"/>
      <c r="BA511" s="78">
        <v>1442</v>
      </c>
      <c r="BB511" s="78"/>
      <c r="BC511" s="78">
        <f>AW511+AY511+AZ511+BA511+BB511</f>
        <v>23839</v>
      </c>
      <c r="BD511" s="78">
        <f>AX511+AZ511</f>
        <v>0</v>
      </c>
      <c r="BE511" s="11"/>
      <c r="BF511" s="11"/>
      <c r="BG511" s="11"/>
      <c r="BH511" s="11"/>
      <c r="BI511" s="141">
        <f>BC511+BE511+BF511+BG511+BH511</f>
        <v>23839</v>
      </c>
      <c r="BJ511" s="141">
        <f>BD511+BF511</f>
        <v>0</v>
      </c>
      <c r="BK511" s="78"/>
      <c r="BL511" s="78"/>
      <c r="BM511" s="78"/>
      <c r="BN511" s="78"/>
      <c r="BO511" s="78">
        <f>BI511+BK511+BL511+BM511+BN511</f>
        <v>23839</v>
      </c>
      <c r="BP511" s="78">
        <f>BJ511+BL511</f>
        <v>0</v>
      </c>
      <c r="BQ511" s="11"/>
      <c r="BR511" s="11"/>
      <c r="BS511" s="11"/>
      <c r="BT511" s="11"/>
      <c r="BU511" s="11">
        <f>BO511+BQ511+BR511+BS511+BT511</f>
        <v>23839</v>
      </c>
      <c r="BV511" s="11">
        <f>BP511+BR511</f>
        <v>0</v>
      </c>
    </row>
    <row r="512" spans="1:74" hidden="1">
      <c r="A512" s="57" t="s">
        <v>23</v>
      </c>
      <c r="B512" s="14">
        <f>B508</f>
        <v>912</v>
      </c>
      <c r="C512" s="14" t="s">
        <v>21</v>
      </c>
      <c r="D512" s="14" t="s">
        <v>22</v>
      </c>
      <c r="E512" s="14" t="s">
        <v>48</v>
      </c>
      <c r="F512" s="14"/>
      <c r="G512" s="18">
        <f>G513</f>
        <v>47177</v>
      </c>
      <c r="H512" s="18">
        <f t="shared" ref="H512:R512" si="1271">H513</f>
        <v>0</v>
      </c>
      <c r="I512" s="11">
        <f t="shared" si="1271"/>
        <v>0</v>
      </c>
      <c r="J512" s="11">
        <f t="shared" si="1271"/>
        <v>0</v>
      </c>
      <c r="K512" s="11">
        <f t="shared" si="1271"/>
        <v>0</v>
      </c>
      <c r="L512" s="11">
        <f t="shared" si="1271"/>
        <v>0</v>
      </c>
      <c r="M512" s="18">
        <f t="shared" si="1271"/>
        <v>47177</v>
      </c>
      <c r="N512" s="18">
        <f t="shared" si="1271"/>
        <v>0</v>
      </c>
      <c r="O512" s="11">
        <f t="shared" si="1271"/>
        <v>0</v>
      </c>
      <c r="P512" s="11">
        <f t="shared" si="1271"/>
        <v>0</v>
      </c>
      <c r="Q512" s="11">
        <f t="shared" si="1271"/>
        <v>0</v>
      </c>
      <c r="R512" s="11">
        <f t="shared" si="1271"/>
        <v>0</v>
      </c>
      <c r="S512" s="18">
        <f t="shared" ref="S512:BV512" si="1272">S513</f>
        <v>47177</v>
      </c>
      <c r="T512" s="18">
        <f t="shared" si="1272"/>
        <v>0</v>
      </c>
      <c r="U512" s="11">
        <f t="shared" si="1272"/>
        <v>0</v>
      </c>
      <c r="V512" s="11">
        <f t="shared" si="1272"/>
        <v>0</v>
      </c>
      <c r="W512" s="11">
        <f t="shared" si="1272"/>
        <v>0</v>
      </c>
      <c r="X512" s="11">
        <f t="shared" si="1272"/>
        <v>0</v>
      </c>
      <c r="Y512" s="18">
        <f t="shared" si="1272"/>
        <v>47177</v>
      </c>
      <c r="Z512" s="18">
        <f t="shared" si="1272"/>
        <v>0</v>
      </c>
      <c r="AA512" s="11">
        <f t="shared" si="1272"/>
        <v>0</v>
      </c>
      <c r="AB512" s="11">
        <f t="shared" si="1272"/>
        <v>0</v>
      </c>
      <c r="AC512" s="11">
        <f t="shared" si="1272"/>
        <v>0</v>
      </c>
      <c r="AD512" s="11">
        <f t="shared" si="1272"/>
        <v>0</v>
      </c>
      <c r="AE512" s="18">
        <f t="shared" si="1272"/>
        <v>47177</v>
      </c>
      <c r="AF512" s="18">
        <f t="shared" si="1272"/>
        <v>0</v>
      </c>
      <c r="AG512" s="11">
        <f t="shared" si="1272"/>
        <v>0</v>
      </c>
      <c r="AH512" s="11">
        <f t="shared" si="1272"/>
        <v>0</v>
      </c>
      <c r="AI512" s="11">
        <f t="shared" si="1272"/>
        <v>0</v>
      </c>
      <c r="AJ512" s="11">
        <f t="shared" si="1272"/>
        <v>0</v>
      </c>
      <c r="AK512" s="84">
        <f t="shared" si="1272"/>
        <v>47177</v>
      </c>
      <c r="AL512" s="84">
        <f t="shared" si="1272"/>
        <v>0</v>
      </c>
      <c r="AM512" s="11">
        <f t="shared" si="1272"/>
        <v>0</v>
      </c>
      <c r="AN512" s="11">
        <f t="shared" si="1272"/>
        <v>0</v>
      </c>
      <c r="AO512" s="11">
        <f t="shared" si="1272"/>
        <v>0</v>
      </c>
      <c r="AP512" s="11">
        <f t="shared" si="1272"/>
        <v>0</v>
      </c>
      <c r="AQ512" s="18">
        <f t="shared" si="1272"/>
        <v>47177</v>
      </c>
      <c r="AR512" s="18">
        <f t="shared" si="1272"/>
        <v>0</v>
      </c>
      <c r="AS512" s="11">
        <f t="shared" si="1272"/>
        <v>0</v>
      </c>
      <c r="AT512" s="11">
        <f t="shared" si="1272"/>
        <v>0</v>
      </c>
      <c r="AU512" s="11">
        <f t="shared" si="1272"/>
        <v>0</v>
      </c>
      <c r="AV512" s="11">
        <f t="shared" si="1272"/>
        <v>0</v>
      </c>
      <c r="AW512" s="18">
        <f t="shared" si="1272"/>
        <v>47177</v>
      </c>
      <c r="AX512" s="18">
        <f t="shared" si="1272"/>
        <v>0</v>
      </c>
      <c r="AY512" s="78">
        <f t="shared" si="1272"/>
        <v>0</v>
      </c>
      <c r="AZ512" s="78">
        <f t="shared" si="1272"/>
        <v>0</v>
      </c>
      <c r="BA512" s="78">
        <f t="shared" si="1272"/>
        <v>4344</v>
      </c>
      <c r="BB512" s="78">
        <f t="shared" si="1272"/>
        <v>0</v>
      </c>
      <c r="BC512" s="84">
        <f t="shared" si="1272"/>
        <v>51521</v>
      </c>
      <c r="BD512" s="84">
        <f t="shared" si="1272"/>
        <v>0</v>
      </c>
      <c r="BE512" s="11">
        <f t="shared" si="1272"/>
        <v>0</v>
      </c>
      <c r="BF512" s="11">
        <f t="shared" si="1272"/>
        <v>0</v>
      </c>
      <c r="BG512" s="11">
        <f t="shared" si="1272"/>
        <v>0</v>
      </c>
      <c r="BH512" s="11">
        <f t="shared" si="1272"/>
        <v>0</v>
      </c>
      <c r="BI512" s="143">
        <f t="shared" si="1272"/>
        <v>51521</v>
      </c>
      <c r="BJ512" s="143">
        <f t="shared" si="1272"/>
        <v>0</v>
      </c>
      <c r="BK512" s="78">
        <f t="shared" si="1272"/>
        <v>0</v>
      </c>
      <c r="BL512" s="78">
        <f t="shared" si="1272"/>
        <v>0</v>
      </c>
      <c r="BM512" s="78">
        <f t="shared" si="1272"/>
        <v>0</v>
      </c>
      <c r="BN512" s="78">
        <f t="shared" si="1272"/>
        <v>0</v>
      </c>
      <c r="BO512" s="84">
        <f t="shared" si="1272"/>
        <v>51521</v>
      </c>
      <c r="BP512" s="84">
        <f t="shared" si="1272"/>
        <v>0</v>
      </c>
      <c r="BQ512" s="11">
        <f t="shared" si="1272"/>
        <v>0</v>
      </c>
      <c r="BR512" s="11">
        <f t="shared" si="1272"/>
        <v>0</v>
      </c>
      <c r="BS512" s="11">
        <f t="shared" si="1272"/>
        <v>0</v>
      </c>
      <c r="BT512" s="11">
        <f t="shared" si="1272"/>
        <v>0</v>
      </c>
      <c r="BU512" s="18">
        <f t="shared" si="1272"/>
        <v>51521</v>
      </c>
      <c r="BV512" s="18">
        <f t="shared" si="1272"/>
        <v>0</v>
      </c>
    </row>
    <row r="513" spans="1:74" ht="33" hidden="1">
      <c r="A513" s="57" t="s">
        <v>12</v>
      </c>
      <c r="B513" s="14">
        <f t="shared" si="1245"/>
        <v>912</v>
      </c>
      <c r="C513" s="14" t="s">
        <v>21</v>
      </c>
      <c r="D513" s="14" t="s">
        <v>22</v>
      </c>
      <c r="E513" s="14" t="s">
        <v>48</v>
      </c>
      <c r="F513" s="14" t="s">
        <v>13</v>
      </c>
      <c r="G513" s="11">
        <f>G514+G515</f>
        <v>47177</v>
      </c>
      <c r="H513" s="11">
        <f t="shared" ref="H513:N513" si="1273">H514+H515</f>
        <v>0</v>
      </c>
      <c r="I513" s="11">
        <f t="shared" si="1273"/>
        <v>0</v>
      </c>
      <c r="J513" s="11">
        <f t="shared" si="1273"/>
        <v>0</v>
      </c>
      <c r="K513" s="11">
        <f t="shared" si="1273"/>
        <v>0</v>
      </c>
      <c r="L513" s="11">
        <f t="shared" si="1273"/>
        <v>0</v>
      </c>
      <c r="M513" s="11">
        <f t="shared" si="1273"/>
        <v>47177</v>
      </c>
      <c r="N513" s="11">
        <f t="shared" si="1273"/>
        <v>0</v>
      </c>
      <c r="O513" s="11">
        <f t="shared" ref="O513:T513" si="1274">O514+O515</f>
        <v>0</v>
      </c>
      <c r="P513" s="11">
        <f t="shared" si="1274"/>
        <v>0</v>
      </c>
      <c r="Q513" s="11">
        <f t="shared" si="1274"/>
        <v>0</v>
      </c>
      <c r="R513" s="11">
        <f t="shared" si="1274"/>
        <v>0</v>
      </c>
      <c r="S513" s="11">
        <f t="shared" si="1274"/>
        <v>47177</v>
      </c>
      <c r="T513" s="11">
        <f t="shared" si="1274"/>
        <v>0</v>
      </c>
      <c r="U513" s="11">
        <f t="shared" ref="U513:Z513" si="1275">U514+U515</f>
        <v>0</v>
      </c>
      <c r="V513" s="11">
        <f t="shared" si="1275"/>
        <v>0</v>
      </c>
      <c r="W513" s="11">
        <f t="shared" si="1275"/>
        <v>0</v>
      </c>
      <c r="X513" s="11">
        <f t="shared" si="1275"/>
        <v>0</v>
      </c>
      <c r="Y513" s="11">
        <f t="shared" si="1275"/>
        <v>47177</v>
      </c>
      <c r="Z513" s="11">
        <f t="shared" si="1275"/>
        <v>0</v>
      </c>
      <c r="AA513" s="11">
        <f t="shared" ref="AA513:AF513" si="1276">AA514+AA515</f>
        <v>0</v>
      </c>
      <c r="AB513" s="11">
        <f t="shared" si="1276"/>
        <v>0</v>
      </c>
      <c r="AC513" s="11">
        <f t="shared" si="1276"/>
        <v>0</v>
      </c>
      <c r="AD513" s="11">
        <f t="shared" si="1276"/>
        <v>0</v>
      </c>
      <c r="AE513" s="11">
        <f t="shared" si="1276"/>
        <v>47177</v>
      </c>
      <c r="AF513" s="11">
        <f t="shared" si="1276"/>
        <v>0</v>
      </c>
      <c r="AG513" s="11">
        <f t="shared" ref="AG513:AL513" si="1277">AG514+AG515</f>
        <v>0</v>
      </c>
      <c r="AH513" s="11">
        <f t="shared" si="1277"/>
        <v>0</v>
      </c>
      <c r="AI513" s="11">
        <f t="shared" si="1277"/>
        <v>0</v>
      </c>
      <c r="AJ513" s="11">
        <f t="shared" si="1277"/>
        <v>0</v>
      </c>
      <c r="AK513" s="78">
        <f t="shared" si="1277"/>
        <v>47177</v>
      </c>
      <c r="AL513" s="78">
        <f t="shared" si="1277"/>
        <v>0</v>
      </c>
      <c r="AM513" s="11">
        <f t="shared" ref="AM513:AR513" si="1278">AM514+AM515</f>
        <v>0</v>
      </c>
      <c r="AN513" s="11">
        <f t="shared" si="1278"/>
        <v>0</v>
      </c>
      <c r="AO513" s="11">
        <f t="shared" si="1278"/>
        <v>0</v>
      </c>
      <c r="AP513" s="11">
        <f t="shared" si="1278"/>
        <v>0</v>
      </c>
      <c r="AQ513" s="11">
        <f t="shared" si="1278"/>
        <v>47177</v>
      </c>
      <c r="AR513" s="11">
        <f t="shared" si="1278"/>
        <v>0</v>
      </c>
      <c r="AS513" s="11">
        <f t="shared" ref="AS513:AX513" si="1279">AS514+AS515</f>
        <v>0</v>
      </c>
      <c r="AT513" s="11">
        <f t="shared" si="1279"/>
        <v>0</v>
      </c>
      <c r="AU513" s="11">
        <f t="shared" si="1279"/>
        <v>0</v>
      </c>
      <c r="AV513" s="11">
        <f t="shared" si="1279"/>
        <v>0</v>
      </c>
      <c r="AW513" s="11">
        <f t="shared" si="1279"/>
        <v>47177</v>
      </c>
      <c r="AX513" s="11">
        <f t="shared" si="1279"/>
        <v>0</v>
      </c>
      <c r="AY513" s="78">
        <f t="shared" ref="AY513:BD513" si="1280">AY514+AY515</f>
        <v>0</v>
      </c>
      <c r="AZ513" s="78">
        <f t="shared" si="1280"/>
        <v>0</v>
      </c>
      <c r="BA513" s="78">
        <f t="shared" si="1280"/>
        <v>4344</v>
      </c>
      <c r="BB513" s="78">
        <f t="shared" si="1280"/>
        <v>0</v>
      </c>
      <c r="BC513" s="78">
        <f t="shared" si="1280"/>
        <v>51521</v>
      </c>
      <c r="BD513" s="78">
        <f t="shared" si="1280"/>
        <v>0</v>
      </c>
      <c r="BE513" s="11">
        <f t="shared" ref="BE513:BJ513" si="1281">BE514+BE515</f>
        <v>0</v>
      </c>
      <c r="BF513" s="11">
        <f t="shared" si="1281"/>
        <v>0</v>
      </c>
      <c r="BG513" s="11">
        <f t="shared" si="1281"/>
        <v>0</v>
      </c>
      <c r="BH513" s="11">
        <f t="shared" si="1281"/>
        <v>0</v>
      </c>
      <c r="BI513" s="141">
        <f t="shared" si="1281"/>
        <v>51521</v>
      </c>
      <c r="BJ513" s="141">
        <f t="shared" si="1281"/>
        <v>0</v>
      </c>
      <c r="BK513" s="78">
        <f t="shared" ref="BK513:BP513" si="1282">BK514+BK515</f>
        <v>0</v>
      </c>
      <c r="BL513" s="78">
        <f t="shared" si="1282"/>
        <v>0</v>
      </c>
      <c r="BM513" s="78">
        <f t="shared" si="1282"/>
        <v>0</v>
      </c>
      <c r="BN513" s="78">
        <f t="shared" si="1282"/>
        <v>0</v>
      </c>
      <c r="BO513" s="78">
        <f t="shared" si="1282"/>
        <v>51521</v>
      </c>
      <c r="BP513" s="78">
        <f t="shared" si="1282"/>
        <v>0</v>
      </c>
      <c r="BQ513" s="11">
        <f t="shared" ref="BQ513:BV513" si="1283">BQ514+BQ515</f>
        <v>0</v>
      </c>
      <c r="BR513" s="11">
        <f t="shared" si="1283"/>
        <v>0</v>
      </c>
      <c r="BS513" s="11">
        <f t="shared" si="1283"/>
        <v>0</v>
      </c>
      <c r="BT513" s="11">
        <f t="shared" si="1283"/>
        <v>0</v>
      </c>
      <c r="BU513" s="11">
        <f t="shared" si="1283"/>
        <v>51521</v>
      </c>
      <c r="BV513" s="11">
        <f t="shared" si="1283"/>
        <v>0</v>
      </c>
    </row>
    <row r="514" spans="1:74" hidden="1">
      <c r="A514" s="57" t="s">
        <v>14</v>
      </c>
      <c r="B514" s="14">
        <f t="shared" si="1245"/>
        <v>912</v>
      </c>
      <c r="C514" s="14" t="s">
        <v>21</v>
      </c>
      <c r="D514" s="14" t="s">
        <v>22</v>
      </c>
      <c r="E514" s="14" t="s">
        <v>48</v>
      </c>
      <c r="F514" s="11">
        <v>610</v>
      </c>
      <c r="G514" s="11">
        <f>13062-3740</f>
        <v>9322</v>
      </c>
      <c r="H514" s="11"/>
      <c r="I514" s="11"/>
      <c r="J514" s="11"/>
      <c r="K514" s="11"/>
      <c r="L514" s="11"/>
      <c r="M514" s="11">
        <f>G514+I514+J514+K514+L514</f>
        <v>9322</v>
      </c>
      <c r="N514" s="11">
        <f>H514+J514</f>
        <v>0</v>
      </c>
      <c r="O514" s="11"/>
      <c r="P514" s="11"/>
      <c r="Q514" s="11"/>
      <c r="R514" s="11"/>
      <c r="S514" s="11">
        <f>M514+O514+P514+Q514+R514</f>
        <v>9322</v>
      </c>
      <c r="T514" s="11">
        <f>N514+P514</f>
        <v>0</v>
      </c>
      <c r="U514" s="11"/>
      <c r="V514" s="11"/>
      <c r="W514" s="11"/>
      <c r="X514" s="11"/>
      <c r="Y514" s="11">
        <f>S514+U514+V514+W514+X514</f>
        <v>9322</v>
      </c>
      <c r="Z514" s="11">
        <f>T514+V514</f>
        <v>0</v>
      </c>
      <c r="AA514" s="11"/>
      <c r="AB514" s="11"/>
      <c r="AC514" s="11"/>
      <c r="AD514" s="11"/>
      <c r="AE514" s="11">
        <f>Y514+AA514+AB514+AC514+AD514</f>
        <v>9322</v>
      </c>
      <c r="AF514" s="11">
        <f>Z514+AB514</f>
        <v>0</v>
      </c>
      <c r="AG514" s="11"/>
      <c r="AH514" s="11"/>
      <c r="AI514" s="11"/>
      <c r="AJ514" s="11"/>
      <c r="AK514" s="78">
        <f>AE514+AG514+AH514+AI514+AJ514</f>
        <v>9322</v>
      </c>
      <c r="AL514" s="78">
        <f>AF514+AH514</f>
        <v>0</v>
      </c>
      <c r="AM514" s="11"/>
      <c r="AN514" s="11"/>
      <c r="AO514" s="11"/>
      <c r="AP514" s="11"/>
      <c r="AQ514" s="11">
        <f>AK514+AM514+AN514+AO514+AP514</f>
        <v>9322</v>
      </c>
      <c r="AR514" s="11">
        <f>AL514+AN514</f>
        <v>0</v>
      </c>
      <c r="AS514" s="11"/>
      <c r="AT514" s="11"/>
      <c r="AU514" s="11"/>
      <c r="AV514" s="11"/>
      <c r="AW514" s="11">
        <f>AQ514+AS514+AT514+AU514+AV514</f>
        <v>9322</v>
      </c>
      <c r="AX514" s="11">
        <f>AR514+AT514</f>
        <v>0</v>
      </c>
      <c r="AY514" s="78"/>
      <c r="AZ514" s="78"/>
      <c r="BA514" s="78">
        <v>1257</v>
      </c>
      <c r="BB514" s="78"/>
      <c r="BC514" s="78">
        <f>AW514+AY514+AZ514+BA514+BB514</f>
        <v>10579</v>
      </c>
      <c r="BD514" s="78">
        <f>AX514+AZ514</f>
        <v>0</v>
      </c>
      <c r="BE514" s="11"/>
      <c r="BF514" s="11"/>
      <c r="BG514" s="11"/>
      <c r="BH514" s="11"/>
      <c r="BI514" s="141">
        <f>BC514+BE514+BF514+BG514+BH514</f>
        <v>10579</v>
      </c>
      <c r="BJ514" s="141">
        <f>BD514+BF514</f>
        <v>0</v>
      </c>
      <c r="BK514" s="78"/>
      <c r="BL514" s="78"/>
      <c r="BM514" s="78"/>
      <c r="BN514" s="78"/>
      <c r="BO514" s="78">
        <f>BI514+BK514+BL514+BM514+BN514</f>
        <v>10579</v>
      </c>
      <c r="BP514" s="78">
        <f>BJ514+BL514</f>
        <v>0</v>
      </c>
      <c r="BQ514" s="11"/>
      <c r="BR514" s="11"/>
      <c r="BS514" s="11"/>
      <c r="BT514" s="11"/>
      <c r="BU514" s="11">
        <f>BO514+BQ514+BR514+BS514+BT514</f>
        <v>10579</v>
      </c>
      <c r="BV514" s="11">
        <f>BP514+BR514</f>
        <v>0</v>
      </c>
    </row>
    <row r="515" spans="1:74" hidden="1">
      <c r="A515" s="57" t="s">
        <v>24</v>
      </c>
      <c r="B515" s="14">
        <f>B514</f>
        <v>912</v>
      </c>
      <c r="C515" s="14" t="s">
        <v>21</v>
      </c>
      <c r="D515" s="14" t="s">
        <v>22</v>
      </c>
      <c r="E515" s="14" t="s">
        <v>48</v>
      </c>
      <c r="F515" s="11">
        <v>620</v>
      </c>
      <c r="G515" s="11">
        <f>48916-11061</f>
        <v>37855</v>
      </c>
      <c r="H515" s="11"/>
      <c r="I515" s="11"/>
      <c r="J515" s="11"/>
      <c r="K515" s="11"/>
      <c r="L515" s="11"/>
      <c r="M515" s="11">
        <f>48916-11061</f>
        <v>37855</v>
      </c>
      <c r="N515" s="11"/>
      <c r="O515" s="11"/>
      <c r="P515" s="11"/>
      <c r="Q515" s="11"/>
      <c r="R515" s="11"/>
      <c r="S515" s="11">
        <f>48916-11061</f>
        <v>37855</v>
      </c>
      <c r="T515" s="11"/>
      <c r="U515" s="11"/>
      <c r="V515" s="11"/>
      <c r="W515" s="11"/>
      <c r="X515" s="11"/>
      <c r="Y515" s="11">
        <f>48916-11061</f>
        <v>37855</v>
      </c>
      <c r="Z515" s="11"/>
      <c r="AA515" s="11"/>
      <c r="AB515" s="11"/>
      <c r="AC515" s="11"/>
      <c r="AD515" s="11"/>
      <c r="AE515" s="11">
        <f>48916-11061</f>
        <v>37855</v>
      </c>
      <c r="AF515" s="11"/>
      <c r="AG515" s="11"/>
      <c r="AH515" s="11"/>
      <c r="AI515" s="11"/>
      <c r="AJ515" s="11"/>
      <c r="AK515" s="78">
        <f>48916-11061</f>
        <v>37855</v>
      </c>
      <c r="AL515" s="78"/>
      <c r="AM515" s="11"/>
      <c r="AN515" s="11"/>
      <c r="AO515" s="11"/>
      <c r="AP515" s="11"/>
      <c r="AQ515" s="11">
        <f>48916-11061</f>
        <v>37855</v>
      </c>
      <c r="AR515" s="11"/>
      <c r="AS515" s="11"/>
      <c r="AT515" s="11"/>
      <c r="AU515" s="11"/>
      <c r="AV515" s="11"/>
      <c r="AW515" s="11">
        <f>48916-11061</f>
        <v>37855</v>
      </c>
      <c r="AX515" s="11"/>
      <c r="AY515" s="78"/>
      <c r="AZ515" s="78"/>
      <c r="BA515" s="78">
        <v>3087</v>
      </c>
      <c r="BB515" s="78"/>
      <c r="BC515" s="78">
        <f>AW515+AY515+AZ515+BA515+BB515</f>
        <v>40942</v>
      </c>
      <c r="BD515" s="78">
        <f>AX515+AZ515</f>
        <v>0</v>
      </c>
      <c r="BE515" s="11"/>
      <c r="BF515" s="11"/>
      <c r="BG515" s="11"/>
      <c r="BH515" s="11"/>
      <c r="BI515" s="141">
        <f>BC515+BE515+BF515+BG515+BH515</f>
        <v>40942</v>
      </c>
      <c r="BJ515" s="141">
        <f>BD515+BF515</f>
        <v>0</v>
      </c>
      <c r="BK515" s="78"/>
      <c r="BL515" s="78"/>
      <c r="BM515" s="78"/>
      <c r="BN515" s="78"/>
      <c r="BO515" s="78">
        <f>BI515+BK515+BL515+BM515+BN515</f>
        <v>40942</v>
      </c>
      <c r="BP515" s="78">
        <f>BJ515+BL515</f>
        <v>0</v>
      </c>
      <c r="BQ515" s="11"/>
      <c r="BR515" s="11"/>
      <c r="BS515" s="11"/>
      <c r="BT515" s="11"/>
      <c r="BU515" s="11">
        <f>BO515+BQ515+BR515+BS515+BT515</f>
        <v>40942</v>
      </c>
      <c r="BV515" s="11">
        <f>BP515+BR515</f>
        <v>0</v>
      </c>
    </row>
    <row r="516" spans="1:74" hidden="1">
      <c r="A516" s="57" t="s">
        <v>25</v>
      </c>
      <c r="B516" s="14">
        <f>B514</f>
        <v>912</v>
      </c>
      <c r="C516" s="14" t="s">
        <v>21</v>
      </c>
      <c r="D516" s="14" t="s">
        <v>22</v>
      </c>
      <c r="E516" s="14" t="s">
        <v>49</v>
      </c>
      <c r="F516" s="14"/>
      <c r="G516" s="18">
        <f>G517</f>
        <v>19133</v>
      </c>
      <c r="H516" s="18">
        <f t="shared" ref="H516:R517" si="1284">H517</f>
        <v>0</v>
      </c>
      <c r="I516" s="11">
        <f t="shared" si="1284"/>
        <v>0</v>
      </c>
      <c r="J516" s="11">
        <f t="shared" si="1284"/>
        <v>0</v>
      </c>
      <c r="K516" s="11">
        <f t="shared" si="1284"/>
        <v>0</v>
      </c>
      <c r="L516" s="11">
        <f t="shared" si="1284"/>
        <v>0</v>
      </c>
      <c r="M516" s="18">
        <f t="shared" si="1284"/>
        <v>19133</v>
      </c>
      <c r="N516" s="18">
        <f t="shared" si="1284"/>
        <v>0</v>
      </c>
      <c r="O516" s="11">
        <f t="shared" si="1284"/>
        <v>0</v>
      </c>
      <c r="P516" s="11">
        <f t="shared" si="1284"/>
        <v>0</v>
      </c>
      <c r="Q516" s="11">
        <f t="shared" si="1284"/>
        <v>0</v>
      </c>
      <c r="R516" s="11">
        <f t="shared" si="1284"/>
        <v>0</v>
      </c>
      <c r="S516" s="18">
        <f>S517</f>
        <v>19133</v>
      </c>
      <c r="T516" s="18">
        <f>T517</f>
        <v>0</v>
      </c>
      <c r="U516" s="11">
        <f t="shared" ref="U516:X517" si="1285">U517</f>
        <v>0</v>
      </c>
      <c r="V516" s="11">
        <f t="shared" si="1285"/>
        <v>0</v>
      </c>
      <c r="W516" s="11">
        <f t="shared" si="1285"/>
        <v>0</v>
      </c>
      <c r="X516" s="11">
        <f t="shared" si="1285"/>
        <v>0</v>
      </c>
      <c r="Y516" s="18">
        <f>Y517</f>
        <v>19133</v>
      </c>
      <c r="Z516" s="18">
        <f>Z517</f>
        <v>0</v>
      </c>
      <c r="AA516" s="11">
        <f t="shared" ref="AA516:AD517" si="1286">AA517</f>
        <v>0</v>
      </c>
      <c r="AB516" s="11">
        <f t="shared" si="1286"/>
        <v>0</v>
      </c>
      <c r="AC516" s="11">
        <f t="shared" si="1286"/>
        <v>0</v>
      </c>
      <c r="AD516" s="11">
        <f t="shared" si="1286"/>
        <v>0</v>
      </c>
      <c r="AE516" s="18">
        <f>AE517</f>
        <v>19133</v>
      </c>
      <c r="AF516" s="18">
        <f>AF517</f>
        <v>0</v>
      </c>
      <c r="AG516" s="11">
        <f t="shared" ref="AG516:AJ517" si="1287">AG517</f>
        <v>0</v>
      </c>
      <c r="AH516" s="11">
        <f t="shared" si="1287"/>
        <v>0</v>
      </c>
      <c r="AI516" s="11">
        <f t="shared" si="1287"/>
        <v>0</v>
      </c>
      <c r="AJ516" s="11">
        <f t="shared" si="1287"/>
        <v>0</v>
      </c>
      <c r="AK516" s="84">
        <f>AK517</f>
        <v>19133</v>
      </c>
      <c r="AL516" s="84">
        <f>AL517</f>
        <v>0</v>
      </c>
      <c r="AM516" s="11">
        <f t="shared" ref="AM516:AP517" si="1288">AM517</f>
        <v>0</v>
      </c>
      <c r="AN516" s="11">
        <f t="shared" si="1288"/>
        <v>0</v>
      </c>
      <c r="AO516" s="11">
        <f t="shared" si="1288"/>
        <v>0</v>
      </c>
      <c r="AP516" s="11">
        <f t="shared" si="1288"/>
        <v>0</v>
      </c>
      <c r="AQ516" s="18">
        <f>AQ517</f>
        <v>19133</v>
      </c>
      <c r="AR516" s="18">
        <f>AR517</f>
        <v>0</v>
      </c>
      <c r="AS516" s="11">
        <f t="shared" ref="AS516:AV517" si="1289">AS517</f>
        <v>0</v>
      </c>
      <c r="AT516" s="11">
        <f t="shared" si="1289"/>
        <v>0</v>
      </c>
      <c r="AU516" s="11">
        <f t="shared" si="1289"/>
        <v>0</v>
      </c>
      <c r="AV516" s="11">
        <f t="shared" si="1289"/>
        <v>0</v>
      </c>
      <c r="AW516" s="18">
        <f>AW517</f>
        <v>19133</v>
      </c>
      <c r="AX516" s="18">
        <f>AX517</f>
        <v>0</v>
      </c>
      <c r="AY516" s="78">
        <f t="shared" ref="AY516:BB517" si="1290">AY517</f>
        <v>0</v>
      </c>
      <c r="AZ516" s="78">
        <f t="shared" si="1290"/>
        <v>0</v>
      </c>
      <c r="BA516" s="78">
        <f t="shared" si="1290"/>
        <v>2942</v>
      </c>
      <c r="BB516" s="78">
        <f t="shared" si="1290"/>
        <v>0</v>
      </c>
      <c r="BC516" s="84">
        <f>BC517</f>
        <v>22075</v>
      </c>
      <c r="BD516" s="84">
        <f>BD517</f>
        <v>0</v>
      </c>
      <c r="BE516" s="11">
        <f t="shared" ref="BE516:BH517" si="1291">BE517</f>
        <v>0</v>
      </c>
      <c r="BF516" s="11">
        <f t="shared" si="1291"/>
        <v>0</v>
      </c>
      <c r="BG516" s="11">
        <f t="shared" si="1291"/>
        <v>0</v>
      </c>
      <c r="BH516" s="11">
        <f t="shared" si="1291"/>
        <v>0</v>
      </c>
      <c r="BI516" s="143">
        <f>BI517</f>
        <v>22075</v>
      </c>
      <c r="BJ516" s="143">
        <f>BJ517</f>
        <v>0</v>
      </c>
      <c r="BK516" s="78">
        <f t="shared" ref="BK516:BN517" si="1292">BK517</f>
        <v>0</v>
      </c>
      <c r="BL516" s="78">
        <f t="shared" si="1292"/>
        <v>0</v>
      </c>
      <c r="BM516" s="78">
        <f t="shared" si="1292"/>
        <v>0</v>
      </c>
      <c r="BN516" s="78">
        <f t="shared" si="1292"/>
        <v>0</v>
      </c>
      <c r="BO516" s="84">
        <f>BO517</f>
        <v>22075</v>
      </c>
      <c r="BP516" s="84">
        <f>BP517</f>
        <v>0</v>
      </c>
      <c r="BQ516" s="11">
        <f t="shared" ref="BQ516:BT517" si="1293">BQ517</f>
        <v>0</v>
      </c>
      <c r="BR516" s="11">
        <f t="shared" si="1293"/>
        <v>0</v>
      </c>
      <c r="BS516" s="11">
        <f t="shared" si="1293"/>
        <v>0</v>
      </c>
      <c r="BT516" s="11">
        <f t="shared" si="1293"/>
        <v>0</v>
      </c>
      <c r="BU516" s="18">
        <f>BU517</f>
        <v>22075</v>
      </c>
      <c r="BV516" s="18">
        <f>BV517</f>
        <v>0</v>
      </c>
    </row>
    <row r="517" spans="1:74" ht="33" hidden="1">
      <c r="A517" s="57" t="s">
        <v>12</v>
      </c>
      <c r="B517" s="14">
        <f t="shared" si="1245"/>
        <v>912</v>
      </c>
      <c r="C517" s="14" t="s">
        <v>21</v>
      </c>
      <c r="D517" s="14" t="s">
        <v>22</v>
      </c>
      <c r="E517" s="14" t="s">
        <v>49</v>
      </c>
      <c r="F517" s="14" t="s">
        <v>13</v>
      </c>
      <c r="G517" s="11">
        <f>G518</f>
        <v>19133</v>
      </c>
      <c r="H517" s="11">
        <f t="shared" si="1284"/>
        <v>0</v>
      </c>
      <c r="I517" s="11">
        <f t="shared" si="1284"/>
        <v>0</v>
      </c>
      <c r="J517" s="11">
        <f t="shared" si="1284"/>
        <v>0</v>
      </c>
      <c r="K517" s="11">
        <f t="shared" si="1284"/>
        <v>0</v>
      </c>
      <c r="L517" s="11">
        <f t="shared" si="1284"/>
        <v>0</v>
      </c>
      <c r="M517" s="11">
        <f t="shared" si="1284"/>
        <v>19133</v>
      </c>
      <c r="N517" s="11">
        <f t="shared" si="1284"/>
        <v>0</v>
      </c>
      <c r="O517" s="11">
        <f t="shared" si="1284"/>
        <v>0</v>
      </c>
      <c r="P517" s="11">
        <f t="shared" si="1284"/>
        <v>0</v>
      </c>
      <c r="Q517" s="11">
        <f t="shared" si="1284"/>
        <v>0</v>
      </c>
      <c r="R517" s="11">
        <f t="shared" si="1284"/>
        <v>0</v>
      </c>
      <c r="S517" s="11">
        <f>S518</f>
        <v>19133</v>
      </c>
      <c r="T517" s="11">
        <f>T518</f>
        <v>0</v>
      </c>
      <c r="U517" s="11">
        <f t="shared" si="1285"/>
        <v>0</v>
      </c>
      <c r="V517" s="11">
        <f t="shared" si="1285"/>
        <v>0</v>
      </c>
      <c r="W517" s="11">
        <f t="shared" si="1285"/>
        <v>0</v>
      </c>
      <c r="X517" s="11">
        <f t="shared" si="1285"/>
        <v>0</v>
      </c>
      <c r="Y517" s="11">
        <f>Y518</f>
        <v>19133</v>
      </c>
      <c r="Z517" s="11">
        <f>Z518</f>
        <v>0</v>
      </c>
      <c r="AA517" s="11">
        <f t="shared" si="1286"/>
        <v>0</v>
      </c>
      <c r="AB517" s="11">
        <f t="shared" si="1286"/>
        <v>0</v>
      </c>
      <c r="AC517" s="11">
        <f t="shared" si="1286"/>
        <v>0</v>
      </c>
      <c r="AD517" s="11">
        <f t="shared" si="1286"/>
        <v>0</v>
      </c>
      <c r="AE517" s="11">
        <f>AE518</f>
        <v>19133</v>
      </c>
      <c r="AF517" s="11">
        <f>AF518</f>
        <v>0</v>
      </c>
      <c r="AG517" s="11">
        <f t="shared" si="1287"/>
        <v>0</v>
      </c>
      <c r="AH517" s="11">
        <f t="shared" si="1287"/>
        <v>0</v>
      </c>
      <c r="AI517" s="11">
        <f t="shared" si="1287"/>
        <v>0</v>
      </c>
      <c r="AJ517" s="11">
        <f t="shared" si="1287"/>
        <v>0</v>
      </c>
      <c r="AK517" s="78">
        <f>AK518</f>
        <v>19133</v>
      </c>
      <c r="AL517" s="78">
        <f>AL518</f>
        <v>0</v>
      </c>
      <c r="AM517" s="11">
        <f t="shared" si="1288"/>
        <v>0</v>
      </c>
      <c r="AN517" s="11">
        <f t="shared" si="1288"/>
        <v>0</v>
      </c>
      <c r="AO517" s="11">
        <f t="shared" si="1288"/>
        <v>0</v>
      </c>
      <c r="AP517" s="11">
        <f t="shared" si="1288"/>
        <v>0</v>
      </c>
      <c r="AQ517" s="11">
        <f>AQ518</f>
        <v>19133</v>
      </c>
      <c r="AR517" s="11">
        <f>AR518</f>
        <v>0</v>
      </c>
      <c r="AS517" s="11">
        <f t="shared" si="1289"/>
        <v>0</v>
      </c>
      <c r="AT517" s="11">
        <f t="shared" si="1289"/>
        <v>0</v>
      </c>
      <c r="AU517" s="11">
        <f t="shared" si="1289"/>
        <v>0</v>
      </c>
      <c r="AV517" s="11">
        <f t="shared" si="1289"/>
        <v>0</v>
      </c>
      <c r="AW517" s="11">
        <f>AW518</f>
        <v>19133</v>
      </c>
      <c r="AX517" s="11">
        <f>AX518</f>
        <v>0</v>
      </c>
      <c r="AY517" s="78">
        <f t="shared" si="1290"/>
        <v>0</v>
      </c>
      <c r="AZ517" s="78">
        <f t="shared" si="1290"/>
        <v>0</v>
      </c>
      <c r="BA517" s="78">
        <f t="shared" si="1290"/>
        <v>2942</v>
      </c>
      <c r="BB517" s="78">
        <f t="shared" si="1290"/>
        <v>0</v>
      </c>
      <c r="BC517" s="78">
        <f>BC518</f>
        <v>22075</v>
      </c>
      <c r="BD517" s="78">
        <f>BD518</f>
        <v>0</v>
      </c>
      <c r="BE517" s="11">
        <f t="shared" si="1291"/>
        <v>0</v>
      </c>
      <c r="BF517" s="11">
        <f t="shared" si="1291"/>
        <v>0</v>
      </c>
      <c r="BG517" s="11">
        <f t="shared" si="1291"/>
        <v>0</v>
      </c>
      <c r="BH517" s="11">
        <f t="shared" si="1291"/>
        <v>0</v>
      </c>
      <c r="BI517" s="141">
        <f>BI518</f>
        <v>22075</v>
      </c>
      <c r="BJ517" s="141">
        <f>BJ518</f>
        <v>0</v>
      </c>
      <c r="BK517" s="78">
        <f t="shared" si="1292"/>
        <v>0</v>
      </c>
      <c r="BL517" s="78">
        <f t="shared" si="1292"/>
        <v>0</v>
      </c>
      <c r="BM517" s="78">
        <f t="shared" si="1292"/>
        <v>0</v>
      </c>
      <c r="BN517" s="78">
        <f t="shared" si="1292"/>
        <v>0</v>
      </c>
      <c r="BO517" s="78">
        <f>BO518</f>
        <v>22075</v>
      </c>
      <c r="BP517" s="78">
        <f>BP518</f>
        <v>0</v>
      </c>
      <c r="BQ517" s="11">
        <f t="shared" si="1293"/>
        <v>0</v>
      </c>
      <c r="BR517" s="11">
        <f t="shared" si="1293"/>
        <v>0</v>
      </c>
      <c r="BS517" s="11">
        <f t="shared" si="1293"/>
        <v>0</v>
      </c>
      <c r="BT517" s="11">
        <f t="shared" si="1293"/>
        <v>0</v>
      </c>
      <c r="BU517" s="11">
        <f>BU518</f>
        <v>22075</v>
      </c>
      <c r="BV517" s="11">
        <f>BV518</f>
        <v>0</v>
      </c>
    </row>
    <row r="518" spans="1:74" hidden="1">
      <c r="A518" s="57" t="s">
        <v>14</v>
      </c>
      <c r="B518" s="14">
        <f t="shared" si="1245"/>
        <v>912</v>
      </c>
      <c r="C518" s="14" t="s">
        <v>21</v>
      </c>
      <c r="D518" s="14" t="s">
        <v>22</v>
      </c>
      <c r="E518" s="14" t="s">
        <v>49</v>
      </c>
      <c r="F518" s="11">
        <v>610</v>
      </c>
      <c r="G518" s="11">
        <f>25811-6678</f>
        <v>19133</v>
      </c>
      <c r="H518" s="11"/>
      <c r="I518" s="11"/>
      <c r="J518" s="11"/>
      <c r="K518" s="11"/>
      <c r="L518" s="11"/>
      <c r="M518" s="11">
        <f>G518+I518+J518+K518+L518</f>
        <v>19133</v>
      </c>
      <c r="N518" s="11">
        <f>H518+J518</f>
        <v>0</v>
      </c>
      <c r="O518" s="11"/>
      <c r="P518" s="11"/>
      <c r="Q518" s="11"/>
      <c r="R518" s="11"/>
      <c r="S518" s="11">
        <f>M518+O518+P518+Q518+R518</f>
        <v>19133</v>
      </c>
      <c r="T518" s="11">
        <f>N518+P518</f>
        <v>0</v>
      </c>
      <c r="U518" s="11"/>
      <c r="V518" s="11"/>
      <c r="W518" s="11"/>
      <c r="X518" s="11"/>
      <c r="Y518" s="11">
        <f>S518+U518+V518+W518+X518</f>
        <v>19133</v>
      </c>
      <c r="Z518" s="11">
        <f>T518+V518</f>
        <v>0</v>
      </c>
      <c r="AA518" s="11"/>
      <c r="AB518" s="11"/>
      <c r="AC518" s="11"/>
      <c r="AD518" s="11"/>
      <c r="AE518" s="11">
        <f>Y518+AA518+AB518+AC518+AD518</f>
        <v>19133</v>
      </c>
      <c r="AF518" s="11">
        <f>Z518+AB518</f>
        <v>0</v>
      </c>
      <c r="AG518" s="11"/>
      <c r="AH518" s="11"/>
      <c r="AI518" s="11"/>
      <c r="AJ518" s="11"/>
      <c r="AK518" s="78">
        <f>AE518+AG518+AH518+AI518+AJ518</f>
        <v>19133</v>
      </c>
      <c r="AL518" s="78">
        <f>AF518+AH518</f>
        <v>0</v>
      </c>
      <c r="AM518" s="11"/>
      <c r="AN518" s="11"/>
      <c r="AO518" s="11"/>
      <c r="AP518" s="11"/>
      <c r="AQ518" s="11">
        <f>AK518+AM518+AN518+AO518+AP518</f>
        <v>19133</v>
      </c>
      <c r="AR518" s="11">
        <f>AL518+AN518</f>
        <v>0</v>
      </c>
      <c r="AS518" s="11"/>
      <c r="AT518" s="11"/>
      <c r="AU518" s="11"/>
      <c r="AV518" s="11"/>
      <c r="AW518" s="11">
        <f>AQ518+AS518+AT518+AU518+AV518</f>
        <v>19133</v>
      </c>
      <c r="AX518" s="11">
        <f>AR518+AT518</f>
        <v>0</v>
      </c>
      <c r="AY518" s="78"/>
      <c r="AZ518" s="78"/>
      <c r="BA518" s="78">
        <v>2942</v>
      </c>
      <c r="BB518" s="78"/>
      <c r="BC518" s="78">
        <f>AW518+AY518+AZ518+BA518+BB518</f>
        <v>22075</v>
      </c>
      <c r="BD518" s="78">
        <f>AX518+AZ518</f>
        <v>0</v>
      </c>
      <c r="BE518" s="11"/>
      <c r="BF518" s="11"/>
      <c r="BG518" s="11"/>
      <c r="BH518" s="11"/>
      <c r="BI518" s="141">
        <f>BC518+BE518+BF518+BG518+BH518</f>
        <v>22075</v>
      </c>
      <c r="BJ518" s="141">
        <f>BD518+BF518</f>
        <v>0</v>
      </c>
      <c r="BK518" s="78"/>
      <c r="BL518" s="78"/>
      <c r="BM518" s="78"/>
      <c r="BN518" s="78"/>
      <c r="BO518" s="78">
        <f>BI518+BK518+BL518+BM518+BN518</f>
        <v>22075</v>
      </c>
      <c r="BP518" s="78">
        <f>BJ518+BL518</f>
        <v>0</v>
      </c>
      <c r="BQ518" s="11"/>
      <c r="BR518" s="11"/>
      <c r="BS518" s="11"/>
      <c r="BT518" s="11"/>
      <c r="BU518" s="11">
        <f>BO518+BQ518+BR518+BS518+BT518</f>
        <v>22075</v>
      </c>
      <c r="BV518" s="11">
        <f>BP518+BR518</f>
        <v>0</v>
      </c>
    </row>
    <row r="519" spans="1:74" hidden="1">
      <c r="A519" s="57" t="s">
        <v>26</v>
      </c>
      <c r="B519" s="14">
        <f t="shared" si="1245"/>
        <v>912</v>
      </c>
      <c r="C519" s="14" t="s">
        <v>21</v>
      </c>
      <c r="D519" s="14" t="s">
        <v>22</v>
      </c>
      <c r="E519" s="14" t="s">
        <v>50</v>
      </c>
      <c r="F519" s="14"/>
      <c r="G519" s="18">
        <f>G520</f>
        <v>97444</v>
      </c>
      <c r="H519" s="18">
        <f t="shared" ref="H519:R520" si="1294">H520</f>
        <v>0</v>
      </c>
      <c r="I519" s="11">
        <f t="shared" si="1294"/>
        <v>0</v>
      </c>
      <c r="J519" s="11">
        <f t="shared" si="1294"/>
        <v>0</v>
      </c>
      <c r="K519" s="11">
        <f t="shared" si="1294"/>
        <v>0</v>
      </c>
      <c r="L519" s="11">
        <f t="shared" si="1294"/>
        <v>0</v>
      </c>
      <c r="M519" s="18">
        <f t="shared" si="1294"/>
        <v>97444</v>
      </c>
      <c r="N519" s="18">
        <f t="shared" si="1294"/>
        <v>0</v>
      </c>
      <c r="O519" s="11">
        <f t="shared" si="1294"/>
        <v>0</v>
      </c>
      <c r="P519" s="11">
        <f t="shared" si="1294"/>
        <v>0</v>
      </c>
      <c r="Q519" s="11">
        <f t="shared" si="1294"/>
        <v>0</v>
      </c>
      <c r="R519" s="11">
        <f t="shared" si="1294"/>
        <v>0</v>
      </c>
      <c r="S519" s="18">
        <f>S520</f>
        <v>97444</v>
      </c>
      <c r="T519" s="18">
        <f>T520</f>
        <v>0</v>
      </c>
      <c r="U519" s="11">
        <f t="shared" ref="U519:X520" si="1295">U520</f>
        <v>0</v>
      </c>
      <c r="V519" s="11">
        <f t="shared" si="1295"/>
        <v>0</v>
      </c>
      <c r="W519" s="11">
        <f t="shared" si="1295"/>
        <v>0</v>
      </c>
      <c r="X519" s="11">
        <f t="shared" si="1295"/>
        <v>0</v>
      </c>
      <c r="Y519" s="18">
        <f>Y520</f>
        <v>97444</v>
      </c>
      <c r="Z519" s="18">
        <f>Z520</f>
        <v>0</v>
      </c>
      <c r="AA519" s="11">
        <f t="shared" ref="AA519:AD520" si="1296">AA520</f>
        <v>0</v>
      </c>
      <c r="AB519" s="11">
        <f t="shared" si="1296"/>
        <v>0</v>
      </c>
      <c r="AC519" s="11">
        <f t="shared" si="1296"/>
        <v>0</v>
      </c>
      <c r="AD519" s="11">
        <f t="shared" si="1296"/>
        <v>0</v>
      </c>
      <c r="AE519" s="18">
        <f>AE520</f>
        <v>97444</v>
      </c>
      <c r="AF519" s="18">
        <f>AF520</f>
        <v>0</v>
      </c>
      <c r="AG519" s="11">
        <f t="shared" ref="AG519:AJ520" si="1297">AG520</f>
        <v>0</v>
      </c>
      <c r="AH519" s="11">
        <f t="shared" si="1297"/>
        <v>0</v>
      </c>
      <c r="AI519" s="11">
        <f t="shared" si="1297"/>
        <v>0</v>
      </c>
      <c r="AJ519" s="11">
        <f t="shared" si="1297"/>
        <v>0</v>
      </c>
      <c r="AK519" s="84">
        <f>AK520</f>
        <v>97444</v>
      </c>
      <c r="AL519" s="84">
        <f>AL520</f>
        <v>0</v>
      </c>
      <c r="AM519" s="11">
        <f t="shared" ref="AM519:AP520" si="1298">AM520</f>
        <v>0</v>
      </c>
      <c r="AN519" s="11">
        <f t="shared" si="1298"/>
        <v>0</v>
      </c>
      <c r="AO519" s="11">
        <f t="shared" si="1298"/>
        <v>0</v>
      </c>
      <c r="AP519" s="11">
        <f t="shared" si="1298"/>
        <v>0</v>
      </c>
      <c r="AQ519" s="18">
        <f>AQ520</f>
        <v>97444</v>
      </c>
      <c r="AR519" s="18">
        <f>AR520</f>
        <v>0</v>
      </c>
      <c r="AS519" s="11">
        <f t="shared" ref="AS519:AV520" si="1299">AS520</f>
        <v>0</v>
      </c>
      <c r="AT519" s="11">
        <f t="shared" si="1299"/>
        <v>0</v>
      </c>
      <c r="AU519" s="11">
        <f t="shared" si="1299"/>
        <v>0</v>
      </c>
      <c r="AV519" s="11">
        <f t="shared" si="1299"/>
        <v>0</v>
      </c>
      <c r="AW519" s="18">
        <f>AW520</f>
        <v>97444</v>
      </c>
      <c r="AX519" s="18">
        <f>AX520</f>
        <v>0</v>
      </c>
      <c r="AY519" s="78">
        <f t="shared" ref="AY519:BB520" si="1300">AY520</f>
        <v>0</v>
      </c>
      <c r="AZ519" s="78">
        <f t="shared" si="1300"/>
        <v>0</v>
      </c>
      <c r="BA519" s="78">
        <f t="shared" si="1300"/>
        <v>16127</v>
      </c>
      <c r="BB519" s="78">
        <f t="shared" si="1300"/>
        <v>0</v>
      </c>
      <c r="BC519" s="84">
        <f>BC520</f>
        <v>113571</v>
      </c>
      <c r="BD519" s="84">
        <f>BD520</f>
        <v>0</v>
      </c>
      <c r="BE519" s="11">
        <f t="shared" ref="BE519:BH520" si="1301">BE520</f>
        <v>0</v>
      </c>
      <c r="BF519" s="11">
        <f t="shared" si="1301"/>
        <v>0</v>
      </c>
      <c r="BG519" s="11">
        <f t="shared" si="1301"/>
        <v>0</v>
      </c>
      <c r="BH519" s="11">
        <f t="shared" si="1301"/>
        <v>0</v>
      </c>
      <c r="BI519" s="143">
        <f>BI520</f>
        <v>113571</v>
      </c>
      <c r="BJ519" s="143">
        <f>BJ520</f>
        <v>0</v>
      </c>
      <c r="BK519" s="78">
        <f t="shared" ref="BK519:BN520" si="1302">BK520</f>
        <v>76</v>
      </c>
      <c r="BL519" s="78">
        <f t="shared" si="1302"/>
        <v>0</v>
      </c>
      <c r="BM519" s="78">
        <f t="shared" si="1302"/>
        <v>0</v>
      </c>
      <c r="BN519" s="78">
        <f t="shared" si="1302"/>
        <v>0</v>
      </c>
      <c r="BO519" s="84">
        <f>BO520</f>
        <v>113647</v>
      </c>
      <c r="BP519" s="84">
        <f>BP520</f>
        <v>0</v>
      </c>
      <c r="BQ519" s="11">
        <f t="shared" ref="BQ519:BT520" si="1303">BQ520</f>
        <v>0</v>
      </c>
      <c r="BR519" s="11">
        <f t="shared" si="1303"/>
        <v>0</v>
      </c>
      <c r="BS519" s="11">
        <f t="shared" si="1303"/>
        <v>0</v>
      </c>
      <c r="BT519" s="11">
        <f t="shared" si="1303"/>
        <v>0</v>
      </c>
      <c r="BU519" s="18">
        <f>BU520</f>
        <v>113647</v>
      </c>
      <c r="BV519" s="18">
        <f>BV520</f>
        <v>0</v>
      </c>
    </row>
    <row r="520" spans="1:74" ht="33" hidden="1">
      <c r="A520" s="57" t="s">
        <v>12</v>
      </c>
      <c r="B520" s="14">
        <f t="shared" si="1245"/>
        <v>912</v>
      </c>
      <c r="C520" s="14" t="s">
        <v>21</v>
      </c>
      <c r="D520" s="14" t="s">
        <v>22</v>
      </c>
      <c r="E520" s="14" t="s">
        <v>50</v>
      </c>
      <c r="F520" s="14" t="s">
        <v>13</v>
      </c>
      <c r="G520" s="11">
        <f>G521</f>
        <v>97444</v>
      </c>
      <c r="H520" s="11">
        <f t="shared" si="1294"/>
        <v>0</v>
      </c>
      <c r="I520" s="11">
        <f t="shared" si="1294"/>
        <v>0</v>
      </c>
      <c r="J520" s="11">
        <f t="shared" si="1294"/>
        <v>0</v>
      </c>
      <c r="K520" s="11">
        <f t="shared" si="1294"/>
        <v>0</v>
      </c>
      <c r="L520" s="11">
        <f t="shared" si="1294"/>
        <v>0</v>
      </c>
      <c r="M520" s="11">
        <f t="shared" si="1294"/>
        <v>97444</v>
      </c>
      <c r="N520" s="11">
        <f t="shared" si="1294"/>
        <v>0</v>
      </c>
      <c r="O520" s="11">
        <f t="shared" si="1294"/>
        <v>0</v>
      </c>
      <c r="P520" s="11">
        <f t="shared" si="1294"/>
        <v>0</v>
      </c>
      <c r="Q520" s="11">
        <f t="shared" si="1294"/>
        <v>0</v>
      </c>
      <c r="R520" s="11">
        <f t="shared" si="1294"/>
        <v>0</v>
      </c>
      <c r="S520" s="11">
        <f>S521</f>
        <v>97444</v>
      </c>
      <c r="T520" s="11">
        <f>T521</f>
        <v>0</v>
      </c>
      <c r="U520" s="11">
        <f t="shared" si="1295"/>
        <v>0</v>
      </c>
      <c r="V520" s="11">
        <f t="shared" si="1295"/>
        <v>0</v>
      </c>
      <c r="W520" s="11">
        <f t="shared" si="1295"/>
        <v>0</v>
      </c>
      <c r="X520" s="11">
        <f t="shared" si="1295"/>
        <v>0</v>
      </c>
      <c r="Y520" s="11">
        <f>Y521</f>
        <v>97444</v>
      </c>
      <c r="Z520" s="11">
        <f>Z521</f>
        <v>0</v>
      </c>
      <c r="AA520" s="11">
        <f t="shared" si="1296"/>
        <v>0</v>
      </c>
      <c r="AB520" s="11">
        <f t="shared" si="1296"/>
        <v>0</v>
      </c>
      <c r="AC520" s="11">
        <f t="shared" si="1296"/>
        <v>0</v>
      </c>
      <c r="AD520" s="11">
        <f t="shared" si="1296"/>
        <v>0</v>
      </c>
      <c r="AE520" s="11">
        <f>AE521</f>
        <v>97444</v>
      </c>
      <c r="AF520" s="11">
        <f>AF521</f>
        <v>0</v>
      </c>
      <c r="AG520" s="11">
        <f t="shared" si="1297"/>
        <v>0</v>
      </c>
      <c r="AH520" s="11">
        <f t="shared" si="1297"/>
        <v>0</v>
      </c>
      <c r="AI520" s="11">
        <f t="shared" si="1297"/>
        <v>0</v>
      </c>
      <c r="AJ520" s="11">
        <f t="shared" si="1297"/>
        <v>0</v>
      </c>
      <c r="AK520" s="78">
        <f>AK521</f>
        <v>97444</v>
      </c>
      <c r="AL520" s="78">
        <f>AL521</f>
        <v>0</v>
      </c>
      <c r="AM520" s="11">
        <f t="shared" si="1298"/>
        <v>0</v>
      </c>
      <c r="AN520" s="11">
        <f t="shared" si="1298"/>
        <v>0</v>
      </c>
      <c r="AO520" s="11">
        <f t="shared" si="1298"/>
        <v>0</v>
      </c>
      <c r="AP520" s="11">
        <f t="shared" si="1298"/>
        <v>0</v>
      </c>
      <c r="AQ520" s="11">
        <f>AQ521</f>
        <v>97444</v>
      </c>
      <c r="AR520" s="11">
        <f>AR521</f>
        <v>0</v>
      </c>
      <c r="AS520" s="11">
        <f t="shared" si="1299"/>
        <v>0</v>
      </c>
      <c r="AT520" s="11">
        <f t="shared" si="1299"/>
        <v>0</v>
      </c>
      <c r="AU520" s="11">
        <f t="shared" si="1299"/>
        <v>0</v>
      </c>
      <c r="AV520" s="11">
        <f t="shared" si="1299"/>
        <v>0</v>
      </c>
      <c r="AW520" s="11">
        <f>AW521</f>
        <v>97444</v>
      </c>
      <c r="AX520" s="11">
        <f>AX521</f>
        <v>0</v>
      </c>
      <c r="AY520" s="78">
        <f t="shared" si="1300"/>
        <v>0</v>
      </c>
      <c r="AZ520" s="78">
        <f t="shared" si="1300"/>
        <v>0</v>
      </c>
      <c r="BA520" s="78">
        <f t="shared" si="1300"/>
        <v>16127</v>
      </c>
      <c r="BB520" s="78">
        <f t="shared" si="1300"/>
        <v>0</v>
      </c>
      <c r="BC520" s="78">
        <f>BC521</f>
        <v>113571</v>
      </c>
      <c r="BD520" s="78">
        <f>BD521</f>
        <v>0</v>
      </c>
      <c r="BE520" s="11">
        <f t="shared" si="1301"/>
        <v>0</v>
      </c>
      <c r="BF520" s="11">
        <f t="shared" si="1301"/>
        <v>0</v>
      </c>
      <c r="BG520" s="11">
        <f t="shared" si="1301"/>
        <v>0</v>
      </c>
      <c r="BH520" s="11">
        <f t="shared" si="1301"/>
        <v>0</v>
      </c>
      <c r="BI520" s="141">
        <f>BI521</f>
        <v>113571</v>
      </c>
      <c r="BJ520" s="141">
        <f>BJ521</f>
        <v>0</v>
      </c>
      <c r="BK520" s="78">
        <f t="shared" si="1302"/>
        <v>76</v>
      </c>
      <c r="BL520" s="78">
        <f t="shared" si="1302"/>
        <v>0</v>
      </c>
      <c r="BM520" s="78">
        <f t="shared" si="1302"/>
        <v>0</v>
      </c>
      <c r="BN520" s="78">
        <f t="shared" si="1302"/>
        <v>0</v>
      </c>
      <c r="BO520" s="78">
        <f>BO521</f>
        <v>113647</v>
      </c>
      <c r="BP520" s="78">
        <f>BP521</f>
        <v>0</v>
      </c>
      <c r="BQ520" s="11">
        <f t="shared" si="1303"/>
        <v>0</v>
      </c>
      <c r="BR520" s="11">
        <f t="shared" si="1303"/>
        <v>0</v>
      </c>
      <c r="BS520" s="11">
        <f t="shared" si="1303"/>
        <v>0</v>
      </c>
      <c r="BT520" s="11">
        <f t="shared" si="1303"/>
        <v>0</v>
      </c>
      <c r="BU520" s="11">
        <f>BU521</f>
        <v>113647</v>
      </c>
      <c r="BV520" s="11">
        <f>BV521</f>
        <v>0</v>
      </c>
    </row>
    <row r="521" spans="1:74" hidden="1">
      <c r="A521" s="57" t="s">
        <v>14</v>
      </c>
      <c r="B521" s="14">
        <f t="shared" si="1245"/>
        <v>912</v>
      </c>
      <c r="C521" s="14" t="s">
        <v>21</v>
      </c>
      <c r="D521" s="14" t="s">
        <v>22</v>
      </c>
      <c r="E521" s="14" t="s">
        <v>50</v>
      </c>
      <c r="F521" s="11">
        <v>610</v>
      </c>
      <c r="G521" s="11">
        <f>118782-21338</f>
        <v>97444</v>
      </c>
      <c r="H521" s="11"/>
      <c r="I521" s="11"/>
      <c r="J521" s="11"/>
      <c r="K521" s="11"/>
      <c r="L521" s="11"/>
      <c r="M521" s="11">
        <f>G521+I521+J521+K521+L521</f>
        <v>97444</v>
      </c>
      <c r="N521" s="11">
        <f>H521+J521</f>
        <v>0</v>
      </c>
      <c r="O521" s="11"/>
      <c r="P521" s="11"/>
      <c r="Q521" s="11"/>
      <c r="R521" s="11"/>
      <c r="S521" s="11">
        <f>M521+O521+P521+Q521+R521</f>
        <v>97444</v>
      </c>
      <c r="T521" s="11">
        <f>N521+P521</f>
        <v>0</v>
      </c>
      <c r="U521" s="11"/>
      <c r="V521" s="11"/>
      <c r="W521" s="11"/>
      <c r="X521" s="11"/>
      <c r="Y521" s="11">
        <f>S521+U521+V521+W521+X521</f>
        <v>97444</v>
      </c>
      <c r="Z521" s="11">
        <f>T521+V521</f>
        <v>0</v>
      </c>
      <c r="AA521" s="11"/>
      <c r="AB521" s="11"/>
      <c r="AC521" s="11"/>
      <c r="AD521" s="11"/>
      <c r="AE521" s="11">
        <f>Y521+AA521+AB521+AC521+AD521</f>
        <v>97444</v>
      </c>
      <c r="AF521" s="11">
        <f>Z521+AB521</f>
        <v>0</v>
      </c>
      <c r="AG521" s="11"/>
      <c r="AH521" s="11"/>
      <c r="AI521" s="11"/>
      <c r="AJ521" s="11"/>
      <c r="AK521" s="78">
        <f>AE521+AG521+AH521+AI521+AJ521</f>
        <v>97444</v>
      </c>
      <c r="AL521" s="78">
        <f>AF521+AH521</f>
        <v>0</v>
      </c>
      <c r="AM521" s="11"/>
      <c r="AN521" s="11"/>
      <c r="AO521" s="11"/>
      <c r="AP521" s="11"/>
      <c r="AQ521" s="11">
        <f>AK521+AM521+AN521+AO521+AP521</f>
        <v>97444</v>
      </c>
      <c r="AR521" s="11">
        <f>AL521+AN521</f>
        <v>0</v>
      </c>
      <c r="AS521" s="11"/>
      <c r="AT521" s="11"/>
      <c r="AU521" s="11"/>
      <c r="AV521" s="11"/>
      <c r="AW521" s="11">
        <f>AQ521+AS521+AT521+AU521+AV521</f>
        <v>97444</v>
      </c>
      <c r="AX521" s="11">
        <f>AR521+AT521</f>
        <v>0</v>
      </c>
      <c r="AY521" s="78"/>
      <c r="AZ521" s="78"/>
      <c r="BA521" s="78">
        <v>16127</v>
      </c>
      <c r="BB521" s="78"/>
      <c r="BC521" s="78">
        <f>AW521+AY521+AZ521+BA521+BB521</f>
        <v>113571</v>
      </c>
      <c r="BD521" s="78">
        <f>AX521+AZ521</f>
        <v>0</v>
      </c>
      <c r="BE521" s="11"/>
      <c r="BF521" s="11"/>
      <c r="BG521" s="11"/>
      <c r="BH521" s="11"/>
      <c r="BI521" s="141">
        <f>BC521+BE521+BF521+BG521+BH521</f>
        <v>113571</v>
      </c>
      <c r="BJ521" s="141">
        <f>BD521+BF521</f>
        <v>0</v>
      </c>
      <c r="BK521" s="78">
        <v>76</v>
      </c>
      <c r="BL521" s="78"/>
      <c r="BM521" s="78"/>
      <c r="BN521" s="78"/>
      <c r="BO521" s="78">
        <f>BI521+BK521+BL521+BM521+BN521</f>
        <v>113647</v>
      </c>
      <c r="BP521" s="78">
        <f>BJ521+BL521</f>
        <v>0</v>
      </c>
      <c r="BQ521" s="11"/>
      <c r="BR521" s="11"/>
      <c r="BS521" s="11"/>
      <c r="BT521" s="11"/>
      <c r="BU521" s="11">
        <f>BO521+BQ521+BR521+BS521+BT521</f>
        <v>113647</v>
      </c>
      <c r="BV521" s="11">
        <f>BP521+BR521</f>
        <v>0</v>
      </c>
    </row>
    <row r="522" spans="1:74" ht="33" hidden="1">
      <c r="A522" s="57" t="s">
        <v>27</v>
      </c>
      <c r="B522" s="14">
        <f t="shared" si="1245"/>
        <v>912</v>
      </c>
      <c r="C522" s="14" t="s">
        <v>21</v>
      </c>
      <c r="D522" s="14" t="s">
        <v>22</v>
      </c>
      <c r="E522" s="14" t="s">
        <v>51</v>
      </c>
      <c r="F522" s="14"/>
      <c r="G522" s="18">
        <f>G523</f>
        <v>92530</v>
      </c>
      <c r="H522" s="18">
        <f t="shared" ref="H522:R522" si="1304">H523</f>
        <v>0</v>
      </c>
      <c r="I522" s="11">
        <f t="shared" si="1304"/>
        <v>0</v>
      </c>
      <c r="J522" s="11">
        <f t="shared" si="1304"/>
        <v>0</v>
      </c>
      <c r="K522" s="11">
        <f t="shared" si="1304"/>
        <v>0</v>
      </c>
      <c r="L522" s="11">
        <f t="shared" si="1304"/>
        <v>0</v>
      </c>
      <c r="M522" s="18">
        <f t="shared" si="1304"/>
        <v>92530</v>
      </c>
      <c r="N522" s="18">
        <f t="shared" si="1304"/>
        <v>0</v>
      </c>
      <c r="O522" s="11">
        <f t="shared" si="1304"/>
        <v>0</v>
      </c>
      <c r="P522" s="11">
        <f t="shared" si="1304"/>
        <v>0</v>
      </c>
      <c r="Q522" s="11">
        <f t="shared" si="1304"/>
        <v>0</v>
      </c>
      <c r="R522" s="11">
        <f t="shared" si="1304"/>
        <v>0</v>
      </c>
      <c r="S522" s="18">
        <f t="shared" ref="S522:BV522" si="1305">S523</f>
        <v>92530</v>
      </c>
      <c r="T522" s="18">
        <f t="shared" si="1305"/>
        <v>0</v>
      </c>
      <c r="U522" s="11">
        <f t="shared" si="1305"/>
        <v>0</v>
      </c>
      <c r="V522" s="11">
        <f t="shared" si="1305"/>
        <v>0</v>
      </c>
      <c r="W522" s="11">
        <f t="shared" si="1305"/>
        <v>0</v>
      </c>
      <c r="X522" s="11">
        <f t="shared" si="1305"/>
        <v>0</v>
      </c>
      <c r="Y522" s="18">
        <f t="shared" si="1305"/>
        <v>92530</v>
      </c>
      <c r="Z522" s="18">
        <f t="shared" si="1305"/>
        <v>0</v>
      </c>
      <c r="AA522" s="11">
        <f t="shared" si="1305"/>
        <v>0</v>
      </c>
      <c r="AB522" s="11">
        <f t="shared" si="1305"/>
        <v>0</v>
      </c>
      <c r="AC522" s="11">
        <f t="shared" si="1305"/>
        <v>0</v>
      </c>
      <c r="AD522" s="11">
        <f t="shared" si="1305"/>
        <v>0</v>
      </c>
      <c r="AE522" s="18">
        <f t="shared" si="1305"/>
        <v>92530</v>
      </c>
      <c r="AF522" s="18">
        <f t="shared" si="1305"/>
        <v>0</v>
      </c>
      <c r="AG522" s="11">
        <f t="shared" si="1305"/>
        <v>0</v>
      </c>
      <c r="AH522" s="11">
        <f t="shared" si="1305"/>
        <v>0</v>
      </c>
      <c r="AI522" s="11">
        <f t="shared" si="1305"/>
        <v>0</v>
      </c>
      <c r="AJ522" s="11">
        <f t="shared" si="1305"/>
        <v>0</v>
      </c>
      <c r="AK522" s="84">
        <f t="shared" si="1305"/>
        <v>92530</v>
      </c>
      <c r="AL522" s="84">
        <f t="shared" si="1305"/>
        <v>0</v>
      </c>
      <c r="AM522" s="11">
        <f t="shared" si="1305"/>
        <v>0</v>
      </c>
      <c r="AN522" s="11">
        <f t="shared" si="1305"/>
        <v>0</v>
      </c>
      <c r="AO522" s="11">
        <f t="shared" si="1305"/>
        <v>0</v>
      </c>
      <c r="AP522" s="11">
        <f t="shared" si="1305"/>
        <v>0</v>
      </c>
      <c r="AQ522" s="18">
        <f t="shared" si="1305"/>
        <v>92530</v>
      </c>
      <c r="AR522" s="18">
        <f t="shared" si="1305"/>
        <v>0</v>
      </c>
      <c r="AS522" s="11">
        <f t="shared" si="1305"/>
        <v>0</v>
      </c>
      <c r="AT522" s="11">
        <f t="shared" si="1305"/>
        <v>0</v>
      </c>
      <c r="AU522" s="11">
        <f t="shared" si="1305"/>
        <v>0</v>
      </c>
      <c r="AV522" s="11">
        <f t="shared" si="1305"/>
        <v>0</v>
      </c>
      <c r="AW522" s="18">
        <f t="shared" si="1305"/>
        <v>92530</v>
      </c>
      <c r="AX522" s="18">
        <f t="shared" si="1305"/>
        <v>0</v>
      </c>
      <c r="AY522" s="78">
        <f t="shared" si="1305"/>
        <v>0</v>
      </c>
      <c r="AZ522" s="78">
        <f t="shared" si="1305"/>
        <v>0</v>
      </c>
      <c r="BA522" s="78">
        <f t="shared" si="1305"/>
        <v>16951</v>
      </c>
      <c r="BB522" s="78">
        <f t="shared" si="1305"/>
        <v>0</v>
      </c>
      <c r="BC522" s="84">
        <f t="shared" si="1305"/>
        <v>109481</v>
      </c>
      <c r="BD522" s="84">
        <f t="shared" si="1305"/>
        <v>0</v>
      </c>
      <c r="BE522" s="11">
        <f t="shared" si="1305"/>
        <v>0</v>
      </c>
      <c r="BF522" s="11">
        <f t="shared" si="1305"/>
        <v>0</v>
      </c>
      <c r="BG522" s="11">
        <f t="shared" si="1305"/>
        <v>0</v>
      </c>
      <c r="BH522" s="11">
        <f t="shared" si="1305"/>
        <v>0</v>
      </c>
      <c r="BI522" s="143">
        <f t="shared" si="1305"/>
        <v>109481</v>
      </c>
      <c r="BJ522" s="143">
        <f t="shared" si="1305"/>
        <v>0</v>
      </c>
      <c r="BK522" s="78">
        <f t="shared" si="1305"/>
        <v>0</v>
      </c>
      <c r="BL522" s="78">
        <f t="shared" si="1305"/>
        <v>0</v>
      </c>
      <c r="BM522" s="78">
        <f t="shared" si="1305"/>
        <v>0</v>
      </c>
      <c r="BN522" s="78">
        <f t="shared" si="1305"/>
        <v>0</v>
      </c>
      <c r="BO522" s="84">
        <f t="shared" si="1305"/>
        <v>109481</v>
      </c>
      <c r="BP522" s="84">
        <f t="shared" si="1305"/>
        <v>0</v>
      </c>
      <c r="BQ522" s="11">
        <f t="shared" si="1305"/>
        <v>0</v>
      </c>
      <c r="BR522" s="11">
        <f t="shared" si="1305"/>
        <v>0</v>
      </c>
      <c r="BS522" s="11">
        <f t="shared" si="1305"/>
        <v>0</v>
      </c>
      <c r="BT522" s="11">
        <f t="shared" si="1305"/>
        <v>0</v>
      </c>
      <c r="BU522" s="18">
        <f t="shared" si="1305"/>
        <v>109481</v>
      </c>
      <c r="BV522" s="18">
        <f t="shared" si="1305"/>
        <v>0</v>
      </c>
    </row>
    <row r="523" spans="1:74" ht="33" hidden="1">
      <c r="A523" s="57" t="s">
        <v>12</v>
      </c>
      <c r="B523" s="14">
        <f t="shared" si="1245"/>
        <v>912</v>
      </c>
      <c r="C523" s="14" t="s">
        <v>21</v>
      </c>
      <c r="D523" s="14" t="s">
        <v>22</v>
      </c>
      <c r="E523" s="14" t="s">
        <v>51</v>
      </c>
      <c r="F523" s="14" t="s">
        <v>13</v>
      </c>
      <c r="G523" s="11">
        <f>G524+G525</f>
        <v>92530</v>
      </c>
      <c r="H523" s="11">
        <f t="shared" ref="H523:N523" si="1306">H524+H525</f>
        <v>0</v>
      </c>
      <c r="I523" s="11">
        <f t="shared" si="1306"/>
        <v>0</v>
      </c>
      <c r="J523" s="11">
        <f t="shared" si="1306"/>
        <v>0</v>
      </c>
      <c r="K523" s="11">
        <f t="shared" si="1306"/>
        <v>0</v>
      </c>
      <c r="L523" s="11">
        <f t="shared" si="1306"/>
        <v>0</v>
      </c>
      <c r="M523" s="11">
        <f t="shared" si="1306"/>
        <v>92530</v>
      </c>
      <c r="N523" s="11">
        <f t="shared" si="1306"/>
        <v>0</v>
      </c>
      <c r="O523" s="11">
        <f t="shared" ref="O523:T523" si="1307">O524+O525</f>
        <v>0</v>
      </c>
      <c r="P523" s="11">
        <f t="shared" si="1307"/>
        <v>0</v>
      </c>
      <c r="Q523" s="11">
        <f t="shared" si="1307"/>
        <v>0</v>
      </c>
      <c r="R523" s="11">
        <f t="shared" si="1307"/>
        <v>0</v>
      </c>
      <c r="S523" s="11">
        <f t="shared" si="1307"/>
        <v>92530</v>
      </c>
      <c r="T523" s="11">
        <f t="shared" si="1307"/>
        <v>0</v>
      </c>
      <c r="U523" s="11">
        <f t="shared" ref="U523:Z523" si="1308">U524+U525</f>
        <v>0</v>
      </c>
      <c r="V523" s="11">
        <f t="shared" si="1308"/>
        <v>0</v>
      </c>
      <c r="W523" s="11">
        <f t="shared" si="1308"/>
        <v>0</v>
      </c>
      <c r="X523" s="11">
        <f t="shared" si="1308"/>
        <v>0</v>
      </c>
      <c r="Y523" s="11">
        <f t="shared" si="1308"/>
        <v>92530</v>
      </c>
      <c r="Z523" s="11">
        <f t="shared" si="1308"/>
        <v>0</v>
      </c>
      <c r="AA523" s="11">
        <f t="shared" ref="AA523:AF523" si="1309">AA524+AA525</f>
        <v>0</v>
      </c>
      <c r="AB523" s="11">
        <f t="shared" si="1309"/>
        <v>0</v>
      </c>
      <c r="AC523" s="11">
        <f t="shared" si="1309"/>
        <v>0</v>
      </c>
      <c r="AD523" s="11">
        <f t="shared" si="1309"/>
        <v>0</v>
      </c>
      <c r="AE523" s="11">
        <f t="shared" si="1309"/>
        <v>92530</v>
      </c>
      <c r="AF523" s="11">
        <f t="shared" si="1309"/>
        <v>0</v>
      </c>
      <c r="AG523" s="11">
        <f t="shared" ref="AG523:AL523" si="1310">AG524+AG525</f>
        <v>0</v>
      </c>
      <c r="AH523" s="11">
        <f t="shared" si="1310"/>
        <v>0</v>
      </c>
      <c r="AI523" s="11">
        <f t="shared" si="1310"/>
        <v>0</v>
      </c>
      <c r="AJ523" s="11">
        <f t="shared" si="1310"/>
        <v>0</v>
      </c>
      <c r="AK523" s="78">
        <f t="shared" si="1310"/>
        <v>92530</v>
      </c>
      <c r="AL523" s="78">
        <f t="shared" si="1310"/>
        <v>0</v>
      </c>
      <c r="AM523" s="11">
        <f t="shared" ref="AM523:AR523" si="1311">AM524+AM525</f>
        <v>0</v>
      </c>
      <c r="AN523" s="11">
        <f t="shared" si="1311"/>
        <v>0</v>
      </c>
      <c r="AO523" s="11">
        <f t="shared" si="1311"/>
        <v>0</v>
      </c>
      <c r="AP523" s="11">
        <f t="shared" si="1311"/>
        <v>0</v>
      </c>
      <c r="AQ523" s="11">
        <f t="shared" si="1311"/>
        <v>92530</v>
      </c>
      <c r="AR523" s="11">
        <f t="shared" si="1311"/>
        <v>0</v>
      </c>
      <c r="AS523" s="11">
        <f t="shared" ref="AS523:AX523" si="1312">AS524+AS525</f>
        <v>0</v>
      </c>
      <c r="AT523" s="11">
        <f t="shared" si="1312"/>
        <v>0</v>
      </c>
      <c r="AU523" s="11">
        <f t="shared" si="1312"/>
        <v>0</v>
      </c>
      <c r="AV523" s="11">
        <f t="shared" si="1312"/>
        <v>0</v>
      </c>
      <c r="AW523" s="11">
        <f t="shared" si="1312"/>
        <v>92530</v>
      </c>
      <c r="AX523" s="11">
        <f t="shared" si="1312"/>
        <v>0</v>
      </c>
      <c r="AY523" s="78">
        <f t="shared" ref="AY523:BD523" si="1313">AY524+AY525</f>
        <v>0</v>
      </c>
      <c r="AZ523" s="78">
        <f t="shared" si="1313"/>
        <v>0</v>
      </c>
      <c r="BA523" s="78">
        <f t="shared" si="1313"/>
        <v>16951</v>
      </c>
      <c r="BB523" s="78">
        <f t="shared" si="1313"/>
        <v>0</v>
      </c>
      <c r="BC523" s="78">
        <f t="shared" si="1313"/>
        <v>109481</v>
      </c>
      <c r="BD523" s="78">
        <f t="shared" si="1313"/>
        <v>0</v>
      </c>
      <c r="BE523" s="11">
        <f t="shared" ref="BE523:BJ523" si="1314">BE524+BE525</f>
        <v>0</v>
      </c>
      <c r="BF523" s="11">
        <f t="shared" si="1314"/>
        <v>0</v>
      </c>
      <c r="BG523" s="11">
        <f t="shared" si="1314"/>
        <v>0</v>
      </c>
      <c r="BH523" s="11">
        <f t="shared" si="1314"/>
        <v>0</v>
      </c>
      <c r="BI523" s="141">
        <f t="shared" si="1314"/>
        <v>109481</v>
      </c>
      <c r="BJ523" s="141">
        <f t="shared" si="1314"/>
        <v>0</v>
      </c>
      <c r="BK523" s="78">
        <f t="shared" ref="BK523:BP523" si="1315">BK524+BK525</f>
        <v>0</v>
      </c>
      <c r="BL523" s="78">
        <f t="shared" si="1315"/>
        <v>0</v>
      </c>
      <c r="BM523" s="78">
        <f t="shared" si="1315"/>
        <v>0</v>
      </c>
      <c r="BN523" s="78">
        <f t="shared" si="1315"/>
        <v>0</v>
      </c>
      <c r="BO523" s="78">
        <f t="shared" si="1315"/>
        <v>109481</v>
      </c>
      <c r="BP523" s="78">
        <f t="shared" si="1315"/>
        <v>0</v>
      </c>
      <c r="BQ523" s="11">
        <f t="shared" ref="BQ523:BV523" si="1316">BQ524+BQ525</f>
        <v>0</v>
      </c>
      <c r="BR523" s="11">
        <f t="shared" si="1316"/>
        <v>0</v>
      </c>
      <c r="BS523" s="11">
        <f t="shared" si="1316"/>
        <v>0</v>
      </c>
      <c r="BT523" s="11">
        <f t="shared" si="1316"/>
        <v>0</v>
      </c>
      <c r="BU523" s="11">
        <f t="shared" si="1316"/>
        <v>109481</v>
      </c>
      <c r="BV523" s="11">
        <f t="shared" si="1316"/>
        <v>0</v>
      </c>
    </row>
    <row r="524" spans="1:74" hidden="1">
      <c r="A524" s="57" t="s">
        <v>14</v>
      </c>
      <c r="B524" s="14">
        <f t="shared" si="1245"/>
        <v>912</v>
      </c>
      <c r="C524" s="14" t="s">
        <v>21</v>
      </c>
      <c r="D524" s="14" t="s">
        <v>22</v>
      </c>
      <c r="E524" s="14" t="s">
        <v>51</v>
      </c>
      <c r="F524" s="11">
        <v>610</v>
      </c>
      <c r="G524" s="11">
        <f>83626-25089</f>
        <v>58537</v>
      </c>
      <c r="H524" s="11"/>
      <c r="I524" s="11"/>
      <c r="J524" s="11"/>
      <c r="K524" s="11"/>
      <c r="L524" s="11"/>
      <c r="M524" s="11">
        <f>G524+I524+J524+K524+L524</f>
        <v>58537</v>
      </c>
      <c r="N524" s="11">
        <f>H524+J524</f>
        <v>0</v>
      </c>
      <c r="O524" s="11"/>
      <c r="P524" s="11"/>
      <c r="Q524" s="11"/>
      <c r="R524" s="11"/>
      <c r="S524" s="11">
        <f>M524+O524+P524+Q524+R524</f>
        <v>58537</v>
      </c>
      <c r="T524" s="11">
        <f>N524+P524</f>
        <v>0</v>
      </c>
      <c r="U524" s="11"/>
      <c r="V524" s="11"/>
      <c r="W524" s="11"/>
      <c r="X524" s="11"/>
      <c r="Y524" s="11">
        <f>S524+U524+V524+W524+X524</f>
        <v>58537</v>
      </c>
      <c r="Z524" s="11">
        <f>T524+V524</f>
        <v>0</v>
      </c>
      <c r="AA524" s="11"/>
      <c r="AB524" s="11"/>
      <c r="AC524" s="11"/>
      <c r="AD524" s="11"/>
      <c r="AE524" s="11">
        <f>Y524+AA524+AB524+AC524+AD524</f>
        <v>58537</v>
      </c>
      <c r="AF524" s="11">
        <f>Z524+AB524</f>
        <v>0</v>
      </c>
      <c r="AG524" s="11"/>
      <c r="AH524" s="11"/>
      <c r="AI524" s="11"/>
      <c r="AJ524" s="11"/>
      <c r="AK524" s="78">
        <f>AE524+AG524+AH524+AI524+AJ524</f>
        <v>58537</v>
      </c>
      <c r="AL524" s="78">
        <f>AF524+AH524</f>
        <v>0</v>
      </c>
      <c r="AM524" s="11"/>
      <c r="AN524" s="11"/>
      <c r="AO524" s="11"/>
      <c r="AP524" s="11"/>
      <c r="AQ524" s="11">
        <f>AK524+AM524+AN524+AO524+AP524</f>
        <v>58537</v>
      </c>
      <c r="AR524" s="11">
        <f>AL524+AN524</f>
        <v>0</v>
      </c>
      <c r="AS524" s="11"/>
      <c r="AT524" s="11"/>
      <c r="AU524" s="11"/>
      <c r="AV524" s="11"/>
      <c r="AW524" s="11">
        <f>AQ524+AS524+AT524+AU524+AV524</f>
        <v>58537</v>
      </c>
      <c r="AX524" s="11">
        <f>AR524+AT524</f>
        <v>0</v>
      </c>
      <c r="AY524" s="78"/>
      <c r="AZ524" s="78"/>
      <c r="BA524" s="78">
        <v>11502</v>
      </c>
      <c r="BB524" s="78"/>
      <c r="BC524" s="78">
        <f>AW524+AY524+AZ524+BA524+BB524</f>
        <v>70039</v>
      </c>
      <c r="BD524" s="78">
        <f>AX524+AZ524</f>
        <v>0</v>
      </c>
      <c r="BE524" s="11"/>
      <c r="BF524" s="11"/>
      <c r="BG524" s="11"/>
      <c r="BH524" s="11"/>
      <c r="BI524" s="141">
        <f>BC524+BE524+BF524+BG524+BH524</f>
        <v>70039</v>
      </c>
      <c r="BJ524" s="141">
        <f>BD524+BF524</f>
        <v>0</v>
      </c>
      <c r="BK524" s="78"/>
      <c r="BL524" s="78"/>
      <c r="BM524" s="78"/>
      <c r="BN524" s="78"/>
      <c r="BO524" s="78">
        <f>BI524+BK524+BL524+BM524+BN524</f>
        <v>70039</v>
      </c>
      <c r="BP524" s="78">
        <f>BJ524+BL524</f>
        <v>0</v>
      </c>
      <c r="BQ524" s="11"/>
      <c r="BR524" s="11"/>
      <c r="BS524" s="11"/>
      <c r="BT524" s="11"/>
      <c r="BU524" s="11">
        <f>BO524+BQ524+BR524+BS524+BT524</f>
        <v>70039</v>
      </c>
      <c r="BV524" s="11">
        <f>BP524+BR524</f>
        <v>0</v>
      </c>
    </row>
    <row r="525" spans="1:74" hidden="1">
      <c r="A525" s="57" t="s">
        <v>24</v>
      </c>
      <c r="B525" s="14">
        <f>B524</f>
        <v>912</v>
      </c>
      <c r="C525" s="14" t="s">
        <v>21</v>
      </c>
      <c r="D525" s="14" t="s">
        <v>22</v>
      </c>
      <c r="E525" s="14" t="s">
        <v>51</v>
      </c>
      <c r="F525" s="11">
        <v>620</v>
      </c>
      <c r="G525" s="11">
        <f>47529-13536</f>
        <v>33993</v>
      </c>
      <c r="H525" s="11"/>
      <c r="I525" s="11"/>
      <c r="J525" s="11"/>
      <c r="K525" s="11"/>
      <c r="L525" s="11"/>
      <c r="M525" s="11">
        <f>G525+I525+J525+K525+L525</f>
        <v>33993</v>
      </c>
      <c r="N525" s="11">
        <f>H525+J525</f>
        <v>0</v>
      </c>
      <c r="O525" s="11"/>
      <c r="P525" s="11"/>
      <c r="Q525" s="11"/>
      <c r="R525" s="11"/>
      <c r="S525" s="11">
        <f>M525+O525+P525+Q525+R525</f>
        <v>33993</v>
      </c>
      <c r="T525" s="11">
        <f>N525+P525</f>
        <v>0</v>
      </c>
      <c r="U525" s="11"/>
      <c r="V525" s="11"/>
      <c r="W525" s="11"/>
      <c r="X525" s="11"/>
      <c r="Y525" s="11">
        <f>S525+U525+V525+W525+X525</f>
        <v>33993</v>
      </c>
      <c r="Z525" s="11">
        <f>T525+V525</f>
        <v>0</v>
      </c>
      <c r="AA525" s="11"/>
      <c r="AB525" s="11"/>
      <c r="AC525" s="11"/>
      <c r="AD525" s="11"/>
      <c r="AE525" s="11">
        <f>Y525+AA525+AB525+AC525+AD525</f>
        <v>33993</v>
      </c>
      <c r="AF525" s="11">
        <f>Z525+AB525</f>
        <v>0</v>
      </c>
      <c r="AG525" s="11"/>
      <c r="AH525" s="11"/>
      <c r="AI525" s="11"/>
      <c r="AJ525" s="11"/>
      <c r="AK525" s="78">
        <f>AE525+AG525+AH525+AI525+AJ525</f>
        <v>33993</v>
      </c>
      <c r="AL525" s="78">
        <f>AF525+AH525</f>
        <v>0</v>
      </c>
      <c r="AM525" s="11"/>
      <c r="AN525" s="11"/>
      <c r="AO525" s="11"/>
      <c r="AP525" s="11"/>
      <c r="AQ525" s="11">
        <f>AK525+AM525+AN525+AO525+AP525</f>
        <v>33993</v>
      </c>
      <c r="AR525" s="11">
        <f>AL525+AN525</f>
        <v>0</v>
      </c>
      <c r="AS525" s="11"/>
      <c r="AT525" s="11"/>
      <c r="AU525" s="11"/>
      <c r="AV525" s="11"/>
      <c r="AW525" s="11">
        <f>AQ525+AS525+AT525+AU525+AV525</f>
        <v>33993</v>
      </c>
      <c r="AX525" s="11">
        <f>AR525+AT525</f>
        <v>0</v>
      </c>
      <c r="AY525" s="78"/>
      <c r="AZ525" s="78"/>
      <c r="BA525" s="78">
        <v>5449</v>
      </c>
      <c r="BB525" s="78"/>
      <c r="BC525" s="78">
        <f>AW525+AY525+AZ525+BA525+BB525</f>
        <v>39442</v>
      </c>
      <c r="BD525" s="78">
        <f>AX525+AZ525</f>
        <v>0</v>
      </c>
      <c r="BE525" s="11"/>
      <c r="BF525" s="11"/>
      <c r="BG525" s="11"/>
      <c r="BH525" s="11"/>
      <c r="BI525" s="141">
        <f>BC525+BE525+BF525+BG525+BH525</f>
        <v>39442</v>
      </c>
      <c r="BJ525" s="141">
        <f>BD525+BF525</f>
        <v>0</v>
      </c>
      <c r="BK525" s="78"/>
      <c r="BL525" s="78"/>
      <c r="BM525" s="78"/>
      <c r="BN525" s="78"/>
      <c r="BO525" s="78">
        <f>BI525+BK525+BL525+BM525+BN525</f>
        <v>39442</v>
      </c>
      <c r="BP525" s="78">
        <f>BJ525+BL525</f>
        <v>0</v>
      </c>
      <c r="BQ525" s="11"/>
      <c r="BR525" s="11"/>
      <c r="BS525" s="11"/>
      <c r="BT525" s="11"/>
      <c r="BU525" s="11">
        <f>BO525+BQ525+BR525+BS525+BT525</f>
        <v>39442</v>
      </c>
      <c r="BV525" s="11">
        <f>BP525+BR525</f>
        <v>0</v>
      </c>
    </row>
    <row r="526" spans="1:74" hidden="1">
      <c r="A526" s="57" t="s">
        <v>15</v>
      </c>
      <c r="B526" s="14">
        <f>B524</f>
        <v>912</v>
      </c>
      <c r="C526" s="14" t="s">
        <v>21</v>
      </c>
      <c r="D526" s="14" t="s">
        <v>22</v>
      </c>
      <c r="E526" s="14" t="s">
        <v>44</v>
      </c>
      <c r="F526" s="14"/>
      <c r="G526" s="38">
        <f>G530+G534+G537+G540+G527</f>
        <v>5465</v>
      </c>
      <c r="H526" s="38">
        <f t="shared" ref="H526:N526" si="1317">H530+H534+H537+H540+H527</f>
        <v>0</v>
      </c>
      <c r="I526" s="11">
        <f t="shared" si="1317"/>
        <v>0</v>
      </c>
      <c r="J526" s="11">
        <f t="shared" si="1317"/>
        <v>0</v>
      </c>
      <c r="K526" s="11">
        <f t="shared" si="1317"/>
        <v>0</v>
      </c>
      <c r="L526" s="11">
        <f t="shared" si="1317"/>
        <v>0</v>
      </c>
      <c r="M526" s="38">
        <f t="shared" si="1317"/>
        <v>5465</v>
      </c>
      <c r="N526" s="38">
        <f t="shared" si="1317"/>
        <v>0</v>
      </c>
      <c r="O526" s="11">
        <f t="shared" ref="O526:T526" si="1318">O530+O534+O537+O540+O527</f>
        <v>0</v>
      </c>
      <c r="P526" s="11">
        <f t="shared" si="1318"/>
        <v>0</v>
      </c>
      <c r="Q526" s="11">
        <f t="shared" si="1318"/>
        <v>0</v>
      </c>
      <c r="R526" s="11">
        <f t="shared" si="1318"/>
        <v>0</v>
      </c>
      <c r="S526" s="38">
        <f t="shared" si="1318"/>
        <v>5465</v>
      </c>
      <c r="T526" s="38">
        <f t="shared" si="1318"/>
        <v>0</v>
      </c>
      <c r="U526" s="11">
        <f t="shared" ref="U526:Z526" si="1319">U530+U534+U537+U540+U527</f>
        <v>0</v>
      </c>
      <c r="V526" s="11">
        <f t="shared" si="1319"/>
        <v>0</v>
      </c>
      <c r="W526" s="11">
        <f t="shared" si="1319"/>
        <v>0</v>
      </c>
      <c r="X526" s="11">
        <f t="shared" si="1319"/>
        <v>0</v>
      </c>
      <c r="Y526" s="38">
        <f t="shared" si="1319"/>
        <v>5465</v>
      </c>
      <c r="Z526" s="38">
        <f t="shared" si="1319"/>
        <v>0</v>
      </c>
      <c r="AA526" s="11">
        <f t="shared" ref="AA526:AF526" si="1320">AA530+AA534+AA537+AA540+AA527</f>
        <v>0</v>
      </c>
      <c r="AB526" s="11">
        <f t="shared" si="1320"/>
        <v>0</v>
      </c>
      <c r="AC526" s="11">
        <f t="shared" si="1320"/>
        <v>0</v>
      </c>
      <c r="AD526" s="11">
        <f t="shared" si="1320"/>
        <v>0</v>
      </c>
      <c r="AE526" s="38">
        <f t="shared" si="1320"/>
        <v>5465</v>
      </c>
      <c r="AF526" s="38">
        <f t="shared" si="1320"/>
        <v>0</v>
      </c>
      <c r="AG526" s="11">
        <f t="shared" ref="AG526:AL526" si="1321">AG530+AG534+AG537+AG540+AG527</f>
        <v>-97</v>
      </c>
      <c r="AH526" s="11">
        <f t="shared" si="1321"/>
        <v>0</v>
      </c>
      <c r="AI526" s="11">
        <f t="shared" si="1321"/>
        <v>0</v>
      </c>
      <c r="AJ526" s="11">
        <f t="shared" si="1321"/>
        <v>0</v>
      </c>
      <c r="AK526" s="91">
        <f t="shared" si="1321"/>
        <v>5368</v>
      </c>
      <c r="AL526" s="91">
        <f t="shared" si="1321"/>
        <v>0</v>
      </c>
      <c r="AM526" s="11">
        <f t="shared" ref="AM526:AR526" si="1322">AM530+AM534+AM537+AM540+AM527</f>
        <v>0</v>
      </c>
      <c r="AN526" s="11">
        <f t="shared" si="1322"/>
        <v>0</v>
      </c>
      <c r="AO526" s="11">
        <f t="shared" si="1322"/>
        <v>0</v>
      </c>
      <c r="AP526" s="11">
        <f t="shared" si="1322"/>
        <v>0</v>
      </c>
      <c r="AQ526" s="38">
        <f t="shared" si="1322"/>
        <v>5368</v>
      </c>
      <c r="AR526" s="38">
        <f t="shared" si="1322"/>
        <v>0</v>
      </c>
      <c r="AS526" s="11">
        <f t="shared" ref="AS526:AX526" si="1323">AS530+AS534+AS537+AS540+AS527</f>
        <v>0</v>
      </c>
      <c r="AT526" s="11">
        <f t="shared" si="1323"/>
        <v>0</v>
      </c>
      <c r="AU526" s="11">
        <f t="shared" si="1323"/>
        <v>695</v>
      </c>
      <c r="AV526" s="11">
        <f t="shared" si="1323"/>
        <v>0</v>
      </c>
      <c r="AW526" s="38">
        <f t="shared" si="1323"/>
        <v>6063</v>
      </c>
      <c r="AX526" s="38">
        <f t="shared" si="1323"/>
        <v>0</v>
      </c>
      <c r="AY526" s="78">
        <f t="shared" ref="AY526:BD526" si="1324">AY530+AY534+AY537+AY540+AY527</f>
        <v>0</v>
      </c>
      <c r="AZ526" s="78">
        <f t="shared" si="1324"/>
        <v>0</v>
      </c>
      <c r="BA526" s="78">
        <f t="shared" si="1324"/>
        <v>0</v>
      </c>
      <c r="BB526" s="78">
        <f t="shared" si="1324"/>
        <v>0</v>
      </c>
      <c r="BC526" s="91">
        <f t="shared" si="1324"/>
        <v>6063</v>
      </c>
      <c r="BD526" s="91">
        <f t="shared" si="1324"/>
        <v>0</v>
      </c>
      <c r="BE526" s="11">
        <f t="shared" ref="BE526:BJ526" si="1325">BE530+BE534+BE537+BE540+BE527</f>
        <v>159</v>
      </c>
      <c r="BF526" s="11">
        <f t="shared" si="1325"/>
        <v>0</v>
      </c>
      <c r="BG526" s="11">
        <f t="shared" si="1325"/>
        <v>331</v>
      </c>
      <c r="BH526" s="11">
        <f t="shared" si="1325"/>
        <v>0</v>
      </c>
      <c r="BI526" s="150">
        <f t="shared" si="1325"/>
        <v>6553</v>
      </c>
      <c r="BJ526" s="150">
        <f t="shared" si="1325"/>
        <v>0</v>
      </c>
      <c r="BK526" s="78">
        <f t="shared" ref="BK526:BP526" si="1326">BK530+BK534+BK537+BK540+BK527</f>
        <v>-76</v>
      </c>
      <c r="BL526" s="78">
        <f t="shared" si="1326"/>
        <v>0</v>
      </c>
      <c r="BM526" s="78">
        <f t="shared" si="1326"/>
        <v>489</v>
      </c>
      <c r="BN526" s="78">
        <f t="shared" si="1326"/>
        <v>0</v>
      </c>
      <c r="BO526" s="91">
        <f t="shared" si="1326"/>
        <v>6966</v>
      </c>
      <c r="BP526" s="91">
        <f t="shared" si="1326"/>
        <v>0</v>
      </c>
      <c r="BQ526" s="11">
        <f t="shared" ref="BQ526:BV526" si="1327">BQ530+BQ534+BQ537+BQ540+BQ527</f>
        <v>0</v>
      </c>
      <c r="BR526" s="11">
        <f t="shared" si="1327"/>
        <v>0</v>
      </c>
      <c r="BS526" s="11">
        <f t="shared" si="1327"/>
        <v>0</v>
      </c>
      <c r="BT526" s="11">
        <f t="shared" si="1327"/>
        <v>0</v>
      </c>
      <c r="BU526" s="38">
        <f t="shared" si="1327"/>
        <v>6966</v>
      </c>
      <c r="BV526" s="38">
        <f t="shared" si="1327"/>
        <v>0</v>
      </c>
    </row>
    <row r="527" spans="1:74" hidden="1">
      <c r="A527" s="57" t="s">
        <v>498</v>
      </c>
      <c r="B527" s="14">
        <f>B525</f>
        <v>912</v>
      </c>
      <c r="C527" s="14" t="s">
        <v>21</v>
      </c>
      <c r="D527" s="14" t="s">
        <v>22</v>
      </c>
      <c r="E527" s="14" t="s">
        <v>497</v>
      </c>
      <c r="F527" s="14"/>
      <c r="G527" s="38">
        <f>G528</f>
        <v>7</v>
      </c>
      <c r="H527" s="38">
        <f t="shared" ref="H527:R528" si="1328">H528</f>
        <v>0</v>
      </c>
      <c r="I527" s="11">
        <f t="shared" si="1328"/>
        <v>0</v>
      </c>
      <c r="J527" s="11">
        <f t="shared" si="1328"/>
        <v>0</v>
      </c>
      <c r="K527" s="11">
        <f t="shared" si="1328"/>
        <v>0</v>
      </c>
      <c r="L527" s="11">
        <f t="shared" si="1328"/>
        <v>0</v>
      </c>
      <c r="M527" s="38">
        <f t="shared" si="1328"/>
        <v>7</v>
      </c>
      <c r="N527" s="38">
        <f t="shared" si="1328"/>
        <v>0</v>
      </c>
      <c r="O527" s="11">
        <f t="shared" si="1328"/>
        <v>0</v>
      </c>
      <c r="P527" s="11">
        <f t="shared" si="1328"/>
        <v>0</v>
      </c>
      <c r="Q527" s="11">
        <f t="shared" si="1328"/>
        <v>0</v>
      </c>
      <c r="R527" s="11">
        <f t="shared" si="1328"/>
        <v>0</v>
      </c>
      <c r="S527" s="38">
        <f>S528</f>
        <v>7</v>
      </c>
      <c r="T527" s="38">
        <f>T528</f>
        <v>0</v>
      </c>
      <c r="U527" s="11">
        <f t="shared" ref="U527:X528" si="1329">U528</f>
        <v>0</v>
      </c>
      <c r="V527" s="11">
        <f t="shared" si="1329"/>
        <v>0</v>
      </c>
      <c r="W527" s="11">
        <f t="shared" si="1329"/>
        <v>0</v>
      </c>
      <c r="X527" s="11">
        <f t="shared" si="1329"/>
        <v>0</v>
      </c>
      <c r="Y527" s="38">
        <f>Y528</f>
        <v>7</v>
      </c>
      <c r="Z527" s="38">
        <f>Z528</f>
        <v>0</v>
      </c>
      <c r="AA527" s="11">
        <f t="shared" ref="AA527:AD528" si="1330">AA528</f>
        <v>0</v>
      </c>
      <c r="AB527" s="11">
        <f t="shared" si="1330"/>
        <v>0</v>
      </c>
      <c r="AC527" s="11">
        <f t="shared" si="1330"/>
        <v>0</v>
      </c>
      <c r="AD527" s="11">
        <f t="shared" si="1330"/>
        <v>0</v>
      </c>
      <c r="AE527" s="38">
        <f>AE528</f>
        <v>7</v>
      </c>
      <c r="AF527" s="38">
        <f>AF528</f>
        <v>0</v>
      </c>
      <c r="AG527" s="11">
        <f t="shared" ref="AG527:AJ528" si="1331">AG528</f>
        <v>0</v>
      </c>
      <c r="AH527" s="11">
        <f t="shared" si="1331"/>
        <v>0</v>
      </c>
      <c r="AI527" s="11">
        <f t="shared" si="1331"/>
        <v>0</v>
      </c>
      <c r="AJ527" s="11">
        <f t="shared" si="1331"/>
        <v>0</v>
      </c>
      <c r="AK527" s="91">
        <f>AK528</f>
        <v>7</v>
      </c>
      <c r="AL527" s="91">
        <f>AL528</f>
        <v>0</v>
      </c>
      <c r="AM527" s="11">
        <f t="shared" ref="AM527:AP528" si="1332">AM528</f>
        <v>0</v>
      </c>
      <c r="AN527" s="11">
        <f t="shared" si="1332"/>
        <v>0</v>
      </c>
      <c r="AO527" s="11">
        <f t="shared" si="1332"/>
        <v>0</v>
      </c>
      <c r="AP527" s="11">
        <f t="shared" si="1332"/>
        <v>0</v>
      </c>
      <c r="AQ527" s="38">
        <f>AQ528</f>
        <v>7</v>
      </c>
      <c r="AR527" s="38">
        <f>AR528</f>
        <v>0</v>
      </c>
      <c r="AS527" s="11">
        <f t="shared" ref="AS527:AV528" si="1333">AS528</f>
        <v>0</v>
      </c>
      <c r="AT527" s="11">
        <f t="shared" si="1333"/>
        <v>0</v>
      </c>
      <c r="AU527" s="11">
        <f t="shared" si="1333"/>
        <v>0</v>
      </c>
      <c r="AV527" s="11">
        <f t="shared" si="1333"/>
        <v>0</v>
      </c>
      <c r="AW527" s="38">
        <f>AW528</f>
        <v>7</v>
      </c>
      <c r="AX527" s="38">
        <f>AX528</f>
        <v>0</v>
      </c>
      <c r="AY527" s="78">
        <f t="shared" ref="AY527:BB528" si="1334">AY528</f>
        <v>0</v>
      </c>
      <c r="AZ527" s="78">
        <f t="shared" si="1334"/>
        <v>0</v>
      </c>
      <c r="BA527" s="78">
        <f t="shared" si="1334"/>
        <v>0</v>
      </c>
      <c r="BB527" s="78">
        <f t="shared" si="1334"/>
        <v>0</v>
      </c>
      <c r="BC527" s="91">
        <f>BC528</f>
        <v>7</v>
      </c>
      <c r="BD527" s="91">
        <f>BD528</f>
        <v>0</v>
      </c>
      <c r="BE527" s="11">
        <f t="shared" ref="BE527:BH528" si="1335">BE528</f>
        <v>0</v>
      </c>
      <c r="BF527" s="11">
        <f t="shared" si="1335"/>
        <v>0</v>
      </c>
      <c r="BG527" s="11">
        <f t="shared" si="1335"/>
        <v>0</v>
      </c>
      <c r="BH527" s="11">
        <f t="shared" si="1335"/>
        <v>0</v>
      </c>
      <c r="BI527" s="150">
        <f>BI528</f>
        <v>7</v>
      </c>
      <c r="BJ527" s="150">
        <f>BJ528</f>
        <v>0</v>
      </c>
      <c r="BK527" s="78">
        <f t="shared" ref="BK527:BN528" si="1336">BK528</f>
        <v>0</v>
      </c>
      <c r="BL527" s="78">
        <f t="shared" si="1336"/>
        <v>0</v>
      </c>
      <c r="BM527" s="78">
        <f t="shared" si="1336"/>
        <v>0</v>
      </c>
      <c r="BN527" s="78">
        <f t="shared" si="1336"/>
        <v>0</v>
      </c>
      <c r="BO527" s="91">
        <f>BO528</f>
        <v>7</v>
      </c>
      <c r="BP527" s="91">
        <f>BP528</f>
        <v>0</v>
      </c>
      <c r="BQ527" s="11">
        <f t="shared" ref="BQ527:BT528" si="1337">BQ528</f>
        <v>0</v>
      </c>
      <c r="BR527" s="11">
        <f t="shared" si="1337"/>
        <v>0</v>
      </c>
      <c r="BS527" s="11">
        <f t="shared" si="1337"/>
        <v>0</v>
      </c>
      <c r="BT527" s="11">
        <f t="shared" si="1337"/>
        <v>0</v>
      </c>
      <c r="BU527" s="38">
        <f>BU528</f>
        <v>7</v>
      </c>
      <c r="BV527" s="38">
        <f>BV528</f>
        <v>0</v>
      </c>
    </row>
    <row r="528" spans="1:74" ht="33" hidden="1">
      <c r="A528" s="57" t="s">
        <v>12</v>
      </c>
      <c r="B528" s="14">
        <f>B526</f>
        <v>912</v>
      </c>
      <c r="C528" s="14" t="s">
        <v>21</v>
      </c>
      <c r="D528" s="14" t="s">
        <v>22</v>
      </c>
      <c r="E528" s="14" t="s">
        <v>497</v>
      </c>
      <c r="F528" s="14" t="s">
        <v>13</v>
      </c>
      <c r="G528" s="38">
        <f>G529</f>
        <v>7</v>
      </c>
      <c r="H528" s="38">
        <f t="shared" si="1328"/>
        <v>0</v>
      </c>
      <c r="I528" s="11">
        <f t="shared" si="1328"/>
        <v>0</v>
      </c>
      <c r="J528" s="11">
        <f t="shared" si="1328"/>
        <v>0</v>
      </c>
      <c r="K528" s="11">
        <f t="shared" si="1328"/>
        <v>0</v>
      </c>
      <c r="L528" s="11">
        <f t="shared" si="1328"/>
        <v>0</v>
      </c>
      <c r="M528" s="38">
        <f t="shared" si="1328"/>
        <v>7</v>
      </c>
      <c r="N528" s="38">
        <f t="shared" si="1328"/>
        <v>0</v>
      </c>
      <c r="O528" s="11">
        <f t="shared" si="1328"/>
        <v>0</v>
      </c>
      <c r="P528" s="11">
        <f t="shared" si="1328"/>
        <v>0</v>
      </c>
      <c r="Q528" s="11">
        <f t="shared" si="1328"/>
        <v>0</v>
      </c>
      <c r="R528" s="11">
        <f t="shared" si="1328"/>
        <v>0</v>
      </c>
      <c r="S528" s="38">
        <f>S529</f>
        <v>7</v>
      </c>
      <c r="T528" s="38">
        <f>T529</f>
        <v>0</v>
      </c>
      <c r="U528" s="11">
        <f t="shared" si="1329"/>
        <v>0</v>
      </c>
      <c r="V528" s="11">
        <f t="shared" si="1329"/>
        <v>0</v>
      </c>
      <c r="W528" s="11">
        <f t="shared" si="1329"/>
        <v>0</v>
      </c>
      <c r="X528" s="11">
        <f t="shared" si="1329"/>
        <v>0</v>
      </c>
      <c r="Y528" s="38">
        <f>Y529</f>
        <v>7</v>
      </c>
      <c r="Z528" s="38">
        <f>Z529</f>
        <v>0</v>
      </c>
      <c r="AA528" s="11">
        <f t="shared" si="1330"/>
        <v>0</v>
      </c>
      <c r="AB528" s="11">
        <f t="shared" si="1330"/>
        <v>0</v>
      </c>
      <c r="AC528" s="11">
        <f t="shared" si="1330"/>
        <v>0</v>
      </c>
      <c r="AD528" s="11">
        <f t="shared" si="1330"/>
        <v>0</v>
      </c>
      <c r="AE528" s="38">
        <f>AE529</f>
        <v>7</v>
      </c>
      <c r="AF528" s="38">
        <f>AF529</f>
        <v>0</v>
      </c>
      <c r="AG528" s="11">
        <f t="shared" si="1331"/>
        <v>0</v>
      </c>
      <c r="AH528" s="11">
        <f t="shared" si="1331"/>
        <v>0</v>
      </c>
      <c r="AI528" s="11">
        <f t="shared" si="1331"/>
        <v>0</v>
      </c>
      <c r="AJ528" s="11">
        <f t="shared" si="1331"/>
        <v>0</v>
      </c>
      <c r="AK528" s="91">
        <f>AK529</f>
        <v>7</v>
      </c>
      <c r="AL528" s="91">
        <f>AL529</f>
        <v>0</v>
      </c>
      <c r="AM528" s="11">
        <f t="shared" si="1332"/>
        <v>0</v>
      </c>
      <c r="AN528" s="11">
        <f t="shared" si="1332"/>
        <v>0</v>
      </c>
      <c r="AO528" s="11">
        <f t="shared" si="1332"/>
        <v>0</v>
      </c>
      <c r="AP528" s="11">
        <f t="shared" si="1332"/>
        <v>0</v>
      </c>
      <c r="AQ528" s="38">
        <f>AQ529</f>
        <v>7</v>
      </c>
      <c r="AR528" s="38">
        <f>AR529</f>
        <v>0</v>
      </c>
      <c r="AS528" s="11">
        <f t="shared" si="1333"/>
        <v>0</v>
      </c>
      <c r="AT528" s="11">
        <f t="shared" si="1333"/>
        <v>0</v>
      </c>
      <c r="AU528" s="11">
        <f t="shared" si="1333"/>
        <v>0</v>
      </c>
      <c r="AV528" s="11">
        <f t="shared" si="1333"/>
        <v>0</v>
      </c>
      <c r="AW528" s="38">
        <f>AW529</f>
        <v>7</v>
      </c>
      <c r="AX528" s="38">
        <f>AX529</f>
        <v>0</v>
      </c>
      <c r="AY528" s="78">
        <f t="shared" si="1334"/>
        <v>0</v>
      </c>
      <c r="AZ528" s="78">
        <f t="shared" si="1334"/>
        <v>0</v>
      </c>
      <c r="BA528" s="78">
        <f t="shared" si="1334"/>
        <v>0</v>
      </c>
      <c r="BB528" s="78">
        <f t="shared" si="1334"/>
        <v>0</v>
      </c>
      <c r="BC528" s="91">
        <f>BC529</f>
        <v>7</v>
      </c>
      <c r="BD528" s="91">
        <f>BD529</f>
        <v>0</v>
      </c>
      <c r="BE528" s="11">
        <f t="shared" si="1335"/>
        <v>0</v>
      </c>
      <c r="BF528" s="11">
        <f t="shared" si="1335"/>
        <v>0</v>
      </c>
      <c r="BG528" s="11">
        <f t="shared" si="1335"/>
        <v>0</v>
      </c>
      <c r="BH528" s="11">
        <f t="shared" si="1335"/>
        <v>0</v>
      </c>
      <c r="BI528" s="150">
        <f>BI529</f>
        <v>7</v>
      </c>
      <c r="BJ528" s="150">
        <f>BJ529</f>
        <v>0</v>
      </c>
      <c r="BK528" s="78">
        <f t="shared" si="1336"/>
        <v>0</v>
      </c>
      <c r="BL528" s="78">
        <f t="shared" si="1336"/>
        <v>0</v>
      </c>
      <c r="BM528" s="78">
        <f t="shared" si="1336"/>
        <v>0</v>
      </c>
      <c r="BN528" s="78">
        <f t="shared" si="1336"/>
        <v>0</v>
      </c>
      <c r="BO528" s="91">
        <f>BO529</f>
        <v>7</v>
      </c>
      <c r="BP528" s="91">
        <f>BP529</f>
        <v>0</v>
      </c>
      <c r="BQ528" s="11">
        <f t="shared" si="1337"/>
        <v>0</v>
      </c>
      <c r="BR528" s="11">
        <f t="shared" si="1337"/>
        <v>0</v>
      </c>
      <c r="BS528" s="11">
        <f t="shared" si="1337"/>
        <v>0</v>
      </c>
      <c r="BT528" s="11">
        <f t="shared" si="1337"/>
        <v>0</v>
      </c>
      <c r="BU528" s="38">
        <f>BU529</f>
        <v>7</v>
      </c>
      <c r="BV528" s="38">
        <f>BV529</f>
        <v>0</v>
      </c>
    </row>
    <row r="529" spans="1:74" hidden="1">
      <c r="A529" s="57" t="s">
        <v>24</v>
      </c>
      <c r="B529" s="14">
        <v>912</v>
      </c>
      <c r="C529" s="14" t="s">
        <v>21</v>
      </c>
      <c r="D529" s="14" t="s">
        <v>22</v>
      </c>
      <c r="E529" s="14" t="s">
        <v>497</v>
      </c>
      <c r="F529" s="14" t="s">
        <v>38</v>
      </c>
      <c r="G529" s="11">
        <v>7</v>
      </c>
      <c r="H529" s="11"/>
      <c r="I529" s="11"/>
      <c r="J529" s="11"/>
      <c r="K529" s="11"/>
      <c r="L529" s="11"/>
      <c r="M529" s="11">
        <f>G529+I529+J529+K529+L529</f>
        <v>7</v>
      </c>
      <c r="N529" s="11">
        <f>H529+J529</f>
        <v>0</v>
      </c>
      <c r="O529" s="11"/>
      <c r="P529" s="11"/>
      <c r="Q529" s="11"/>
      <c r="R529" s="11"/>
      <c r="S529" s="11">
        <f>M529+O529+P529+Q529+R529</f>
        <v>7</v>
      </c>
      <c r="T529" s="11">
        <f>N529+P529</f>
        <v>0</v>
      </c>
      <c r="U529" s="11"/>
      <c r="V529" s="11"/>
      <c r="W529" s="11"/>
      <c r="X529" s="11"/>
      <c r="Y529" s="11">
        <f>S529+U529+V529+W529+X529</f>
        <v>7</v>
      </c>
      <c r="Z529" s="11">
        <f>T529+V529</f>
        <v>0</v>
      </c>
      <c r="AA529" s="11"/>
      <c r="AB529" s="11"/>
      <c r="AC529" s="11"/>
      <c r="AD529" s="11"/>
      <c r="AE529" s="11">
        <f>Y529+AA529+AB529+AC529+AD529</f>
        <v>7</v>
      </c>
      <c r="AF529" s="11">
        <f>Z529+AB529</f>
        <v>0</v>
      </c>
      <c r="AG529" s="11"/>
      <c r="AH529" s="11"/>
      <c r="AI529" s="11"/>
      <c r="AJ529" s="11"/>
      <c r="AK529" s="78">
        <f>AE529+AG529+AH529+AI529+AJ529</f>
        <v>7</v>
      </c>
      <c r="AL529" s="78">
        <f>AF529+AH529</f>
        <v>0</v>
      </c>
      <c r="AM529" s="11"/>
      <c r="AN529" s="11"/>
      <c r="AO529" s="11"/>
      <c r="AP529" s="11"/>
      <c r="AQ529" s="11">
        <f>AK529+AM529+AN529+AO529+AP529</f>
        <v>7</v>
      </c>
      <c r="AR529" s="11">
        <f>AL529+AN529</f>
        <v>0</v>
      </c>
      <c r="AS529" s="11"/>
      <c r="AT529" s="11"/>
      <c r="AU529" s="11"/>
      <c r="AV529" s="11"/>
      <c r="AW529" s="11">
        <f>AQ529+AS529+AT529+AU529+AV529</f>
        <v>7</v>
      </c>
      <c r="AX529" s="11">
        <f>AR529+AT529</f>
        <v>0</v>
      </c>
      <c r="AY529" s="78"/>
      <c r="AZ529" s="78"/>
      <c r="BA529" s="78"/>
      <c r="BB529" s="78"/>
      <c r="BC529" s="78">
        <f>AW529+AY529+AZ529+BA529+BB529</f>
        <v>7</v>
      </c>
      <c r="BD529" s="78">
        <f>AX529+AZ529</f>
        <v>0</v>
      </c>
      <c r="BE529" s="11"/>
      <c r="BF529" s="11"/>
      <c r="BG529" s="11"/>
      <c r="BH529" s="11"/>
      <c r="BI529" s="141">
        <f>BC529+BE529+BF529+BG529+BH529</f>
        <v>7</v>
      </c>
      <c r="BJ529" s="141">
        <f>BD529+BF529</f>
        <v>0</v>
      </c>
      <c r="BK529" s="78"/>
      <c r="BL529" s="78"/>
      <c r="BM529" s="78"/>
      <c r="BN529" s="78"/>
      <c r="BO529" s="78">
        <f>BI529+BK529+BL529+BM529+BN529</f>
        <v>7</v>
      </c>
      <c r="BP529" s="78">
        <f>BJ529+BL529</f>
        <v>0</v>
      </c>
      <c r="BQ529" s="11"/>
      <c r="BR529" s="11"/>
      <c r="BS529" s="11"/>
      <c r="BT529" s="11"/>
      <c r="BU529" s="11">
        <f>BO529+BQ529+BR529+BS529+BT529</f>
        <v>7</v>
      </c>
      <c r="BV529" s="11">
        <f>BP529+BR529</f>
        <v>0</v>
      </c>
    </row>
    <row r="530" spans="1:74" hidden="1">
      <c r="A530" s="57" t="s">
        <v>28</v>
      </c>
      <c r="B530" s="14">
        <f>B526</f>
        <v>912</v>
      </c>
      <c r="C530" s="14" t="s">
        <v>21</v>
      </c>
      <c r="D530" s="14" t="s">
        <v>22</v>
      </c>
      <c r="E530" s="14" t="s">
        <v>52</v>
      </c>
      <c r="F530" s="14"/>
      <c r="G530" s="18">
        <f>G531</f>
        <v>4426</v>
      </c>
      <c r="H530" s="18">
        <f t="shared" ref="H530:R530" si="1338">H531</f>
        <v>0</v>
      </c>
      <c r="I530" s="11">
        <f t="shared" si="1338"/>
        <v>0</v>
      </c>
      <c r="J530" s="11">
        <f t="shared" si="1338"/>
        <v>0</v>
      </c>
      <c r="K530" s="11">
        <f t="shared" si="1338"/>
        <v>0</v>
      </c>
      <c r="L530" s="11">
        <f t="shared" si="1338"/>
        <v>0</v>
      </c>
      <c r="M530" s="18">
        <f t="shared" si="1338"/>
        <v>4426</v>
      </c>
      <c r="N530" s="18">
        <f t="shared" si="1338"/>
        <v>0</v>
      </c>
      <c r="O530" s="11">
        <f t="shared" si="1338"/>
        <v>0</v>
      </c>
      <c r="P530" s="11">
        <f t="shared" si="1338"/>
        <v>0</v>
      </c>
      <c r="Q530" s="11">
        <f t="shared" si="1338"/>
        <v>0</v>
      </c>
      <c r="R530" s="11">
        <f t="shared" si="1338"/>
        <v>0</v>
      </c>
      <c r="S530" s="18">
        <f t="shared" ref="S530:BV530" si="1339">S531</f>
        <v>4426</v>
      </c>
      <c r="T530" s="18">
        <f t="shared" si="1339"/>
        <v>0</v>
      </c>
      <c r="U530" s="11">
        <f t="shared" si="1339"/>
        <v>0</v>
      </c>
      <c r="V530" s="11">
        <f t="shared" si="1339"/>
        <v>0</v>
      </c>
      <c r="W530" s="11">
        <f t="shared" si="1339"/>
        <v>0</v>
      </c>
      <c r="X530" s="11">
        <f t="shared" si="1339"/>
        <v>0</v>
      </c>
      <c r="Y530" s="18">
        <f t="shared" si="1339"/>
        <v>4426</v>
      </c>
      <c r="Z530" s="18">
        <f t="shared" si="1339"/>
        <v>0</v>
      </c>
      <c r="AA530" s="11">
        <f t="shared" si="1339"/>
        <v>0</v>
      </c>
      <c r="AB530" s="11">
        <f t="shared" si="1339"/>
        <v>0</v>
      </c>
      <c r="AC530" s="11">
        <f t="shared" si="1339"/>
        <v>0</v>
      </c>
      <c r="AD530" s="11">
        <f t="shared" si="1339"/>
        <v>0</v>
      </c>
      <c r="AE530" s="18">
        <f t="shared" si="1339"/>
        <v>4426</v>
      </c>
      <c r="AF530" s="18">
        <f t="shared" si="1339"/>
        <v>0</v>
      </c>
      <c r="AG530" s="11">
        <f t="shared" si="1339"/>
        <v>-86</v>
      </c>
      <c r="AH530" s="11">
        <f t="shared" si="1339"/>
        <v>0</v>
      </c>
      <c r="AI530" s="11">
        <f t="shared" si="1339"/>
        <v>0</v>
      </c>
      <c r="AJ530" s="11">
        <f t="shared" si="1339"/>
        <v>0</v>
      </c>
      <c r="AK530" s="84">
        <f t="shared" si="1339"/>
        <v>4340</v>
      </c>
      <c r="AL530" s="84">
        <f t="shared" si="1339"/>
        <v>0</v>
      </c>
      <c r="AM530" s="11">
        <f t="shared" si="1339"/>
        <v>0</v>
      </c>
      <c r="AN530" s="11">
        <f t="shared" si="1339"/>
        <v>0</v>
      </c>
      <c r="AO530" s="11">
        <f t="shared" si="1339"/>
        <v>0</v>
      </c>
      <c r="AP530" s="11">
        <f t="shared" si="1339"/>
        <v>0</v>
      </c>
      <c r="AQ530" s="18">
        <f t="shared" si="1339"/>
        <v>4340</v>
      </c>
      <c r="AR530" s="18">
        <f t="shared" si="1339"/>
        <v>0</v>
      </c>
      <c r="AS530" s="11">
        <f t="shared" si="1339"/>
        <v>0</v>
      </c>
      <c r="AT530" s="11">
        <f t="shared" si="1339"/>
        <v>0</v>
      </c>
      <c r="AU530" s="11">
        <f t="shared" si="1339"/>
        <v>695</v>
      </c>
      <c r="AV530" s="11">
        <f t="shared" si="1339"/>
        <v>0</v>
      </c>
      <c r="AW530" s="18">
        <f t="shared" si="1339"/>
        <v>5035</v>
      </c>
      <c r="AX530" s="18">
        <f t="shared" si="1339"/>
        <v>0</v>
      </c>
      <c r="AY530" s="78">
        <f t="shared" si="1339"/>
        <v>0</v>
      </c>
      <c r="AZ530" s="78">
        <f t="shared" si="1339"/>
        <v>0</v>
      </c>
      <c r="BA530" s="78">
        <f t="shared" si="1339"/>
        <v>0</v>
      </c>
      <c r="BB530" s="78">
        <f t="shared" si="1339"/>
        <v>0</v>
      </c>
      <c r="BC530" s="84">
        <f t="shared" si="1339"/>
        <v>5035</v>
      </c>
      <c r="BD530" s="84">
        <f t="shared" si="1339"/>
        <v>0</v>
      </c>
      <c r="BE530" s="11">
        <f t="shared" si="1339"/>
        <v>0</v>
      </c>
      <c r="BF530" s="11">
        <f t="shared" si="1339"/>
        <v>0</v>
      </c>
      <c r="BG530" s="11">
        <f t="shared" si="1339"/>
        <v>0</v>
      </c>
      <c r="BH530" s="11">
        <f t="shared" si="1339"/>
        <v>0</v>
      </c>
      <c r="BI530" s="143">
        <f t="shared" si="1339"/>
        <v>5035</v>
      </c>
      <c r="BJ530" s="143">
        <f t="shared" si="1339"/>
        <v>0</v>
      </c>
      <c r="BK530" s="78">
        <f t="shared" si="1339"/>
        <v>0</v>
      </c>
      <c r="BL530" s="78">
        <f t="shared" si="1339"/>
        <v>0</v>
      </c>
      <c r="BM530" s="78">
        <f t="shared" si="1339"/>
        <v>0</v>
      </c>
      <c r="BN530" s="78">
        <f t="shared" si="1339"/>
        <v>0</v>
      </c>
      <c r="BO530" s="84">
        <f t="shared" si="1339"/>
        <v>5035</v>
      </c>
      <c r="BP530" s="84">
        <f t="shared" si="1339"/>
        <v>0</v>
      </c>
      <c r="BQ530" s="11">
        <f t="shared" si="1339"/>
        <v>0</v>
      </c>
      <c r="BR530" s="11">
        <f t="shared" si="1339"/>
        <v>0</v>
      </c>
      <c r="BS530" s="11">
        <f t="shared" si="1339"/>
        <v>0</v>
      </c>
      <c r="BT530" s="11">
        <f t="shared" si="1339"/>
        <v>0</v>
      </c>
      <c r="BU530" s="18">
        <f t="shared" si="1339"/>
        <v>5035</v>
      </c>
      <c r="BV530" s="18">
        <f t="shared" si="1339"/>
        <v>0</v>
      </c>
    </row>
    <row r="531" spans="1:74" ht="33" hidden="1">
      <c r="A531" s="57" t="s">
        <v>12</v>
      </c>
      <c r="B531" s="14">
        <f t="shared" si="1245"/>
        <v>912</v>
      </c>
      <c r="C531" s="14" t="s">
        <v>21</v>
      </c>
      <c r="D531" s="14" t="s">
        <v>22</v>
      </c>
      <c r="E531" s="14" t="s">
        <v>52</v>
      </c>
      <c r="F531" s="14" t="s">
        <v>13</v>
      </c>
      <c r="G531" s="11">
        <f>G532+G533</f>
        <v>4426</v>
      </c>
      <c r="H531" s="11">
        <f t="shared" ref="H531:N531" si="1340">H532+H533</f>
        <v>0</v>
      </c>
      <c r="I531" s="11">
        <f t="shared" si="1340"/>
        <v>0</v>
      </c>
      <c r="J531" s="11">
        <f t="shared" si="1340"/>
        <v>0</v>
      </c>
      <c r="K531" s="11">
        <f t="shared" si="1340"/>
        <v>0</v>
      </c>
      <c r="L531" s="11">
        <f t="shared" si="1340"/>
        <v>0</v>
      </c>
      <c r="M531" s="11">
        <f t="shared" si="1340"/>
        <v>4426</v>
      </c>
      <c r="N531" s="11">
        <f t="shared" si="1340"/>
        <v>0</v>
      </c>
      <c r="O531" s="11">
        <f t="shared" ref="O531:T531" si="1341">O532+O533</f>
        <v>0</v>
      </c>
      <c r="P531" s="11">
        <f t="shared" si="1341"/>
        <v>0</v>
      </c>
      <c r="Q531" s="11">
        <f t="shared" si="1341"/>
        <v>0</v>
      </c>
      <c r="R531" s="11">
        <f t="shared" si="1341"/>
        <v>0</v>
      </c>
      <c r="S531" s="11">
        <f t="shared" si="1341"/>
        <v>4426</v>
      </c>
      <c r="T531" s="11">
        <f t="shared" si="1341"/>
        <v>0</v>
      </c>
      <c r="U531" s="11">
        <f t="shared" ref="U531:Z531" si="1342">U532+U533</f>
        <v>0</v>
      </c>
      <c r="V531" s="11">
        <f t="shared" si="1342"/>
        <v>0</v>
      </c>
      <c r="W531" s="11">
        <f t="shared" si="1342"/>
        <v>0</v>
      </c>
      <c r="X531" s="11">
        <f t="shared" si="1342"/>
        <v>0</v>
      </c>
      <c r="Y531" s="11">
        <f t="shared" si="1342"/>
        <v>4426</v>
      </c>
      <c r="Z531" s="11">
        <f t="shared" si="1342"/>
        <v>0</v>
      </c>
      <c r="AA531" s="11">
        <f t="shared" ref="AA531:AF531" si="1343">AA532+AA533</f>
        <v>0</v>
      </c>
      <c r="AB531" s="11">
        <f t="shared" si="1343"/>
        <v>0</v>
      </c>
      <c r="AC531" s="11">
        <f t="shared" si="1343"/>
        <v>0</v>
      </c>
      <c r="AD531" s="11">
        <f t="shared" si="1343"/>
        <v>0</v>
      </c>
      <c r="AE531" s="11">
        <f t="shared" si="1343"/>
        <v>4426</v>
      </c>
      <c r="AF531" s="11">
        <f t="shared" si="1343"/>
        <v>0</v>
      </c>
      <c r="AG531" s="11">
        <f t="shared" ref="AG531:AL531" si="1344">AG532+AG533</f>
        <v>-86</v>
      </c>
      <c r="AH531" s="11">
        <f t="shared" si="1344"/>
        <v>0</v>
      </c>
      <c r="AI531" s="11">
        <f t="shared" si="1344"/>
        <v>0</v>
      </c>
      <c r="AJ531" s="11">
        <f t="shared" si="1344"/>
        <v>0</v>
      </c>
      <c r="AK531" s="78">
        <f t="shared" si="1344"/>
        <v>4340</v>
      </c>
      <c r="AL531" s="78">
        <f t="shared" si="1344"/>
        <v>0</v>
      </c>
      <c r="AM531" s="11">
        <f t="shared" ref="AM531:AR531" si="1345">AM532+AM533</f>
        <v>0</v>
      </c>
      <c r="AN531" s="11">
        <f t="shared" si="1345"/>
        <v>0</v>
      </c>
      <c r="AO531" s="11">
        <f t="shared" si="1345"/>
        <v>0</v>
      </c>
      <c r="AP531" s="11">
        <f t="shared" si="1345"/>
        <v>0</v>
      </c>
      <c r="AQ531" s="11">
        <f t="shared" si="1345"/>
        <v>4340</v>
      </c>
      <c r="AR531" s="11">
        <f t="shared" si="1345"/>
        <v>0</v>
      </c>
      <c r="AS531" s="11">
        <f t="shared" ref="AS531:AX531" si="1346">AS532+AS533</f>
        <v>0</v>
      </c>
      <c r="AT531" s="11">
        <f t="shared" si="1346"/>
        <v>0</v>
      </c>
      <c r="AU531" s="11">
        <f t="shared" si="1346"/>
        <v>695</v>
      </c>
      <c r="AV531" s="11">
        <f t="shared" si="1346"/>
        <v>0</v>
      </c>
      <c r="AW531" s="11">
        <f t="shared" si="1346"/>
        <v>5035</v>
      </c>
      <c r="AX531" s="11">
        <f t="shared" si="1346"/>
        <v>0</v>
      </c>
      <c r="AY531" s="78">
        <f t="shared" ref="AY531:BD531" si="1347">AY532+AY533</f>
        <v>0</v>
      </c>
      <c r="AZ531" s="78">
        <f t="shared" si="1347"/>
        <v>0</v>
      </c>
      <c r="BA531" s="78">
        <f t="shared" si="1347"/>
        <v>0</v>
      </c>
      <c r="BB531" s="78">
        <f t="shared" si="1347"/>
        <v>0</v>
      </c>
      <c r="BC531" s="78">
        <f t="shared" si="1347"/>
        <v>5035</v>
      </c>
      <c r="BD531" s="78">
        <f t="shared" si="1347"/>
        <v>0</v>
      </c>
      <c r="BE531" s="11">
        <f t="shared" ref="BE531:BJ531" si="1348">BE532+BE533</f>
        <v>0</v>
      </c>
      <c r="BF531" s="11">
        <f t="shared" si="1348"/>
        <v>0</v>
      </c>
      <c r="BG531" s="11">
        <f t="shared" si="1348"/>
        <v>0</v>
      </c>
      <c r="BH531" s="11">
        <f t="shared" si="1348"/>
        <v>0</v>
      </c>
      <c r="BI531" s="141">
        <f t="shared" si="1348"/>
        <v>5035</v>
      </c>
      <c r="BJ531" s="141">
        <f t="shared" si="1348"/>
        <v>0</v>
      </c>
      <c r="BK531" s="78">
        <f t="shared" ref="BK531:BP531" si="1349">BK532+BK533</f>
        <v>0</v>
      </c>
      <c r="BL531" s="78">
        <f t="shared" si="1349"/>
        <v>0</v>
      </c>
      <c r="BM531" s="78">
        <f t="shared" si="1349"/>
        <v>0</v>
      </c>
      <c r="BN531" s="78">
        <f t="shared" si="1349"/>
        <v>0</v>
      </c>
      <c r="BO531" s="78">
        <f t="shared" si="1349"/>
        <v>5035</v>
      </c>
      <c r="BP531" s="78">
        <f t="shared" si="1349"/>
        <v>0</v>
      </c>
      <c r="BQ531" s="11">
        <f t="shared" ref="BQ531:BV531" si="1350">BQ532+BQ533</f>
        <v>0</v>
      </c>
      <c r="BR531" s="11">
        <f t="shared" si="1350"/>
        <v>0</v>
      </c>
      <c r="BS531" s="11">
        <f t="shared" si="1350"/>
        <v>0</v>
      </c>
      <c r="BT531" s="11">
        <f t="shared" si="1350"/>
        <v>0</v>
      </c>
      <c r="BU531" s="11">
        <f t="shared" si="1350"/>
        <v>5035</v>
      </c>
      <c r="BV531" s="11">
        <f t="shared" si="1350"/>
        <v>0</v>
      </c>
    </row>
    <row r="532" spans="1:74" hidden="1">
      <c r="A532" s="57" t="s">
        <v>14</v>
      </c>
      <c r="B532" s="14">
        <f t="shared" si="1245"/>
        <v>912</v>
      </c>
      <c r="C532" s="14" t="s">
        <v>21</v>
      </c>
      <c r="D532" s="14" t="s">
        <v>22</v>
      </c>
      <c r="E532" s="14" t="s">
        <v>52</v>
      </c>
      <c r="F532" s="11">
        <v>610</v>
      </c>
      <c r="G532" s="11">
        <v>1017</v>
      </c>
      <c r="H532" s="11"/>
      <c r="I532" s="11"/>
      <c r="J532" s="11"/>
      <c r="K532" s="11"/>
      <c r="L532" s="11"/>
      <c r="M532" s="11">
        <f>G532+I532+J532+K532+L532</f>
        <v>1017</v>
      </c>
      <c r="N532" s="11">
        <f>H532+J532</f>
        <v>0</v>
      </c>
      <c r="O532" s="11"/>
      <c r="P532" s="11"/>
      <c r="Q532" s="11"/>
      <c r="R532" s="11"/>
      <c r="S532" s="11">
        <f>M532+O532+P532+Q532+R532</f>
        <v>1017</v>
      </c>
      <c r="T532" s="11">
        <f>N532+P532</f>
        <v>0</v>
      </c>
      <c r="U532" s="11"/>
      <c r="V532" s="11"/>
      <c r="W532" s="11"/>
      <c r="X532" s="11"/>
      <c r="Y532" s="11">
        <f>S532+U532+V532+W532+X532</f>
        <v>1017</v>
      </c>
      <c r="Z532" s="11">
        <f>T532+V532</f>
        <v>0</v>
      </c>
      <c r="AA532" s="11"/>
      <c r="AB532" s="11"/>
      <c r="AC532" s="11"/>
      <c r="AD532" s="11"/>
      <c r="AE532" s="11">
        <f>Y532+AA532+AB532+AC532+AD532</f>
        <v>1017</v>
      </c>
      <c r="AF532" s="11">
        <f>Z532+AB532</f>
        <v>0</v>
      </c>
      <c r="AG532" s="11"/>
      <c r="AH532" s="11"/>
      <c r="AI532" s="11"/>
      <c r="AJ532" s="11"/>
      <c r="AK532" s="78">
        <f>AE532+AG532+AH532+AI532+AJ532</f>
        <v>1017</v>
      </c>
      <c r="AL532" s="78">
        <f>AF532+AH532</f>
        <v>0</v>
      </c>
      <c r="AM532" s="11"/>
      <c r="AN532" s="11"/>
      <c r="AO532" s="11"/>
      <c r="AP532" s="11"/>
      <c r="AQ532" s="11">
        <f>AK532+AM532+AN532+AO532+AP532</f>
        <v>1017</v>
      </c>
      <c r="AR532" s="11">
        <f>AL532+AN532</f>
        <v>0</v>
      </c>
      <c r="AS532" s="11"/>
      <c r="AT532" s="11"/>
      <c r="AU532" s="11"/>
      <c r="AV532" s="11"/>
      <c r="AW532" s="11">
        <f>AQ532+AS532+AT532+AU532+AV532</f>
        <v>1017</v>
      </c>
      <c r="AX532" s="11">
        <f>AR532+AT532</f>
        <v>0</v>
      </c>
      <c r="AY532" s="78"/>
      <c r="AZ532" s="78"/>
      <c r="BA532" s="78"/>
      <c r="BB532" s="78"/>
      <c r="BC532" s="78">
        <f>AW532+AY532+AZ532+BA532+BB532</f>
        <v>1017</v>
      </c>
      <c r="BD532" s="78">
        <f>AX532+AZ532</f>
        <v>0</v>
      </c>
      <c r="BE532" s="11"/>
      <c r="BF532" s="11"/>
      <c r="BG532" s="11"/>
      <c r="BH532" s="11"/>
      <c r="BI532" s="141">
        <f>BC532+BE532+BF532+BG532+BH532</f>
        <v>1017</v>
      </c>
      <c r="BJ532" s="141">
        <f>BD532+BF532</f>
        <v>0</v>
      </c>
      <c r="BK532" s="78"/>
      <c r="BL532" s="78"/>
      <c r="BM532" s="78"/>
      <c r="BN532" s="78"/>
      <c r="BO532" s="78">
        <f>BI532+BK532+BL532+BM532+BN532</f>
        <v>1017</v>
      </c>
      <c r="BP532" s="78">
        <f>BJ532+BL532</f>
        <v>0</v>
      </c>
      <c r="BQ532" s="11"/>
      <c r="BR532" s="11"/>
      <c r="BS532" s="11"/>
      <c r="BT532" s="11"/>
      <c r="BU532" s="11">
        <f>BO532+BQ532+BR532+BS532+BT532</f>
        <v>1017</v>
      </c>
      <c r="BV532" s="11">
        <f>BP532+BR532</f>
        <v>0</v>
      </c>
    </row>
    <row r="533" spans="1:74" hidden="1">
      <c r="A533" s="57" t="s">
        <v>24</v>
      </c>
      <c r="B533" s="14">
        <f>B532</f>
        <v>912</v>
      </c>
      <c r="C533" s="14" t="s">
        <v>21</v>
      </c>
      <c r="D533" s="14" t="s">
        <v>22</v>
      </c>
      <c r="E533" s="14" t="s">
        <v>52</v>
      </c>
      <c r="F533" s="11">
        <v>620</v>
      </c>
      <c r="G533" s="11">
        <v>3409</v>
      </c>
      <c r="H533" s="11"/>
      <c r="I533" s="11"/>
      <c r="J533" s="11"/>
      <c r="K533" s="11"/>
      <c r="L533" s="11"/>
      <c r="M533" s="11">
        <f>G533+I533+J533+K533+L533</f>
        <v>3409</v>
      </c>
      <c r="N533" s="11">
        <f>H533+J533</f>
        <v>0</v>
      </c>
      <c r="O533" s="11"/>
      <c r="P533" s="11"/>
      <c r="Q533" s="11"/>
      <c r="R533" s="11"/>
      <c r="S533" s="11">
        <f>M533+O533+P533+Q533+R533</f>
        <v>3409</v>
      </c>
      <c r="T533" s="11">
        <f>N533+P533</f>
        <v>0</v>
      </c>
      <c r="U533" s="11"/>
      <c r="V533" s="11"/>
      <c r="W533" s="11"/>
      <c r="X533" s="11"/>
      <c r="Y533" s="11">
        <f>S533+U533+V533+W533+X533</f>
        <v>3409</v>
      </c>
      <c r="Z533" s="11">
        <f>T533+V533</f>
        <v>0</v>
      </c>
      <c r="AA533" s="11"/>
      <c r="AB533" s="11"/>
      <c r="AC533" s="11"/>
      <c r="AD533" s="11"/>
      <c r="AE533" s="11">
        <f>Y533+AA533+AB533+AC533+AD533</f>
        <v>3409</v>
      </c>
      <c r="AF533" s="11">
        <f>Z533+AB533</f>
        <v>0</v>
      </c>
      <c r="AG533" s="11">
        <v>-86</v>
      </c>
      <c r="AH533" s="11"/>
      <c r="AI533" s="11"/>
      <c r="AJ533" s="11"/>
      <c r="AK533" s="78">
        <f>AE533+AG533+AH533+AI533+AJ533</f>
        <v>3323</v>
      </c>
      <c r="AL533" s="78">
        <f>AF533+AH533</f>
        <v>0</v>
      </c>
      <c r="AM533" s="11"/>
      <c r="AN533" s="11"/>
      <c r="AO533" s="11"/>
      <c r="AP533" s="11"/>
      <c r="AQ533" s="11">
        <f>AK533+AM533+AN533+AO533+AP533</f>
        <v>3323</v>
      </c>
      <c r="AR533" s="11">
        <f>AL533+AN533</f>
        <v>0</v>
      </c>
      <c r="AS533" s="11"/>
      <c r="AT533" s="11"/>
      <c r="AU533" s="11">
        <v>695</v>
      </c>
      <c r="AV533" s="11"/>
      <c r="AW533" s="11">
        <f>AQ533+AS533+AT533+AU533+AV533</f>
        <v>4018</v>
      </c>
      <c r="AX533" s="11">
        <f>AR533+AT533</f>
        <v>0</v>
      </c>
      <c r="AY533" s="78"/>
      <c r="AZ533" s="78"/>
      <c r="BA533" s="78"/>
      <c r="BB533" s="78"/>
      <c r="BC533" s="78">
        <f>AW533+AY533+AZ533+BA533+BB533</f>
        <v>4018</v>
      </c>
      <c r="BD533" s="78">
        <f>AX533+AZ533</f>
        <v>0</v>
      </c>
      <c r="BE533" s="11"/>
      <c r="BF533" s="11"/>
      <c r="BG533" s="11"/>
      <c r="BH533" s="11"/>
      <c r="BI533" s="141">
        <f>BC533+BE533+BF533+BG533+BH533</f>
        <v>4018</v>
      </c>
      <c r="BJ533" s="141">
        <f>BD533+BF533</f>
        <v>0</v>
      </c>
      <c r="BK533" s="78"/>
      <c r="BL533" s="78"/>
      <c r="BM533" s="78"/>
      <c r="BN533" s="78"/>
      <c r="BO533" s="78">
        <f>BI533+BK533+BL533+BM533+BN533</f>
        <v>4018</v>
      </c>
      <c r="BP533" s="78">
        <f>BJ533+BL533</f>
        <v>0</v>
      </c>
      <c r="BQ533" s="11"/>
      <c r="BR533" s="11"/>
      <c r="BS533" s="11"/>
      <c r="BT533" s="11"/>
      <c r="BU533" s="11">
        <f>BO533+BQ533+BR533+BS533+BT533</f>
        <v>4018</v>
      </c>
      <c r="BV533" s="11">
        <f>BP533+BR533</f>
        <v>0</v>
      </c>
    </row>
    <row r="534" spans="1:74" hidden="1">
      <c r="A534" s="57" t="s">
        <v>25</v>
      </c>
      <c r="B534" s="14">
        <f>B532</f>
        <v>912</v>
      </c>
      <c r="C534" s="14" t="s">
        <v>21</v>
      </c>
      <c r="D534" s="14" t="s">
        <v>22</v>
      </c>
      <c r="E534" s="14" t="s">
        <v>53</v>
      </c>
      <c r="F534" s="14"/>
      <c r="G534" s="18">
        <f>G535</f>
        <v>638</v>
      </c>
      <c r="H534" s="18">
        <f t="shared" ref="H534:R535" si="1351">H535</f>
        <v>0</v>
      </c>
      <c r="I534" s="11">
        <f t="shared" si="1351"/>
        <v>0</v>
      </c>
      <c r="J534" s="11">
        <f t="shared" si="1351"/>
        <v>0</v>
      </c>
      <c r="K534" s="11">
        <f t="shared" si="1351"/>
        <v>0</v>
      </c>
      <c r="L534" s="11">
        <f t="shared" si="1351"/>
        <v>0</v>
      </c>
      <c r="M534" s="18">
        <f t="shared" si="1351"/>
        <v>638</v>
      </c>
      <c r="N534" s="18">
        <f t="shared" si="1351"/>
        <v>0</v>
      </c>
      <c r="O534" s="11">
        <f t="shared" si="1351"/>
        <v>0</v>
      </c>
      <c r="P534" s="11">
        <f t="shared" si="1351"/>
        <v>0</v>
      </c>
      <c r="Q534" s="11">
        <f t="shared" si="1351"/>
        <v>0</v>
      </c>
      <c r="R534" s="11">
        <f t="shared" si="1351"/>
        <v>0</v>
      </c>
      <c r="S534" s="18">
        <f>S535</f>
        <v>638</v>
      </c>
      <c r="T534" s="18">
        <f>T535</f>
        <v>0</v>
      </c>
      <c r="U534" s="11">
        <f t="shared" ref="U534:X535" si="1352">U535</f>
        <v>0</v>
      </c>
      <c r="V534" s="11">
        <f t="shared" si="1352"/>
        <v>0</v>
      </c>
      <c r="W534" s="11">
        <f t="shared" si="1352"/>
        <v>0</v>
      </c>
      <c r="X534" s="11">
        <f t="shared" si="1352"/>
        <v>0</v>
      </c>
      <c r="Y534" s="18">
        <f>Y535</f>
        <v>638</v>
      </c>
      <c r="Z534" s="18">
        <f>Z535</f>
        <v>0</v>
      </c>
      <c r="AA534" s="11">
        <f t="shared" ref="AA534:AD535" si="1353">AA535</f>
        <v>0</v>
      </c>
      <c r="AB534" s="11">
        <f t="shared" si="1353"/>
        <v>0</v>
      </c>
      <c r="AC534" s="11">
        <f t="shared" si="1353"/>
        <v>0</v>
      </c>
      <c r="AD534" s="11">
        <f t="shared" si="1353"/>
        <v>0</v>
      </c>
      <c r="AE534" s="18">
        <f>AE535</f>
        <v>638</v>
      </c>
      <c r="AF534" s="18">
        <f>AF535</f>
        <v>0</v>
      </c>
      <c r="AG534" s="11">
        <f t="shared" ref="AG534:AJ535" si="1354">AG535</f>
        <v>-83</v>
      </c>
      <c r="AH534" s="11">
        <f t="shared" si="1354"/>
        <v>0</v>
      </c>
      <c r="AI534" s="11">
        <f t="shared" si="1354"/>
        <v>0</v>
      </c>
      <c r="AJ534" s="11">
        <f t="shared" si="1354"/>
        <v>0</v>
      </c>
      <c r="AK534" s="84">
        <f>AK535</f>
        <v>555</v>
      </c>
      <c r="AL534" s="84">
        <f>AL535</f>
        <v>0</v>
      </c>
      <c r="AM534" s="11">
        <f t="shared" ref="AM534:AP535" si="1355">AM535</f>
        <v>0</v>
      </c>
      <c r="AN534" s="11">
        <f t="shared" si="1355"/>
        <v>0</v>
      </c>
      <c r="AO534" s="11">
        <f t="shared" si="1355"/>
        <v>0</v>
      </c>
      <c r="AP534" s="11">
        <f t="shared" si="1355"/>
        <v>0</v>
      </c>
      <c r="AQ534" s="18">
        <f>AQ535</f>
        <v>555</v>
      </c>
      <c r="AR534" s="18">
        <f>AR535</f>
        <v>0</v>
      </c>
      <c r="AS534" s="11">
        <f t="shared" ref="AS534:AV535" si="1356">AS535</f>
        <v>0</v>
      </c>
      <c r="AT534" s="11">
        <f t="shared" si="1356"/>
        <v>0</v>
      </c>
      <c r="AU534" s="11">
        <f t="shared" si="1356"/>
        <v>0</v>
      </c>
      <c r="AV534" s="11">
        <f t="shared" si="1356"/>
        <v>0</v>
      </c>
      <c r="AW534" s="18">
        <f>AW535</f>
        <v>555</v>
      </c>
      <c r="AX534" s="18">
        <f>AX535</f>
        <v>0</v>
      </c>
      <c r="AY534" s="78">
        <f t="shared" ref="AY534:BB535" si="1357">AY535</f>
        <v>0</v>
      </c>
      <c r="AZ534" s="78">
        <f t="shared" si="1357"/>
        <v>0</v>
      </c>
      <c r="BA534" s="78">
        <f t="shared" si="1357"/>
        <v>0</v>
      </c>
      <c r="BB534" s="78">
        <f t="shared" si="1357"/>
        <v>0</v>
      </c>
      <c r="BC534" s="84">
        <f>BC535</f>
        <v>555</v>
      </c>
      <c r="BD534" s="84">
        <f>BD535</f>
        <v>0</v>
      </c>
      <c r="BE534" s="11">
        <f t="shared" ref="BE534:BH535" si="1358">BE535</f>
        <v>0</v>
      </c>
      <c r="BF534" s="11">
        <f t="shared" si="1358"/>
        <v>0</v>
      </c>
      <c r="BG534" s="11">
        <f t="shared" si="1358"/>
        <v>48</v>
      </c>
      <c r="BH534" s="11">
        <f t="shared" si="1358"/>
        <v>0</v>
      </c>
      <c r="BI534" s="143">
        <f>BI535</f>
        <v>603</v>
      </c>
      <c r="BJ534" s="143">
        <f>BJ535</f>
        <v>0</v>
      </c>
      <c r="BK534" s="78">
        <f t="shared" ref="BK534:BN535" si="1359">BK535</f>
        <v>0</v>
      </c>
      <c r="BL534" s="78">
        <f t="shared" si="1359"/>
        <v>0</v>
      </c>
      <c r="BM534" s="78">
        <f t="shared" si="1359"/>
        <v>0</v>
      </c>
      <c r="BN534" s="78">
        <f t="shared" si="1359"/>
        <v>0</v>
      </c>
      <c r="BO534" s="84">
        <f>BO535</f>
        <v>603</v>
      </c>
      <c r="BP534" s="84">
        <f>BP535</f>
        <v>0</v>
      </c>
      <c r="BQ534" s="11">
        <f t="shared" ref="BQ534:BT535" si="1360">BQ535</f>
        <v>0</v>
      </c>
      <c r="BR534" s="11">
        <f t="shared" si="1360"/>
        <v>0</v>
      </c>
      <c r="BS534" s="11">
        <f t="shared" si="1360"/>
        <v>0</v>
      </c>
      <c r="BT534" s="11">
        <f t="shared" si="1360"/>
        <v>0</v>
      </c>
      <c r="BU534" s="18">
        <f>BU535</f>
        <v>603</v>
      </c>
      <c r="BV534" s="18">
        <f>BV535</f>
        <v>0</v>
      </c>
    </row>
    <row r="535" spans="1:74" ht="33" hidden="1">
      <c r="A535" s="57" t="s">
        <v>12</v>
      </c>
      <c r="B535" s="14">
        <f t="shared" si="1245"/>
        <v>912</v>
      </c>
      <c r="C535" s="14" t="s">
        <v>21</v>
      </c>
      <c r="D535" s="14" t="s">
        <v>22</v>
      </c>
      <c r="E535" s="14" t="s">
        <v>53</v>
      </c>
      <c r="F535" s="14" t="s">
        <v>13</v>
      </c>
      <c r="G535" s="11">
        <f>G536</f>
        <v>638</v>
      </c>
      <c r="H535" s="11">
        <f t="shared" si="1351"/>
        <v>0</v>
      </c>
      <c r="I535" s="11">
        <f t="shared" si="1351"/>
        <v>0</v>
      </c>
      <c r="J535" s="11">
        <f t="shared" si="1351"/>
        <v>0</v>
      </c>
      <c r="K535" s="11">
        <f t="shared" si="1351"/>
        <v>0</v>
      </c>
      <c r="L535" s="11">
        <f t="shared" si="1351"/>
        <v>0</v>
      </c>
      <c r="M535" s="11">
        <f t="shared" si="1351"/>
        <v>638</v>
      </c>
      <c r="N535" s="11">
        <f t="shared" si="1351"/>
        <v>0</v>
      </c>
      <c r="O535" s="11">
        <f t="shared" si="1351"/>
        <v>0</v>
      </c>
      <c r="P535" s="11">
        <f t="shared" si="1351"/>
        <v>0</v>
      </c>
      <c r="Q535" s="11">
        <f t="shared" si="1351"/>
        <v>0</v>
      </c>
      <c r="R535" s="11">
        <f t="shared" si="1351"/>
        <v>0</v>
      </c>
      <c r="S535" s="11">
        <f>S536</f>
        <v>638</v>
      </c>
      <c r="T535" s="11">
        <f>T536</f>
        <v>0</v>
      </c>
      <c r="U535" s="11">
        <f t="shared" si="1352"/>
        <v>0</v>
      </c>
      <c r="V535" s="11">
        <f t="shared" si="1352"/>
        <v>0</v>
      </c>
      <c r="W535" s="11">
        <f t="shared" si="1352"/>
        <v>0</v>
      </c>
      <c r="X535" s="11">
        <f t="shared" si="1352"/>
        <v>0</v>
      </c>
      <c r="Y535" s="11">
        <f>Y536</f>
        <v>638</v>
      </c>
      <c r="Z535" s="11">
        <f>Z536</f>
        <v>0</v>
      </c>
      <c r="AA535" s="11">
        <f t="shared" si="1353"/>
        <v>0</v>
      </c>
      <c r="AB535" s="11">
        <f t="shared" si="1353"/>
        <v>0</v>
      </c>
      <c r="AC535" s="11">
        <f t="shared" si="1353"/>
        <v>0</v>
      </c>
      <c r="AD535" s="11">
        <f t="shared" si="1353"/>
        <v>0</v>
      </c>
      <c r="AE535" s="11">
        <f>AE536</f>
        <v>638</v>
      </c>
      <c r="AF535" s="11">
        <f>AF536</f>
        <v>0</v>
      </c>
      <c r="AG535" s="11">
        <f t="shared" si="1354"/>
        <v>-83</v>
      </c>
      <c r="AH535" s="11">
        <f t="shared" si="1354"/>
        <v>0</v>
      </c>
      <c r="AI535" s="11">
        <f t="shared" si="1354"/>
        <v>0</v>
      </c>
      <c r="AJ535" s="11">
        <f t="shared" si="1354"/>
        <v>0</v>
      </c>
      <c r="AK535" s="78">
        <f>AK536</f>
        <v>555</v>
      </c>
      <c r="AL535" s="78">
        <f>AL536</f>
        <v>0</v>
      </c>
      <c r="AM535" s="11">
        <f t="shared" si="1355"/>
        <v>0</v>
      </c>
      <c r="AN535" s="11">
        <f t="shared" si="1355"/>
        <v>0</v>
      </c>
      <c r="AO535" s="11">
        <f t="shared" si="1355"/>
        <v>0</v>
      </c>
      <c r="AP535" s="11">
        <f t="shared" si="1355"/>
        <v>0</v>
      </c>
      <c r="AQ535" s="11">
        <f>AQ536</f>
        <v>555</v>
      </c>
      <c r="AR535" s="11">
        <f>AR536</f>
        <v>0</v>
      </c>
      <c r="AS535" s="11">
        <f t="shared" si="1356"/>
        <v>0</v>
      </c>
      <c r="AT535" s="11">
        <f t="shared" si="1356"/>
        <v>0</v>
      </c>
      <c r="AU535" s="11">
        <f t="shared" si="1356"/>
        <v>0</v>
      </c>
      <c r="AV535" s="11">
        <f t="shared" si="1356"/>
        <v>0</v>
      </c>
      <c r="AW535" s="11">
        <f>AW536</f>
        <v>555</v>
      </c>
      <c r="AX535" s="11">
        <f>AX536</f>
        <v>0</v>
      </c>
      <c r="AY535" s="78">
        <f t="shared" si="1357"/>
        <v>0</v>
      </c>
      <c r="AZ535" s="78">
        <f t="shared" si="1357"/>
        <v>0</v>
      </c>
      <c r="BA535" s="78">
        <f t="shared" si="1357"/>
        <v>0</v>
      </c>
      <c r="BB535" s="78">
        <f t="shared" si="1357"/>
        <v>0</v>
      </c>
      <c r="BC535" s="78">
        <f>BC536</f>
        <v>555</v>
      </c>
      <c r="BD535" s="78">
        <f>BD536</f>
        <v>0</v>
      </c>
      <c r="BE535" s="11">
        <f t="shared" si="1358"/>
        <v>0</v>
      </c>
      <c r="BF535" s="11">
        <f t="shared" si="1358"/>
        <v>0</v>
      </c>
      <c r="BG535" s="11">
        <f t="shared" si="1358"/>
        <v>48</v>
      </c>
      <c r="BH535" s="11">
        <f t="shared" si="1358"/>
        <v>0</v>
      </c>
      <c r="BI535" s="141">
        <f>BI536</f>
        <v>603</v>
      </c>
      <c r="BJ535" s="141">
        <f>BJ536</f>
        <v>0</v>
      </c>
      <c r="BK535" s="78">
        <f t="shared" si="1359"/>
        <v>0</v>
      </c>
      <c r="BL535" s="78">
        <f t="shared" si="1359"/>
        <v>0</v>
      </c>
      <c r="BM535" s="78">
        <f t="shared" si="1359"/>
        <v>0</v>
      </c>
      <c r="BN535" s="78">
        <f t="shared" si="1359"/>
        <v>0</v>
      </c>
      <c r="BO535" s="78">
        <f>BO536</f>
        <v>603</v>
      </c>
      <c r="BP535" s="78">
        <f>BP536</f>
        <v>0</v>
      </c>
      <c r="BQ535" s="11">
        <f t="shared" si="1360"/>
        <v>0</v>
      </c>
      <c r="BR535" s="11">
        <f t="shared" si="1360"/>
        <v>0</v>
      </c>
      <c r="BS535" s="11">
        <f t="shared" si="1360"/>
        <v>0</v>
      </c>
      <c r="BT535" s="11">
        <f t="shared" si="1360"/>
        <v>0</v>
      </c>
      <c r="BU535" s="11">
        <f>BU536</f>
        <v>603</v>
      </c>
      <c r="BV535" s="11">
        <f>BV536</f>
        <v>0</v>
      </c>
    </row>
    <row r="536" spans="1:74" hidden="1">
      <c r="A536" s="57" t="s">
        <v>14</v>
      </c>
      <c r="B536" s="14">
        <f t="shared" si="1245"/>
        <v>912</v>
      </c>
      <c r="C536" s="14" t="s">
        <v>21</v>
      </c>
      <c r="D536" s="14" t="s">
        <v>22</v>
      </c>
      <c r="E536" s="14" t="s">
        <v>53</v>
      </c>
      <c r="F536" s="11">
        <v>610</v>
      </c>
      <c r="G536" s="11">
        <v>638</v>
      </c>
      <c r="H536" s="11"/>
      <c r="I536" s="11"/>
      <c r="J536" s="11"/>
      <c r="K536" s="11"/>
      <c r="L536" s="11"/>
      <c r="M536" s="11">
        <f>G536+I536+J536+K536+L536</f>
        <v>638</v>
      </c>
      <c r="N536" s="11">
        <f>H536+J536</f>
        <v>0</v>
      </c>
      <c r="O536" s="11"/>
      <c r="P536" s="11"/>
      <c r="Q536" s="11"/>
      <c r="R536" s="11"/>
      <c r="S536" s="11">
        <f>M536+O536+P536+Q536+R536</f>
        <v>638</v>
      </c>
      <c r="T536" s="11">
        <f>N536+P536</f>
        <v>0</v>
      </c>
      <c r="U536" s="11"/>
      <c r="V536" s="11"/>
      <c r="W536" s="11"/>
      <c r="X536" s="11"/>
      <c r="Y536" s="11">
        <f>S536+U536+V536+W536+X536</f>
        <v>638</v>
      </c>
      <c r="Z536" s="11">
        <f>T536+V536</f>
        <v>0</v>
      </c>
      <c r="AA536" s="11"/>
      <c r="AB536" s="11"/>
      <c r="AC536" s="11"/>
      <c r="AD536" s="11"/>
      <c r="AE536" s="11">
        <f>Y536+AA536+AB536+AC536+AD536</f>
        <v>638</v>
      </c>
      <c r="AF536" s="11">
        <f>Z536+AB536</f>
        <v>0</v>
      </c>
      <c r="AG536" s="11">
        <v>-83</v>
      </c>
      <c r="AH536" s="11"/>
      <c r="AI536" s="11"/>
      <c r="AJ536" s="11"/>
      <c r="AK536" s="78">
        <f>AE536+AG536+AH536+AI536+AJ536</f>
        <v>555</v>
      </c>
      <c r="AL536" s="78">
        <f>AF536+AH536</f>
        <v>0</v>
      </c>
      <c r="AM536" s="11"/>
      <c r="AN536" s="11"/>
      <c r="AO536" s="11"/>
      <c r="AP536" s="11"/>
      <c r="AQ536" s="11">
        <f>AK536+AM536+AN536+AO536+AP536</f>
        <v>555</v>
      </c>
      <c r="AR536" s="11">
        <f>AL536+AN536</f>
        <v>0</v>
      </c>
      <c r="AS536" s="11"/>
      <c r="AT536" s="11"/>
      <c r="AU536" s="11"/>
      <c r="AV536" s="11"/>
      <c r="AW536" s="11">
        <f>AQ536+AS536+AT536+AU536+AV536</f>
        <v>555</v>
      </c>
      <c r="AX536" s="11">
        <f>AR536+AT536</f>
        <v>0</v>
      </c>
      <c r="AY536" s="78"/>
      <c r="AZ536" s="78"/>
      <c r="BA536" s="78"/>
      <c r="BB536" s="78"/>
      <c r="BC536" s="78">
        <f>AW536+AY536+AZ536+BA536+BB536</f>
        <v>555</v>
      </c>
      <c r="BD536" s="78">
        <f>AX536+AZ536</f>
        <v>0</v>
      </c>
      <c r="BE536" s="11"/>
      <c r="BF536" s="11"/>
      <c r="BG536" s="11">
        <v>48</v>
      </c>
      <c r="BH536" s="11"/>
      <c r="BI536" s="141">
        <f>BC536+BE536+BF536+BG536+BH536</f>
        <v>603</v>
      </c>
      <c r="BJ536" s="141">
        <f>BD536+BF536</f>
        <v>0</v>
      </c>
      <c r="BK536" s="78"/>
      <c r="BL536" s="78"/>
      <c r="BM536" s="78"/>
      <c r="BN536" s="78"/>
      <c r="BO536" s="78">
        <f>BI536+BK536+BL536+BM536+BN536</f>
        <v>603</v>
      </c>
      <c r="BP536" s="78">
        <f>BJ536+BL536</f>
        <v>0</v>
      </c>
      <c r="BQ536" s="11"/>
      <c r="BR536" s="11"/>
      <c r="BS536" s="11"/>
      <c r="BT536" s="11"/>
      <c r="BU536" s="11">
        <f>BO536+BQ536+BR536+BS536+BT536</f>
        <v>603</v>
      </c>
      <c r="BV536" s="11">
        <f>BP536+BR536</f>
        <v>0</v>
      </c>
    </row>
    <row r="537" spans="1:74" hidden="1">
      <c r="A537" s="57" t="s">
        <v>26</v>
      </c>
      <c r="B537" s="14">
        <f t="shared" si="1245"/>
        <v>912</v>
      </c>
      <c r="C537" s="14" t="s">
        <v>21</v>
      </c>
      <c r="D537" s="14" t="s">
        <v>22</v>
      </c>
      <c r="E537" s="14" t="s">
        <v>54</v>
      </c>
      <c r="F537" s="14"/>
      <c r="G537" s="18">
        <f>G538</f>
        <v>81</v>
      </c>
      <c r="H537" s="18">
        <f t="shared" ref="H537:R538" si="1361">H538</f>
        <v>0</v>
      </c>
      <c r="I537" s="11">
        <f t="shared" si="1361"/>
        <v>0</v>
      </c>
      <c r="J537" s="11">
        <f t="shared" si="1361"/>
        <v>0</v>
      </c>
      <c r="K537" s="11">
        <f t="shared" si="1361"/>
        <v>0</v>
      </c>
      <c r="L537" s="11">
        <f t="shared" si="1361"/>
        <v>0</v>
      </c>
      <c r="M537" s="18">
        <f t="shared" si="1361"/>
        <v>81</v>
      </c>
      <c r="N537" s="18">
        <f t="shared" si="1361"/>
        <v>0</v>
      </c>
      <c r="O537" s="11">
        <f t="shared" si="1361"/>
        <v>0</v>
      </c>
      <c r="P537" s="11">
        <f t="shared" si="1361"/>
        <v>0</v>
      </c>
      <c r="Q537" s="11">
        <f t="shared" si="1361"/>
        <v>0</v>
      </c>
      <c r="R537" s="11">
        <f t="shared" si="1361"/>
        <v>0</v>
      </c>
      <c r="S537" s="18">
        <f>S538</f>
        <v>81</v>
      </c>
      <c r="T537" s="18">
        <f>T538</f>
        <v>0</v>
      </c>
      <c r="U537" s="11">
        <f t="shared" ref="U537:X538" si="1362">U538</f>
        <v>0</v>
      </c>
      <c r="V537" s="11">
        <f t="shared" si="1362"/>
        <v>0</v>
      </c>
      <c r="W537" s="11">
        <f t="shared" si="1362"/>
        <v>0</v>
      </c>
      <c r="X537" s="11">
        <f t="shared" si="1362"/>
        <v>0</v>
      </c>
      <c r="Y537" s="18">
        <f>Y538</f>
        <v>81</v>
      </c>
      <c r="Z537" s="18">
        <f>Z538</f>
        <v>0</v>
      </c>
      <c r="AA537" s="11">
        <f t="shared" ref="AA537:AD538" si="1363">AA538</f>
        <v>0</v>
      </c>
      <c r="AB537" s="11">
        <f t="shared" si="1363"/>
        <v>0</v>
      </c>
      <c r="AC537" s="11">
        <f t="shared" si="1363"/>
        <v>0</v>
      </c>
      <c r="AD537" s="11">
        <f t="shared" si="1363"/>
        <v>0</v>
      </c>
      <c r="AE537" s="18">
        <f>AE538</f>
        <v>81</v>
      </c>
      <c r="AF537" s="18">
        <f>AF538</f>
        <v>0</v>
      </c>
      <c r="AG537" s="11">
        <f t="shared" ref="AG537:AJ538" si="1364">AG538</f>
        <v>0</v>
      </c>
      <c r="AH537" s="11">
        <f t="shared" si="1364"/>
        <v>0</v>
      </c>
      <c r="AI537" s="11">
        <f t="shared" si="1364"/>
        <v>0</v>
      </c>
      <c r="AJ537" s="11">
        <f t="shared" si="1364"/>
        <v>0</v>
      </c>
      <c r="AK537" s="84">
        <f>AK538</f>
        <v>81</v>
      </c>
      <c r="AL537" s="84">
        <f>AL538</f>
        <v>0</v>
      </c>
      <c r="AM537" s="11">
        <f t="shared" ref="AM537:AP538" si="1365">AM538</f>
        <v>0</v>
      </c>
      <c r="AN537" s="11">
        <f t="shared" si="1365"/>
        <v>0</v>
      </c>
      <c r="AO537" s="11">
        <f t="shared" si="1365"/>
        <v>0</v>
      </c>
      <c r="AP537" s="11">
        <f t="shared" si="1365"/>
        <v>0</v>
      </c>
      <c r="AQ537" s="18">
        <f>AQ538</f>
        <v>81</v>
      </c>
      <c r="AR537" s="18">
        <f>AR538</f>
        <v>0</v>
      </c>
      <c r="AS537" s="11">
        <f t="shared" ref="AS537:AV538" si="1366">AS538</f>
        <v>0</v>
      </c>
      <c r="AT537" s="11">
        <f t="shared" si="1366"/>
        <v>0</v>
      </c>
      <c r="AU537" s="11">
        <f t="shared" si="1366"/>
        <v>0</v>
      </c>
      <c r="AV537" s="11">
        <f t="shared" si="1366"/>
        <v>0</v>
      </c>
      <c r="AW537" s="18">
        <f>AW538</f>
        <v>81</v>
      </c>
      <c r="AX537" s="18">
        <f>AX538</f>
        <v>0</v>
      </c>
      <c r="AY537" s="78">
        <f t="shared" ref="AY537:BB538" si="1367">AY538</f>
        <v>0</v>
      </c>
      <c r="AZ537" s="78">
        <f t="shared" si="1367"/>
        <v>0</v>
      </c>
      <c r="BA537" s="78">
        <f t="shared" si="1367"/>
        <v>0</v>
      </c>
      <c r="BB537" s="78">
        <f t="shared" si="1367"/>
        <v>0</v>
      </c>
      <c r="BC537" s="84">
        <f>BC538</f>
        <v>81</v>
      </c>
      <c r="BD537" s="84">
        <f>BD538</f>
        <v>0</v>
      </c>
      <c r="BE537" s="11">
        <f t="shared" ref="BE537:BH538" si="1368">BE538</f>
        <v>76</v>
      </c>
      <c r="BF537" s="11">
        <f t="shared" si="1368"/>
        <v>0</v>
      </c>
      <c r="BG537" s="11">
        <f t="shared" si="1368"/>
        <v>0</v>
      </c>
      <c r="BH537" s="11">
        <f t="shared" si="1368"/>
        <v>0</v>
      </c>
      <c r="BI537" s="143">
        <f>BI538</f>
        <v>157</v>
      </c>
      <c r="BJ537" s="143">
        <f>BJ538</f>
        <v>0</v>
      </c>
      <c r="BK537" s="78">
        <f t="shared" ref="BK537:BN538" si="1369">BK538</f>
        <v>-76</v>
      </c>
      <c r="BL537" s="78">
        <f t="shared" si="1369"/>
        <v>0</v>
      </c>
      <c r="BM537" s="78">
        <f t="shared" si="1369"/>
        <v>0</v>
      </c>
      <c r="BN537" s="78">
        <f t="shared" si="1369"/>
        <v>0</v>
      </c>
      <c r="BO537" s="84">
        <f>BO538</f>
        <v>81</v>
      </c>
      <c r="BP537" s="84">
        <f>BP538</f>
        <v>0</v>
      </c>
      <c r="BQ537" s="11">
        <f t="shared" ref="BQ537:BT538" si="1370">BQ538</f>
        <v>0</v>
      </c>
      <c r="BR537" s="11">
        <f t="shared" si="1370"/>
        <v>0</v>
      </c>
      <c r="BS537" s="11">
        <f t="shared" si="1370"/>
        <v>0</v>
      </c>
      <c r="BT537" s="11">
        <f t="shared" si="1370"/>
        <v>0</v>
      </c>
      <c r="BU537" s="18">
        <f>BU538</f>
        <v>81</v>
      </c>
      <c r="BV537" s="18">
        <f>BV538</f>
        <v>0</v>
      </c>
    </row>
    <row r="538" spans="1:74" ht="33" hidden="1">
      <c r="A538" s="57" t="s">
        <v>12</v>
      </c>
      <c r="B538" s="14">
        <f t="shared" si="1245"/>
        <v>912</v>
      </c>
      <c r="C538" s="14" t="s">
        <v>21</v>
      </c>
      <c r="D538" s="14" t="s">
        <v>22</v>
      </c>
      <c r="E538" s="14" t="s">
        <v>54</v>
      </c>
      <c r="F538" s="14" t="s">
        <v>13</v>
      </c>
      <c r="G538" s="11">
        <f>G539</f>
        <v>81</v>
      </c>
      <c r="H538" s="11">
        <f t="shared" si="1361"/>
        <v>0</v>
      </c>
      <c r="I538" s="11">
        <f t="shared" si="1361"/>
        <v>0</v>
      </c>
      <c r="J538" s="11">
        <f t="shared" si="1361"/>
        <v>0</v>
      </c>
      <c r="K538" s="11">
        <f t="shared" si="1361"/>
        <v>0</v>
      </c>
      <c r="L538" s="11">
        <f t="shared" si="1361"/>
        <v>0</v>
      </c>
      <c r="M538" s="11">
        <f t="shared" si="1361"/>
        <v>81</v>
      </c>
      <c r="N538" s="11">
        <f t="shared" si="1361"/>
        <v>0</v>
      </c>
      <c r="O538" s="11">
        <f t="shared" si="1361"/>
        <v>0</v>
      </c>
      <c r="P538" s="11">
        <f t="shared" si="1361"/>
        <v>0</v>
      </c>
      <c r="Q538" s="11">
        <f t="shared" si="1361"/>
        <v>0</v>
      </c>
      <c r="R538" s="11">
        <f t="shared" si="1361"/>
        <v>0</v>
      </c>
      <c r="S538" s="11">
        <f>S539</f>
        <v>81</v>
      </c>
      <c r="T538" s="11">
        <f>T539</f>
        <v>0</v>
      </c>
      <c r="U538" s="11">
        <f t="shared" si="1362"/>
        <v>0</v>
      </c>
      <c r="V538" s="11">
        <f t="shared" si="1362"/>
        <v>0</v>
      </c>
      <c r="W538" s="11">
        <f t="shared" si="1362"/>
        <v>0</v>
      </c>
      <c r="X538" s="11">
        <f t="shared" si="1362"/>
        <v>0</v>
      </c>
      <c r="Y538" s="11">
        <f>Y539</f>
        <v>81</v>
      </c>
      <c r="Z538" s="11">
        <f>Z539</f>
        <v>0</v>
      </c>
      <c r="AA538" s="11">
        <f t="shared" si="1363"/>
        <v>0</v>
      </c>
      <c r="AB538" s="11">
        <f t="shared" si="1363"/>
        <v>0</v>
      </c>
      <c r="AC538" s="11">
        <f t="shared" si="1363"/>
        <v>0</v>
      </c>
      <c r="AD538" s="11">
        <f t="shared" si="1363"/>
        <v>0</v>
      </c>
      <c r="AE538" s="11">
        <f>AE539</f>
        <v>81</v>
      </c>
      <c r="AF538" s="11">
        <f>AF539</f>
        <v>0</v>
      </c>
      <c r="AG538" s="11">
        <f t="shared" si="1364"/>
        <v>0</v>
      </c>
      <c r="AH538" s="11">
        <f t="shared" si="1364"/>
        <v>0</v>
      </c>
      <c r="AI538" s="11">
        <f t="shared" si="1364"/>
        <v>0</v>
      </c>
      <c r="AJ538" s="11">
        <f t="shared" si="1364"/>
        <v>0</v>
      </c>
      <c r="AK538" s="78">
        <f>AK539</f>
        <v>81</v>
      </c>
      <c r="AL538" s="78">
        <f>AL539</f>
        <v>0</v>
      </c>
      <c r="AM538" s="11">
        <f t="shared" si="1365"/>
        <v>0</v>
      </c>
      <c r="AN538" s="11">
        <f t="shared" si="1365"/>
        <v>0</v>
      </c>
      <c r="AO538" s="11">
        <f t="shared" si="1365"/>
        <v>0</v>
      </c>
      <c r="AP538" s="11">
        <f t="shared" si="1365"/>
        <v>0</v>
      </c>
      <c r="AQ538" s="11">
        <f>AQ539</f>
        <v>81</v>
      </c>
      <c r="AR538" s="11">
        <f>AR539</f>
        <v>0</v>
      </c>
      <c r="AS538" s="11">
        <f t="shared" si="1366"/>
        <v>0</v>
      </c>
      <c r="AT538" s="11">
        <f t="shared" si="1366"/>
        <v>0</v>
      </c>
      <c r="AU538" s="11">
        <f t="shared" si="1366"/>
        <v>0</v>
      </c>
      <c r="AV538" s="11">
        <f t="shared" si="1366"/>
        <v>0</v>
      </c>
      <c r="AW538" s="11">
        <f>AW539</f>
        <v>81</v>
      </c>
      <c r="AX538" s="11">
        <f>AX539</f>
        <v>0</v>
      </c>
      <c r="AY538" s="78">
        <f t="shared" si="1367"/>
        <v>0</v>
      </c>
      <c r="AZ538" s="78">
        <f t="shared" si="1367"/>
        <v>0</v>
      </c>
      <c r="BA538" s="78">
        <f t="shared" si="1367"/>
        <v>0</v>
      </c>
      <c r="BB538" s="78">
        <f t="shared" si="1367"/>
        <v>0</v>
      </c>
      <c r="BC538" s="78">
        <f>BC539</f>
        <v>81</v>
      </c>
      <c r="BD538" s="78">
        <f>BD539</f>
        <v>0</v>
      </c>
      <c r="BE538" s="11">
        <f t="shared" si="1368"/>
        <v>76</v>
      </c>
      <c r="BF538" s="11">
        <f t="shared" si="1368"/>
        <v>0</v>
      </c>
      <c r="BG538" s="11">
        <f t="shared" si="1368"/>
        <v>0</v>
      </c>
      <c r="BH538" s="11">
        <f t="shared" si="1368"/>
        <v>0</v>
      </c>
      <c r="BI538" s="141">
        <f>BI539</f>
        <v>157</v>
      </c>
      <c r="BJ538" s="141">
        <f>BJ539</f>
        <v>0</v>
      </c>
      <c r="BK538" s="78">
        <f t="shared" si="1369"/>
        <v>-76</v>
      </c>
      <c r="BL538" s="78">
        <f t="shared" si="1369"/>
        <v>0</v>
      </c>
      <c r="BM538" s="78">
        <f t="shared" si="1369"/>
        <v>0</v>
      </c>
      <c r="BN538" s="78">
        <f t="shared" si="1369"/>
        <v>0</v>
      </c>
      <c r="BO538" s="78">
        <f>BO539</f>
        <v>81</v>
      </c>
      <c r="BP538" s="78">
        <f>BP539</f>
        <v>0</v>
      </c>
      <c r="BQ538" s="11">
        <f t="shared" si="1370"/>
        <v>0</v>
      </c>
      <c r="BR538" s="11">
        <f t="shared" si="1370"/>
        <v>0</v>
      </c>
      <c r="BS538" s="11">
        <f t="shared" si="1370"/>
        <v>0</v>
      </c>
      <c r="BT538" s="11">
        <f t="shared" si="1370"/>
        <v>0</v>
      </c>
      <c r="BU538" s="11">
        <f>BU539</f>
        <v>81</v>
      </c>
      <c r="BV538" s="11">
        <f>BV539</f>
        <v>0</v>
      </c>
    </row>
    <row r="539" spans="1:74" hidden="1">
      <c r="A539" s="57" t="s">
        <v>14</v>
      </c>
      <c r="B539" s="14">
        <f t="shared" si="1245"/>
        <v>912</v>
      </c>
      <c r="C539" s="14" t="s">
        <v>21</v>
      </c>
      <c r="D539" s="14" t="s">
        <v>22</v>
      </c>
      <c r="E539" s="14" t="s">
        <v>54</v>
      </c>
      <c r="F539" s="11">
        <v>610</v>
      </c>
      <c r="G539" s="11">
        <v>81</v>
      </c>
      <c r="H539" s="11"/>
      <c r="I539" s="11"/>
      <c r="J539" s="11"/>
      <c r="K539" s="11"/>
      <c r="L539" s="11"/>
      <c r="M539" s="11">
        <f>G539+I539+J539+K539+L539</f>
        <v>81</v>
      </c>
      <c r="N539" s="11">
        <f>H539+J539</f>
        <v>0</v>
      </c>
      <c r="O539" s="11"/>
      <c r="P539" s="11"/>
      <c r="Q539" s="11"/>
      <c r="R539" s="11"/>
      <c r="S539" s="11">
        <f>M539+O539+P539+Q539+R539</f>
        <v>81</v>
      </c>
      <c r="T539" s="11">
        <f>N539+P539</f>
        <v>0</v>
      </c>
      <c r="U539" s="11"/>
      <c r="V539" s="11"/>
      <c r="W539" s="11"/>
      <c r="X539" s="11"/>
      <c r="Y539" s="11">
        <f>S539+U539+V539+W539+X539</f>
        <v>81</v>
      </c>
      <c r="Z539" s="11">
        <f>T539+V539</f>
        <v>0</v>
      </c>
      <c r="AA539" s="11"/>
      <c r="AB539" s="11"/>
      <c r="AC539" s="11"/>
      <c r="AD539" s="11"/>
      <c r="AE539" s="11">
        <f>Y539+AA539+AB539+AC539+AD539</f>
        <v>81</v>
      </c>
      <c r="AF539" s="11">
        <f>Z539+AB539</f>
        <v>0</v>
      </c>
      <c r="AG539" s="11"/>
      <c r="AH539" s="11"/>
      <c r="AI539" s="11"/>
      <c r="AJ539" s="11"/>
      <c r="AK539" s="78">
        <f>AE539+AG539+AH539+AI539+AJ539</f>
        <v>81</v>
      </c>
      <c r="AL539" s="78">
        <f>AF539+AH539</f>
        <v>0</v>
      </c>
      <c r="AM539" s="11"/>
      <c r="AN539" s="11"/>
      <c r="AO539" s="11"/>
      <c r="AP539" s="11"/>
      <c r="AQ539" s="11">
        <f>AK539+AM539+AN539+AO539+AP539</f>
        <v>81</v>
      </c>
      <c r="AR539" s="11">
        <f>AL539+AN539</f>
        <v>0</v>
      </c>
      <c r="AS539" s="11"/>
      <c r="AT539" s="11"/>
      <c r="AU539" s="11"/>
      <c r="AV539" s="11"/>
      <c r="AW539" s="11">
        <f>AQ539+AS539+AT539+AU539+AV539</f>
        <v>81</v>
      </c>
      <c r="AX539" s="11">
        <f>AR539+AT539</f>
        <v>0</v>
      </c>
      <c r="AY539" s="78"/>
      <c r="AZ539" s="78"/>
      <c r="BA539" s="78"/>
      <c r="BB539" s="78"/>
      <c r="BC539" s="78">
        <f>AW539+AY539+AZ539+BA539+BB539</f>
        <v>81</v>
      </c>
      <c r="BD539" s="78">
        <f>AX539+AZ539</f>
        <v>0</v>
      </c>
      <c r="BE539" s="11">
        <v>76</v>
      </c>
      <c r="BF539" s="11"/>
      <c r="BG539" s="11"/>
      <c r="BH539" s="11"/>
      <c r="BI539" s="141">
        <f>BC539+BE539+BF539+BG539+BH539</f>
        <v>157</v>
      </c>
      <c r="BJ539" s="141">
        <f>BD539+BF539</f>
        <v>0</v>
      </c>
      <c r="BK539" s="78">
        <v>-76</v>
      </c>
      <c r="BL539" s="78"/>
      <c r="BM539" s="78"/>
      <c r="BN539" s="78"/>
      <c r="BO539" s="78">
        <f>BI539+BK539+BL539+BM539+BN539</f>
        <v>81</v>
      </c>
      <c r="BP539" s="78">
        <f>BJ539+BL539</f>
        <v>0</v>
      </c>
      <c r="BQ539" s="11"/>
      <c r="BR539" s="11"/>
      <c r="BS539" s="11"/>
      <c r="BT539" s="11"/>
      <c r="BU539" s="11">
        <f>BO539+BQ539+BR539+BS539+BT539</f>
        <v>81</v>
      </c>
      <c r="BV539" s="11">
        <f>BP539+BR539</f>
        <v>0</v>
      </c>
    </row>
    <row r="540" spans="1:74" ht="33" hidden="1">
      <c r="A540" s="57" t="s">
        <v>27</v>
      </c>
      <c r="B540" s="14">
        <f t="shared" si="1245"/>
        <v>912</v>
      </c>
      <c r="C540" s="14" t="s">
        <v>21</v>
      </c>
      <c r="D540" s="14" t="s">
        <v>22</v>
      </c>
      <c r="E540" s="14" t="s">
        <v>55</v>
      </c>
      <c r="F540" s="14"/>
      <c r="G540" s="18">
        <f>G541</f>
        <v>313</v>
      </c>
      <c r="H540" s="18">
        <f t="shared" ref="H540:R540" si="1371">H541</f>
        <v>0</v>
      </c>
      <c r="I540" s="11">
        <f t="shared" si="1371"/>
        <v>0</v>
      </c>
      <c r="J540" s="11">
        <f t="shared" si="1371"/>
        <v>0</v>
      </c>
      <c r="K540" s="11">
        <f t="shared" si="1371"/>
        <v>0</v>
      </c>
      <c r="L540" s="11">
        <f t="shared" si="1371"/>
        <v>0</v>
      </c>
      <c r="M540" s="18">
        <f t="shared" si="1371"/>
        <v>313</v>
      </c>
      <c r="N540" s="18">
        <f t="shared" si="1371"/>
        <v>0</v>
      </c>
      <c r="O540" s="11">
        <f t="shared" si="1371"/>
        <v>0</v>
      </c>
      <c r="P540" s="11">
        <f t="shared" si="1371"/>
        <v>0</v>
      </c>
      <c r="Q540" s="11">
        <f t="shared" si="1371"/>
        <v>0</v>
      </c>
      <c r="R540" s="11">
        <f t="shared" si="1371"/>
        <v>0</v>
      </c>
      <c r="S540" s="18">
        <f t="shared" ref="S540:BV540" si="1372">S541</f>
        <v>313</v>
      </c>
      <c r="T540" s="18">
        <f t="shared" si="1372"/>
        <v>0</v>
      </c>
      <c r="U540" s="11">
        <f t="shared" si="1372"/>
        <v>0</v>
      </c>
      <c r="V540" s="11">
        <f t="shared" si="1372"/>
        <v>0</v>
      </c>
      <c r="W540" s="11">
        <f t="shared" si="1372"/>
        <v>0</v>
      </c>
      <c r="X540" s="11">
        <f t="shared" si="1372"/>
        <v>0</v>
      </c>
      <c r="Y540" s="18">
        <f t="shared" si="1372"/>
        <v>313</v>
      </c>
      <c r="Z540" s="18">
        <f t="shared" si="1372"/>
        <v>0</v>
      </c>
      <c r="AA540" s="11">
        <f t="shared" si="1372"/>
        <v>0</v>
      </c>
      <c r="AB540" s="11">
        <f t="shared" si="1372"/>
        <v>0</v>
      </c>
      <c r="AC540" s="11">
        <f t="shared" si="1372"/>
        <v>0</v>
      </c>
      <c r="AD540" s="11">
        <f t="shared" si="1372"/>
        <v>0</v>
      </c>
      <c r="AE540" s="18">
        <f t="shared" si="1372"/>
        <v>313</v>
      </c>
      <c r="AF540" s="18">
        <f t="shared" si="1372"/>
        <v>0</v>
      </c>
      <c r="AG540" s="11">
        <f t="shared" si="1372"/>
        <v>72</v>
      </c>
      <c r="AH540" s="11">
        <f t="shared" si="1372"/>
        <v>0</v>
      </c>
      <c r="AI540" s="11">
        <f t="shared" si="1372"/>
        <v>0</v>
      </c>
      <c r="AJ540" s="11">
        <f t="shared" si="1372"/>
        <v>0</v>
      </c>
      <c r="AK540" s="84">
        <f t="shared" si="1372"/>
        <v>385</v>
      </c>
      <c r="AL540" s="84">
        <f t="shared" si="1372"/>
        <v>0</v>
      </c>
      <c r="AM540" s="11">
        <f t="shared" si="1372"/>
        <v>0</v>
      </c>
      <c r="AN540" s="11">
        <f t="shared" si="1372"/>
        <v>0</v>
      </c>
      <c r="AO540" s="11">
        <f t="shared" si="1372"/>
        <v>0</v>
      </c>
      <c r="AP540" s="11">
        <f t="shared" si="1372"/>
        <v>0</v>
      </c>
      <c r="AQ540" s="18">
        <f t="shared" si="1372"/>
        <v>385</v>
      </c>
      <c r="AR540" s="18">
        <f t="shared" si="1372"/>
        <v>0</v>
      </c>
      <c r="AS540" s="11">
        <f t="shared" si="1372"/>
        <v>0</v>
      </c>
      <c r="AT540" s="11">
        <f t="shared" si="1372"/>
        <v>0</v>
      </c>
      <c r="AU540" s="11">
        <f t="shared" si="1372"/>
        <v>0</v>
      </c>
      <c r="AV540" s="11">
        <f t="shared" si="1372"/>
        <v>0</v>
      </c>
      <c r="AW540" s="18">
        <f t="shared" si="1372"/>
        <v>385</v>
      </c>
      <c r="AX540" s="18">
        <f t="shared" si="1372"/>
        <v>0</v>
      </c>
      <c r="AY540" s="78">
        <f t="shared" si="1372"/>
        <v>0</v>
      </c>
      <c r="AZ540" s="78">
        <f t="shared" si="1372"/>
        <v>0</v>
      </c>
      <c r="BA540" s="78">
        <f t="shared" si="1372"/>
        <v>0</v>
      </c>
      <c r="BB540" s="78">
        <f t="shared" si="1372"/>
        <v>0</v>
      </c>
      <c r="BC540" s="84">
        <f t="shared" si="1372"/>
        <v>385</v>
      </c>
      <c r="BD540" s="84">
        <f t="shared" si="1372"/>
        <v>0</v>
      </c>
      <c r="BE540" s="11">
        <f t="shared" si="1372"/>
        <v>83</v>
      </c>
      <c r="BF540" s="11">
        <f t="shared" si="1372"/>
        <v>0</v>
      </c>
      <c r="BG540" s="11">
        <f t="shared" si="1372"/>
        <v>283</v>
      </c>
      <c r="BH540" s="11">
        <f t="shared" si="1372"/>
        <v>0</v>
      </c>
      <c r="BI540" s="143">
        <f t="shared" si="1372"/>
        <v>751</v>
      </c>
      <c r="BJ540" s="143">
        <f t="shared" si="1372"/>
        <v>0</v>
      </c>
      <c r="BK540" s="78">
        <f t="shared" si="1372"/>
        <v>0</v>
      </c>
      <c r="BL540" s="78">
        <f t="shared" si="1372"/>
        <v>0</v>
      </c>
      <c r="BM540" s="78">
        <f t="shared" si="1372"/>
        <v>489</v>
      </c>
      <c r="BN540" s="78">
        <f t="shared" si="1372"/>
        <v>0</v>
      </c>
      <c r="BO540" s="84">
        <f t="shared" si="1372"/>
        <v>1240</v>
      </c>
      <c r="BP540" s="84">
        <f t="shared" si="1372"/>
        <v>0</v>
      </c>
      <c r="BQ540" s="11">
        <f t="shared" si="1372"/>
        <v>0</v>
      </c>
      <c r="BR540" s="11">
        <f t="shared" si="1372"/>
        <v>0</v>
      </c>
      <c r="BS540" s="11">
        <f t="shared" si="1372"/>
        <v>0</v>
      </c>
      <c r="BT540" s="11">
        <f t="shared" si="1372"/>
        <v>0</v>
      </c>
      <c r="BU540" s="18">
        <f t="shared" si="1372"/>
        <v>1240</v>
      </c>
      <c r="BV540" s="18">
        <f t="shared" si="1372"/>
        <v>0</v>
      </c>
    </row>
    <row r="541" spans="1:74" ht="33" hidden="1">
      <c r="A541" s="57" t="s">
        <v>12</v>
      </c>
      <c r="B541" s="14">
        <f t="shared" si="1245"/>
        <v>912</v>
      </c>
      <c r="C541" s="14" t="s">
        <v>21</v>
      </c>
      <c r="D541" s="14" t="s">
        <v>22</v>
      </c>
      <c r="E541" s="14" t="s">
        <v>55</v>
      </c>
      <c r="F541" s="14" t="s">
        <v>13</v>
      </c>
      <c r="G541" s="11">
        <f>G542+G543</f>
        <v>313</v>
      </c>
      <c r="H541" s="11">
        <f t="shared" ref="H541:N541" si="1373">H542+H543</f>
        <v>0</v>
      </c>
      <c r="I541" s="11">
        <f t="shared" si="1373"/>
        <v>0</v>
      </c>
      <c r="J541" s="11">
        <f t="shared" si="1373"/>
        <v>0</v>
      </c>
      <c r="K541" s="11">
        <f t="shared" si="1373"/>
        <v>0</v>
      </c>
      <c r="L541" s="11">
        <f t="shared" si="1373"/>
        <v>0</v>
      </c>
      <c r="M541" s="11">
        <f t="shared" si="1373"/>
        <v>313</v>
      </c>
      <c r="N541" s="11">
        <f t="shared" si="1373"/>
        <v>0</v>
      </c>
      <c r="O541" s="11">
        <f t="shared" ref="O541:T541" si="1374">O542+O543</f>
        <v>0</v>
      </c>
      <c r="P541" s="11">
        <f t="shared" si="1374"/>
        <v>0</v>
      </c>
      <c r="Q541" s="11">
        <f t="shared" si="1374"/>
        <v>0</v>
      </c>
      <c r="R541" s="11">
        <f t="shared" si="1374"/>
        <v>0</v>
      </c>
      <c r="S541" s="11">
        <f t="shared" si="1374"/>
        <v>313</v>
      </c>
      <c r="T541" s="11">
        <f t="shared" si="1374"/>
        <v>0</v>
      </c>
      <c r="U541" s="11">
        <f t="shared" ref="U541:Z541" si="1375">U542+U543</f>
        <v>0</v>
      </c>
      <c r="V541" s="11">
        <f t="shared" si="1375"/>
        <v>0</v>
      </c>
      <c r="W541" s="11">
        <f t="shared" si="1375"/>
        <v>0</v>
      </c>
      <c r="X541" s="11">
        <f t="shared" si="1375"/>
        <v>0</v>
      </c>
      <c r="Y541" s="11">
        <f t="shared" si="1375"/>
        <v>313</v>
      </c>
      <c r="Z541" s="11">
        <f t="shared" si="1375"/>
        <v>0</v>
      </c>
      <c r="AA541" s="11">
        <f t="shared" ref="AA541:AF541" si="1376">AA542+AA543</f>
        <v>0</v>
      </c>
      <c r="AB541" s="11">
        <f t="shared" si="1376"/>
        <v>0</v>
      </c>
      <c r="AC541" s="11">
        <f t="shared" si="1376"/>
        <v>0</v>
      </c>
      <c r="AD541" s="11">
        <f t="shared" si="1376"/>
        <v>0</v>
      </c>
      <c r="AE541" s="11">
        <f t="shared" si="1376"/>
        <v>313</v>
      </c>
      <c r="AF541" s="11">
        <f t="shared" si="1376"/>
        <v>0</v>
      </c>
      <c r="AG541" s="11">
        <f t="shared" ref="AG541:AL541" si="1377">AG542+AG543</f>
        <v>72</v>
      </c>
      <c r="AH541" s="11">
        <f t="shared" si="1377"/>
        <v>0</v>
      </c>
      <c r="AI541" s="11">
        <f t="shared" si="1377"/>
        <v>0</v>
      </c>
      <c r="AJ541" s="11">
        <f t="shared" si="1377"/>
        <v>0</v>
      </c>
      <c r="AK541" s="78">
        <f t="shared" si="1377"/>
        <v>385</v>
      </c>
      <c r="AL541" s="78">
        <f t="shared" si="1377"/>
        <v>0</v>
      </c>
      <c r="AM541" s="11">
        <f t="shared" ref="AM541:AR541" si="1378">AM542+AM543</f>
        <v>0</v>
      </c>
      <c r="AN541" s="11">
        <f t="shared" si="1378"/>
        <v>0</v>
      </c>
      <c r="AO541" s="11">
        <f t="shared" si="1378"/>
        <v>0</v>
      </c>
      <c r="AP541" s="11">
        <f t="shared" si="1378"/>
        <v>0</v>
      </c>
      <c r="AQ541" s="11">
        <f t="shared" si="1378"/>
        <v>385</v>
      </c>
      <c r="AR541" s="11">
        <f t="shared" si="1378"/>
        <v>0</v>
      </c>
      <c r="AS541" s="11">
        <f t="shared" ref="AS541:AX541" si="1379">AS542+AS543</f>
        <v>0</v>
      </c>
      <c r="AT541" s="11">
        <f t="shared" si="1379"/>
        <v>0</v>
      </c>
      <c r="AU541" s="11">
        <f t="shared" si="1379"/>
        <v>0</v>
      </c>
      <c r="AV541" s="11">
        <f t="shared" si="1379"/>
        <v>0</v>
      </c>
      <c r="AW541" s="11">
        <f t="shared" si="1379"/>
        <v>385</v>
      </c>
      <c r="AX541" s="11">
        <f t="shared" si="1379"/>
        <v>0</v>
      </c>
      <c r="AY541" s="78">
        <f t="shared" ref="AY541:BD541" si="1380">AY542+AY543</f>
        <v>0</v>
      </c>
      <c r="AZ541" s="78">
        <f t="shared" si="1380"/>
        <v>0</v>
      </c>
      <c r="BA541" s="78">
        <f t="shared" si="1380"/>
        <v>0</v>
      </c>
      <c r="BB541" s="78">
        <f t="shared" si="1380"/>
        <v>0</v>
      </c>
      <c r="BC541" s="78">
        <f t="shared" si="1380"/>
        <v>385</v>
      </c>
      <c r="BD541" s="78">
        <f t="shared" si="1380"/>
        <v>0</v>
      </c>
      <c r="BE541" s="11">
        <f t="shared" ref="BE541:BJ541" si="1381">BE542+BE543</f>
        <v>83</v>
      </c>
      <c r="BF541" s="11">
        <f t="shared" si="1381"/>
        <v>0</v>
      </c>
      <c r="BG541" s="11">
        <f t="shared" si="1381"/>
        <v>283</v>
      </c>
      <c r="BH541" s="11">
        <f t="shared" si="1381"/>
        <v>0</v>
      </c>
      <c r="BI541" s="141">
        <f t="shared" si="1381"/>
        <v>751</v>
      </c>
      <c r="BJ541" s="141">
        <f t="shared" si="1381"/>
        <v>0</v>
      </c>
      <c r="BK541" s="78">
        <f t="shared" ref="BK541:BP541" si="1382">BK542+BK543</f>
        <v>0</v>
      </c>
      <c r="BL541" s="78">
        <f t="shared" si="1382"/>
        <v>0</v>
      </c>
      <c r="BM541" s="78">
        <f t="shared" si="1382"/>
        <v>489</v>
      </c>
      <c r="BN541" s="78">
        <f t="shared" si="1382"/>
        <v>0</v>
      </c>
      <c r="BO541" s="78">
        <f t="shared" si="1382"/>
        <v>1240</v>
      </c>
      <c r="BP541" s="78">
        <f t="shared" si="1382"/>
        <v>0</v>
      </c>
      <c r="BQ541" s="11">
        <f t="shared" ref="BQ541:BV541" si="1383">BQ542+BQ543</f>
        <v>0</v>
      </c>
      <c r="BR541" s="11">
        <f t="shared" si="1383"/>
        <v>0</v>
      </c>
      <c r="BS541" s="11">
        <f t="shared" si="1383"/>
        <v>0</v>
      </c>
      <c r="BT541" s="11">
        <f t="shared" si="1383"/>
        <v>0</v>
      </c>
      <c r="BU541" s="11">
        <f t="shared" si="1383"/>
        <v>1240</v>
      </c>
      <c r="BV541" s="11">
        <f t="shared" si="1383"/>
        <v>0</v>
      </c>
    </row>
    <row r="542" spans="1:74" hidden="1">
      <c r="A542" s="57" t="s">
        <v>14</v>
      </c>
      <c r="B542" s="14">
        <f t="shared" si="1245"/>
        <v>912</v>
      </c>
      <c r="C542" s="14" t="s">
        <v>21</v>
      </c>
      <c r="D542" s="14" t="s">
        <v>22</v>
      </c>
      <c r="E542" s="14" t="s">
        <v>55</v>
      </c>
      <c r="F542" s="11">
        <v>610</v>
      </c>
      <c r="G542" s="11">
        <v>217</v>
      </c>
      <c r="H542" s="11"/>
      <c r="I542" s="11"/>
      <c r="J542" s="11"/>
      <c r="K542" s="11"/>
      <c r="L542" s="11"/>
      <c r="M542" s="11">
        <f>G542+I542+J542+K542+L542</f>
        <v>217</v>
      </c>
      <c r="N542" s="11">
        <f>H542+J542</f>
        <v>0</v>
      </c>
      <c r="O542" s="11"/>
      <c r="P542" s="11"/>
      <c r="Q542" s="11"/>
      <c r="R542" s="11"/>
      <c r="S542" s="11">
        <f>M542+O542+P542+Q542+R542</f>
        <v>217</v>
      </c>
      <c r="T542" s="11">
        <f>N542+P542</f>
        <v>0</v>
      </c>
      <c r="U542" s="11"/>
      <c r="V542" s="11"/>
      <c r="W542" s="11"/>
      <c r="X542" s="11"/>
      <c r="Y542" s="11">
        <f>S542+U542+V542+W542+X542</f>
        <v>217</v>
      </c>
      <c r="Z542" s="11">
        <f>T542+V542</f>
        <v>0</v>
      </c>
      <c r="AA542" s="11"/>
      <c r="AB542" s="11"/>
      <c r="AC542" s="11"/>
      <c r="AD542" s="11"/>
      <c r="AE542" s="11">
        <f>Y542+AA542+AB542+AC542+AD542</f>
        <v>217</v>
      </c>
      <c r="AF542" s="11">
        <f>Z542+AB542</f>
        <v>0</v>
      </c>
      <c r="AG542" s="11">
        <v>72</v>
      </c>
      <c r="AH542" s="11"/>
      <c r="AI542" s="11"/>
      <c r="AJ542" s="11"/>
      <c r="AK542" s="78">
        <f>AE542+AG542+AH542+AI542+AJ542</f>
        <v>289</v>
      </c>
      <c r="AL542" s="78">
        <f>AF542+AH542</f>
        <v>0</v>
      </c>
      <c r="AM542" s="11"/>
      <c r="AN542" s="11"/>
      <c r="AO542" s="11"/>
      <c r="AP542" s="11"/>
      <c r="AQ542" s="11">
        <f>AK542+AM542+AN542+AO542+AP542</f>
        <v>289</v>
      </c>
      <c r="AR542" s="11">
        <f>AL542+AN542</f>
        <v>0</v>
      </c>
      <c r="AS542" s="11"/>
      <c r="AT542" s="11"/>
      <c r="AU542" s="11"/>
      <c r="AV542" s="11"/>
      <c r="AW542" s="11">
        <f>AQ542+AS542+AT542+AU542+AV542</f>
        <v>289</v>
      </c>
      <c r="AX542" s="11">
        <f>AR542+AT542</f>
        <v>0</v>
      </c>
      <c r="AY542" s="78"/>
      <c r="AZ542" s="78"/>
      <c r="BA542" s="78"/>
      <c r="BB542" s="78"/>
      <c r="BC542" s="78">
        <f>AW542+AY542+AZ542+BA542+BB542</f>
        <v>289</v>
      </c>
      <c r="BD542" s="78">
        <f>AX542+AZ542</f>
        <v>0</v>
      </c>
      <c r="BE542" s="11">
        <v>83</v>
      </c>
      <c r="BF542" s="11"/>
      <c r="BG542" s="11">
        <v>283</v>
      </c>
      <c r="BH542" s="11"/>
      <c r="BI542" s="141">
        <f>BC542+BE542+BF542+BG542+BH542</f>
        <v>655</v>
      </c>
      <c r="BJ542" s="141">
        <f>BD542+BF542</f>
        <v>0</v>
      </c>
      <c r="BK542" s="78"/>
      <c r="BL542" s="78"/>
      <c r="BM542" s="78">
        <v>151</v>
      </c>
      <c r="BN542" s="78"/>
      <c r="BO542" s="78">
        <f>BI542+BK542+BL542+BM542+BN542</f>
        <v>806</v>
      </c>
      <c r="BP542" s="78">
        <f>BJ542+BL542</f>
        <v>0</v>
      </c>
      <c r="BQ542" s="11"/>
      <c r="BR542" s="11"/>
      <c r="BS542" s="11"/>
      <c r="BT542" s="11"/>
      <c r="BU542" s="11">
        <f>BO542+BQ542+BR542+BS542+BT542</f>
        <v>806</v>
      </c>
      <c r="BV542" s="11">
        <f>BP542+BR542</f>
        <v>0</v>
      </c>
    </row>
    <row r="543" spans="1:74" hidden="1">
      <c r="A543" s="57" t="s">
        <v>24</v>
      </c>
      <c r="B543" s="14">
        <f t="shared" ref="B543:B567" si="1384">B542</f>
        <v>912</v>
      </c>
      <c r="C543" s="14" t="s">
        <v>21</v>
      </c>
      <c r="D543" s="14" t="s">
        <v>22</v>
      </c>
      <c r="E543" s="14" t="s">
        <v>55</v>
      </c>
      <c r="F543" s="11">
        <v>620</v>
      </c>
      <c r="G543" s="11">
        <v>96</v>
      </c>
      <c r="H543" s="11"/>
      <c r="I543" s="11"/>
      <c r="J543" s="11"/>
      <c r="K543" s="11"/>
      <c r="L543" s="11"/>
      <c r="M543" s="11">
        <f>G543+I543+J543+K543+L543</f>
        <v>96</v>
      </c>
      <c r="N543" s="11">
        <f>H543+J543</f>
        <v>0</v>
      </c>
      <c r="O543" s="11"/>
      <c r="P543" s="11"/>
      <c r="Q543" s="11"/>
      <c r="R543" s="11"/>
      <c r="S543" s="11">
        <f>M543+O543+P543+Q543+R543</f>
        <v>96</v>
      </c>
      <c r="T543" s="11">
        <f>N543+P543</f>
        <v>0</v>
      </c>
      <c r="U543" s="11"/>
      <c r="V543" s="11"/>
      <c r="W543" s="11"/>
      <c r="X543" s="11"/>
      <c r="Y543" s="11">
        <f>S543+U543+V543+W543+X543</f>
        <v>96</v>
      </c>
      <c r="Z543" s="11">
        <f>T543+V543</f>
        <v>0</v>
      </c>
      <c r="AA543" s="11"/>
      <c r="AB543" s="11"/>
      <c r="AC543" s="11"/>
      <c r="AD543" s="11"/>
      <c r="AE543" s="11">
        <f>Y543+AA543+AB543+AC543+AD543</f>
        <v>96</v>
      </c>
      <c r="AF543" s="11">
        <f>Z543+AB543</f>
        <v>0</v>
      </c>
      <c r="AG543" s="11"/>
      <c r="AH543" s="11"/>
      <c r="AI543" s="11"/>
      <c r="AJ543" s="11"/>
      <c r="AK543" s="78">
        <f>AE543+AG543+AH543+AI543+AJ543</f>
        <v>96</v>
      </c>
      <c r="AL543" s="78">
        <f>AF543+AH543</f>
        <v>0</v>
      </c>
      <c r="AM543" s="11"/>
      <c r="AN543" s="11"/>
      <c r="AO543" s="11"/>
      <c r="AP543" s="11"/>
      <c r="AQ543" s="11">
        <f>AK543+AM543+AN543+AO543+AP543</f>
        <v>96</v>
      </c>
      <c r="AR543" s="11">
        <f>AL543+AN543</f>
        <v>0</v>
      </c>
      <c r="AS543" s="11"/>
      <c r="AT543" s="11"/>
      <c r="AU543" s="11"/>
      <c r="AV543" s="11"/>
      <c r="AW543" s="11">
        <f>AQ543+AS543+AT543+AU543+AV543</f>
        <v>96</v>
      </c>
      <c r="AX543" s="11">
        <f>AR543+AT543</f>
        <v>0</v>
      </c>
      <c r="AY543" s="78"/>
      <c r="AZ543" s="78"/>
      <c r="BA543" s="78"/>
      <c r="BB543" s="78"/>
      <c r="BC543" s="78">
        <f>AW543+AY543+AZ543+BA543+BB543</f>
        <v>96</v>
      </c>
      <c r="BD543" s="78">
        <f>AX543+AZ543</f>
        <v>0</v>
      </c>
      <c r="BE543" s="11"/>
      <c r="BF543" s="11"/>
      <c r="BG543" s="11"/>
      <c r="BH543" s="11"/>
      <c r="BI543" s="141">
        <f>BC543+BE543+BF543+BG543+BH543</f>
        <v>96</v>
      </c>
      <c r="BJ543" s="141">
        <f>BD543+BF543</f>
        <v>0</v>
      </c>
      <c r="BK543" s="78"/>
      <c r="BL543" s="78"/>
      <c r="BM543" s="78">
        <v>338</v>
      </c>
      <c r="BN543" s="78"/>
      <c r="BO543" s="78">
        <f>BI543+BK543+BL543+BM543+BN543</f>
        <v>434</v>
      </c>
      <c r="BP543" s="78">
        <f>BJ543+BL543</f>
        <v>0</v>
      </c>
      <c r="BQ543" s="11"/>
      <c r="BR543" s="11"/>
      <c r="BS543" s="11"/>
      <c r="BT543" s="11"/>
      <c r="BU543" s="11">
        <f>BO543+BQ543+BR543+BS543+BT543</f>
        <v>434</v>
      </c>
      <c r="BV543" s="11">
        <f>BP543+BR543</f>
        <v>0</v>
      </c>
    </row>
    <row r="544" spans="1:74" ht="49.5" hidden="1">
      <c r="A544" s="57" t="s">
        <v>236</v>
      </c>
      <c r="B544" s="14">
        <f>B543</f>
        <v>912</v>
      </c>
      <c r="C544" s="14" t="s">
        <v>21</v>
      </c>
      <c r="D544" s="14" t="s">
        <v>22</v>
      </c>
      <c r="E544" s="14" t="s">
        <v>475</v>
      </c>
      <c r="F544" s="11"/>
      <c r="G544" s="11">
        <f t="shared" ref="G544:R546" si="1385">G545</f>
        <v>2000</v>
      </c>
      <c r="H544" s="11">
        <f t="shared" si="1385"/>
        <v>0</v>
      </c>
      <c r="I544" s="11">
        <f t="shared" si="1385"/>
        <v>0</v>
      </c>
      <c r="J544" s="11">
        <f t="shared" si="1385"/>
        <v>0</v>
      </c>
      <c r="K544" s="11">
        <f t="shared" si="1385"/>
        <v>0</v>
      </c>
      <c r="L544" s="11">
        <f t="shared" si="1385"/>
        <v>0</v>
      </c>
      <c r="M544" s="11">
        <f t="shared" si="1385"/>
        <v>2000</v>
      </c>
      <c r="N544" s="11">
        <f t="shared" si="1385"/>
        <v>0</v>
      </c>
      <c r="O544" s="11">
        <f t="shared" si="1385"/>
        <v>0</v>
      </c>
      <c r="P544" s="11">
        <f t="shared" si="1385"/>
        <v>0</v>
      </c>
      <c r="Q544" s="11">
        <f t="shared" si="1385"/>
        <v>0</v>
      </c>
      <c r="R544" s="11">
        <f t="shared" si="1385"/>
        <v>0</v>
      </c>
      <c r="S544" s="11">
        <f t="shared" ref="S544:AH546" si="1386">S545</f>
        <v>2000</v>
      </c>
      <c r="T544" s="11">
        <f t="shared" si="1386"/>
        <v>0</v>
      </c>
      <c r="U544" s="11">
        <f t="shared" si="1386"/>
        <v>0</v>
      </c>
      <c r="V544" s="11">
        <f t="shared" si="1386"/>
        <v>0</v>
      </c>
      <c r="W544" s="11">
        <f t="shared" si="1386"/>
        <v>0</v>
      </c>
      <c r="X544" s="11">
        <f t="shared" si="1386"/>
        <v>0</v>
      </c>
      <c r="Y544" s="11">
        <f t="shared" si="1386"/>
        <v>2000</v>
      </c>
      <c r="Z544" s="11">
        <f t="shared" si="1386"/>
        <v>0</v>
      </c>
      <c r="AA544" s="11">
        <f t="shared" si="1386"/>
        <v>0</v>
      </c>
      <c r="AB544" s="11">
        <f t="shared" si="1386"/>
        <v>0</v>
      </c>
      <c r="AC544" s="11">
        <f t="shared" si="1386"/>
        <v>0</v>
      </c>
      <c r="AD544" s="11">
        <f t="shared" si="1386"/>
        <v>0</v>
      </c>
      <c r="AE544" s="11">
        <f t="shared" si="1386"/>
        <v>2000</v>
      </c>
      <c r="AF544" s="11">
        <f t="shared" si="1386"/>
        <v>0</v>
      </c>
      <c r="AG544" s="11">
        <f t="shared" si="1386"/>
        <v>0</v>
      </c>
      <c r="AH544" s="11">
        <f t="shared" si="1386"/>
        <v>0</v>
      </c>
      <c r="AI544" s="11">
        <f t="shared" ref="AG544:AV546" si="1387">AI545</f>
        <v>0</v>
      </c>
      <c r="AJ544" s="11">
        <f t="shared" si="1387"/>
        <v>0</v>
      </c>
      <c r="AK544" s="78">
        <f t="shared" si="1387"/>
        <v>2000</v>
      </c>
      <c r="AL544" s="78">
        <f t="shared" si="1387"/>
        <v>0</v>
      </c>
      <c r="AM544" s="11">
        <f t="shared" si="1387"/>
        <v>0</v>
      </c>
      <c r="AN544" s="11">
        <f t="shared" si="1387"/>
        <v>0</v>
      </c>
      <c r="AO544" s="11">
        <f t="shared" si="1387"/>
        <v>0</v>
      </c>
      <c r="AP544" s="11">
        <f t="shared" si="1387"/>
        <v>0</v>
      </c>
      <c r="AQ544" s="11">
        <f t="shared" si="1387"/>
        <v>2000</v>
      </c>
      <c r="AR544" s="11">
        <f t="shared" si="1387"/>
        <v>0</v>
      </c>
      <c r="AS544" s="11">
        <f t="shared" si="1387"/>
        <v>0</v>
      </c>
      <c r="AT544" s="11">
        <f t="shared" si="1387"/>
        <v>0</v>
      </c>
      <c r="AU544" s="11">
        <f t="shared" si="1387"/>
        <v>0</v>
      </c>
      <c r="AV544" s="11">
        <f t="shared" si="1387"/>
        <v>0</v>
      </c>
      <c r="AW544" s="11">
        <f t="shared" ref="AS544:BH546" si="1388">AW545</f>
        <v>2000</v>
      </c>
      <c r="AX544" s="11">
        <f t="shared" si="1388"/>
        <v>0</v>
      </c>
      <c r="AY544" s="78">
        <f t="shared" si="1388"/>
        <v>0</v>
      </c>
      <c r="AZ544" s="78">
        <f t="shared" si="1388"/>
        <v>0</v>
      </c>
      <c r="BA544" s="78">
        <f t="shared" si="1388"/>
        <v>0</v>
      </c>
      <c r="BB544" s="78">
        <f t="shared" si="1388"/>
        <v>0</v>
      </c>
      <c r="BC544" s="78">
        <f t="shared" si="1388"/>
        <v>2000</v>
      </c>
      <c r="BD544" s="78">
        <f t="shared" si="1388"/>
        <v>0</v>
      </c>
      <c r="BE544" s="11">
        <f t="shared" si="1388"/>
        <v>0</v>
      </c>
      <c r="BF544" s="11">
        <f t="shared" si="1388"/>
        <v>0</v>
      </c>
      <c r="BG544" s="11">
        <f t="shared" si="1388"/>
        <v>0</v>
      </c>
      <c r="BH544" s="11">
        <f t="shared" si="1388"/>
        <v>0</v>
      </c>
      <c r="BI544" s="141">
        <f t="shared" ref="BE544:BT546" si="1389">BI545</f>
        <v>2000</v>
      </c>
      <c r="BJ544" s="141">
        <f t="shared" si="1389"/>
        <v>0</v>
      </c>
      <c r="BK544" s="78">
        <f t="shared" si="1389"/>
        <v>0</v>
      </c>
      <c r="BL544" s="78">
        <f t="shared" si="1389"/>
        <v>0</v>
      </c>
      <c r="BM544" s="78">
        <f t="shared" si="1389"/>
        <v>0</v>
      </c>
      <c r="BN544" s="78">
        <f t="shared" si="1389"/>
        <v>0</v>
      </c>
      <c r="BO544" s="78">
        <f t="shared" si="1389"/>
        <v>2000</v>
      </c>
      <c r="BP544" s="78">
        <f t="shared" si="1389"/>
        <v>0</v>
      </c>
      <c r="BQ544" s="11">
        <f t="shared" si="1389"/>
        <v>0</v>
      </c>
      <c r="BR544" s="11">
        <f t="shared" si="1389"/>
        <v>0</v>
      </c>
      <c r="BS544" s="11">
        <f t="shared" si="1389"/>
        <v>0</v>
      </c>
      <c r="BT544" s="11">
        <f t="shared" si="1389"/>
        <v>0</v>
      </c>
      <c r="BU544" s="11">
        <f t="shared" ref="BQ544:BV546" si="1390">BU545</f>
        <v>2000</v>
      </c>
      <c r="BV544" s="11">
        <f t="shared" si="1390"/>
        <v>0</v>
      </c>
    </row>
    <row r="545" spans="1:74" hidden="1">
      <c r="A545" s="57" t="s">
        <v>476</v>
      </c>
      <c r="B545" s="14">
        <f t="shared" si="1384"/>
        <v>912</v>
      </c>
      <c r="C545" s="14" t="s">
        <v>21</v>
      </c>
      <c r="D545" s="14" t="s">
        <v>22</v>
      </c>
      <c r="E545" s="14" t="s">
        <v>474</v>
      </c>
      <c r="F545" s="11"/>
      <c r="G545" s="11">
        <f t="shared" si="1385"/>
        <v>2000</v>
      </c>
      <c r="H545" s="11">
        <f t="shared" si="1385"/>
        <v>0</v>
      </c>
      <c r="I545" s="11">
        <f t="shared" si="1385"/>
        <v>0</v>
      </c>
      <c r="J545" s="11">
        <f t="shared" si="1385"/>
        <v>0</v>
      </c>
      <c r="K545" s="11">
        <f t="shared" si="1385"/>
        <v>0</v>
      </c>
      <c r="L545" s="11">
        <f t="shared" si="1385"/>
        <v>0</v>
      </c>
      <c r="M545" s="11">
        <f t="shared" si="1385"/>
        <v>2000</v>
      </c>
      <c r="N545" s="11">
        <f t="shared" si="1385"/>
        <v>0</v>
      </c>
      <c r="O545" s="11">
        <f t="shared" si="1385"/>
        <v>0</v>
      </c>
      <c r="P545" s="11">
        <f t="shared" si="1385"/>
        <v>0</v>
      </c>
      <c r="Q545" s="11">
        <f t="shared" si="1385"/>
        <v>0</v>
      </c>
      <c r="R545" s="11">
        <f t="shared" si="1385"/>
        <v>0</v>
      </c>
      <c r="S545" s="11">
        <f t="shared" si="1386"/>
        <v>2000</v>
      </c>
      <c r="T545" s="11">
        <f t="shared" si="1386"/>
        <v>0</v>
      </c>
      <c r="U545" s="11">
        <f t="shared" si="1386"/>
        <v>0</v>
      </c>
      <c r="V545" s="11">
        <f t="shared" si="1386"/>
        <v>0</v>
      </c>
      <c r="W545" s="11">
        <f t="shared" si="1386"/>
        <v>0</v>
      </c>
      <c r="X545" s="11">
        <f t="shared" si="1386"/>
        <v>0</v>
      </c>
      <c r="Y545" s="11">
        <f t="shared" si="1386"/>
        <v>2000</v>
      </c>
      <c r="Z545" s="11">
        <f t="shared" si="1386"/>
        <v>0</v>
      </c>
      <c r="AA545" s="11">
        <f t="shared" si="1386"/>
        <v>0</v>
      </c>
      <c r="AB545" s="11">
        <f t="shared" si="1386"/>
        <v>0</v>
      </c>
      <c r="AC545" s="11">
        <f t="shared" si="1386"/>
        <v>0</v>
      </c>
      <c r="AD545" s="11">
        <f t="shared" si="1386"/>
        <v>0</v>
      </c>
      <c r="AE545" s="11">
        <f t="shared" si="1386"/>
        <v>2000</v>
      </c>
      <c r="AF545" s="11">
        <f t="shared" si="1386"/>
        <v>0</v>
      </c>
      <c r="AG545" s="11">
        <f t="shared" si="1387"/>
        <v>0</v>
      </c>
      <c r="AH545" s="11">
        <f t="shared" si="1387"/>
        <v>0</v>
      </c>
      <c r="AI545" s="11">
        <f t="shared" si="1387"/>
        <v>0</v>
      </c>
      <c r="AJ545" s="11">
        <f t="shared" si="1387"/>
        <v>0</v>
      </c>
      <c r="AK545" s="78">
        <f t="shared" si="1387"/>
        <v>2000</v>
      </c>
      <c r="AL545" s="78">
        <f t="shared" si="1387"/>
        <v>0</v>
      </c>
      <c r="AM545" s="11">
        <f t="shared" si="1387"/>
        <v>0</v>
      </c>
      <c r="AN545" s="11">
        <f t="shared" si="1387"/>
        <v>0</v>
      </c>
      <c r="AO545" s="11">
        <f t="shared" si="1387"/>
        <v>0</v>
      </c>
      <c r="AP545" s="11">
        <f t="shared" si="1387"/>
        <v>0</v>
      </c>
      <c r="AQ545" s="11">
        <f t="shared" si="1387"/>
        <v>2000</v>
      </c>
      <c r="AR545" s="11">
        <f t="shared" si="1387"/>
        <v>0</v>
      </c>
      <c r="AS545" s="11">
        <f t="shared" si="1388"/>
        <v>0</v>
      </c>
      <c r="AT545" s="11">
        <f t="shared" si="1388"/>
        <v>0</v>
      </c>
      <c r="AU545" s="11">
        <f t="shared" si="1388"/>
        <v>0</v>
      </c>
      <c r="AV545" s="11">
        <f t="shared" si="1388"/>
        <v>0</v>
      </c>
      <c r="AW545" s="11">
        <f t="shared" si="1388"/>
        <v>2000</v>
      </c>
      <c r="AX545" s="11">
        <f t="shared" si="1388"/>
        <v>0</v>
      </c>
      <c r="AY545" s="78">
        <f t="shared" si="1388"/>
        <v>0</v>
      </c>
      <c r="AZ545" s="78">
        <f t="shared" si="1388"/>
        <v>0</v>
      </c>
      <c r="BA545" s="78">
        <f t="shared" si="1388"/>
        <v>0</v>
      </c>
      <c r="BB545" s="78">
        <f t="shared" si="1388"/>
        <v>0</v>
      </c>
      <c r="BC545" s="78">
        <f t="shared" si="1388"/>
        <v>2000</v>
      </c>
      <c r="BD545" s="78">
        <f t="shared" si="1388"/>
        <v>0</v>
      </c>
      <c r="BE545" s="11">
        <f t="shared" si="1389"/>
        <v>0</v>
      </c>
      <c r="BF545" s="11">
        <f t="shared" si="1389"/>
        <v>0</v>
      </c>
      <c r="BG545" s="11">
        <f t="shared" si="1389"/>
        <v>0</v>
      </c>
      <c r="BH545" s="11">
        <f t="shared" si="1389"/>
        <v>0</v>
      </c>
      <c r="BI545" s="141">
        <f t="shared" si="1389"/>
        <v>2000</v>
      </c>
      <c r="BJ545" s="141">
        <f t="shared" si="1389"/>
        <v>0</v>
      </c>
      <c r="BK545" s="78">
        <f t="shared" si="1389"/>
        <v>0</v>
      </c>
      <c r="BL545" s="78">
        <f t="shared" si="1389"/>
        <v>0</v>
      </c>
      <c r="BM545" s="78">
        <f t="shared" si="1389"/>
        <v>0</v>
      </c>
      <c r="BN545" s="78">
        <f t="shared" si="1389"/>
        <v>0</v>
      </c>
      <c r="BO545" s="78">
        <f t="shared" si="1389"/>
        <v>2000</v>
      </c>
      <c r="BP545" s="78">
        <f t="shared" si="1389"/>
        <v>0</v>
      </c>
      <c r="BQ545" s="11">
        <f t="shared" si="1390"/>
        <v>0</v>
      </c>
      <c r="BR545" s="11">
        <f t="shared" si="1390"/>
        <v>0</v>
      </c>
      <c r="BS545" s="11">
        <f t="shared" si="1390"/>
        <v>0</v>
      </c>
      <c r="BT545" s="11">
        <f t="shared" si="1390"/>
        <v>0</v>
      </c>
      <c r="BU545" s="11">
        <f t="shared" si="1390"/>
        <v>2000</v>
      </c>
      <c r="BV545" s="11">
        <f t="shared" si="1390"/>
        <v>0</v>
      </c>
    </row>
    <row r="546" spans="1:74" hidden="1">
      <c r="A546" s="53" t="s">
        <v>70</v>
      </c>
      <c r="B546" s="14">
        <f t="shared" si="1384"/>
        <v>912</v>
      </c>
      <c r="C546" s="14" t="s">
        <v>21</v>
      </c>
      <c r="D546" s="14" t="s">
        <v>22</v>
      </c>
      <c r="E546" s="14" t="s">
        <v>474</v>
      </c>
      <c r="F546" s="11">
        <v>800</v>
      </c>
      <c r="G546" s="11">
        <f t="shared" si="1385"/>
        <v>2000</v>
      </c>
      <c r="H546" s="11">
        <f t="shared" si="1385"/>
        <v>0</v>
      </c>
      <c r="I546" s="11">
        <f t="shared" si="1385"/>
        <v>0</v>
      </c>
      <c r="J546" s="11">
        <f t="shared" si="1385"/>
        <v>0</v>
      </c>
      <c r="K546" s="11">
        <f t="shared" si="1385"/>
        <v>0</v>
      </c>
      <c r="L546" s="11">
        <f t="shared" si="1385"/>
        <v>0</v>
      </c>
      <c r="M546" s="11">
        <f t="shared" si="1385"/>
        <v>2000</v>
      </c>
      <c r="N546" s="11">
        <f t="shared" si="1385"/>
        <v>0</v>
      </c>
      <c r="O546" s="11">
        <f t="shared" si="1385"/>
        <v>0</v>
      </c>
      <c r="P546" s="11">
        <f t="shared" si="1385"/>
        <v>0</v>
      </c>
      <c r="Q546" s="11">
        <f t="shared" si="1385"/>
        <v>0</v>
      </c>
      <c r="R546" s="11">
        <f t="shared" si="1385"/>
        <v>0</v>
      </c>
      <c r="S546" s="11">
        <f t="shared" si="1386"/>
        <v>2000</v>
      </c>
      <c r="T546" s="11">
        <f t="shared" si="1386"/>
        <v>0</v>
      </c>
      <c r="U546" s="11">
        <f t="shared" si="1386"/>
        <v>0</v>
      </c>
      <c r="V546" s="11">
        <f t="shared" si="1386"/>
        <v>0</v>
      </c>
      <c r="W546" s="11">
        <f t="shared" si="1386"/>
        <v>0</v>
      </c>
      <c r="X546" s="11">
        <f t="shared" si="1386"/>
        <v>0</v>
      </c>
      <c r="Y546" s="11">
        <f t="shared" si="1386"/>
        <v>2000</v>
      </c>
      <c r="Z546" s="11">
        <f t="shared" si="1386"/>
        <v>0</v>
      </c>
      <c r="AA546" s="11">
        <f t="shared" si="1386"/>
        <v>0</v>
      </c>
      <c r="AB546" s="11">
        <f t="shared" si="1386"/>
        <v>0</v>
      </c>
      <c r="AC546" s="11">
        <f t="shared" si="1386"/>
        <v>0</v>
      </c>
      <c r="AD546" s="11">
        <f t="shared" si="1386"/>
        <v>0</v>
      </c>
      <c r="AE546" s="11">
        <f t="shared" si="1386"/>
        <v>2000</v>
      </c>
      <c r="AF546" s="11">
        <f t="shared" si="1386"/>
        <v>0</v>
      </c>
      <c r="AG546" s="11">
        <f t="shared" si="1387"/>
        <v>0</v>
      </c>
      <c r="AH546" s="11">
        <f t="shared" si="1387"/>
        <v>0</v>
      </c>
      <c r="AI546" s="11">
        <f t="shared" si="1387"/>
        <v>0</v>
      </c>
      <c r="AJ546" s="11">
        <f t="shared" si="1387"/>
        <v>0</v>
      </c>
      <c r="AK546" s="78">
        <f t="shared" si="1387"/>
        <v>2000</v>
      </c>
      <c r="AL546" s="78">
        <f t="shared" si="1387"/>
        <v>0</v>
      </c>
      <c r="AM546" s="11">
        <f t="shared" si="1387"/>
        <v>0</v>
      </c>
      <c r="AN546" s="11">
        <f t="shared" si="1387"/>
        <v>0</v>
      </c>
      <c r="AO546" s="11">
        <f t="shared" si="1387"/>
        <v>0</v>
      </c>
      <c r="AP546" s="11">
        <f t="shared" si="1387"/>
        <v>0</v>
      </c>
      <c r="AQ546" s="11">
        <f t="shared" si="1387"/>
        <v>2000</v>
      </c>
      <c r="AR546" s="11">
        <f t="shared" si="1387"/>
        <v>0</v>
      </c>
      <c r="AS546" s="11">
        <f t="shared" si="1388"/>
        <v>0</v>
      </c>
      <c r="AT546" s="11">
        <f t="shared" si="1388"/>
        <v>0</v>
      </c>
      <c r="AU546" s="11">
        <f t="shared" si="1388"/>
        <v>0</v>
      </c>
      <c r="AV546" s="11">
        <f t="shared" si="1388"/>
        <v>0</v>
      </c>
      <c r="AW546" s="11">
        <f t="shared" si="1388"/>
        <v>2000</v>
      </c>
      <c r="AX546" s="11">
        <f t="shared" si="1388"/>
        <v>0</v>
      </c>
      <c r="AY546" s="78">
        <f t="shared" si="1388"/>
        <v>0</v>
      </c>
      <c r="AZ546" s="78">
        <f t="shared" si="1388"/>
        <v>0</v>
      </c>
      <c r="BA546" s="78">
        <f t="shared" si="1388"/>
        <v>0</v>
      </c>
      <c r="BB546" s="78">
        <f t="shared" si="1388"/>
        <v>0</v>
      </c>
      <c r="BC546" s="78">
        <f t="shared" si="1388"/>
        <v>2000</v>
      </c>
      <c r="BD546" s="78">
        <f t="shared" si="1388"/>
        <v>0</v>
      </c>
      <c r="BE546" s="11">
        <f t="shared" si="1389"/>
        <v>0</v>
      </c>
      <c r="BF546" s="11">
        <f t="shared" si="1389"/>
        <v>0</v>
      </c>
      <c r="BG546" s="11">
        <f t="shared" si="1389"/>
        <v>0</v>
      </c>
      <c r="BH546" s="11">
        <f t="shared" si="1389"/>
        <v>0</v>
      </c>
      <c r="BI546" s="141">
        <f t="shared" si="1389"/>
        <v>2000</v>
      </c>
      <c r="BJ546" s="141">
        <f t="shared" si="1389"/>
        <v>0</v>
      </c>
      <c r="BK546" s="78">
        <f t="shared" si="1389"/>
        <v>0</v>
      </c>
      <c r="BL546" s="78">
        <f t="shared" si="1389"/>
        <v>0</v>
      </c>
      <c r="BM546" s="78">
        <f t="shared" si="1389"/>
        <v>0</v>
      </c>
      <c r="BN546" s="78">
        <f t="shared" si="1389"/>
        <v>0</v>
      </c>
      <c r="BO546" s="78">
        <f t="shared" si="1389"/>
        <v>2000</v>
      </c>
      <c r="BP546" s="78">
        <f t="shared" si="1389"/>
        <v>0</v>
      </c>
      <c r="BQ546" s="11">
        <f t="shared" si="1390"/>
        <v>0</v>
      </c>
      <c r="BR546" s="11">
        <f t="shared" si="1390"/>
        <v>0</v>
      </c>
      <c r="BS546" s="11">
        <f t="shared" si="1390"/>
        <v>0</v>
      </c>
      <c r="BT546" s="11">
        <f t="shared" si="1390"/>
        <v>0</v>
      </c>
      <c r="BU546" s="11">
        <f t="shared" si="1390"/>
        <v>2000</v>
      </c>
      <c r="BV546" s="11">
        <f t="shared" si="1390"/>
        <v>0</v>
      </c>
    </row>
    <row r="547" spans="1:74" ht="53.25" hidden="1" customHeight="1">
      <c r="A547" s="57" t="s">
        <v>472</v>
      </c>
      <c r="B547" s="14">
        <f t="shared" si="1384"/>
        <v>912</v>
      </c>
      <c r="C547" s="14" t="s">
        <v>21</v>
      </c>
      <c r="D547" s="14" t="s">
        <v>22</v>
      </c>
      <c r="E547" s="14" t="s">
        <v>474</v>
      </c>
      <c r="F547" s="11">
        <v>810</v>
      </c>
      <c r="G547" s="11">
        <v>2000</v>
      </c>
      <c r="H547" s="11"/>
      <c r="I547" s="11"/>
      <c r="J547" s="11"/>
      <c r="K547" s="11"/>
      <c r="L547" s="11"/>
      <c r="M547" s="11">
        <f>G547+I547+J547+K547+L547</f>
        <v>2000</v>
      </c>
      <c r="N547" s="11">
        <f>H547+J547</f>
        <v>0</v>
      </c>
      <c r="O547" s="11"/>
      <c r="P547" s="11"/>
      <c r="Q547" s="11"/>
      <c r="R547" s="11"/>
      <c r="S547" s="11">
        <f>M547+O547+P547+Q547+R547</f>
        <v>2000</v>
      </c>
      <c r="T547" s="11">
        <f>N547+P547</f>
        <v>0</v>
      </c>
      <c r="U547" s="11"/>
      <c r="V547" s="11"/>
      <c r="W547" s="11"/>
      <c r="X547" s="11"/>
      <c r="Y547" s="11">
        <f>S547+U547+V547+W547+X547</f>
        <v>2000</v>
      </c>
      <c r="Z547" s="11">
        <f>T547+V547</f>
        <v>0</v>
      </c>
      <c r="AA547" s="11"/>
      <c r="AB547" s="11"/>
      <c r="AC547" s="11"/>
      <c r="AD547" s="11"/>
      <c r="AE547" s="11">
        <f>Y547+AA547+AB547+AC547+AD547</f>
        <v>2000</v>
      </c>
      <c r="AF547" s="11">
        <f>Z547+AB547</f>
        <v>0</v>
      </c>
      <c r="AG547" s="11"/>
      <c r="AH547" s="11"/>
      <c r="AI547" s="11"/>
      <c r="AJ547" s="11"/>
      <c r="AK547" s="78">
        <f>AE547+AG547+AH547+AI547+AJ547</f>
        <v>2000</v>
      </c>
      <c r="AL547" s="78">
        <f>AF547+AH547</f>
        <v>0</v>
      </c>
      <c r="AM547" s="11"/>
      <c r="AN547" s="11"/>
      <c r="AO547" s="11"/>
      <c r="AP547" s="11"/>
      <c r="AQ547" s="11">
        <f>AK547+AM547+AN547+AO547+AP547</f>
        <v>2000</v>
      </c>
      <c r="AR547" s="11">
        <f>AL547+AN547</f>
        <v>0</v>
      </c>
      <c r="AS547" s="11"/>
      <c r="AT547" s="11"/>
      <c r="AU547" s="11"/>
      <c r="AV547" s="11"/>
      <c r="AW547" s="11">
        <f>AQ547+AS547+AT547+AU547+AV547</f>
        <v>2000</v>
      </c>
      <c r="AX547" s="11">
        <f>AR547+AT547</f>
        <v>0</v>
      </c>
      <c r="AY547" s="78"/>
      <c r="AZ547" s="78"/>
      <c r="BA547" s="78"/>
      <c r="BB547" s="78"/>
      <c r="BC547" s="78">
        <f>AW547+AY547+AZ547+BA547+BB547</f>
        <v>2000</v>
      </c>
      <c r="BD547" s="78">
        <f>AX547+AZ547</f>
        <v>0</v>
      </c>
      <c r="BE547" s="11"/>
      <c r="BF547" s="11"/>
      <c r="BG547" s="11"/>
      <c r="BH547" s="11"/>
      <c r="BI547" s="141">
        <f>BC547+BE547+BF547+BG547+BH547</f>
        <v>2000</v>
      </c>
      <c r="BJ547" s="141">
        <f>BD547+BF547</f>
        <v>0</v>
      </c>
      <c r="BK547" s="78"/>
      <c r="BL547" s="78"/>
      <c r="BM547" s="78"/>
      <c r="BN547" s="78"/>
      <c r="BO547" s="78">
        <f>BI547+BK547+BL547+BM547+BN547</f>
        <v>2000</v>
      </c>
      <c r="BP547" s="78">
        <f>BJ547+BL547</f>
        <v>0</v>
      </c>
      <c r="BQ547" s="11"/>
      <c r="BR547" s="11"/>
      <c r="BS547" s="11"/>
      <c r="BT547" s="11"/>
      <c r="BU547" s="11">
        <f>BO547+BQ547+BR547+BS547+BT547</f>
        <v>2000</v>
      </c>
      <c r="BV547" s="11">
        <f>BP547+BR547</f>
        <v>0</v>
      </c>
    </row>
    <row r="548" spans="1:74" ht="33" hidden="1">
      <c r="A548" s="60" t="s">
        <v>457</v>
      </c>
      <c r="B548" s="14">
        <f>B543</f>
        <v>912</v>
      </c>
      <c r="C548" s="14" t="s">
        <v>21</v>
      </c>
      <c r="D548" s="14" t="s">
        <v>22</v>
      </c>
      <c r="E548" s="14" t="s">
        <v>460</v>
      </c>
      <c r="F548" s="11"/>
      <c r="G548" s="11">
        <f>G549</f>
        <v>81442</v>
      </c>
      <c r="H548" s="11">
        <f t="shared" ref="H548:R549" si="1391">H549</f>
        <v>81442</v>
      </c>
      <c r="I548" s="11">
        <f t="shared" si="1391"/>
        <v>0</v>
      </c>
      <c r="J548" s="11">
        <f t="shared" si="1391"/>
        <v>0</v>
      </c>
      <c r="K548" s="11">
        <f t="shared" si="1391"/>
        <v>0</v>
      </c>
      <c r="L548" s="11">
        <f t="shared" si="1391"/>
        <v>0</v>
      </c>
      <c r="M548" s="11">
        <f t="shared" si="1391"/>
        <v>81442</v>
      </c>
      <c r="N548" s="11">
        <f t="shared" si="1391"/>
        <v>81442</v>
      </c>
      <c r="O548" s="11">
        <f t="shared" si="1391"/>
        <v>0</v>
      </c>
      <c r="P548" s="11">
        <f t="shared" si="1391"/>
        <v>0</v>
      </c>
      <c r="Q548" s="11">
        <f t="shared" si="1391"/>
        <v>0</v>
      </c>
      <c r="R548" s="11">
        <f t="shared" si="1391"/>
        <v>0</v>
      </c>
      <c r="S548" s="11">
        <f>S549</f>
        <v>81442</v>
      </c>
      <c r="T548" s="11">
        <f>T549</f>
        <v>81442</v>
      </c>
      <c r="U548" s="11">
        <f t="shared" ref="U548:X549" si="1392">U549</f>
        <v>0</v>
      </c>
      <c r="V548" s="11">
        <f t="shared" si="1392"/>
        <v>0</v>
      </c>
      <c r="W548" s="11">
        <f t="shared" si="1392"/>
        <v>0</v>
      </c>
      <c r="X548" s="11">
        <f t="shared" si="1392"/>
        <v>0</v>
      </c>
      <c r="Y548" s="11">
        <f>Y549</f>
        <v>81442</v>
      </c>
      <c r="Z548" s="11">
        <f>Z549</f>
        <v>81442</v>
      </c>
      <c r="AA548" s="11">
        <f t="shared" ref="AA548:AD549" si="1393">AA549</f>
        <v>0</v>
      </c>
      <c r="AB548" s="11">
        <f t="shared" si="1393"/>
        <v>0</v>
      </c>
      <c r="AC548" s="11">
        <f t="shared" si="1393"/>
        <v>0</v>
      </c>
      <c r="AD548" s="11">
        <f t="shared" si="1393"/>
        <v>0</v>
      </c>
      <c r="AE548" s="11">
        <f>AE549</f>
        <v>81442</v>
      </c>
      <c r="AF548" s="11">
        <f>AF549</f>
        <v>81442</v>
      </c>
      <c r="AG548" s="11">
        <f t="shared" ref="AG548:AJ549" si="1394">AG549</f>
        <v>0</v>
      </c>
      <c r="AH548" s="11">
        <f t="shared" si="1394"/>
        <v>0</v>
      </c>
      <c r="AI548" s="11">
        <f t="shared" si="1394"/>
        <v>0</v>
      </c>
      <c r="AJ548" s="11">
        <f t="shared" si="1394"/>
        <v>0</v>
      </c>
      <c r="AK548" s="78">
        <f>AK549</f>
        <v>81442</v>
      </c>
      <c r="AL548" s="78">
        <f>AL549</f>
        <v>81442</v>
      </c>
      <c r="AM548" s="11">
        <f t="shared" ref="AM548:AP549" si="1395">AM549</f>
        <v>0</v>
      </c>
      <c r="AN548" s="11">
        <f t="shared" si="1395"/>
        <v>0</v>
      </c>
      <c r="AO548" s="11">
        <f t="shared" si="1395"/>
        <v>0</v>
      </c>
      <c r="AP548" s="11">
        <f t="shared" si="1395"/>
        <v>0</v>
      </c>
      <c r="AQ548" s="11">
        <f>AQ549</f>
        <v>81442</v>
      </c>
      <c r="AR548" s="11">
        <f>AR549</f>
        <v>81442</v>
      </c>
      <c r="AS548" s="11">
        <f t="shared" ref="AS548:AV549" si="1396">AS549</f>
        <v>0</v>
      </c>
      <c r="AT548" s="11">
        <f t="shared" si="1396"/>
        <v>0</v>
      </c>
      <c r="AU548" s="11">
        <f t="shared" si="1396"/>
        <v>0</v>
      </c>
      <c r="AV548" s="11">
        <f t="shared" si="1396"/>
        <v>0</v>
      </c>
      <c r="AW548" s="11">
        <f>AW549</f>
        <v>81442</v>
      </c>
      <c r="AX548" s="11">
        <f>AX549</f>
        <v>81442</v>
      </c>
      <c r="AY548" s="78">
        <f t="shared" ref="AY548:BB549" si="1397">AY549</f>
        <v>0</v>
      </c>
      <c r="AZ548" s="78">
        <f t="shared" si="1397"/>
        <v>0</v>
      </c>
      <c r="BA548" s="78">
        <f t="shared" si="1397"/>
        <v>0</v>
      </c>
      <c r="BB548" s="78">
        <f t="shared" si="1397"/>
        <v>0</v>
      </c>
      <c r="BC548" s="78">
        <f>BC549</f>
        <v>81442</v>
      </c>
      <c r="BD548" s="78">
        <f>BD549</f>
        <v>81442</v>
      </c>
      <c r="BE548" s="11">
        <f t="shared" ref="BE548:BH549" si="1398">BE549</f>
        <v>0</v>
      </c>
      <c r="BF548" s="11">
        <f t="shared" si="1398"/>
        <v>0</v>
      </c>
      <c r="BG548" s="11">
        <f t="shared" si="1398"/>
        <v>0</v>
      </c>
      <c r="BH548" s="11">
        <f t="shared" si="1398"/>
        <v>0</v>
      </c>
      <c r="BI548" s="141">
        <f>BI549</f>
        <v>81442</v>
      </c>
      <c r="BJ548" s="141">
        <f>BJ549</f>
        <v>81442</v>
      </c>
      <c r="BK548" s="78">
        <f t="shared" ref="BK548:BN549" si="1399">BK549</f>
        <v>0</v>
      </c>
      <c r="BL548" s="78">
        <f t="shared" si="1399"/>
        <v>0</v>
      </c>
      <c r="BM548" s="78">
        <f t="shared" si="1399"/>
        <v>0</v>
      </c>
      <c r="BN548" s="78">
        <f t="shared" si="1399"/>
        <v>0</v>
      </c>
      <c r="BO548" s="78">
        <f>BO549</f>
        <v>81442</v>
      </c>
      <c r="BP548" s="78">
        <f>BP549</f>
        <v>81442</v>
      </c>
      <c r="BQ548" s="11">
        <f t="shared" ref="BQ548:BT549" si="1400">BQ549</f>
        <v>0</v>
      </c>
      <c r="BR548" s="11">
        <f t="shared" si="1400"/>
        <v>0</v>
      </c>
      <c r="BS548" s="11">
        <f t="shared" si="1400"/>
        <v>0</v>
      </c>
      <c r="BT548" s="11">
        <f t="shared" si="1400"/>
        <v>0</v>
      </c>
      <c r="BU548" s="11">
        <f>BU549</f>
        <v>81442</v>
      </c>
      <c r="BV548" s="11">
        <f>BV549</f>
        <v>81442</v>
      </c>
    </row>
    <row r="549" spans="1:74" ht="33" hidden="1">
      <c r="A549" s="61" t="s">
        <v>458</v>
      </c>
      <c r="B549" s="14">
        <f t="shared" si="1384"/>
        <v>912</v>
      </c>
      <c r="C549" s="14" t="s">
        <v>21</v>
      </c>
      <c r="D549" s="14" t="s">
        <v>22</v>
      </c>
      <c r="E549" s="14" t="s">
        <v>487</v>
      </c>
      <c r="F549" s="11"/>
      <c r="G549" s="11">
        <f>G550</f>
        <v>81442</v>
      </c>
      <c r="H549" s="11">
        <f t="shared" si="1391"/>
        <v>81442</v>
      </c>
      <c r="I549" s="11">
        <f t="shared" si="1391"/>
        <v>0</v>
      </c>
      <c r="J549" s="11">
        <f t="shared" si="1391"/>
        <v>0</v>
      </c>
      <c r="K549" s="11">
        <f t="shared" si="1391"/>
        <v>0</v>
      </c>
      <c r="L549" s="11">
        <f t="shared" si="1391"/>
        <v>0</v>
      </c>
      <c r="M549" s="11">
        <f t="shared" si="1391"/>
        <v>81442</v>
      </c>
      <c r="N549" s="11">
        <f t="shared" si="1391"/>
        <v>81442</v>
      </c>
      <c r="O549" s="11">
        <f t="shared" si="1391"/>
        <v>0</v>
      </c>
      <c r="P549" s="11">
        <f t="shared" si="1391"/>
        <v>0</v>
      </c>
      <c r="Q549" s="11">
        <f t="shared" si="1391"/>
        <v>0</v>
      </c>
      <c r="R549" s="11">
        <f t="shared" si="1391"/>
        <v>0</v>
      </c>
      <c r="S549" s="11">
        <f>S550</f>
        <v>81442</v>
      </c>
      <c r="T549" s="11">
        <f>T550</f>
        <v>81442</v>
      </c>
      <c r="U549" s="11">
        <f t="shared" si="1392"/>
        <v>0</v>
      </c>
      <c r="V549" s="11">
        <f t="shared" si="1392"/>
        <v>0</v>
      </c>
      <c r="W549" s="11">
        <f t="shared" si="1392"/>
        <v>0</v>
      </c>
      <c r="X549" s="11">
        <f t="shared" si="1392"/>
        <v>0</v>
      </c>
      <c r="Y549" s="11">
        <f>Y550</f>
        <v>81442</v>
      </c>
      <c r="Z549" s="11">
        <f>Z550</f>
        <v>81442</v>
      </c>
      <c r="AA549" s="11">
        <f t="shared" si="1393"/>
        <v>0</v>
      </c>
      <c r="AB549" s="11">
        <f t="shared" si="1393"/>
        <v>0</v>
      </c>
      <c r="AC549" s="11">
        <f t="shared" si="1393"/>
        <v>0</v>
      </c>
      <c r="AD549" s="11">
        <f t="shared" si="1393"/>
        <v>0</v>
      </c>
      <c r="AE549" s="11">
        <f>AE550</f>
        <v>81442</v>
      </c>
      <c r="AF549" s="11">
        <f>AF550</f>
        <v>81442</v>
      </c>
      <c r="AG549" s="11">
        <f t="shared" si="1394"/>
        <v>0</v>
      </c>
      <c r="AH549" s="11">
        <f t="shared" si="1394"/>
        <v>0</v>
      </c>
      <c r="AI549" s="11">
        <f t="shared" si="1394"/>
        <v>0</v>
      </c>
      <c r="AJ549" s="11">
        <f t="shared" si="1394"/>
        <v>0</v>
      </c>
      <c r="AK549" s="78">
        <f>AK550</f>
        <v>81442</v>
      </c>
      <c r="AL549" s="78">
        <f>AL550</f>
        <v>81442</v>
      </c>
      <c r="AM549" s="11">
        <f t="shared" si="1395"/>
        <v>0</v>
      </c>
      <c r="AN549" s="11">
        <f t="shared" si="1395"/>
        <v>0</v>
      </c>
      <c r="AO549" s="11">
        <f t="shared" si="1395"/>
        <v>0</v>
      </c>
      <c r="AP549" s="11">
        <f t="shared" si="1395"/>
        <v>0</v>
      </c>
      <c r="AQ549" s="11">
        <f>AQ550</f>
        <v>81442</v>
      </c>
      <c r="AR549" s="11">
        <f>AR550</f>
        <v>81442</v>
      </c>
      <c r="AS549" s="11">
        <f t="shared" si="1396"/>
        <v>0</v>
      </c>
      <c r="AT549" s="11">
        <f t="shared" si="1396"/>
        <v>0</v>
      </c>
      <c r="AU549" s="11">
        <f t="shared" si="1396"/>
        <v>0</v>
      </c>
      <c r="AV549" s="11">
        <f t="shared" si="1396"/>
        <v>0</v>
      </c>
      <c r="AW549" s="11">
        <f>AW550</f>
        <v>81442</v>
      </c>
      <c r="AX549" s="11">
        <f>AX550</f>
        <v>81442</v>
      </c>
      <c r="AY549" s="78">
        <f t="shared" si="1397"/>
        <v>0</v>
      </c>
      <c r="AZ549" s="78">
        <f t="shared" si="1397"/>
        <v>0</v>
      </c>
      <c r="BA549" s="78">
        <f t="shared" si="1397"/>
        <v>0</v>
      </c>
      <c r="BB549" s="78">
        <f t="shared" si="1397"/>
        <v>0</v>
      </c>
      <c r="BC549" s="78">
        <f>BC550</f>
        <v>81442</v>
      </c>
      <c r="BD549" s="78">
        <f>BD550</f>
        <v>81442</v>
      </c>
      <c r="BE549" s="11">
        <f t="shared" si="1398"/>
        <v>0</v>
      </c>
      <c r="BF549" s="11">
        <f t="shared" si="1398"/>
        <v>0</v>
      </c>
      <c r="BG549" s="11">
        <f t="shared" si="1398"/>
        <v>0</v>
      </c>
      <c r="BH549" s="11">
        <f t="shared" si="1398"/>
        <v>0</v>
      </c>
      <c r="BI549" s="141">
        <f>BI550</f>
        <v>81442</v>
      </c>
      <c r="BJ549" s="141">
        <f>BJ550</f>
        <v>81442</v>
      </c>
      <c r="BK549" s="78">
        <f t="shared" si="1399"/>
        <v>0</v>
      </c>
      <c r="BL549" s="78">
        <f t="shared" si="1399"/>
        <v>0</v>
      </c>
      <c r="BM549" s="78">
        <f t="shared" si="1399"/>
        <v>0</v>
      </c>
      <c r="BN549" s="78">
        <f t="shared" si="1399"/>
        <v>0</v>
      </c>
      <c r="BO549" s="78">
        <f>BO550</f>
        <v>81442</v>
      </c>
      <c r="BP549" s="78">
        <f>BP550</f>
        <v>81442</v>
      </c>
      <c r="BQ549" s="11">
        <f t="shared" si="1400"/>
        <v>0</v>
      </c>
      <c r="BR549" s="11">
        <f t="shared" si="1400"/>
        <v>0</v>
      </c>
      <c r="BS549" s="11">
        <f t="shared" si="1400"/>
        <v>0</v>
      </c>
      <c r="BT549" s="11">
        <f t="shared" si="1400"/>
        <v>0</v>
      </c>
      <c r="BU549" s="11">
        <f>BU550</f>
        <v>81442</v>
      </c>
      <c r="BV549" s="11">
        <f>BV550</f>
        <v>81442</v>
      </c>
    </row>
    <row r="550" spans="1:74" ht="33" hidden="1">
      <c r="A550" s="60" t="s">
        <v>12</v>
      </c>
      <c r="B550" s="14">
        <f t="shared" si="1384"/>
        <v>912</v>
      </c>
      <c r="C550" s="14" t="s">
        <v>21</v>
      </c>
      <c r="D550" s="14" t="s">
        <v>22</v>
      </c>
      <c r="E550" s="14" t="s">
        <v>487</v>
      </c>
      <c r="F550" s="14" t="s">
        <v>13</v>
      </c>
      <c r="G550" s="11">
        <f>G551+G552</f>
        <v>81442</v>
      </c>
      <c r="H550" s="11">
        <f t="shared" ref="H550:N550" si="1401">H551+H552</f>
        <v>81442</v>
      </c>
      <c r="I550" s="11">
        <f t="shared" si="1401"/>
        <v>0</v>
      </c>
      <c r="J550" s="11">
        <f t="shared" si="1401"/>
        <v>0</v>
      </c>
      <c r="K550" s="11">
        <f t="shared" si="1401"/>
        <v>0</v>
      </c>
      <c r="L550" s="11">
        <f t="shared" si="1401"/>
        <v>0</v>
      </c>
      <c r="M550" s="11">
        <f t="shared" si="1401"/>
        <v>81442</v>
      </c>
      <c r="N550" s="11">
        <f t="shared" si="1401"/>
        <v>81442</v>
      </c>
      <c r="O550" s="11">
        <f t="shared" ref="O550:T550" si="1402">O551+O552</f>
        <v>0</v>
      </c>
      <c r="P550" s="11">
        <f t="shared" si="1402"/>
        <v>0</v>
      </c>
      <c r="Q550" s="11">
        <f t="shared" si="1402"/>
        <v>0</v>
      </c>
      <c r="R550" s="11">
        <f t="shared" si="1402"/>
        <v>0</v>
      </c>
      <c r="S550" s="11">
        <f t="shared" si="1402"/>
        <v>81442</v>
      </c>
      <c r="T550" s="11">
        <f t="shared" si="1402"/>
        <v>81442</v>
      </c>
      <c r="U550" s="11">
        <f t="shared" ref="U550:Z550" si="1403">U551+U552</f>
        <v>0</v>
      </c>
      <c r="V550" s="11">
        <f t="shared" si="1403"/>
        <v>0</v>
      </c>
      <c r="W550" s="11">
        <f t="shared" si="1403"/>
        <v>0</v>
      </c>
      <c r="X550" s="11">
        <f t="shared" si="1403"/>
        <v>0</v>
      </c>
      <c r="Y550" s="11">
        <f t="shared" si="1403"/>
        <v>81442</v>
      </c>
      <c r="Z550" s="11">
        <f t="shared" si="1403"/>
        <v>81442</v>
      </c>
      <c r="AA550" s="11">
        <f t="shared" ref="AA550:AF550" si="1404">AA551+AA552</f>
        <v>0</v>
      </c>
      <c r="AB550" s="11">
        <f t="shared" si="1404"/>
        <v>0</v>
      </c>
      <c r="AC550" s="11">
        <f t="shared" si="1404"/>
        <v>0</v>
      </c>
      <c r="AD550" s="11">
        <f t="shared" si="1404"/>
        <v>0</v>
      </c>
      <c r="AE550" s="11">
        <f t="shared" si="1404"/>
        <v>81442</v>
      </c>
      <c r="AF550" s="11">
        <f t="shared" si="1404"/>
        <v>81442</v>
      </c>
      <c r="AG550" s="11">
        <f t="shared" ref="AG550:AL550" si="1405">AG551+AG552</f>
        <v>0</v>
      </c>
      <c r="AH550" s="11">
        <f t="shared" si="1405"/>
        <v>0</v>
      </c>
      <c r="AI550" s="11">
        <f t="shared" si="1405"/>
        <v>0</v>
      </c>
      <c r="AJ550" s="11">
        <f t="shared" si="1405"/>
        <v>0</v>
      </c>
      <c r="AK550" s="78">
        <f t="shared" si="1405"/>
        <v>81442</v>
      </c>
      <c r="AL550" s="78">
        <f t="shared" si="1405"/>
        <v>81442</v>
      </c>
      <c r="AM550" s="11">
        <f t="shared" ref="AM550:AR550" si="1406">AM551+AM552</f>
        <v>0</v>
      </c>
      <c r="AN550" s="11">
        <f t="shared" si="1406"/>
        <v>0</v>
      </c>
      <c r="AO550" s="11">
        <f t="shared" si="1406"/>
        <v>0</v>
      </c>
      <c r="AP550" s="11">
        <f t="shared" si="1406"/>
        <v>0</v>
      </c>
      <c r="AQ550" s="11">
        <f t="shared" si="1406"/>
        <v>81442</v>
      </c>
      <c r="AR550" s="11">
        <f t="shared" si="1406"/>
        <v>81442</v>
      </c>
      <c r="AS550" s="11">
        <f t="shared" ref="AS550:AX550" si="1407">AS551+AS552</f>
        <v>0</v>
      </c>
      <c r="AT550" s="11">
        <f t="shared" si="1407"/>
        <v>0</v>
      </c>
      <c r="AU550" s="11">
        <f t="shared" si="1407"/>
        <v>0</v>
      </c>
      <c r="AV550" s="11">
        <f t="shared" si="1407"/>
        <v>0</v>
      </c>
      <c r="AW550" s="11">
        <f t="shared" si="1407"/>
        <v>81442</v>
      </c>
      <c r="AX550" s="11">
        <f t="shared" si="1407"/>
        <v>81442</v>
      </c>
      <c r="AY550" s="78">
        <f t="shared" ref="AY550:BD550" si="1408">AY551+AY552</f>
        <v>0</v>
      </c>
      <c r="AZ550" s="78">
        <f t="shared" si="1408"/>
        <v>0</v>
      </c>
      <c r="BA550" s="78">
        <f t="shared" si="1408"/>
        <v>0</v>
      </c>
      <c r="BB550" s="78">
        <f t="shared" si="1408"/>
        <v>0</v>
      </c>
      <c r="BC550" s="78">
        <f t="shared" si="1408"/>
        <v>81442</v>
      </c>
      <c r="BD550" s="78">
        <f t="shared" si="1408"/>
        <v>81442</v>
      </c>
      <c r="BE550" s="11">
        <f t="shared" ref="BE550:BJ550" si="1409">BE551+BE552</f>
        <v>0</v>
      </c>
      <c r="BF550" s="11">
        <f t="shared" si="1409"/>
        <v>0</v>
      </c>
      <c r="BG550" s="11">
        <f t="shared" si="1409"/>
        <v>0</v>
      </c>
      <c r="BH550" s="11">
        <f t="shared" si="1409"/>
        <v>0</v>
      </c>
      <c r="BI550" s="141">
        <f t="shared" si="1409"/>
        <v>81442</v>
      </c>
      <c r="BJ550" s="141">
        <f t="shared" si="1409"/>
        <v>81442</v>
      </c>
      <c r="BK550" s="78">
        <f t="shared" ref="BK550:BP550" si="1410">BK551+BK552</f>
        <v>0</v>
      </c>
      <c r="BL550" s="78">
        <f t="shared" si="1410"/>
        <v>0</v>
      </c>
      <c r="BM550" s="78">
        <f t="shared" si="1410"/>
        <v>0</v>
      </c>
      <c r="BN550" s="78">
        <f t="shared" si="1410"/>
        <v>0</v>
      </c>
      <c r="BO550" s="78">
        <f t="shared" si="1410"/>
        <v>81442</v>
      </c>
      <c r="BP550" s="78">
        <f t="shared" si="1410"/>
        <v>81442</v>
      </c>
      <c r="BQ550" s="11">
        <f t="shared" ref="BQ550:BV550" si="1411">BQ551+BQ552</f>
        <v>0</v>
      </c>
      <c r="BR550" s="11">
        <f t="shared" si="1411"/>
        <v>0</v>
      </c>
      <c r="BS550" s="11">
        <f t="shared" si="1411"/>
        <v>0</v>
      </c>
      <c r="BT550" s="11">
        <f t="shared" si="1411"/>
        <v>0</v>
      </c>
      <c r="BU550" s="11">
        <f t="shared" si="1411"/>
        <v>81442</v>
      </c>
      <c r="BV550" s="11">
        <f t="shared" si="1411"/>
        <v>81442</v>
      </c>
    </row>
    <row r="551" spans="1:74" hidden="1">
      <c r="A551" s="53" t="s">
        <v>14</v>
      </c>
      <c r="B551" s="14">
        <f t="shared" si="1384"/>
        <v>912</v>
      </c>
      <c r="C551" s="14" t="s">
        <v>21</v>
      </c>
      <c r="D551" s="14" t="s">
        <v>22</v>
      </c>
      <c r="E551" s="14" t="s">
        <v>487</v>
      </c>
      <c r="F551" s="14" t="s">
        <v>37</v>
      </c>
      <c r="G551" s="11">
        <v>56845</v>
      </c>
      <c r="H551" s="11">
        <v>56845</v>
      </c>
      <c r="I551" s="11"/>
      <c r="J551" s="11"/>
      <c r="K551" s="11"/>
      <c r="L551" s="11"/>
      <c r="M551" s="11">
        <f>G551+I551+J551+K551+L551</f>
        <v>56845</v>
      </c>
      <c r="N551" s="11">
        <f>H551+J551</f>
        <v>56845</v>
      </c>
      <c r="O551" s="11"/>
      <c r="P551" s="11"/>
      <c r="Q551" s="11"/>
      <c r="R551" s="11"/>
      <c r="S551" s="11">
        <f>M551+O551+P551+Q551+R551</f>
        <v>56845</v>
      </c>
      <c r="T551" s="11">
        <f>N551+P551</f>
        <v>56845</v>
      </c>
      <c r="U551" s="11"/>
      <c r="V551" s="11"/>
      <c r="W551" s="11"/>
      <c r="X551" s="11"/>
      <c r="Y551" s="11">
        <f>S551+U551+V551+W551+X551</f>
        <v>56845</v>
      </c>
      <c r="Z551" s="11">
        <f>T551+V551</f>
        <v>56845</v>
      </c>
      <c r="AA551" s="11"/>
      <c r="AB551" s="11"/>
      <c r="AC551" s="11"/>
      <c r="AD551" s="11"/>
      <c r="AE551" s="11">
        <f>Y551+AA551+AB551+AC551+AD551</f>
        <v>56845</v>
      </c>
      <c r="AF551" s="11">
        <f>Z551+AB551</f>
        <v>56845</v>
      </c>
      <c r="AG551" s="11"/>
      <c r="AH551" s="11"/>
      <c r="AI551" s="11"/>
      <c r="AJ551" s="11"/>
      <c r="AK551" s="78">
        <f>AE551+AG551+AH551+AI551+AJ551</f>
        <v>56845</v>
      </c>
      <c r="AL551" s="78">
        <f>AF551+AH551</f>
        <v>56845</v>
      </c>
      <c r="AM551" s="11"/>
      <c r="AN551" s="11"/>
      <c r="AO551" s="11"/>
      <c r="AP551" s="11"/>
      <c r="AQ551" s="11">
        <f>AK551+AM551+AN551+AO551+AP551</f>
        <v>56845</v>
      </c>
      <c r="AR551" s="11">
        <f>AL551+AN551</f>
        <v>56845</v>
      </c>
      <c r="AS551" s="11"/>
      <c r="AT551" s="11"/>
      <c r="AU551" s="11"/>
      <c r="AV551" s="11"/>
      <c r="AW551" s="11">
        <f>AQ551+AS551+AT551+AU551+AV551</f>
        <v>56845</v>
      </c>
      <c r="AX551" s="11">
        <f>AR551+AT551</f>
        <v>56845</v>
      </c>
      <c r="AY551" s="78"/>
      <c r="AZ551" s="78"/>
      <c r="BA551" s="78"/>
      <c r="BB551" s="78"/>
      <c r="BC551" s="78">
        <f>AW551+AY551+AZ551+BA551+BB551</f>
        <v>56845</v>
      </c>
      <c r="BD551" s="78">
        <f>AX551+AZ551</f>
        <v>56845</v>
      </c>
      <c r="BE551" s="11"/>
      <c r="BF551" s="11"/>
      <c r="BG551" s="11"/>
      <c r="BH551" s="11"/>
      <c r="BI551" s="141">
        <f>BC551+BE551+BF551+BG551+BH551</f>
        <v>56845</v>
      </c>
      <c r="BJ551" s="141">
        <f>BD551+BF551</f>
        <v>56845</v>
      </c>
      <c r="BK551" s="78"/>
      <c r="BL551" s="78"/>
      <c r="BM551" s="78"/>
      <c r="BN551" s="78"/>
      <c r="BO551" s="78">
        <f>BI551+BK551+BL551+BM551+BN551</f>
        <v>56845</v>
      </c>
      <c r="BP551" s="78">
        <f>BJ551+BL551</f>
        <v>56845</v>
      </c>
      <c r="BQ551" s="11"/>
      <c r="BR551" s="11"/>
      <c r="BS551" s="11"/>
      <c r="BT551" s="11"/>
      <c r="BU551" s="11">
        <f>BO551+BQ551+BR551+BS551+BT551</f>
        <v>56845</v>
      </c>
      <c r="BV551" s="11">
        <f>BP551+BR551</f>
        <v>56845</v>
      </c>
    </row>
    <row r="552" spans="1:74" hidden="1">
      <c r="A552" s="57" t="s">
        <v>24</v>
      </c>
      <c r="B552" s="14">
        <f t="shared" si="1384"/>
        <v>912</v>
      </c>
      <c r="C552" s="14" t="s">
        <v>21</v>
      </c>
      <c r="D552" s="14" t="s">
        <v>22</v>
      </c>
      <c r="E552" s="14" t="s">
        <v>487</v>
      </c>
      <c r="F552" s="14" t="s">
        <v>38</v>
      </c>
      <c r="G552" s="11">
        <v>24597</v>
      </c>
      <c r="H552" s="11">
        <v>24597</v>
      </c>
      <c r="I552" s="11"/>
      <c r="J552" s="11"/>
      <c r="K552" s="11"/>
      <c r="L552" s="11"/>
      <c r="M552" s="11">
        <f>G552+I552+J552+K552+L552</f>
        <v>24597</v>
      </c>
      <c r="N552" s="11">
        <f>H552+J552</f>
        <v>24597</v>
      </c>
      <c r="O552" s="11"/>
      <c r="P552" s="11"/>
      <c r="Q552" s="11"/>
      <c r="R552" s="11"/>
      <c r="S552" s="11">
        <f>M552+O552+P552+Q552+R552</f>
        <v>24597</v>
      </c>
      <c r="T552" s="11">
        <f>N552+P552</f>
        <v>24597</v>
      </c>
      <c r="U552" s="11"/>
      <c r="V552" s="11"/>
      <c r="W552" s="11"/>
      <c r="X552" s="11"/>
      <c r="Y552" s="11">
        <f>S552+U552+V552+W552+X552</f>
        <v>24597</v>
      </c>
      <c r="Z552" s="11">
        <f>T552+V552</f>
        <v>24597</v>
      </c>
      <c r="AA552" s="11"/>
      <c r="AB552" s="11"/>
      <c r="AC552" s="11"/>
      <c r="AD552" s="11"/>
      <c r="AE552" s="11">
        <f>Y552+AA552+AB552+AC552+AD552</f>
        <v>24597</v>
      </c>
      <c r="AF552" s="11">
        <f>Z552+AB552</f>
        <v>24597</v>
      </c>
      <c r="AG552" s="11"/>
      <c r="AH552" s="11"/>
      <c r="AI552" s="11"/>
      <c r="AJ552" s="11"/>
      <c r="AK552" s="78">
        <f>AE552+AG552+AH552+AI552+AJ552</f>
        <v>24597</v>
      </c>
      <c r="AL552" s="78">
        <f>AF552+AH552</f>
        <v>24597</v>
      </c>
      <c r="AM552" s="11"/>
      <c r="AN552" s="11"/>
      <c r="AO552" s="11"/>
      <c r="AP552" s="11"/>
      <c r="AQ552" s="11">
        <f>AK552+AM552+AN552+AO552+AP552</f>
        <v>24597</v>
      </c>
      <c r="AR552" s="11">
        <f>AL552+AN552</f>
        <v>24597</v>
      </c>
      <c r="AS552" s="11"/>
      <c r="AT552" s="11"/>
      <c r="AU552" s="11"/>
      <c r="AV552" s="11"/>
      <c r="AW552" s="11">
        <f>AQ552+AS552+AT552+AU552+AV552</f>
        <v>24597</v>
      </c>
      <c r="AX552" s="11">
        <f>AR552+AT552</f>
        <v>24597</v>
      </c>
      <c r="AY552" s="78"/>
      <c r="AZ552" s="78"/>
      <c r="BA552" s="78"/>
      <c r="BB552" s="78"/>
      <c r="BC552" s="78">
        <f>AW552+AY552+AZ552+BA552+BB552</f>
        <v>24597</v>
      </c>
      <c r="BD552" s="78">
        <f>AX552+AZ552</f>
        <v>24597</v>
      </c>
      <c r="BE552" s="11"/>
      <c r="BF552" s="11"/>
      <c r="BG552" s="11"/>
      <c r="BH552" s="11"/>
      <c r="BI552" s="141">
        <f>BC552+BE552+BF552+BG552+BH552</f>
        <v>24597</v>
      </c>
      <c r="BJ552" s="141">
        <f>BD552+BF552</f>
        <v>24597</v>
      </c>
      <c r="BK552" s="78"/>
      <c r="BL552" s="78"/>
      <c r="BM552" s="78"/>
      <c r="BN552" s="78"/>
      <c r="BO552" s="78">
        <f>BI552+BK552+BL552+BM552+BN552</f>
        <v>24597</v>
      </c>
      <c r="BP552" s="78">
        <f>BJ552+BL552</f>
        <v>24597</v>
      </c>
      <c r="BQ552" s="11"/>
      <c r="BR552" s="11"/>
      <c r="BS552" s="11"/>
      <c r="BT552" s="11"/>
      <c r="BU552" s="11">
        <f>BO552+BQ552+BR552+BS552+BT552</f>
        <v>24597</v>
      </c>
      <c r="BV552" s="11">
        <f>BP552+BR552</f>
        <v>24597</v>
      </c>
    </row>
    <row r="553" spans="1:74" hidden="1">
      <c r="A553" s="53" t="s">
        <v>574</v>
      </c>
      <c r="B553" s="14">
        <f t="shared" si="1384"/>
        <v>912</v>
      </c>
      <c r="C553" s="14" t="s">
        <v>21</v>
      </c>
      <c r="D553" s="14" t="s">
        <v>22</v>
      </c>
      <c r="E553" s="14" t="s">
        <v>615</v>
      </c>
      <c r="F553" s="14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>
        <f>AB554+AB557+AB560</f>
        <v>47106</v>
      </c>
      <c r="AC553" s="11">
        <f>AC554+AC557+AC560</f>
        <v>2258</v>
      </c>
      <c r="AD553" s="11">
        <f>AD554+AD557+AD560</f>
        <v>0</v>
      </c>
      <c r="AE553" s="11">
        <f>AE554+AE557</f>
        <v>47106</v>
      </c>
      <c r="AF553" s="11">
        <f>AF554+AF557</f>
        <v>47106</v>
      </c>
      <c r="AG553" s="11"/>
      <c r="AH553" s="11">
        <f>AH554+AH557+AH560</f>
        <v>0</v>
      </c>
      <c r="AI553" s="11">
        <f>AI554+AI557+AI560</f>
        <v>0</v>
      </c>
      <c r="AJ553" s="11">
        <f>AJ554+AJ557+AJ560</f>
        <v>0</v>
      </c>
      <c r="AK553" s="78">
        <f>AK554+AK557</f>
        <v>47106</v>
      </c>
      <c r="AL553" s="78">
        <f>AL554+AL557</f>
        <v>47106</v>
      </c>
      <c r="AM553" s="11"/>
      <c r="AN553" s="11">
        <f>AN554+AN557+AN560</f>
        <v>-2146</v>
      </c>
      <c r="AO553" s="11">
        <f>AO554+AO557+AO560</f>
        <v>0</v>
      </c>
      <c r="AP553" s="11">
        <f>AP554+AP557+AP560</f>
        <v>0</v>
      </c>
      <c r="AQ553" s="11">
        <f>AQ554+AQ557</f>
        <v>44960</v>
      </c>
      <c r="AR553" s="11">
        <f>AR554+AR557</f>
        <v>44960</v>
      </c>
      <c r="AS553" s="11"/>
      <c r="AT553" s="11">
        <f>AT554+AT557+AT560</f>
        <v>0</v>
      </c>
      <c r="AU553" s="11">
        <f>AU554+AU557+AU560</f>
        <v>0</v>
      </c>
      <c r="AV553" s="11">
        <f>AV554+AV557+AV560</f>
        <v>0</v>
      </c>
      <c r="AW553" s="11">
        <f>AW554+AW557</f>
        <v>44960</v>
      </c>
      <c r="AX553" s="11">
        <f>AX554+AX557</f>
        <v>44960</v>
      </c>
      <c r="AY553" s="78"/>
      <c r="AZ553" s="78">
        <f>AZ554+AZ557+AZ560</f>
        <v>0</v>
      </c>
      <c r="BA553" s="78">
        <f>BA554+BA557+BA560</f>
        <v>0</v>
      </c>
      <c r="BB553" s="78">
        <f>BB554+BB557+BB560</f>
        <v>0</v>
      </c>
      <c r="BC553" s="78">
        <f>BC554+BC557</f>
        <v>44960</v>
      </c>
      <c r="BD553" s="78">
        <f>BD554+BD557</f>
        <v>44960</v>
      </c>
      <c r="BE553" s="11"/>
      <c r="BF553" s="11">
        <f>BF554+BF557+BF560</f>
        <v>0</v>
      </c>
      <c r="BG553" s="11">
        <f>BG554+BG557+BG560</f>
        <v>0</v>
      </c>
      <c r="BH553" s="11">
        <f>BH554+BH557+BH560</f>
        <v>0</v>
      </c>
      <c r="BI553" s="141">
        <f>BI554+BI557</f>
        <v>44960</v>
      </c>
      <c r="BJ553" s="141">
        <f>BJ554+BJ557</f>
        <v>44960</v>
      </c>
      <c r="BK553" s="78"/>
      <c r="BL553" s="78">
        <f>BL554+BL557+BL560</f>
        <v>0</v>
      </c>
      <c r="BM553" s="78">
        <f>BM554+BM557+BM560</f>
        <v>0</v>
      </c>
      <c r="BN553" s="78">
        <f>BN554+BN557+BN560</f>
        <v>0</v>
      </c>
      <c r="BO553" s="78">
        <f>BO554+BO557</f>
        <v>44960</v>
      </c>
      <c r="BP553" s="78">
        <f>BP554+BP557</f>
        <v>44960</v>
      </c>
      <c r="BQ553" s="11"/>
      <c r="BR553" s="11">
        <f>BR554+BR557+BR560</f>
        <v>0</v>
      </c>
      <c r="BS553" s="11">
        <f>BS554+BS557+BS560</f>
        <v>0</v>
      </c>
      <c r="BT553" s="11">
        <f>BT554+BT557+BT560</f>
        <v>0</v>
      </c>
      <c r="BU553" s="11">
        <f>BU554+BU557</f>
        <v>44960</v>
      </c>
      <c r="BV553" s="11">
        <f>BV554+BV557</f>
        <v>44960</v>
      </c>
    </row>
    <row r="554" spans="1:74" ht="71.25" hidden="1" customHeight="1">
      <c r="A554" s="57" t="s">
        <v>646</v>
      </c>
      <c r="B554" s="14">
        <f t="shared" si="1384"/>
        <v>912</v>
      </c>
      <c r="C554" s="14" t="s">
        <v>21</v>
      </c>
      <c r="D554" s="14" t="s">
        <v>22</v>
      </c>
      <c r="E554" s="14" t="s">
        <v>645</v>
      </c>
      <c r="F554" s="14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>
        <f>AB555</f>
        <v>4200</v>
      </c>
      <c r="AC554" s="11">
        <f t="shared" ref="AC554:AF555" si="1412">AC555</f>
        <v>0</v>
      </c>
      <c r="AD554" s="11">
        <f t="shared" si="1412"/>
        <v>0</v>
      </c>
      <c r="AE554" s="11">
        <f t="shared" si="1412"/>
        <v>4200</v>
      </c>
      <c r="AF554" s="11">
        <f t="shared" si="1412"/>
        <v>4200</v>
      </c>
      <c r="AG554" s="11"/>
      <c r="AH554" s="11">
        <f>AH555</f>
        <v>0</v>
      </c>
      <c r="AI554" s="11">
        <f t="shared" ref="AI554:AL555" si="1413">AI555</f>
        <v>0</v>
      </c>
      <c r="AJ554" s="11">
        <f t="shared" si="1413"/>
        <v>0</v>
      </c>
      <c r="AK554" s="78">
        <f t="shared" si="1413"/>
        <v>4200</v>
      </c>
      <c r="AL554" s="78">
        <f t="shared" si="1413"/>
        <v>4200</v>
      </c>
      <c r="AM554" s="11"/>
      <c r="AN554" s="11">
        <f>AN555</f>
        <v>0</v>
      </c>
      <c r="AO554" s="11">
        <f t="shared" ref="AO554:AR555" si="1414">AO555</f>
        <v>0</v>
      </c>
      <c r="AP554" s="11">
        <f t="shared" si="1414"/>
        <v>0</v>
      </c>
      <c r="AQ554" s="11">
        <f t="shared" si="1414"/>
        <v>4200</v>
      </c>
      <c r="AR554" s="11">
        <f t="shared" si="1414"/>
        <v>4200</v>
      </c>
      <c r="AS554" s="11"/>
      <c r="AT554" s="11">
        <f>AT555</f>
        <v>0</v>
      </c>
      <c r="AU554" s="11">
        <f t="shared" ref="AU554:AX555" si="1415">AU555</f>
        <v>0</v>
      </c>
      <c r="AV554" s="11">
        <f t="shared" si="1415"/>
        <v>0</v>
      </c>
      <c r="AW554" s="11">
        <f t="shared" si="1415"/>
        <v>4200</v>
      </c>
      <c r="AX554" s="11">
        <f t="shared" si="1415"/>
        <v>4200</v>
      </c>
      <c r="AY554" s="78"/>
      <c r="AZ554" s="78">
        <f>AZ555</f>
        <v>0</v>
      </c>
      <c r="BA554" s="78">
        <f t="shared" ref="BA554:BD555" si="1416">BA555</f>
        <v>0</v>
      </c>
      <c r="BB554" s="78">
        <f t="shared" si="1416"/>
        <v>0</v>
      </c>
      <c r="BC554" s="78">
        <f t="shared" si="1416"/>
        <v>4200</v>
      </c>
      <c r="BD554" s="78">
        <f t="shared" si="1416"/>
        <v>4200</v>
      </c>
      <c r="BE554" s="11"/>
      <c r="BF554" s="11">
        <f>BF555</f>
        <v>0</v>
      </c>
      <c r="BG554" s="11">
        <f t="shared" ref="BG554:BJ555" si="1417">BG555</f>
        <v>0</v>
      </c>
      <c r="BH554" s="11">
        <f t="shared" si="1417"/>
        <v>0</v>
      </c>
      <c r="BI554" s="141">
        <f t="shared" si="1417"/>
        <v>4200</v>
      </c>
      <c r="BJ554" s="141">
        <f t="shared" si="1417"/>
        <v>4200</v>
      </c>
      <c r="BK554" s="78"/>
      <c r="BL554" s="78">
        <f>BL555</f>
        <v>0</v>
      </c>
      <c r="BM554" s="78">
        <f t="shared" ref="BM554:BP555" si="1418">BM555</f>
        <v>0</v>
      </c>
      <c r="BN554" s="78">
        <f t="shared" si="1418"/>
        <v>0</v>
      </c>
      <c r="BO554" s="78">
        <f t="shared" si="1418"/>
        <v>4200</v>
      </c>
      <c r="BP554" s="78">
        <f t="shared" si="1418"/>
        <v>4200</v>
      </c>
      <c r="BQ554" s="11"/>
      <c r="BR554" s="11">
        <f>BR555</f>
        <v>0</v>
      </c>
      <c r="BS554" s="11">
        <f t="shared" ref="BS554:BV555" si="1419">BS555</f>
        <v>0</v>
      </c>
      <c r="BT554" s="11">
        <f t="shared" si="1419"/>
        <v>0</v>
      </c>
      <c r="BU554" s="11">
        <f t="shared" si="1419"/>
        <v>4200</v>
      </c>
      <c r="BV554" s="11">
        <f t="shared" si="1419"/>
        <v>4200</v>
      </c>
    </row>
    <row r="555" spans="1:74" ht="33" hidden="1">
      <c r="A555" s="60" t="s">
        <v>12</v>
      </c>
      <c r="B555" s="14">
        <f t="shared" si="1384"/>
        <v>912</v>
      </c>
      <c r="C555" s="14" t="s">
        <v>21</v>
      </c>
      <c r="D555" s="14" t="s">
        <v>22</v>
      </c>
      <c r="E555" s="14" t="s">
        <v>645</v>
      </c>
      <c r="F555" s="14" t="s">
        <v>13</v>
      </c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>
        <f>AB556</f>
        <v>4200</v>
      </c>
      <c r="AC555" s="11">
        <f t="shared" si="1412"/>
        <v>0</v>
      </c>
      <c r="AD555" s="11">
        <f t="shared" si="1412"/>
        <v>0</v>
      </c>
      <c r="AE555" s="11">
        <f t="shared" si="1412"/>
        <v>4200</v>
      </c>
      <c r="AF555" s="11">
        <f t="shared" si="1412"/>
        <v>4200</v>
      </c>
      <c r="AG555" s="11"/>
      <c r="AH555" s="11">
        <f>AH556</f>
        <v>0</v>
      </c>
      <c r="AI555" s="11">
        <f t="shared" si="1413"/>
        <v>0</v>
      </c>
      <c r="AJ555" s="11">
        <f t="shared" si="1413"/>
        <v>0</v>
      </c>
      <c r="AK555" s="78">
        <f t="shared" si="1413"/>
        <v>4200</v>
      </c>
      <c r="AL555" s="78">
        <f t="shared" si="1413"/>
        <v>4200</v>
      </c>
      <c r="AM555" s="11"/>
      <c r="AN555" s="11">
        <f>AN556</f>
        <v>0</v>
      </c>
      <c r="AO555" s="11">
        <f t="shared" si="1414"/>
        <v>0</v>
      </c>
      <c r="AP555" s="11">
        <f t="shared" si="1414"/>
        <v>0</v>
      </c>
      <c r="AQ555" s="11">
        <f t="shared" si="1414"/>
        <v>4200</v>
      </c>
      <c r="AR555" s="11">
        <f t="shared" si="1414"/>
        <v>4200</v>
      </c>
      <c r="AS555" s="11"/>
      <c r="AT555" s="11">
        <f>AT556</f>
        <v>0</v>
      </c>
      <c r="AU555" s="11">
        <f t="shared" si="1415"/>
        <v>0</v>
      </c>
      <c r="AV555" s="11">
        <f t="shared" si="1415"/>
        <v>0</v>
      </c>
      <c r="AW555" s="11">
        <f t="shared" si="1415"/>
        <v>4200</v>
      </c>
      <c r="AX555" s="11">
        <f t="shared" si="1415"/>
        <v>4200</v>
      </c>
      <c r="AY555" s="78"/>
      <c r="AZ555" s="78">
        <f>AZ556</f>
        <v>0</v>
      </c>
      <c r="BA555" s="78">
        <f t="shared" si="1416"/>
        <v>0</v>
      </c>
      <c r="BB555" s="78">
        <f t="shared" si="1416"/>
        <v>0</v>
      </c>
      <c r="BC555" s="78">
        <f t="shared" si="1416"/>
        <v>4200</v>
      </c>
      <c r="BD555" s="78">
        <f t="shared" si="1416"/>
        <v>4200</v>
      </c>
      <c r="BE555" s="11"/>
      <c r="BF555" s="11">
        <f>BF556</f>
        <v>0</v>
      </c>
      <c r="BG555" s="11">
        <f t="shared" si="1417"/>
        <v>0</v>
      </c>
      <c r="BH555" s="11">
        <f t="shared" si="1417"/>
        <v>0</v>
      </c>
      <c r="BI555" s="141">
        <f t="shared" si="1417"/>
        <v>4200</v>
      </c>
      <c r="BJ555" s="141">
        <f t="shared" si="1417"/>
        <v>4200</v>
      </c>
      <c r="BK555" s="78"/>
      <c r="BL555" s="78">
        <f>BL556</f>
        <v>0</v>
      </c>
      <c r="BM555" s="78">
        <f t="shared" si="1418"/>
        <v>0</v>
      </c>
      <c r="BN555" s="78">
        <f t="shared" si="1418"/>
        <v>0</v>
      </c>
      <c r="BO555" s="78">
        <f t="shared" si="1418"/>
        <v>4200</v>
      </c>
      <c r="BP555" s="78">
        <f t="shared" si="1418"/>
        <v>4200</v>
      </c>
      <c r="BQ555" s="11"/>
      <c r="BR555" s="11">
        <f>BR556</f>
        <v>0</v>
      </c>
      <c r="BS555" s="11">
        <f t="shared" si="1419"/>
        <v>0</v>
      </c>
      <c r="BT555" s="11">
        <f t="shared" si="1419"/>
        <v>0</v>
      </c>
      <c r="BU555" s="11">
        <f t="shared" si="1419"/>
        <v>4200</v>
      </c>
      <c r="BV555" s="11">
        <f t="shared" si="1419"/>
        <v>4200</v>
      </c>
    </row>
    <row r="556" spans="1:74" hidden="1">
      <c r="A556" s="57" t="s">
        <v>24</v>
      </c>
      <c r="B556" s="14">
        <f t="shared" si="1384"/>
        <v>912</v>
      </c>
      <c r="C556" s="14" t="s">
        <v>21</v>
      </c>
      <c r="D556" s="14" t="s">
        <v>22</v>
      </c>
      <c r="E556" s="14" t="s">
        <v>645</v>
      </c>
      <c r="F556" s="14" t="s">
        <v>38</v>
      </c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>
        <v>4200</v>
      </c>
      <c r="AC556" s="11"/>
      <c r="AD556" s="11"/>
      <c r="AE556" s="11">
        <f>Y556+AB556</f>
        <v>4200</v>
      </c>
      <c r="AF556" s="11">
        <f>Z556+AB556</f>
        <v>4200</v>
      </c>
      <c r="AG556" s="11"/>
      <c r="AH556" s="11"/>
      <c r="AI556" s="11"/>
      <c r="AJ556" s="11"/>
      <c r="AK556" s="78">
        <f>AE556+AH556</f>
        <v>4200</v>
      </c>
      <c r="AL556" s="78">
        <f>AF556+AH556</f>
        <v>4200</v>
      </c>
      <c r="AM556" s="11"/>
      <c r="AN556" s="11"/>
      <c r="AO556" s="11"/>
      <c r="AP556" s="11"/>
      <c r="AQ556" s="11">
        <f>AK556+AN556</f>
        <v>4200</v>
      </c>
      <c r="AR556" s="11">
        <f>AL556+AN556</f>
        <v>4200</v>
      </c>
      <c r="AS556" s="11"/>
      <c r="AT556" s="11"/>
      <c r="AU556" s="11"/>
      <c r="AV556" s="11"/>
      <c r="AW556" s="11">
        <f>AQ556+AT556</f>
        <v>4200</v>
      </c>
      <c r="AX556" s="11">
        <f>AR556+AT556</f>
        <v>4200</v>
      </c>
      <c r="AY556" s="78"/>
      <c r="AZ556" s="78"/>
      <c r="BA556" s="78"/>
      <c r="BB556" s="78"/>
      <c r="BC556" s="78">
        <f>AW556+AZ556</f>
        <v>4200</v>
      </c>
      <c r="BD556" s="78">
        <f>AX556+AZ556</f>
        <v>4200</v>
      </c>
      <c r="BE556" s="11"/>
      <c r="BF556" s="11"/>
      <c r="BG556" s="11"/>
      <c r="BH556" s="11"/>
      <c r="BI556" s="141">
        <f>BC556+BF556</f>
        <v>4200</v>
      </c>
      <c r="BJ556" s="141">
        <f>BD556+BF556</f>
        <v>4200</v>
      </c>
      <c r="BK556" s="78"/>
      <c r="BL556" s="78"/>
      <c r="BM556" s="78"/>
      <c r="BN556" s="78"/>
      <c r="BO556" s="78">
        <f>BI556+BL556</f>
        <v>4200</v>
      </c>
      <c r="BP556" s="78">
        <f>BJ556+BL556</f>
        <v>4200</v>
      </c>
      <c r="BQ556" s="11"/>
      <c r="BR556" s="11"/>
      <c r="BS556" s="11"/>
      <c r="BT556" s="11"/>
      <c r="BU556" s="11">
        <f>BO556+BR556</f>
        <v>4200</v>
      </c>
      <c r="BV556" s="11">
        <f>BP556+BR556</f>
        <v>4200</v>
      </c>
    </row>
    <row r="557" spans="1:74" ht="40.5" hidden="1" customHeight="1">
      <c r="A557" s="57" t="s">
        <v>657</v>
      </c>
      <c r="B557" s="14">
        <f>B553</f>
        <v>912</v>
      </c>
      <c r="C557" s="14" t="s">
        <v>21</v>
      </c>
      <c r="D557" s="14" t="s">
        <v>22</v>
      </c>
      <c r="E557" s="14" t="s">
        <v>617</v>
      </c>
      <c r="F557" s="14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>
        <f>AB558</f>
        <v>42906</v>
      </c>
      <c r="AC557" s="11">
        <f t="shared" ref="AC557:AF558" si="1420">AC558</f>
        <v>0</v>
      </c>
      <c r="AD557" s="11">
        <f t="shared" si="1420"/>
        <v>0</v>
      </c>
      <c r="AE557" s="11">
        <f t="shared" si="1420"/>
        <v>42906</v>
      </c>
      <c r="AF557" s="11">
        <f t="shared" si="1420"/>
        <v>42906</v>
      </c>
      <c r="AG557" s="11"/>
      <c r="AH557" s="11">
        <f>AH558</f>
        <v>0</v>
      </c>
      <c r="AI557" s="11">
        <f t="shared" ref="AI557:AL558" si="1421">AI558</f>
        <v>0</v>
      </c>
      <c r="AJ557" s="11">
        <f t="shared" si="1421"/>
        <v>0</v>
      </c>
      <c r="AK557" s="78">
        <f t="shared" si="1421"/>
        <v>42906</v>
      </c>
      <c r="AL557" s="78">
        <f t="shared" si="1421"/>
        <v>42906</v>
      </c>
      <c r="AM557" s="11"/>
      <c r="AN557" s="11">
        <f>AN558</f>
        <v>-2146</v>
      </c>
      <c r="AO557" s="11">
        <f t="shared" ref="AO557:AR558" si="1422">AO558</f>
        <v>0</v>
      </c>
      <c r="AP557" s="11">
        <f t="shared" si="1422"/>
        <v>0</v>
      </c>
      <c r="AQ557" s="11">
        <f t="shared" si="1422"/>
        <v>40760</v>
      </c>
      <c r="AR557" s="11">
        <f t="shared" si="1422"/>
        <v>40760</v>
      </c>
      <c r="AS557" s="11"/>
      <c r="AT557" s="11">
        <f>AT558</f>
        <v>0</v>
      </c>
      <c r="AU557" s="11">
        <f t="shared" ref="AU557:AX558" si="1423">AU558</f>
        <v>0</v>
      </c>
      <c r="AV557" s="11">
        <f t="shared" si="1423"/>
        <v>0</v>
      </c>
      <c r="AW557" s="11">
        <f t="shared" si="1423"/>
        <v>40760</v>
      </c>
      <c r="AX557" s="11">
        <f t="shared" si="1423"/>
        <v>40760</v>
      </c>
      <c r="AY557" s="78"/>
      <c r="AZ557" s="78">
        <f>AZ558</f>
        <v>0</v>
      </c>
      <c r="BA557" s="78">
        <f t="shared" ref="BA557:BD558" si="1424">BA558</f>
        <v>0</v>
      </c>
      <c r="BB557" s="78">
        <f t="shared" si="1424"/>
        <v>0</v>
      </c>
      <c r="BC557" s="78">
        <f t="shared" si="1424"/>
        <v>40760</v>
      </c>
      <c r="BD557" s="78">
        <f t="shared" si="1424"/>
        <v>40760</v>
      </c>
      <c r="BE557" s="11"/>
      <c r="BF557" s="11">
        <f>BF558</f>
        <v>0</v>
      </c>
      <c r="BG557" s="11">
        <f t="shared" ref="BG557:BJ558" si="1425">BG558</f>
        <v>0</v>
      </c>
      <c r="BH557" s="11">
        <f t="shared" si="1425"/>
        <v>0</v>
      </c>
      <c r="BI557" s="141">
        <f t="shared" si="1425"/>
        <v>40760</v>
      </c>
      <c r="BJ557" s="141">
        <f t="shared" si="1425"/>
        <v>40760</v>
      </c>
      <c r="BK557" s="78"/>
      <c r="BL557" s="78">
        <f>BL558</f>
        <v>0</v>
      </c>
      <c r="BM557" s="78">
        <f t="shared" ref="BM557:BP558" si="1426">BM558</f>
        <v>0</v>
      </c>
      <c r="BN557" s="78">
        <f t="shared" si="1426"/>
        <v>0</v>
      </c>
      <c r="BO557" s="78">
        <f t="shared" si="1426"/>
        <v>40760</v>
      </c>
      <c r="BP557" s="78">
        <f t="shared" si="1426"/>
        <v>40760</v>
      </c>
      <c r="BQ557" s="11"/>
      <c r="BR557" s="11">
        <f>BR558</f>
        <v>0</v>
      </c>
      <c r="BS557" s="11">
        <f t="shared" ref="BS557:BV558" si="1427">BS558</f>
        <v>0</v>
      </c>
      <c r="BT557" s="11">
        <f t="shared" si="1427"/>
        <v>0</v>
      </c>
      <c r="BU557" s="11">
        <f t="shared" si="1427"/>
        <v>40760</v>
      </c>
      <c r="BV557" s="11">
        <f t="shared" si="1427"/>
        <v>40760</v>
      </c>
    </row>
    <row r="558" spans="1:74" ht="33" hidden="1">
      <c r="A558" s="53" t="s">
        <v>205</v>
      </c>
      <c r="B558" s="14">
        <f t="shared" si="1384"/>
        <v>912</v>
      </c>
      <c r="C558" s="14" t="s">
        <v>21</v>
      </c>
      <c r="D558" s="14" t="s">
        <v>22</v>
      </c>
      <c r="E558" s="14" t="s">
        <v>617</v>
      </c>
      <c r="F558" s="14" t="s">
        <v>206</v>
      </c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>
        <f>AB559</f>
        <v>42906</v>
      </c>
      <c r="AC558" s="11">
        <f t="shared" si="1420"/>
        <v>0</v>
      </c>
      <c r="AD558" s="11">
        <f t="shared" si="1420"/>
        <v>0</v>
      </c>
      <c r="AE558" s="11">
        <f t="shared" si="1420"/>
        <v>42906</v>
      </c>
      <c r="AF558" s="11">
        <f t="shared" si="1420"/>
        <v>42906</v>
      </c>
      <c r="AG558" s="11"/>
      <c r="AH558" s="11">
        <f>AH559</f>
        <v>0</v>
      </c>
      <c r="AI558" s="11">
        <f t="shared" si="1421"/>
        <v>0</v>
      </c>
      <c r="AJ558" s="11">
        <f t="shared" si="1421"/>
        <v>0</v>
      </c>
      <c r="AK558" s="78">
        <f t="shared" si="1421"/>
        <v>42906</v>
      </c>
      <c r="AL558" s="78">
        <f t="shared" si="1421"/>
        <v>42906</v>
      </c>
      <c r="AM558" s="11"/>
      <c r="AN558" s="11">
        <f>AN559</f>
        <v>-2146</v>
      </c>
      <c r="AO558" s="11">
        <f t="shared" si="1422"/>
        <v>0</v>
      </c>
      <c r="AP558" s="11">
        <f t="shared" si="1422"/>
        <v>0</v>
      </c>
      <c r="AQ558" s="11">
        <f t="shared" si="1422"/>
        <v>40760</v>
      </c>
      <c r="AR558" s="11">
        <f t="shared" si="1422"/>
        <v>40760</v>
      </c>
      <c r="AS558" s="11"/>
      <c r="AT558" s="11">
        <f>AT559</f>
        <v>0</v>
      </c>
      <c r="AU558" s="11">
        <f t="shared" si="1423"/>
        <v>0</v>
      </c>
      <c r="AV558" s="11">
        <f t="shared" si="1423"/>
        <v>0</v>
      </c>
      <c r="AW558" s="11">
        <f t="shared" si="1423"/>
        <v>40760</v>
      </c>
      <c r="AX558" s="11">
        <f t="shared" si="1423"/>
        <v>40760</v>
      </c>
      <c r="AY558" s="78"/>
      <c r="AZ558" s="78">
        <f>AZ559</f>
        <v>0</v>
      </c>
      <c r="BA558" s="78">
        <f t="shared" si="1424"/>
        <v>0</v>
      </c>
      <c r="BB558" s="78">
        <f t="shared" si="1424"/>
        <v>0</v>
      </c>
      <c r="BC558" s="78">
        <f t="shared" si="1424"/>
        <v>40760</v>
      </c>
      <c r="BD558" s="78">
        <f t="shared" si="1424"/>
        <v>40760</v>
      </c>
      <c r="BE558" s="11"/>
      <c r="BF558" s="11">
        <f>BF559</f>
        <v>0</v>
      </c>
      <c r="BG558" s="11">
        <f t="shared" si="1425"/>
        <v>0</v>
      </c>
      <c r="BH558" s="11">
        <f t="shared" si="1425"/>
        <v>0</v>
      </c>
      <c r="BI558" s="141">
        <f t="shared" si="1425"/>
        <v>40760</v>
      </c>
      <c r="BJ558" s="141">
        <f t="shared" si="1425"/>
        <v>40760</v>
      </c>
      <c r="BK558" s="78"/>
      <c r="BL558" s="78">
        <f>BL559</f>
        <v>0</v>
      </c>
      <c r="BM558" s="78">
        <f t="shared" si="1426"/>
        <v>0</v>
      </c>
      <c r="BN558" s="78">
        <f t="shared" si="1426"/>
        <v>0</v>
      </c>
      <c r="BO558" s="78">
        <f t="shared" si="1426"/>
        <v>40760</v>
      </c>
      <c r="BP558" s="78">
        <f t="shared" si="1426"/>
        <v>40760</v>
      </c>
      <c r="BQ558" s="11"/>
      <c r="BR558" s="11">
        <f>BR559</f>
        <v>0</v>
      </c>
      <c r="BS558" s="11">
        <f t="shared" si="1427"/>
        <v>0</v>
      </c>
      <c r="BT558" s="11">
        <f t="shared" si="1427"/>
        <v>0</v>
      </c>
      <c r="BU558" s="11">
        <f t="shared" si="1427"/>
        <v>40760</v>
      </c>
      <c r="BV558" s="11">
        <f t="shared" si="1427"/>
        <v>40760</v>
      </c>
    </row>
    <row r="559" spans="1:74" ht="115.5" hidden="1">
      <c r="A559" s="60" t="s">
        <v>650</v>
      </c>
      <c r="B559" s="14">
        <f t="shared" si="1384"/>
        <v>912</v>
      </c>
      <c r="C559" s="14" t="s">
        <v>21</v>
      </c>
      <c r="D559" s="14" t="s">
        <v>22</v>
      </c>
      <c r="E559" s="14" t="s">
        <v>617</v>
      </c>
      <c r="F559" s="14" t="s">
        <v>649</v>
      </c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>
        <v>42906</v>
      </c>
      <c r="AC559" s="11"/>
      <c r="AD559" s="11"/>
      <c r="AE559" s="11">
        <f>Y559+AB559</f>
        <v>42906</v>
      </c>
      <c r="AF559" s="11">
        <f>Z559+AB559</f>
        <v>42906</v>
      </c>
      <c r="AG559" s="11"/>
      <c r="AH559" s="11"/>
      <c r="AI559" s="11"/>
      <c r="AJ559" s="11"/>
      <c r="AK559" s="78">
        <f>AE559+AH559</f>
        <v>42906</v>
      </c>
      <c r="AL559" s="78">
        <f>AF559+AH559</f>
        <v>42906</v>
      </c>
      <c r="AM559" s="11"/>
      <c r="AN559" s="11">
        <v>-2146</v>
      </c>
      <c r="AO559" s="11"/>
      <c r="AP559" s="11"/>
      <c r="AQ559" s="11">
        <f>AK559+AN559</f>
        <v>40760</v>
      </c>
      <c r="AR559" s="11">
        <f>AL559+AN559</f>
        <v>40760</v>
      </c>
      <c r="AS559" s="11"/>
      <c r="AT559" s="11"/>
      <c r="AU559" s="11"/>
      <c r="AV559" s="11"/>
      <c r="AW559" s="11">
        <f>AQ559+AT559</f>
        <v>40760</v>
      </c>
      <c r="AX559" s="11">
        <f>AR559+AT559</f>
        <v>40760</v>
      </c>
      <c r="AY559" s="78"/>
      <c r="AZ559" s="78"/>
      <c r="BA559" s="78"/>
      <c r="BB559" s="78"/>
      <c r="BC559" s="78">
        <f>AW559+AZ559</f>
        <v>40760</v>
      </c>
      <c r="BD559" s="78">
        <f>AX559+AZ559</f>
        <v>40760</v>
      </c>
      <c r="BE559" s="11"/>
      <c r="BF559" s="11"/>
      <c r="BG559" s="11"/>
      <c r="BH559" s="11"/>
      <c r="BI559" s="141">
        <f>BC559+BF559</f>
        <v>40760</v>
      </c>
      <c r="BJ559" s="141">
        <f>BD559+BF559</f>
        <v>40760</v>
      </c>
      <c r="BK559" s="78"/>
      <c r="BL559" s="78"/>
      <c r="BM559" s="78"/>
      <c r="BN559" s="78"/>
      <c r="BO559" s="78">
        <f>BI559+BL559</f>
        <v>40760</v>
      </c>
      <c r="BP559" s="78">
        <f>BJ559+BL559</f>
        <v>40760</v>
      </c>
      <c r="BQ559" s="11"/>
      <c r="BR559" s="11"/>
      <c r="BS559" s="11"/>
      <c r="BT559" s="11"/>
      <c r="BU559" s="11">
        <f>BO559+BR559</f>
        <v>40760</v>
      </c>
      <c r="BV559" s="11">
        <f>BP559+BR559</f>
        <v>40760</v>
      </c>
    </row>
    <row r="560" spans="1:74" ht="33" hidden="1">
      <c r="A560" s="57" t="s">
        <v>657</v>
      </c>
      <c r="B560" s="14">
        <f t="shared" si="1384"/>
        <v>912</v>
      </c>
      <c r="C560" s="14" t="s">
        <v>21</v>
      </c>
      <c r="D560" s="14" t="s">
        <v>22</v>
      </c>
      <c r="E560" s="14" t="s">
        <v>616</v>
      </c>
      <c r="F560" s="14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>
        <f>AB561</f>
        <v>0</v>
      </c>
      <c r="AC560" s="11">
        <f t="shared" ref="AC560:AF561" si="1428">AC561</f>
        <v>2258</v>
      </c>
      <c r="AD560" s="11">
        <f t="shared" si="1428"/>
        <v>0</v>
      </c>
      <c r="AE560" s="11">
        <f t="shared" si="1428"/>
        <v>2258</v>
      </c>
      <c r="AF560" s="11">
        <f t="shared" si="1428"/>
        <v>0</v>
      </c>
      <c r="AG560" s="11"/>
      <c r="AH560" s="11">
        <f>AH561</f>
        <v>0</v>
      </c>
      <c r="AI560" s="11">
        <f t="shared" ref="AI560:AM561" si="1429">AI561</f>
        <v>0</v>
      </c>
      <c r="AJ560" s="11">
        <f t="shared" si="1429"/>
        <v>0</v>
      </c>
      <c r="AK560" s="78">
        <f t="shared" si="1429"/>
        <v>2258</v>
      </c>
      <c r="AL560" s="78">
        <f t="shared" si="1429"/>
        <v>0</v>
      </c>
      <c r="AM560" s="11">
        <f t="shared" si="1429"/>
        <v>-112</v>
      </c>
      <c r="AN560" s="11">
        <f>AN561</f>
        <v>0</v>
      </c>
      <c r="AO560" s="11">
        <f t="shared" ref="AO560:BE561" si="1430">AO561</f>
        <v>0</v>
      </c>
      <c r="AP560" s="11">
        <f t="shared" si="1430"/>
        <v>0</v>
      </c>
      <c r="AQ560" s="11">
        <f t="shared" si="1430"/>
        <v>2146</v>
      </c>
      <c r="AR560" s="11">
        <f t="shared" si="1430"/>
        <v>0</v>
      </c>
      <c r="AS560" s="11">
        <f t="shared" si="1430"/>
        <v>0</v>
      </c>
      <c r="AT560" s="11">
        <f>AT561</f>
        <v>0</v>
      </c>
      <c r="AU560" s="11">
        <f t="shared" si="1430"/>
        <v>0</v>
      </c>
      <c r="AV560" s="11">
        <f t="shared" si="1430"/>
        <v>0</v>
      </c>
      <c r="AW560" s="11">
        <f t="shared" si="1430"/>
        <v>2146</v>
      </c>
      <c r="AX560" s="11">
        <f t="shared" si="1430"/>
        <v>0</v>
      </c>
      <c r="AY560" s="78">
        <f t="shared" si="1430"/>
        <v>0</v>
      </c>
      <c r="AZ560" s="78">
        <f>AZ561</f>
        <v>0</v>
      </c>
      <c r="BA560" s="78">
        <f t="shared" si="1430"/>
        <v>0</v>
      </c>
      <c r="BB560" s="78">
        <f t="shared" si="1430"/>
        <v>0</v>
      </c>
      <c r="BC560" s="78">
        <f t="shared" si="1430"/>
        <v>2146</v>
      </c>
      <c r="BD560" s="78">
        <f t="shared" si="1430"/>
        <v>0</v>
      </c>
      <c r="BE560" s="11">
        <f t="shared" si="1430"/>
        <v>0</v>
      </c>
      <c r="BF560" s="11">
        <f>BF561</f>
        <v>0</v>
      </c>
      <c r="BG560" s="11">
        <f t="shared" ref="BE560:BT561" si="1431">BG561</f>
        <v>0</v>
      </c>
      <c r="BH560" s="11">
        <f t="shared" si="1431"/>
        <v>0</v>
      </c>
      <c r="BI560" s="141">
        <f t="shared" si="1431"/>
        <v>2146</v>
      </c>
      <c r="BJ560" s="141">
        <f t="shared" si="1431"/>
        <v>0</v>
      </c>
      <c r="BK560" s="78">
        <f t="shared" si="1431"/>
        <v>0</v>
      </c>
      <c r="BL560" s="78">
        <f>BL561</f>
        <v>0</v>
      </c>
      <c r="BM560" s="78">
        <f t="shared" si="1431"/>
        <v>0</v>
      </c>
      <c r="BN560" s="78">
        <f t="shared" si="1431"/>
        <v>0</v>
      </c>
      <c r="BO560" s="78">
        <f t="shared" si="1431"/>
        <v>2146</v>
      </c>
      <c r="BP560" s="78">
        <f t="shared" si="1431"/>
        <v>0</v>
      </c>
      <c r="BQ560" s="11">
        <f t="shared" si="1431"/>
        <v>0</v>
      </c>
      <c r="BR560" s="11">
        <f>BR561</f>
        <v>0</v>
      </c>
      <c r="BS560" s="11">
        <f t="shared" si="1431"/>
        <v>0</v>
      </c>
      <c r="BT560" s="11">
        <f t="shared" si="1431"/>
        <v>0</v>
      </c>
      <c r="BU560" s="11">
        <f t="shared" ref="BQ560:BV561" si="1432">BU561</f>
        <v>2146</v>
      </c>
      <c r="BV560" s="11">
        <f t="shared" si="1432"/>
        <v>0</v>
      </c>
    </row>
    <row r="561" spans="1:74" ht="33" hidden="1">
      <c r="A561" s="53" t="s">
        <v>205</v>
      </c>
      <c r="B561" s="14">
        <f t="shared" si="1384"/>
        <v>912</v>
      </c>
      <c r="C561" s="14" t="s">
        <v>21</v>
      </c>
      <c r="D561" s="14" t="s">
        <v>22</v>
      </c>
      <c r="E561" s="14" t="s">
        <v>616</v>
      </c>
      <c r="F561" s="14" t="s">
        <v>206</v>
      </c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>
        <f>AB562</f>
        <v>0</v>
      </c>
      <c r="AC561" s="11">
        <f t="shared" si="1428"/>
        <v>2258</v>
      </c>
      <c r="AD561" s="11">
        <f t="shared" si="1428"/>
        <v>0</v>
      </c>
      <c r="AE561" s="11">
        <f t="shared" si="1428"/>
        <v>2258</v>
      </c>
      <c r="AF561" s="11">
        <f t="shared" si="1428"/>
        <v>0</v>
      </c>
      <c r="AG561" s="11"/>
      <c r="AH561" s="11">
        <f>AH562</f>
        <v>0</v>
      </c>
      <c r="AI561" s="11">
        <f t="shared" si="1429"/>
        <v>0</v>
      </c>
      <c r="AJ561" s="11">
        <f t="shared" si="1429"/>
        <v>0</v>
      </c>
      <c r="AK561" s="78">
        <f t="shared" si="1429"/>
        <v>2258</v>
      </c>
      <c r="AL561" s="78">
        <f t="shared" si="1429"/>
        <v>0</v>
      </c>
      <c r="AM561" s="11">
        <f t="shared" si="1429"/>
        <v>-112</v>
      </c>
      <c r="AN561" s="11">
        <f>AN562</f>
        <v>0</v>
      </c>
      <c r="AO561" s="11">
        <f t="shared" si="1430"/>
        <v>0</v>
      </c>
      <c r="AP561" s="11">
        <f t="shared" si="1430"/>
        <v>0</v>
      </c>
      <c r="AQ561" s="11">
        <f t="shared" si="1430"/>
        <v>2146</v>
      </c>
      <c r="AR561" s="11">
        <f t="shared" si="1430"/>
        <v>0</v>
      </c>
      <c r="AS561" s="11">
        <f t="shared" si="1430"/>
        <v>0</v>
      </c>
      <c r="AT561" s="11">
        <f>AT562</f>
        <v>0</v>
      </c>
      <c r="AU561" s="11">
        <f t="shared" si="1430"/>
        <v>0</v>
      </c>
      <c r="AV561" s="11">
        <f t="shared" si="1430"/>
        <v>0</v>
      </c>
      <c r="AW561" s="11">
        <f t="shared" si="1430"/>
        <v>2146</v>
      </c>
      <c r="AX561" s="11">
        <f t="shared" si="1430"/>
        <v>0</v>
      </c>
      <c r="AY561" s="78">
        <f t="shared" si="1430"/>
        <v>0</v>
      </c>
      <c r="AZ561" s="78">
        <f>AZ562</f>
        <v>0</v>
      </c>
      <c r="BA561" s="78">
        <f t="shared" si="1430"/>
        <v>0</v>
      </c>
      <c r="BB561" s="78">
        <f t="shared" si="1430"/>
        <v>0</v>
      </c>
      <c r="BC561" s="78">
        <f t="shared" si="1430"/>
        <v>2146</v>
      </c>
      <c r="BD561" s="78">
        <f t="shared" si="1430"/>
        <v>0</v>
      </c>
      <c r="BE561" s="11">
        <f t="shared" si="1431"/>
        <v>0</v>
      </c>
      <c r="BF561" s="11">
        <f>BF562</f>
        <v>0</v>
      </c>
      <c r="BG561" s="11">
        <f t="shared" si="1431"/>
        <v>0</v>
      </c>
      <c r="BH561" s="11">
        <f t="shared" si="1431"/>
        <v>0</v>
      </c>
      <c r="BI561" s="141">
        <f t="shared" si="1431"/>
        <v>2146</v>
      </c>
      <c r="BJ561" s="141">
        <f t="shared" si="1431"/>
        <v>0</v>
      </c>
      <c r="BK561" s="78">
        <f t="shared" si="1431"/>
        <v>0</v>
      </c>
      <c r="BL561" s="78">
        <f>BL562</f>
        <v>0</v>
      </c>
      <c r="BM561" s="78">
        <f t="shared" si="1431"/>
        <v>0</v>
      </c>
      <c r="BN561" s="78">
        <f t="shared" si="1431"/>
        <v>0</v>
      </c>
      <c r="BO561" s="78">
        <f t="shared" si="1431"/>
        <v>2146</v>
      </c>
      <c r="BP561" s="78">
        <f t="shared" si="1431"/>
        <v>0</v>
      </c>
      <c r="BQ561" s="11">
        <f t="shared" si="1432"/>
        <v>0</v>
      </c>
      <c r="BR561" s="11">
        <f>BR562</f>
        <v>0</v>
      </c>
      <c r="BS561" s="11">
        <f t="shared" si="1432"/>
        <v>0</v>
      </c>
      <c r="BT561" s="11">
        <f t="shared" si="1432"/>
        <v>0</v>
      </c>
      <c r="BU561" s="11">
        <f t="shared" si="1432"/>
        <v>2146</v>
      </c>
      <c r="BV561" s="11">
        <f t="shared" si="1432"/>
        <v>0</v>
      </c>
    </row>
    <row r="562" spans="1:74" ht="115.5" hidden="1">
      <c r="A562" s="60" t="s">
        <v>650</v>
      </c>
      <c r="B562" s="14">
        <f t="shared" si="1384"/>
        <v>912</v>
      </c>
      <c r="C562" s="14" t="s">
        <v>21</v>
      </c>
      <c r="D562" s="14" t="s">
        <v>22</v>
      </c>
      <c r="E562" s="14" t="s">
        <v>616</v>
      </c>
      <c r="F562" s="14" t="s">
        <v>649</v>
      </c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>
        <v>2258</v>
      </c>
      <c r="AD562" s="11"/>
      <c r="AE562" s="11">
        <f>Y562+AA562+AB562+AC562+AD562</f>
        <v>2258</v>
      </c>
      <c r="AF562" s="11">
        <f>Z562+AB562</f>
        <v>0</v>
      </c>
      <c r="AG562" s="11"/>
      <c r="AH562" s="11"/>
      <c r="AI562" s="11"/>
      <c r="AJ562" s="11"/>
      <c r="AK562" s="78">
        <f>AE562+AG562+AH562+AI562+AJ562</f>
        <v>2258</v>
      </c>
      <c r="AL562" s="78">
        <f>AF562+AH562</f>
        <v>0</v>
      </c>
      <c r="AM562" s="11">
        <v>-112</v>
      </c>
      <c r="AN562" s="11"/>
      <c r="AO562" s="11"/>
      <c r="AP562" s="11"/>
      <c r="AQ562" s="11">
        <f>AK562+AM562+AN562+AO562+AP562</f>
        <v>2146</v>
      </c>
      <c r="AR562" s="11">
        <f>AL562+AN562</f>
        <v>0</v>
      </c>
      <c r="AS562" s="11"/>
      <c r="AT562" s="11"/>
      <c r="AU562" s="11"/>
      <c r="AV562" s="11"/>
      <c r="AW562" s="11">
        <f>AQ562+AS562+AT562+AU562+AV562</f>
        <v>2146</v>
      </c>
      <c r="AX562" s="11">
        <f>AR562+AT562</f>
        <v>0</v>
      </c>
      <c r="AY562" s="78"/>
      <c r="AZ562" s="78"/>
      <c r="BA562" s="78"/>
      <c r="BB562" s="78"/>
      <c r="BC562" s="78">
        <f>AW562+AY562+AZ562+BA562+BB562</f>
        <v>2146</v>
      </c>
      <c r="BD562" s="78">
        <f>AX562+AZ562</f>
        <v>0</v>
      </c>
      <c r="BE562" s="11"/>
      <c r="BF562" s="11"/>
      <c r="BG562" s="11"/>
      <c r="BH562" s="11"/>
      <c r="BI562" s="141">
        <f>BC562+BE562+BF562+BG562+BH562</f>
        <v>2146</v>
      </c>
      <c r="BJ562" s="141">
        <f>BD562+BF562</f>
        <v>0</v>
      </c>
      <c r="BK562" s="78"/>
      <c r="BL562" s="78"/>
      <c r="BM562" s="78"/>
      <c r="BN562" s="78"/>
      <c r="BO562" s="78">
        <f>BI562+BK562+BL562+BM562+BN562</f>
        <v>2146</v>
      </c>
      <c r="BP562" s="78">
        <f>BJ562+BL562</f>
        <v>0</v>
      </c>
      <c r="BQ562" s="11"/>
      <c r="BR562" s="11"/>
      <c r="BS562" s="11"/>
      <c r="BT562" s="11"/>
      <c r="BU562" s="11">
        <f>BO562+BQ562+BR562+BS562+BT562</f>
        <v>2146</v>
      </c>
      <c r="BV562" s="11">
        <f>BP562+BR562</f>
        <v>0</v>
      </c>
    </row>
    <row r="563" spans="1:74" ht="82.5" hidden="1">
      <c r="A563" s="57" t="s">
        <v>135</v>
      </c>
      <c r="B563" s="14">
        <f t="shared" si="1384"/>
        <v>912</v>
      </c>
      <c r="C563" s="14" t="s">
        <v>21</v>
      </c>
      <c r="D563" s="14" t="s">
        <v>22</v>
      </c>
      <c r="E563" s="14" t="s">
        <v>136</v>
      </c>
      <c r="F563" s="14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>
        <f>AG564</f>
        <v>0</v>
      </c>
      <c r="AH563" s="11">
        <f t="shared" ref="AH563:AW566" si="1433">AH564</f>
        <v>0</v>
      </c>
      <c r="AI563" s="11">
        <f t="shared" si="1433"/>
        <v>776</v>
      </c>
      <c r="AJ563" s="11">
        <f t="shared" si="1433"/>
        <v>0</v>
      </c>
      <c r="AK563" s="78">
        <f t="shared" si="1433"/>
        <v>776</v>
      </c>
      <c r="AL563" s="78">
        <f t="shared" si="1433"/>
        <v>0</v>
      </c>
      <c r="AM563" s="11">
        <f>AM564</f>
        <v>0</v>
      </c>
      <c r="AN563" s="11">
        <f t="shared" si="1433"/>
        <v>0</v>
      </c>
      <c r="AO563" s="11">
        <f t="shared" si="1433"/>
        <v>0</v>
      </c>
      <c r="AP563" s="11">
        <f t="shared" si="1433"/>
        <v>0</v>
      </c>
      <c r="AQ563" s="11">
        <f t="shared" si="1433"/>
        <v>776</v>
      </c>
      <c r="AR563" s="11">
        <f t="shared" si="1433"/>
        <v>0</v>
      </c>
      <c r="AS563" s="11">
        <f>AS564</f>
        <v>0</v>
      </c>
      <c r="AT563" s="11">
        <f t="shared" si="1433"/>
        <v>0</v>
      </c>
      <c r="AU563" s="11">
        <f t="shared" si="1433"/>
        <v>0</v>
      </c>
      <c r="AV563" s="11">
        <f t="shared" si="1433"/>
        <v>0</v>
      </c>
      <c r="AW563" s="11">
        <f t="shared" si="1433"/>
        <v>776</v>
      </c>
      <c r="AX563" s="11">
        <f t="shared" ref="AT563:AX566" si="1434">AX564</f>
        <v>0</v>
      </c>
      <c r="AY563" s="78">
        <f>AY564</f>
        <v>0</v>
      </c>
      <c r="AZ563" s="78">
        <f t="shared" ref="AZ563:BO566" si="1435">AZ564</f>
        <v>0</v>
      </c>
      <c r="BA563" s="78">
        <f t="shared" si="1435"/>
        <v>0</v>
      </c>
      <c r="BB563" s="78">
        <f t="shared" si="1435"/>
        <v>0</v>
      </c>
      <c r="BC563" s="78">
        <f t="shared" si="1435"/>
        <v>776</v>
      </c>
      <c r="BD563" s="78">
        <f t="shared" si="1435"/>
        <v>0</v>
      </c>
      <c r="BE563" s="11">
        <f>BE564</f>
        <v>0</v>
      </c>
      <c r="BF563" s="11">
        <f t="shared" si="1435"/>
        <v>0</v>
      </c>
      <c r="BG563" s="11">
        <f t="shared" si="1435"/>
        <v>0</v>
      </c>
      <c r="BH563" s="11">
        <f t="shared" si="1435"/>
        <v>0</v>
      </c>
      <c r="BI563" s="141">
        <f t="shared" si="1435"/>
        <v>776</v>
      </c>
      <c r="BJ563" s="141">
        <f t="shared" si="1435"/>
        <v>0</v>
      </c>
      <c r="BK563" s="78">
        <f>BK564</f>
        <v>0</v>
      </c>
      <c r="BL563" s="78">
        <f t="shared" si="1435"/>
        <v>0</v>
      </c>
      <c r="BM563" s="78">
        <f t="shared" si="1435"/>
        <v>0</v>
      </c>
      <c r="BN563" s="78">
        <f t="shared" si="1435"/>
        <v>0</v>
      </c>
      <c r="BO563" s="78">
        <f t="shared" si="1435"/>
        <v>776</v>
      </c>
      <c r="BP563" s="78">
        <f t="shared" ref="BL563:BP566" si="1436">BP564</f>
        <v>0</v>
      </c>
      <c r="BQ563" s="11">
        <f>BQ564</f>
        <v>0</v>
      </c>
      <c r="BR563" s="11">
        <f t="shared" ref="BR563:BV566" si="1437">BR564</f>
        <v>0</v>
      </c>
      <c r="BS563" s="11">
        <f t="shared" si="1437"/>
        <v>0</v>
      </c>
      <c r="BT563" s="11">
        <f t="shared" si="1437"/>
        <v>0</v>
      </c>
      <c r="BU563" s="11">
        <f t="shared" si="1437"/>
        <v>776</v>
      </c>
      <c r="BV563" s="11">
        <f t="shared" si="1437"/>
        <v>0</v>
      </c>
    </row>
    <row r="564" spans="1:74" hidden="1">
      <c r="A564" s="61" t="s">
        <v>15</v>
      </c>
      <c r="B564" s="14">
        <f t="shared" si="1384"/>
        <v>912</v>
      </c>
      <c r="C564" s="14" t="s">
        <v>21</v>
      </c>
      <c r="D564" s="14" t="s">
        <v>22</v>
      </c>
      <c r="E564" s="14" t="s">
        <v>169</v>
      </c>
      <c r="F564" s="14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>
        <f>AG565</f>
        <v>0</v>
      </c>
      <c r="AH564" s="11">
        <f t="shared" si="1433"/>
        <v>0</v>
      </c>
      <c r="AI564" s="11">
        <f t="shared" si="1433"/>
        <v>776</v>
      </c>
      <c r="AJ564" s="11">
        <f t="shared" si="1433"/>
        <v>0</v>
      </c>
      <c r="AK564" s="78">
        <f t="shared" si="1433"/>
        <v>776</v>
      </c>
      <c r="AL564" s="78">
        <f t="shared" si="1433"/>
        <v>0</v>
      </c>
      <c r="AM564" s="11">
        <f>AM565</f>
        <v>0</v>
      </c>
      <c r="AN564" s="11">
        <f t="shared" si="1433"/>
        <v>0</v>
      </c>
      <c r="AO564" s="11">
        <f t="shared" si="1433"/>
        <v>0</v>
      </c>
      <c r="AP564" s="11">
        <f t="shared" si="1433"/>
        <v>0</v>
      </c>
      <c r="AQ564" s="11">
        <f t="shared" si="1433"/>
        <v>776</v>
      </c>
      <c r="AR564" s="11">
        <f t="shared" si="1433"/>
        <v>0</v>
      </c>
      <c r="AS564" s="11">
        <f>AS565</f>
        <v>0</v>
      </c>
      <c r="AT564" s="11">
        <f t="shared" si="1434"/>
        <v>0</v>
      </c>
      <c r="AU564" s="11">
        <f t="shared" si="1434"/>
        <v>0</v>
      </c>
      <c r="AV564" s="11">
        <f t="shared" si="1434"/>
        <v>0</v>
      </c>
      <c r="AW564" s="11">
        <f t="shared" si="1434"/>
        <v>776</v>
      </c>
      <c r="AX564" s="11">
        <f t="shared" si="1434"/>
        <v>0</v>
      </c>
      <c r="AY564" s="78">
        <f>AY565</f>
        <v>0</v>
      </c>
      <c r="AZ564" s="78">
        <f t="shared" si="1435"/>
        <v>0</v>
      </c>
      <c r="BA564" s="78">
        <f t="shared" si="1435"/>
        <v>0</v>
      </c>
      <c r="BB564" s="78">
        <f t="shared" si="1435"/>
        <v>0</v>
      </c>
      <c r="BC564" s="78">
        <f t="shared" si="1435"/>
        <v>776</v>
      </c>
      <c r="BD564" s="78">
        <f t="shared" si="1435"/>
        <v>0</v>
      </c>
      <c r="BE564" s="11">
        <f>BE565</f>
        <v>0</v>
      </c>
      <c r="BF564" s="11">
        <f t="shared" si="1435"/>
        <v>0</v>
      </c>
      <c r="BG564" s="11">
        <f t="shared" si="1435"/>
        <v>0</v>
      </c>
      <c r="BH564" s="11">
        <f t="shared" si="1435"/>
        <v>0</v>
      </c>
      <c r="BI564" s="141">
        <f t="shared" si="1435"/>
        <v>776</v>
      </c>
      <c r="BJ564" s="141">
        <f t="shared" si="1435"/>
        <v>0</v>
      </c>
      <c r="BK564" s="78">
        <f>BK565</f>
        <v>0</v>
      </c>
      <c r="BL564" s="78">
        <f t="shared" si="1436"/>
        <v>0</v>
      </c>
      <c r="BM564" s="78">
        <f t="shared" si="1436"/>
        <v>0</v>
      </c>
      <c r="BN564" s="78">
        <f t="shared" si="1436"/>
        <v>0</v>
      </c>
      <c r="BO564" s="78">
        <f t="shared" si="1436"/>
        <v>776</v>
      </c>
      <c r="BP564" s="78">
        <f t="shared" si="1436"/>
        <v>0</v>
      </c>
      <c r="BQ564" s="11">
        <f>BQ565</f>
        <v>0</v>
      </c>
      <c r="BR564" s="11">
        <f t="shared" si="1437"/>
        <v>0</v>
      </c>
      <c r="BS564" s="11">
        <f t="shared" si="1437"/>
        <v>0</v>
      </c>
      <c r="BT564" s="11">
        <f t="shared" si="1437"/>
        <v>0</v>
      </c>
      <c r="BU564" s="11">
        <f t="shared" si="1437"/>
        <v>776</v>
      </c>
      <c r="BV564" s="11">
        <f t="shared" si="1437"/>
        <v>0</v>
      </c>
    </row>
    <row r="565" spans="1:74" hidden="1">
      <c r="A565" s="57" t="s">
        <v>26</v>
      </c>
      <c r="B565" s="14">
        <f t="shared" si="1384"/>
        <v>912</v>
      </c>
      <c r="C565" s="14" t="s">
        <v>21</v>
      </c>
      <c r="D565" s="14" t="s">
        <v>22</v>
      </c>
      <c r="E565" s="14" t="s">
        <v>675</v>
      </c>
      <c r="F565" s="14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>
        <f>AG566</f>
        <v>0</v>
      </c>
      <c r="AH565" s="11">
        <f t="shared" si="1433"/>
        <v>0</v>
      </c>
      <c r="AI565" s="11">
        <f t="shared" si="1433"/>
        <v>776</v>
      </c>
      <c r="AJ565" s="11">
        <f t="shared" si="1433"/>
        <v>0</v>
      </c>
      <c r="AK565" s="78">
        <f t="shared" si="1433"/>
        <v>776</v>
      </c>
      <c r="AL565" s="78">
        <f t="shared" si="1433"/>
        <v>0</v>
      </c>
      <c r="AM565" s="11">
        <f>AM566</f>
        <v>0</v>
      </c>
      <c r="AN565" s="11">
        <f t="shared" si="1433"/>
        <v>0</v>
      </c>
      <c r="AO565" s="11">
        <f t="shared" si="1433"/>
        <v>0</v>
      </c>
      <c r="AP565" s="11">
        <f t="shared" si="1433"/>
        <v>0</v>
      </c>
      <c r="AQ565" s="11">
        <f t="shared" si="1433"/>
        <v>776</v>
      </c>
      <c r="AR565" s="11">
        <f t="shared" si="1433"/>
        <v>0</v>
      </c>
      <c r="AS565" s="11">
        <f>AS566</f>
        <v>0</v>
      </c>
      <c r="AT565" s="11">
        <f t="shared" si="1434"/>
        <v>0</v>
      </c>
      <c r="AU565" s="11">
        <f t="shared" si="1434"/>
        <v>0</v>
      </c>
      <c r="AV565" s="11">
        <f t="shared" si="1434"/>
        <v>0</v>
      </c>
      <c r="AW565" s="11">
        <f t="shared" si="1434"/>
        <v>776</v>
      </c>
      <c r="AX565" s="11">
        <f t="shared" si="1434"/>
        <v>0</v>
      </c>
      <c r="AY565" s="78">
        <f>AY566</f>
        <v>0</v>
      </c>
      <c r="AZ565" s="78">
        <f t="shared" si="1435"/>
        <v>0</v>
      </c>
      <c r="BA565" s="78">
        <f t="shared" si="1435"/>
        <v>0</v>
      </c>
      <c r="BB565" s="78">
        <f t="shared" si="1435"/>
        <v>0</v>
      </c>
      <c r="BC565" s="78">
        <f t="shared" si="1435"/>
        <v>776</v>
      </c>
      <c r="BD565" s="78">
        <f t="shared" si="1435"/>
        <v>0</v>
      </c>
      <c r="BE565" s="11">
        <f>BE566</f>
        <v>0</v>
      </c>
      <c r="BF565" s="11">
        <f t="shared" si="1435"/>
        <v>0</v>
      </c>
      <c r="BG565" s="11">
        <f t="shared" si="1435"/>
        <v>0</v>
      </c>
      <c r="BH565" s="11">
        <f t="shared" si="1435"/>
        <v>0</v>
      </c>
      <c r="BI565" s="141">
        <f t="shared" si="1435"/>
        <v>776</v>
      </c>
      <c r="BJ565" s="141">
        <f t="shared" si="1435"/>
        <v>0</v>
      </c>
      <c r="BK565" s="78">
        <f>BK566</f>
        <v>0</v>
      </c>
      <c r="BL565" s="78">
        <f t="shared" si="1436"/>
        <v>0</v>
      </c>
      <c r="BM565" s="78">
        <f t="shared" si="1436"/>
        <v>0</v>
      </c>
      <c r="BN565" s="78">
        <f t="shared" si="1436"/>
        <v>0</v>
      </c>
      <c r="BO565" s="78">
        <f t="shared" si="1436"/>
        <v>776</v>
      </c>
      <c r="BP565" s="78">
        <f t="shared" si="1436"/>
        <v>0</v>
      </c>
      <c r="BQ565" s="11">
        <f>BQ566</f>
        <v>0</v>
      </c>
      <c r="BR565" s="11">
        <f t="shared" si="1437"/>
        <v>0</v>
      </c>
      <c r="BS565" s="11">
        <f t="shared" si="1437"/>
        <v>0</v>
      </c>
      <c r="BT565" s="11">
        <f t="shared" si="1437"/>
        <v>0</v>
      </c>
      <c r="BU565" s="11">
        <f t="shared" si="1437"/>
        <v>776</v>
      </c>
      <c r="BV565" s="11">
        <f t="shared" si="1437"/>
        <v>0</v>
      </c>
    </row>
    <row r="566" spans="1:74" ht="33" hidden="1">
      <c r="A566" s="60" t="s">
        <v>12</v>
      </c>
      <c r="B566" s="14">
        <f t="shared" si="1384"/>
        <v>912</v>
      </c>
      <c r="C566" s="14" t="s">
        <v>21</v>
      </c>
      <c r="D566" s="14" t="s">
        <v>22</v>
      </c>
      <c r="E566" s="14" t="s">
        <v>675</v>
      </c>
      <c r="F566" s="14" t="s">
        <v>13</v>
      </c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>
        <f>AG567</f>
        <v>0</v>
      </c>
      <c r="AH566" s="11">
        <f t="shared" si="1433"/>
        <v>0</v>
      </c>
      <c r="AI566" s="11">
        <f t="shared" si="1433"/>
        <v>776</v>
      </c>
      <c r="AJ566" s="11">
        <f t="shared" si="1433"/>
        <v>0</v>
      </c>
      <c r="AK566" s="78">
        <f t="shared" si="1433"/>
        <v>776</v>
      </c>
      <c r="AL566" s="78">
        <f t="shared" si="1433"/>
        <v>0</v>
      </c>
      <c r="AM566" s="11">
        <f>AM567</f>
        <v>0</v>
      </c>
      <c r="AN566" s="11">
        <f t="shared" si="1433"/>
        <v>0</v>
      </c>
      <c r="AO566" s="11">
        <f t="shared" si="1433"/>
        <v>0</v>
      </c>
      <c r="AP566" s="11">
        <f t="shared" si="1433"/>
        <v>0</v>
      </c>
      <c r="AQ566" s="11">
        <f t="shared" si="1433"/>
        <v>776</v>
      </c>
      <c r="AR566" s="11">
        <f t="shared" si="1433"/>
        <v>0</v>
      </c>
      <c r="AS566" s="11">
        <f>AS567</f>
        <v>0</v>
      </c>
      <c r="AT566" s="11">
        <f t="shared" si="1434"/>
        <v>0</v>
      </c>
      <c r="AU566" s="11">
        <f t="shared" si="1434"/>
        <v>0</v>
      </c>
      <c r="AV566" s="11">
        <f t="shared" si="1434"/>
        <v>0</v>
      </c>
      <c r="AW566" s="11">
        <f t="shared" si="1434"/>
        <v>776</v>
      </c>
      <c r="AX566" s="11">
        <f t="shared" si="1434"/>
        <v>0</v>
      </c>
      <c r="AY566" s="78">
        <f>AY567</f>
        <v>0</v>
      </c>
      <c r="AZ566" s="78">
        <f t="shared" si="1435"/>
        <v>0</v>
      </c>
      <c r="BA566" s="78">
        <f t="shared" si="1435"/>
        <v>0</v>
      </c>
      <c r="BB566" s="78">
        <f t="shared" si="1435"/>
        <v>0</v>
      </c>
      <c r="BC566" s="78">
        <f t="shared" si="1435"/>
        <v>776</v>
      </c>
      <c r="BD566" s="78">
        <f t="shared" si="1435"/>
        <v>0</v>
      </c>
      <c r="BE566" s="11">
        <f>BE567</f>
        <v>0</v>
      </c>
      <c r="BF566" s="11">
        <f t="shared" si="1435"/>
        <v>0</v>
      </c>
      <c r="BG566" s="11">
        <f t="shared" si="1435"/>
        <v>0</v>
      </c>
      <c r="BH566" s="11">
        <f t="shared" si="1435"/>
        <v>0</v>
      </c>
      <c r="BI566" s="141">
        <f t="shared" si="1435"/>
        <v>776</v>
      </c>
      <c r="BJ566" s="141">
        <f t="shared" si="1435"/>
        <v>0</v>
      </c>
      <c r="BK566" s="78">
        <f>BK567</f>
        <v>0</v>
      </c>
      <c r="BL566" s="78">
        <f t="shared" si="1436"/>
        <v>0</v>
      </c>
      <c r="BM566" s="78">
        <f t="shared" si="1436"/>
        <v>0</v>
      </c>
      <c r="BN566" s="78">
        <f t="shared" si="1436"/>
        <v>0</v>
      </c>
      <c r="BO566" s="78">
        <f t="shared" si="1436"/>
        <v>776</v>
      </c>
      <c r="BP566" s="78">
        <f t="shared" si="1436"/>
        <v>0</v>
      </c>
      <c r="BQ566" s="11">
        <f>BQ567</f>
        <v>0</v>
      </c>
      <c r="BR566" s="11">
        <f t="shared" si="1437"/>
        <v>0</v>
      </c>
      <c r="BS566" s="11">
        <f t="shared" si="1437"/>
        <v>0</v>
      </c>
      <c r="BT566" s="11">
        <f t="shared" si="1437"/>
        <v>0</v>
      </c>
      <c r="BU566" s="11">
        <f t="shared" si="1437"/>
        <v>776</v>
      </c>
      <c r="BV566" s="11">
        <f t="shared" si="1437"/>
        <v>0</v>
      </c>
    </row>
    <row r="567" spans="1:74" hidden="1">
      <c r="A567" s="53" t="s">
        <v>14</v>
      </c>
      <c r="B567" s="14">
        <f t="shared" si="1384"/>
        <v>912</v>
      </c>
      <c r="C567" s="14" t="s">
        <v>21</v>
      </c>
      <c r="D567" s="14" t="s">
        <v>22</v>
      </c>
      <c r="E567" s="14" t="s">
        <v>675</v>
      </c>
      <c r="F567" s="14" t="s">
        <v>37</v>
      </c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>
        <v>776</v>
      </c>
      <c r="AJ567" s="11"/>
      <c r="AK567" s="78">
        <f>AE567+AG567+AH567+AI567+AJ567</f>
        <v>776</v>
      </c>
      <c r="AL567" s="78">
        <f>AF567+AH567</f>
        <v>0</v>
      </c>
      <c r="AM567" s="11"/>
      <c r="AN567" s="11"/>
      <c r="AO567" s="11"/>
      <c r="AP567" s="11"/>
      <c r="AQ567" s="11">
        <f>AK567+AM567+AN567+AO567+AP567</f>
        <v>776</v>
      </c>
      <c r="AR567" s="11">
        <f>AL567+AN567</f>
        <v>0</v>
      </c>
      <c r="AS567" s="11"/>
      <c r="AT567" s="11"/>
      <c r="AU567" s="11"/>
      <c r="AV567" s="11"/>
      <c r="AW567" s="11">
        <f>AQ567+AS567+AT567+AU567+AV567</f>
        <v>776</v>
      </c>
      <c r="AX567" s="11">
        <f>AR567+AT567</f>
        <v>0</v>
      </c>
      <c r="AY567" s="78"/>
      <c r="AZ567" s="78"/>
      <c r="BA567" s="78"/>
      <c r="BB567" s="78"/>
      <c r="BC567" s="78">
        <f>AW567+AY567+AZ567+BA567+BB567</f>
        <v>776</v>
      </c>
      <c r="BD567" s="78">
        <f>AX567+AZ567</f>
        <v>0</v>
      </c>
      <c r="BE567" s="11"/>
      <c r="BF567" s="11"/>
      <c r="BG567" s="11"/>
      <c r="BH567" s="11"/>
      <c r="BI567" s="141">
        <f>BC567+BE567+BF567+BG567+BH567</f>
        <v>776</v>
      </c>
      <c r="BJ567" s="141">
        <f>BD567+BF567</f>
        <v>0</v>
      </c>
      <c r="BK567" s="78"/>
      <c r="BL567" s="78"/>
      <c r="BM567" s="78"/>
      <c r="BN567" s="78"/>
      <c r="BO567" s="78">
        <f>BI567+BK567+BL567+BM567+BN567</f>
        <v>776</v>
      </c>
      <c r="BP567" s="78">
        <f>BJ567+BL567</f>
        <v>0</v>
      </c>
      <c r="BQ567" s="11"/>
      <c r="BR567" s="11"/>
      <c r="BS567" s="11"/>
      <c r="BT567" s="11"/>
      <c r="BU567" s="11">
        <f>BO567+BQ567+BR567+BS567+BT567</f>
        <v>776</v>
      </c>
      <c r="BV567" s="11">
        <f>BP567+BR567</f>
        <v>0</v>
      </c>
    </row>
    <row r="568" spans="1:74" hidden="1">
      <c r="A568" s="60"/>
      <c r="B568" s="14"/>
      <c r="C568" s="14"/>
      <c r="D568" s="14"/>
      <c r="E568" s="14"/>
      <c r="F568" s="14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78"/>
      <c r="AL568" s="78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78"/>
      <c r="AZ568" s="78"/>
      <c r="BA568" s="78"/>
      <c r="BB568" s="78"/>
      <c r="BC568" s="78"/>
      <c r="BD568" s="78"/>
      <c r="BE568" s="11"/>
      <c r="BF568" s="11"/>
      <c r="BG568" s="11"/>
      <c r="BH568" s="11"/>
      <c r="BI568" s="141"/>
      <c r="BJ568" s="141"/>
      <c r="BK568" s="78"/>
      <c r="BL568" s="78"/>
      <c r="BM568" s="78"/>
      <c r="BN568" s="78"/>
      <c r="BO568" s="78"/>
      <c r="BP568" s="78"/>
      <c r="BQ568" s="11"/>
      <c r="BR568" s="11"/>
      <c r="BS568" s="11"/>
      <c r="BT568" s="11"/>
      <c r="BU568" s="11"/>
      <c r="BV568" s="11"/>
    </row>
    <row r="569" spans="1:74" ht="38.25" hidden="1" customHeight="1">
      <c r="A569" s="56" t="s">
        <v>29</v>
      </c>
      <c r="B569" s="12">
        <v>912</v>
      </c>
      <c r="C569" s="12" t="s">
        <v>21</v>
      </c>
      <c r="D569" s="12" t="s">
        <v>30</v>
      </c>
      <c r="E569" s="12"/>
      <c r="F569" s="12"/>
      <c r="G569" s="30">
        <f t="shared" ref="G569:R573" si="1438">G570</f>
        <v>107</v>
      </c>
      <c r="H569" s="30">
        <f t="shared" si="1438"/>
        <v>0</v>
      </c>
      <c r="I569" s="11">
        <f t="shared" si="1438"/>
        <v>0</v>
      </c>
      <c r="J569" s="11">
        <f t="shared" si="1438"/>
        <v>0</v>
      </c>
      <c r="K569" s="11">
        <f t="shared" si="1438"/>
        <v>0</v>
      </c>
      <c r="L569" s="11">
        <f t="shared" si="1438"/>
        <v>0</v>
      </c>
      <c r="M569" s="30">
        <f t="shared" si="1438"/>
        <v>107</v>
      </c>
      <c r="N569" s="30">
        <f t="shared" si="1438"/>
        <v>0</v>
      </c>
      <c r="O569" s="11">
        <f t="shared" si="1438"/>
        <v>0</v>
      </c>
      <c r="P569" s="11">
        <f t="shared" si="1438"/>
        <v>0</v>
      </c>
      <c r="Q569" s="11">
        <f t="shared" si="1438"/>
        <v>0</v>
      </c>
      <c r="R569" s="11">
        <f t="shared" si="1438"/>
        <v>0</v>
      </c>
      <c r="S569" s="30">
        <f t="shared" ref="S569:AH573" si="1439">S570</f>
        <v>107</v>
      </c>
      <c r="T569" s="30">
        <f t="shared" si="1439"/>
        <v>0</v>
      </c>
      <c r="U569" s="11">
        <f t="shared" si="1439"/>
        <v>0</v>
      </c>
      <c r="V569" s="11">
        <f t="shared" si="1439"/>
        <v>0</v>
      </c>
      <c r="W569" s="11">
        <f t="shared" si="1439"/>
        <v>0</v>
      </c>
      <c r="X569" s="11">
        <f t="shared" si="1439"/>
        <v>0</v>
      </c>
      <c r="Y569" s="30">
        <f t="shared" si="1439"/>
        <v>107</v>
      </c>
      <c r="Z569" s="30">
        <f t="shared" si="1439"/>
        <v>0</v>
      </c>
      <c r="AA569" s="11">
        <f t="shared" si="1439"/>
        <v>0</v>
      </c>
      <c r="AB569" s="11">
        <f t="shared" si="1439"/>
        <v>0</v>
      </c>
      <c r="AC569" s="11">
        <f t="shared" si="1439"/>
        <v>0</v>
      </c>
      <c r="AD569" s="11">
        <f t="shared" si="1439"/>
        <v>0</v>
      </c>
      <c r="AE569" s="30">
        <f t="shared" si="1439"/>
        <v>107</v>
      </c>
      <c r="AF569" s="30">
        <f t="shared" si="1439"/>
        <v>0</v>
      </c>
      <c r="AG569" s="11">
        <f t="shared" si="1439"/>
        <v>0</v>
      </c>
      <c r="AH569" s="11">
        <f t="shared" si="1439"/>
        <v>0</v>
      </c>
      <c r="AI569" s="11">
        <f t="shared" ref="AG569:AV573" si="1440">AI570</f>
        <v>0</v>
      </c>
      <c r="AJ569" s="11">
        <f t="shared" si="1440"/>
        <v>0</v>
      </c>
      <c r="AK569" s="88">
        <f t="shared" si="1440"/>
        <v>107</v>
      </c>
      <c r="AL569" s="88">
        <f t="shared" si="1440"/>
        <v>0</v>
      </c>
      <c r="AM569" s="11">
        <f t="shared" si="1440"/>
        <v>0</v>
      </c>
      <c r="AN569" s="11">
        <f t="shared" si="1440"/>
        <v>0</v>
      </c>
      <c r="AO569" s="11">
        <f t="shared" si="1440"/>
        <v>0</v>
      </c>
      <c r="AP569" s="11">
        <f t="shared" si="1440"/>
        <v>0</v>
      </c>
      <c r="AQ569" s="30">
        <f t="shared" si="1440"/>
        <v>107</v>
      </c>
      <c r="AR569" s="30">
        <f t="shared" si="1440"/>
        <v>0</v>
      </c>
      <c r="AS569" s="11">
        <f t="shared" si="1440"/>
        <v>0</v>
      </c>
      <c r="AT569" s="11">
        <f t="shared" si="1440"/>
        <v>0</v>
      </c>
      <c r="AU569" s="11">
        <f t="shared" si="1440"/>
        <v>0</v>
      </c>
      <c r="AV569" s="11">
        <f t="shared" si="1440"/>
        <v>0</v>
      </c>
      <c r="AW569" s="30">
        <f t="shared" ref="AS569:BH573" si="1441">AW570</f>
        <v>107</v>
      </c>
      <c r="AX569" s="30">
        <f t="shared" si="1441"/>
        <v>0</v>
      </c>
      <c r="AY569" s="78">
        <f t="shared" si="1441"/>
        <v>0</v>
      </c>
      <c r="AZ569" s="78">
        <f t="shared" si="1441"/>
        <v>0</v>
      </c>
      <c r="BA569" s="78">
        <f t="shared" si="1441"/>
        <v>0</v>
      </c>
      <c r="BB569" s="78">
        <f t="shared" si="1441"/>
        <v>0</v>
      </c>
      <c r="BC569" s="88">
        <f t="shared" si="1441"/>
        <v>107</v>
      </c>
      <c r="BD569" s="88">
        <f t="shared" si="1441"/>
        <v>0</v>
      </c>
      <c r="BE569" s="11">
        <f t="shared" si="1441"/>
        <v>0</v>
      </c>
      <c r="BF569" s="11">
        <f t="shared" si="1441"/>
        <v>0</v>
      </c>
      <c r="BG569" s="11">
        <f t="shared" si="1441"/>
        <v>0</v>
      </c>
      <c r="BH569" s="11">
        <f t="shared" si="1441"/>
        <v>0</v>
      </c>
      <c r="BI569" s="147">
        <f t="shared" ref="BE569:BT573" si="1442">BI570</f>
        <v>107</v>
      </c>
      <c r="BJ569" s="147">
        <f t="shared" si="1442"/>
        <v>0</v>
      </c>
      <c r="BK569" s="78">
        <f t="shared" si="1442"/>
        <v>0</v>
      </c>
      <c r="BL569" s="78">
        <f t="shared" si="1442"/>
        <v>0</v>
      </c>
      <c r="BM569" s="78">
        <f t="shared" si="1442"/>
        <v>0</v>
      </c>
      <c r="BN569" s="78">
        <f t="shared" si="1442"/>
        <v>0</v>
      </c>
      <c r="BO569" s="88">
        <f t="shared" si="1442"/>
        <v>107</v>
      </c>
      <c r="BP569" s="88">
        <f t="shared" si="1442"/>
        <v>0</v>
      </c>
      <c r="BQ569" s="11">
        <f t="shared" si="1442"/>
        <v>0</v>
      </c>
      <c r="BR569" s="11">
        <f t="shared" si="1442"/>
        <v>0</v>
      </c>
      <c r="BS569" s="11">
        <f t="shared" si="1442"/>
        <v>0</v>
      </c>
      <c r="BT569" s="11">
        <f t="shared" si="1442"/>
        <v>0</v>
      </c>
      <c r="BU569" s="30">
        <f t="shared" ref="BQ569:BV573" si="1443">BU570</f>
        <v>107</v>
      </c>
      <c r="BV569" s="30">
        <f t="shared" si="1443"/>
        <v>0</v>
      </c>
    </row>
    <row r="570" spans="1:74" ht="34.5" hidden="1">
      <c r="A570" s="57" t="s">
        <v>483</v>
      </c>
      <c r="B570" s="14">
        <v>912</v>
      </c>
      <c r="C570" s="14" t="s">
        <v>21</v>
      </c>
      <c r="D570" s="14" t="s">
        <v>30</v>
      </c>
      <c r="E570" s="14" t="s">
        <v>41</v>
      </c>
      <c r="F570" s="14"/>
      <c r="G570" s="11">
        <f t="shared" si="1438"/>
        <v>107</v>
      </c>
      <c r="H570" s="11">
        <f t="shared" si="1438"/>
        <v>0</v>
      </c>
      <c r="I570" s="11">
        <f t="shared" si="1438"/>
        <v>0</v>
      </c>
      <c r="J570" s="11">
        <f t="shared" si="1438"/>
        <v>0</v>
      </c>
      <c r="K570" s="11">
        <f t="shared" si="1438"/>
        <v>0</v>
      </c>
      <c r="L570" s="11">
        <f t="shared" si="1438"/>
        <v>0</v>
      </c>
      <c r="M570" s="11">
        <f t="shared" si="1438"/>
        <v>107</v>
      </c>
      <c r="N570" s="11">
        <f t="shared" si="1438"/>
        <v>0</v>
      </c>
      <c r="O570" s="11">
        <f t="shared" si="1438"/>
        <v>0</v>
      </c>
      <c r="P570" s="11">
        <f t="shared" si="1438"/>
        <v>0</v>
      </c>
      <c r="Q570" s="11">
        <f t="shared" si="1438"/>
        <v>0</v>
      </c>
      <c r="R570" s="11">
        <f t="shared" si="1438"/>
        <v>0</v>
      </c>
      <c r="S570" s="11">
        <f t="shared" si="1439"/>
        <v>107</v>
      </c>
      <c r="T570" s="11">
        <f t="shared" si="1439"/>
        <v>0</v>
      </c>
      <c r="U570" s="11">
        <f t="shared" si="1439"/>
        <v>0</v>
      </c>
      <c r="V570" s="11">
        <f t="shared" si="1439"/>
        <v>0</v>
      </c>
      <c r="W570" s="11">
        <f t="shared" si="1439"/>
        <v>0</v>
      </c>
      <c r="X570" s="11">
        <f t="shared" si="1439"/>
        <v>0</v>
      </c>
      <c r="Y570" s="11">
        <f t="shared" si="1439"/>
        <v>107</v>
      </c>
      <c r="Z570" s="11">
        <f t="shared" si="1439"/>
        <v>0</v>
      </c>
      <c r="AA570" s="11">
        <f t="shared" si="1439"/>
        <v>0</v>
      </c>
      <c r="AB570" s="11">
        <f t="shared" si="1439"/>
        <v>0</v>
      </c>
      <c r="AC570" s="11">
        <f t="shared" si="1439"/>
        <v>0</v>
      </c>
      <c r="AD570" s="11">
        <f t="shared" si="1439"/>
        <v>0</v>
      </c>
      <c r="AE570" s="11">
        <f t="shared" si="1439"/>
        <v>107</v>
      </c>
      <c r="AF570" s="11">
        <f t="shared" si="1439"/>
        <v>0</v>
      </c>
      <c r="AG570" s="11">
        <f t="shared" si="1440"/>
        <v>0</v>
      </c>
      <c r="AH570" s="11">
        <f t="shared" si="1440"/>
        <v>0</v>
      </c>
      <c r="AI570" s="11">
        <f t="shared" si="1440"/>
        <v>0</v>
      </c>
      <c r="AJ570" s="11">
        <f t="shared" si="1440"/>
        <v>0</v>
      </c>
      <c r="AK570" s="78">
        <f t="shared" si="1440"/>
        <v>107</v>
      </c>
      <c r="AL570" s="78">
        <f t="shared" si="1440"/>
        <v>0</v>
      </c>
      <c r="AM570" s="11">
        <f t="shared" si="1440"/>
        <v>0</v>
      </c>
      <c r="AN570" s="11">
        <f t="shared" si="1440"/>
        <v>0</v>
      </c>
      <c r="AO570" s="11">
        <f t="shared" si="1440"/>
        <v>0</v>
      </c>
      <c r="AP570" s="11">
        <f t="shared" si="1440"/>
        <v>0</v>
      </c>
      <c r="AQ570" s="11">
        <f t="shared" si="1440"/>
        <v>107</v>
      </c>
      <c r="AR570" s="11">
        <f t="shared" si="1440"/>
        <v>0</v>
      </c>
      <c r="AS570" s="11">
        <f t="shared" si="1441"/>
        <v>0</v>
      </c>
      <c r="AT570" s="11">
        <f t="shared" si="1441"/>
        <v>0</v>
      </c>
      <c r="AU570" s="11">
        <f t="shared" si="1441"/>
        <v>0</v>
      </c>
      <c r="AV570" s="11">
        <f t="shared" si="1441"/>
        <v>0</v>
      </c>
      <c r="AW570" s="11">
        <f t="shared" si="1441"/>
        <v>107</v>
      </c>
      <c r="AX570" s="11">
        <f t="shared" si="1441"/>
        <v>0</v>
      </c>
      <c r="AY570" s="78">
        <f t="shared" si="1441"/>
        <v>0</v>
      </c>
      <c r="AZ570" s="78">
        <f t="shared" si="1441"/>
        <v>0</v>
      </c>
      <c r="BA570" s="78">
        <f t="shared" si="1441"/>
        <v>0</v>
      </c>
      <c r="BB570" s="78">
        <f t="shared" si="1441"/>
        <v>0</v>
      </c>
      <c r="BC570" s="78">
        <f t="shared" si="1441"/>
        <v>107</v>
      </c>
      <c r="BD570" s="78">
        <f t="shared" si="1441"/>
        <v>0</v>
      </c>
      <c r="BE570" s="11">
        <f t="shared" si="1442"/>
        <v>0</v>
      </c>
      <c r="BF570" s="11">
        <f t="shared" si="1442"/>
        <v>0</v>
      </c>
      <c r="BG570" s="11">
        <f t="shared" si="1442"/>
        <v>0</v>
      </c>
      <c r="BH570" s="11">
        <f t="shared" si="1442"/>
        <v>0</v>
      </c>
      <c r="BI570" s="141">
        <f t="shared" si="1442"/>
        <v>107</v>
      </c>
      <c r="BJ570" s="141">
        <f t="shared" si="1442"/>
        <v>0</v>
      </c>
      <c r="BK570" s="78">
        <f t="shared" si="1442"/>
        <v>0</v>
      </c>
      <c r="BL570" s="78">
        <f t="shared" si="1442"/>
        <v>0</v>
      </c>
      <c r="BM570" s="78">
        <f t="shared" si="1442"/>
        <v>0</v>
      </c>
      <c r="BN570" s="78">
        <f t="shared" si="1442"/>
        <v>0</v>
      </c>
      <c r="BO570" s="78">
        <f t="shared" si="1442"/>
        <v>107</v>
      </c>
      <c r="BP570" s="78">
        <f t="shared" si="1442"/>
        <v>0</v>
      </c>
      <c r="BQ570" s="11">
        <f t="shared" si="1443"/>
        <v>0</v>
      </c>
      <c r="BR570" s="11">
        <f t="shared" si="1443"/>
        <v>0</v>
      </c>
      <c r="BS570" s="11">
        <f t="shared" si="1443"/>
        <v>0</v>
      </c>
      <c r="BT570" s="11">
        <f t="shared" si="1443"/>
        <v>0</v>
      </c>
      <c r="BU570" s="11">
        <f t="shared" si="1443"/>
        <v>107</v>
      </c>
      <c r="BV570" s="11">
        <f t="shared" si="1443"/>
        <v>0</v>
      </c>
    </row>
    <row r="571" spans="1:74" hidden="1">
      <c r="A571" s="57" t="s">
        <v>15</v>
      </c>
      <c r="B571" s="14">
        <v>912</v>
      </c>
      <c r="C571" s="14" t="s">
        <v>21</v>
      </c>
      <c r="D571" s="14" t="s">
        <v>30</v>
      </c>
      <c r="E571" s="14" t="s">
        <v>44</v>
      </c>
      <c r="F571" s="14"/>
      <c r="G571" s="11">
        <f t="shared" si="1438"/>
        <v>107</v>
      </c>
      <c r="H571" s="11">
        <f t="shared" si="1438"/>
        <v>0</v>
      </c>
      <c r="I571" s="11">
        <f t="shared" si="1438"/>
        <v>0</v>
      </c>
      <c r="J571" s="11">
        <f t="shared" si="1438"/>
        <v>0</v>
      </c>
      <c r="K571" s="11">
        <f t="shared" si="1438"/>
        <v>0</v>
      </c>
      <c r="L571" s="11">
        <f t="shared" si="1438"/>
        <v>0</v>
      </c>
      <c r="M571" s="11">
        <f t="shared" si="1438"/>
        <v>107</v>
      </c>
      <c r="N571" s="11">
        <f t="shared" si="1438"/>
        <v>0</v>
      </c>
      <c r="O571" s="11">
        <f t="shared" si="1438"/>
        <v>0</v>
      </c>
      <c r="P571" s="11">
        <f t="shared" si="1438"/>
        <v>0</v>
      </c>
      <c r="Q571" s="11">
        <f t="shared" si="1438"/>
        <v>0</v>
      </c>
      <c r="R571" s="11">
        <f t="shared" si="1438"/>
        <v>0</v>
      </c>
      <c r="S571" s="11">
        <f t="shared" si="1439"/>
        <v>107</v>
      </c>
      <c r="T571" s="11">
        <f t="shared" si="1439"/>
        <v>0</v>
      </c>
      <c r="U571" s="11">
        <f t="shared" si="1439"/>
        <v>0</v>
      </c>
      <c r="V571" s="11">
        <f t="shared" si="1439"/>
        <v>0</v>
      </c>
      <c r="W571" s="11">
        <f t="shared" si="1439"/>
        <v>0</v>
      </c>
      <c r="X571" s="11">
        <f t="shared" si="1439"/>
        <v>0</v>
      </c>
      <c r="Y571" s="11">
        <f t="shared" si="1439"/>
        <v>107</v>
      </c>
      <c r="Z571" s="11">
        <f t="shared" si="1439"/>
        <v>0</v>
      </c>
      <c r="AA571" s="11">
        <f t="shared" si="1439"/>
        <v>0</v>
      </c>
      <c r="AB571" s="11">
        <f t="shared" si="1439"/>
        <v>0</v>
      </c>
      <c r="AC571" s="11">
        <f t="shared" si="1439"/>
        <v>0</v>
      </c>
      <c r="AD571" s="11">
        <f t="shared" si="1439"/>
        <v>0</v>
      </c>
      <c r="AE571" s="11">
        <f t="shared" si="1439"/>
        <v>107</v>
      </c>
      <c r="AF571" s="11">
        <f t="shared" si="1439"/>
        <v>0</v>
      </c>
      <c r="AG571" s="11">
        <f t="shared" si="1440"/>
        <v>0</v>
      </c>
      <c r="AH571" s="11">
        <f t="shared" si="1440"/>
        <v>0</v>
      </c>
      <c r="AI571" s="11">
        <f t="shared" si="1440"/>
        <v>0</v>
      </c>
      <c r="AJ571" s="11">
        <f t="shared" si="1440"/>
        <v>0</v>
      </c>
      <c r="AK571" s="78">
        <f t="shared" si="1440"/>
        <v>107</v>
      </c>
      <c r="AL571" s="78">
        <f t="shared" si="1440"/>
        <v>0</v>
      </c>
      <c r="AM571" s="11">
        <f t="shared" si="1440"/>
        <v>0</v>
      </c>
      <c r="AN571" s="11">
        <f t="shared" si="1440"/>
        <v>0</v>
      </c>
      <c r="AO571" s="11">
        <f t="shared" si="1440"/>
        <v>0</v>
      </c>
      <c r="AP571" s="11">
        <f t="shared" si="1440"/>
        <v>0</v>
      </c>
      <c r="AQ571" s="11">
        <f t="shared" si="1440"/>
        <v>107</v>
      </c>
      <c r="AR571" s="11">
        <f t="shared" si="1440"/>
        <v>0</v>
      </c>
      <c r="AS571" s="11">
        <f t="shared" si="1441"/>
        <v>0</v>
      </c>
      <c r="AT571" s="11">
        <f t="shared" si="1441"/>
        <v>0</v>
      </c>
      <c r="AU571" s="11">
        <f t="shared" si="1441"/>
        <v>0</v>
      </c>
      <c r="AV571" s="11">
        <f t="shared" si="1441"/>
        <v>0</v>
      </c>
      <c r="AW571" s="11">
        <f t="shared" si="1441"/>
        <v>107</v>
      </c>
      <c r="AX571" s="11">
        <f t="shared" si="1441"/>
        <v>0</v>
      </c>
      <c r="AY571" s="78">
        <f t="shared" si="1441"/>
        <v>0</v>
      </c>
      <c r="AZ571" s="78">
        <f t="shared" si="1441"/>
        <v>0</v>
      </c>
      <c r="BA571" s="78">
        <f t="shared" si="1441"/>
        <v>0</v>
      </c>
      <c r="BB571" s="78">
        <f t="shared" si="1441"/>
        <v>0</v>
      </c>
      <c r="BC571" s="78">
        <f t="shared" si="1441"/>
        <v>107</v>
      </c>
      <c r="BD571" s="78">
        <f t="shared" si="1441"/>
        <v>0</v>
      </c>
      <c r="BE571" s="11">
        <f t="shared" si="1442"/>
        <v>0</v>
      </c>
      <c r="BF571" s="11">
        <f t="shared" si="1442"/>
        <v>0</v>
      </c>
      <c r="BG571" s="11">
        <f t="shared" si="1442"/>
        <v>0</v>
      </c>
      <c r="BH571" s="11">
        <f t="shared" si="1442"/>
        <v>0</v>
      </c>
      <c r="BI571" s="141">
        <f t="shared" si="1442"/>
        <v>107</v>
      </c>
      <c r="BJ571" s="141">
        <f t="shared" si="1442"/>
        <v>0</v>
      </c>
      <c r="BK571" s="78">
        <f t="shared" si="1442"/>
        <v>0</v>
      </c>
      <c r="BL571" s="78">
        <f t="shared" si="1442"/>
        <v>0</v>
      </c>
      <c r="BM571" s="78">
        <f t="shared" si="1442"/>
        <v>0</v>
      </c>
      <c r="BN571" s="78">
        <f t="shared" si="1442"/>
        <v>0</v>
      </c>
      <c r="BO571" s="78">
        <f t="shared" si="1442"/>
        <v>107</v>
      </c>
      <c r="BP571" s="78">
        <f t="shared" si="1442"/>
        <v>0</v>
      </c>
      <c r="BQ571" s="11">
        <f t="shared" si="1443"/>
        <v>0</v>
      </c>
      <c r="BR571" s="11">
        <f t="shared" si="1443"/>
        <v>0</v>
      </c>
      <c r="BS571" s="11">
        <f t="shared" si="1443"/>
        <v>0</v>
      </c>
      <c r="BT571" s="11">
        <f t="shared" si="1443"/>
        <v>0</v>
      </c>
      <c r="BU571" s="11">
        <f t="shared" si="1443"/>
        <v>107</v>
      </c>
      <c r="BV571" s="11">
        <f t="shared" si="1443"/>
        <v>0</v>
      </c>
    </row>
    <row r="572" spans="1:74" ht="33" hidden="1">
      <c r="A572" s="57" t="s">
        <v>31</v>
      </c>
      <c r="B572" s="14">
        <v>912</v>
      </c>
      <c r="C572" s="14" t="s">
        <v>21</v>
      </c>
      <c r="D572" s="14" t="s">
        <v>30</v>
      </c>
      <c r="E572" s="14" t="s">
        <v>56</v>
      </c>
      <c r="F572" s="14"/>
      <c r="G572" s="11">
        <f t="shared" si="1438"/>
        <v>107</v>
      </c>
      <c r="H572" s="11">
        <f t="shared" si="1438"/>
        <v>0</v>
      </c>
      <c r="I572" s="11">
        <f t="shared" si="1438"/>
        <v>0</v>
      </c>
      <c r="J572" s="11">
        <f t="shared" si="1438"/>
        <v>0</v>
      </c>
      <c r="K572" s="11">
        <f t="shared" si="1438"/>
        <v>0</v>
      </c>
      <c r="L572" s="11">
        <f t="shared" si="1438"/>
        <v>0</v>
      </c>
      <c r="M572" s="11">
        <f t="shared" si="1438"/>
        <v>107</v>
      </c>
      <c r="N572" s="11">
        <f t="shared" si="1438"/>
        <v>0</v>
      </c>
      <c r="O572" s="11">
        <f t="shared" si="1438"/>
        <v>0</v>
      </c>
      <c r="P572" s="11">
        <f t="shared" si="1438"/>
        <v>0</v>
      </c>
      <c r="Q572" s="11">
        <f t="shared" si="1438"/>
        <v>0</v>
      </c>
      <c r="R572" s="11">
        <f t="shared" si="1438"/>
        <v>0</v>
      </c>
      <c r="S572" s="11">
        <f t="shared" si="1439"/>
        <v>107</v>
      </c>
      <c r="T572" s="11">
        <f t="shared" si="1439"/>
        <v>0</v>
      </c>
      <c r="U572" s="11">
        <f t="shared" si="1439"/>
        <v>0</v>
      </c>
      <c r="V572" s="11">
        <f t="shared" si="1439"/>
        <v>0</v>
      </c>
      <c r="W572" s="11">
        <f t="shared" si="1439"/>
        <v>0</v>
      </c>
      <c r="X572" s="11">
        <f t="shared" si="1439"/>
        <v>0</v>
      </c>
      <c r="Y572" s="11">
        <f t="shared" si="1439"/>
        <v>107</v>
      </c>
      <c r="Z572" s="11">
        <f t="shared" si="1439"/>
        <v>0</v>
      </c>
      <c r="AA572" s="11">
        <f t="shared" si="1439"/>
        <v>0</v>
      </c>
      <c r="AB572" s="11">
        <f t="shared" si="1439"/>
        <v>0</v>
      </c>
      <c r="AC572" s="11">
        <f t="shared" si="1439"/>
        <v>0</v>
      </c>
      <c r="AD572" s="11">
        <f t="shared" si="1439"/>
        <v>0</v>
      </c>
      <c r="AE572" s="11">
        <f t="shared" si="1439"/>
        <v>107</v>
      </c>
      <c r="AF572" s="11">
        <f t="shared" si="1439"/>
        <v>0</v>
      </c>
      <c r="AG572" s="11">
        <f t="shared" si="1440"/>
        <v>0</v>
      </c>
      <c r="AH572" s="11">
        <f t="shared" si="1440"/>
        <v>0</v>
      </c>
      <c r="AI572" s="11">
        <f t="shared" si="1440"/>
        <v>0</v>
      </c>
      <c r="AJ572" s="11">
        <f t="shared" si="1440"/>
        <v>0</v>
      </c>
      <c r="AK572" s="78">
        <f t="shared" si="1440"/>
        <v>107</v>
      </c>
      <c r="AL572" s="78">
        <f t="shared" si="1440"/>
        <v>0</v>
      </c>
      <c r="AM572" s="11">
        <f t="shared" si="1440"/>
        <v>0</v>
      </c>
      <c r="AN572" s="11">
        <f t="shared" si="1440"/>
        <v>0</v>
      </c>
      <c r="AO572" s="11">
        <f t="shared" si="1440"/>
        <v>0</v>
      </c>
      <c r="AP572" s="11">
        <f t="shared" si="1440"/>
        <v>0</v>
      </c>
      <c r="AQ572" s="11">
        <f t="shared" si="1440"/>
        <v>107</v>
      </c>
      <c r="AR572" s="11">
        <f t="shared" si="1440"/>
        <v>0</v>
      </c>
      <c r="AS572" s="11">
        <f t="shared" si="1441"/>
        <v>0</v>
      </c>
      <c r="AT572" s="11">
        <f t="shared" si="1441"/>
        <v>0</v>
      </c>
      <c r="AU572" s="11">
        <f t="shared" si="1441"/>
        <v>0</v>
      </c>
      <c r="AV572" s="11">
        <f t="shared" si="1441"/>
        <v>0</v>
      </c>
      <c r="AW572" s="11">
        <f t="shared" si="1441"/>
        <v>107</v>
      </c>
      <c r="AX572" s="11">
        <f t="shared" si="1441"/>
        <v>0</v>
      </c>
      <c r="AY572" s="78">
        <f t="shared" si="1441"/>
        <v>0</v>
      </c>
      <c r="AZ572" s="78">
        <f t="shared" si="1441"/>
        <v>0</v>
      </c>
      <c r="BA572" s="78">
        <f t="shared" si="1441"/>
        <v>0</v>
      </c>
      <c r="BB572" s="78">
        <f t="shared" si="1441"/>
        <v>0</v>
      </c>
      <c r="BC572" s="78">
        <f t="shared" si="1441"/>
        <v>107</v>
      </c>
      <c r="BD572" s="78">
        <f t="shared" si="1441"/>
        <v>0</v>
      </c>
      <c r="BE572" s="11">
        <f t="shared" si="1442"/>
        <v>0</v>
      </c>
      <c r="BF572" s="11">
        <f t="shared" si="1442"/>
        <v>0</v>
      </c>
      <c r="BG572" s="11">
        <f t="shared" si="1442"/>
        <v>0</v>
      </c>
      <c r="BH572" s="11">
        <f t="shared" si="1442"/>
        <v>0</v>
      </c>
      <c r="BI572" s="141">
        <f t="shared" si="1442"/>
        <v>107</v>
      </c>
      <c r="BJ572" s="141">
        <f t="shared" si="1442"/>
        <v>0</v>
      </c>
      <c r="BK572" s="78">
        <f t="shared" si="1442"/>
        <v>0</v>
      </c>
      <c r="BL572" s="78">
        <f t="shared" si="1442"/>
        <v>0</v>
      </c>
      <c r="BM572" s="78">
        <f t="shared" si="1442"/>
        <v>0</v>
      </c>
      <c r="BN572" s="78">
        <f t="shared" si="1442"/>
        <v>0</v>
      </c>
      <c r="BO572" s="78">
        <f t="shared" si="1442"/>
        <v>107</v>
      </c>
      <c r="BP572" s="78">
        <f t="shared" si="1442"/>
        <v>0</v>
      </c>
      <c r="BQ572" s="11">
        <f t="shared" si="1443"/>
        <v>0</v>
      </c>
      <c r="BR572" s="11">
        <f t="shared" si="1443"/>
        <v>0</v>
      </c>
      <c r="BS572" s="11">
        <f t="shared" si="1443"/>
        <v>0</v>
      </c>
      <c r="BT572" s="11">
        <f t="shared" si="1443"/>
        <v>0</v>
      </c>
      <c r="BU572" s="11">
        <f t="shared" si="1443"/>
        <v>107</v>
      </c>
      <c r="BV572" s="11">
        <f t="shared" si="1443"/>
        <v>0</v>
      </c>
    </row>
    <row r="573" spans="1:74" ht="33" hidden="1">
      <c r="A573" s="57" t="s">
        <v>270</v>
      </c>
      <c r="B573" s="14">
        <v>912</v>
      </c>
      <c r="C573" s="14" t="s">
        <v>21</v>
      </c>
      <c r="D573" s="14" t="s">
        <v>30</v>
      </c>
      <c r="E573" s="14" t="s">
        <v>56</v>
      </c>
      <c r="F573" s="14" t="s">
        <v>33</v>
      </c>
      <c r="G573" s="11">
        <f t="shared" si="1438"/>
        <v>107</v>
      </c>
      <c r="H573" s="11">
        <f t="shared" si="1438"/>
        <v>0</v>
      </c>
      <c r="I573" s="11">
        <f t="shared" si="1438"/>
        <v>0</v>
      </c>
      <c r="J573" s="11">
        <f t="shared" si="1438"/>
        <v>0</v>
      </c>
      <c r="K573" s="11">
        <f t="shared" si="1438"/>
        <v>0</v>
      </c>
      <c r="L573" s="11">
        <f t="shared" si="1438"/>
        <v>0</v>
      </c>
      <c r="M573" s="11">
        <f t="shared" si="1438"/>
        <v>107</v>
      </c>
      <c r="N573" s="11">
        <f t="shared" si="1438"/>
        <v>0</v>
      </c>
      <c r="O573" s="11">
        <f t="shared" si="1438"/>
        <v>0</v>
      </c>
      <c r="P573" s="11">
        <f t="shared" si="1438"/>
        <v>0</v>
      </c>
      <c r="Q573" s="11">
        <f t="shared" si="1438"/>
        <v>0</v>
      </c>
      <c r="R573" s="11">
        <f t="shared" si="1438"/>
        <v>0</v>
      </c>
      <c r="S573" s="11">
        <f t="shared" si="1439"/>
        <v>107</v>
      </c>
      <c r="T573" s="11">
        <f t="shared" si="1439"/>
        <v>0</v>
      </c>
      <c r="U573" s="11">
        <f t="shared" si="1439"/>
        <v>0</v>
      </c>
      <c r="V573" s="11">
        <f t="shared" si="1439"/>
        <v>0</v>
      </c>
      <c r="W573" s="11">
        <f t="shared" si="1439"/>
        <v>0</v>
      </c>
      <c r="X573" s="11">
        <f t="shared" si="1439"/>
        <v>0</v>
      </c>
      <c r="Y573" s="11">
        <f t="shared" si="1439"/>
        <v>107</v>
      </c>
      <c r="Z573" s="11">
        <f t="shared" si="1439"/>
        <v>0</v>
      </c>
      <c r="AA573" s="11">
        <f t="shared" si="1439"/>
        <v>0</v>
      </c>
      <c r="AB573" s="11">
        <f t="shared" si="1439"/>
        <v>0</v>
      </c>
      <c r="AC573" s="11">
        <f t="shared" si="1439"/>
        <v>0</v>
      </c>
      <c r="AD573" s="11">
        <f t="shared" si="1439"/>
        <v>0</v>
      </c>
      <c r="AE573" s="11">
        <f t="shared" si="1439"/>
        <v>107</v>
      </c>
      <c r="AF573" s="11">
        <f t="shared" si="1439"/>
        <v>0</v>
      </c>
      <c r="AG573" s="11">
        <f t="shared" si="1440"/>
        <v>0</v>
      </c>
      <c r="AH573" s="11">
        <f t="shared" si="1440"/>
        <v>0</v>
      </c>
      <c r="AI573" s="11">
        <f t="shared" si="1440"/>
        <v>0</v>
      </c>
      <c r="AJ573" s="11">
        <f t="shared" si="1440"/>
        <v>0</v>
      </c>
      <c r="AK573" s="78">
        <f t="shared" si="1440"/>
        <v>107</v>
      </c>
      <c r="AL573" s="78">
        <f t="shared" si="1440"/>
        <v>0</v>
      </c>
      <c r="AM573" s="11">
        <f t="shared" si="1440"/>
        <v>0</v>
      </c>
      <c r="AN573" s="11">
        <f t="shared" si="1440"/>
        <v>0</v>
      </c>
      <c r="AO573" s="11">
        <f t="shared" si="1440"/>
        <v>0</v>
      </c>
      <c r="AP573" s="11">
        <f t="shared" si="1440"/>
        <v>0</v>
      </c>
      <c r="AQ573" s="11">
        <f t="shared" si="1440"/>
        <v>107</v>
      </c>
      <c r="AR573" s="11">
        <f t="shared" si="1440"/>
        <v>0</v>
      </c>
      <c r="AS573" s="11">
        <f t="shared" si="1441"/>
        <v>0</v>
      </c>
      <c r="AT573" s="11">
        <f t="shared" si="1441"/>
        <v>0</v>
      </c>
      <c r="AU573" s="11">
        <f t="shared" si="1441"/>
        <v>0</v>
      </c>
      <c r="AV573" s="11">
        <f t="shared" si="1441"/>
        <v>0</v>
      </c>
      <c r="AW573" s="11">
        <f t="shared" si="1441"/>
        <v>107</v>
      </c>
      <c r="AX573" s="11">
        <f t="shared" si="1441"/>
        <v>0</v>
      </c>
      <c r="AY573" s="78">
        <f t="shared" si="1441"/>
        <v>0</v>
      </c>
      <c r="AZ573" s="78">
        <f t="shared" si="1441"/>
        <v>0</v>
      </c>
      <c r="BA573" s="78">
        <f t="shared" si="1441"/>
        <v>0</v>
      </c>
      <c r="BB573" s="78">
        <f t="shared" si="1441"/>
        <v>0</v>
      </c>
      <c r="BC573" s="78">
        <f t="shared" si="1441"/>
        <v>107</v>
      </c>
      <c r="BD573" s="78">
        <f t="shared" si="1441"/>
        <v>0</v>
      </c>
      <c r="BE573" s="11">
        <f t="shared" si="1442"/>
        <v>0</v>
      </c>
      <c r="BF573" s="11">
        <f t="shared" si="1442"/>
        <v>0</v>
      </c>
      <c r="BG573" s="11">
        <f t="shared" si="1442"/>
        <v>0</v>
      </c>
      <c r="BH573" s="11">
        <f t="shared" si="1442"/>
        <v>0</v>
      </c>
      <c r="BI573" s="141">
        <f t="shared" si="1442"/>
        <v>107</v>
      </c>
      <c r="BJ573" s="141">
        <f t="shared" si="1442"/>
        <v>0</v>
      </c>
      <c r="BK573" s="78">
        <f t="shared" si="1442"/>
        <v>0</v>
      </c>
      <c r="BL573" s="78">
        <f t="shared" si="1442"/>
        <v>0</v>
      </c>
      <c r="BM573" s="78">
        <f t="shared" si="1442"/>
        <v>0</v>
      </c>
      <c r="BN573" s="78">
        <f t="shared" si="1442"/>
        <v>0</v>
      </c>
      <c r="BO573" s="78">
        <f t="shared" si="1442"/>
        <v>107</v>
      </c>
      <c r="BP573" s="78">
        <f t="shared" si="1442"/>
        <v>0</v>
      </c>
      <c r="BQ573" s="11">
        <f t="shared" si="1443"/>
        <v>0</v>
      </c>
      <c r="BR573" s="11">
        <f t="shared" si="1443"/>
        <v>0</v>
      </c>
      <c r="BS573" s="11">
        <f t="shared" si="1443"/>
        <v>0</v>
      </c>
      <c r="BT573" s="11">
        <f t="shared" si="1443"/>
        <v>0</v>
      </c>
      <c r="BU573" s="11">
        <f t="shared" si="1443"/>
        <v>107</v>
      </c>
      <c r="BV573" s="11">
        <f t="shared" si="1443"/>
        <v>0</v>
      </c>
    </row>
    <row r="574" spans="1:74" ht="33" hidden="1">
      <c r="A574" s="57" t="s">
        <v>39</v>
      </c>
      <c r="B574" s="14">
        <v>912</v>
      </c>
      <c r="C574" s="14" t="s">
        <v>21</v>
      </c>
      <c r="D574" s="14" t="s">
        <v>30</v>
      </c>
      <c r="E574" s="14" t="s">
        <v>56</v>
      </c>
      <c r="F574" s="14" t="s">
        <v>40</v>
      </c>
      <c r="G574" s="11">
        <v>107</v>
      </c>
      <c r="H574" s="11"/>
      <c r="I574" s="11"/>
      <c r="J574" s="11"/>
      <c r="K574" s="11"/>
      <c r="L574" s="11"/>
      <c r="M574" s="11">
        <f>G574+I574+J574+K574+L574</f>
        <v>107</v>
      </c>
      <c r="N574" s="11">
        <f>H574+J574</f>
        <v>0</v>
      </c>
      <c r="O574" s="11"/>
      <c r="P574" s="11"/>
      <c r="Q574" s="11"/>
      <c r="R574" s="11"/>
      <c r="S574" s="11">
        <f>M574+O574+P574+Q574+R574</f>
        <v>107</v>
      </c>
      <c r="T574" s="11">
        <f>N574+P574</f>
        <v>0</v>
      </c>
      <c r="U574" s="11"/>
      <c r="V574" s="11"/>
      <c r="W574" s="11"/>
      <c r="X574" s="11"/>
      <c r="Y574" s="11">
        <f>S574+U574+V574+W574+X574</f>
        <v>107</v>
      </c>
      <c r="Z574" s="11">
        <f>T574+V574</f>
        <v>0</v>
      </c>
      <c r="AA574" s="11"/>
      <c r="AB574" s="11"/>
      <c r="AC574" s="11"/>
      <c r="AD574" s="11"/>
      <c r="AE574" s="11">
        <f>Y574+AA574+AB574+AC574+AD574</f>
        <v>107</v>
      </c>
      <c r="AF574" s="11">
        <f>Z574+AB574</f>
        <v>0</v>
      </c>
      <c r="AG574" s="11"/>
      <c r="AH574" s="11"/>
      <c r="AI574" s="11"/>
      <c r="AJ574" s="11"/>
      <c r="AK574" s="78">
        <f>AE574+AG574+AH574+AI574+AJ574</f>
        <v>107</v>
      </c>
      <c r="AL574" s="78">
        <f>AF574+AH574</f>
        <v>0</v>
      </c>
      <c r="AM574" s="11"/>
      <c r="AN574" s="11"/>
      <c r="AO574" s="11"/>
      <c r="AP574" s="11"/>
      <c r="AQ574" s="11">
        <f>AK574+AM574+AN574+AO574+AP574</f>
        <v>107</v>
      </c>
      <c r="AR574" s="11">
        <f>AL574+AN574</f>
        <v>0</v>
      </c>
      <c r="AS574" s="11"/>
      <c r="AT574" s="11"/>
      <c r="AU574" s="11"/>
      <c r="AV574" s="11"/>
      <c r="AW574" s="11">
        <f>AQ574+AS574+AT574+AU574+AV574</f>
        <v>107</v>
      </c>
      <c r="AX574" s="11">
        <f>AR574+AT574</f>
        <v>0</v>
      </c>
      <c r="AY574" s="78"/>
      <c r="AZ574" s="78"/>
      <c r="BA574" s="78"/>
      <c r="BB574" s="78"/>
      <c r="BC574" s="78">
        <f>AW574+AY574+AZ574+BA574+BB574</f>
        <v>107</v>
      </c>
      <c r="BD574" s="78">
        <f>AX574+AZ574</f>
        <v>0</v>
      </c>
      <c r="BE574" s="11"/>
      <c r="BF574" s="11"/>
      <c r="BG574" s="11"/>
      <c r="BH574" s="11"/>
      <c r="BI574" s="141">
        <f>BC574+BE574+BF574+BG574+BH574</f>
        <v>107</v>
      </c>
      <c r="BJ574" s="141">
        <f>BD574+BF574</f>
        <v>0</v>
      </c>
      <c r="BK574" s="78"/>
      <c r="BL574" s="78"/>
      <c r="BM574" s="78"/>
      <c r="BN574" s="78"/>
      <c r="BO574" s="78">
        <f>BI574+BK574+BL574+BM574+BN574</f>
        <v>107</v>
      </c>
      <c r="BP574" s="78">
        <f>BJ574+BL574</f>
        <v>0</v>
      </c>
      <c r="BQ574" s="11"/>
      <c r="BR574" s="11"/>
      <c r="BS574" s="11"/>
      <c r="BT574" s="11"/>
      <c r="BU574" s="11">
        <f>BO574+BQ574+BR574+BS574+BT574</f>
        <v>107</v>
      </c>
      <c r="BV574" s="11">
        <f>BP574+BR574</f>
        <v>0</v>
      </c>
    </row>
    <row r="575" spans="1:74" hidden="1">
      <c r="A575" s="57"/>
      <c r="B575" s="14"/>
      <c r="C575" s="14"/>
      <c r="D575" s="14"/>
      <c r="E575" s="14"/>
      <c r="F575" s="14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78"/>
      <c r="AL575" s="78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78"/>
      <c r="AZ575" s="78"/>
      <c r="BA575" s="78"/>
      <c r="BB575" s="78"/>
      <c r="BC575" s="78"/>
      <c r="BD575" s="78"/>
      <c r="BE575" s="11"/>
      <c r="BF575" s="11"/>
      <c r="BG575" s="11"/>
      <c r="BH575" s="11"/>
      <c r="BI575" s="141"/>
      <c r="BJ575" s="141"/>
      <c r="BK575" s="78"/>
      <c r="BL575" s="78"/>
      <c r="BM575" s="78"/>
      <c r="BN575" s="78"/>
      <c r="BO575" s="78"/>
      <c r="BP575" s="78"/>
      <c r="BQ575" s="11"/>
      <c r="BR575" s="11"/>
      <c r="BS575" s="11"/>
      <c r="BT575" s="11"/>
      <c r="BU575" s="11"/>
      <c r="BV575" s="11"/>
    </row>
    <row r="576" spans="1:74" ht="20.25" hidden="1" customHeight="1">
      <c r="A576" s="56" t="s">
        <v>34</v>
      </c>
      <c r="B576" s="12">
        <v>912</v>
      </c>
      <c r="C576" s="12" t="s">
        <v>35</v>
      </c>
      <c r="D576" s="12" t="s">
        <v>17</v>
      </c>
      <c r="E576" s="12"/>
      <c r="F576" s="12"/>
      <c r="G576" s="37">
        <f>G577</f>
        <v>416</v>
      </c>
      <c r="H576" s="37">
        <f t="shared" ref="H576:R577" si="1444">H577</f>
        <v>0</v>
      </c>
      <c r="I576" s="11">
        <f t="shared" si="1444"/>
        <v>0</v>
      </c>
      <c r="J576" s="11">
        <f t="shared" si="1444"/>
        <v>0</v>
      </c>
      <c r="K576" s="11">
        <f t="shared" si="1444"/>
        <v>0</v>
      </c>
      <c r="L576" s="11">
        <f t="shared" si="1444"/>
        <v>0</v>
      </c>
      <c r="M576" s="37">
        <f t="shared" si="1444"/>
        <v>416</v>
      </c>
      <c r="N576" s="37">
        <f t="shared" si="1444"/>
        <v>0</v>
      </c>
      <c r="O576" s="11">
        <f t="shared" si="1444"/>
        <v>0</v>
      </c>
      <c r="P576" s="11">
        <f t="shared" si="1444"/>
        <v>0</v>
      </c>
      <c r="Q576" s="11">
        <f t="shared" si="1444"/>
        <v>0</v>
      </c>
      <c r="R576" s="11">
        <f t="shared" si="1444"/>
        <v>0</v>
      </c>
      <c r="S576" s="37">
        <f>S577</f>
        <v>416</v>
      </c>
      <c r="T576" s="37">
        <f>T577</f>
        <v>0</v>
      </c>
      <c r="U576" s="11">
        <f t="shared" ref="U576:X577" si="1445">U577</f>
        <v>0</v>
      </c>
      <c r="V576" s="11">
        <f t="shared" si="1445"/>
        <v>0</v>
      </c>
      <c r="W576" s="11">
        <f t="shared" si="1445"/>
        <v>0</v>
      </c>
      <c r="X576" s="11">
        <f t="shared" si="1445"/>
        <v>0</v>
      </c>
      <c r="Y576" s="37">
        <f>Y577</f>
        <v>416</v>
      </c>
      <c r="Z576" s="37">
        <f>Z577</f>
        <v>0</v>
      </c>
      <c r="AA576" s="11">
        <f t="shared" ref="AA576:AD577" si="1446">AA577</f>
        <v>0</v>
      </c>
      <c r="AB576" s="11">
        <f t="shared" si="1446"/>
        <v>0</v>
      </c>
      <c r="AC576" s="11">
        <f t="shared" si="1446"/>
        <v>0</v>
      </c>
      <c r="AD576" s="11">
        <f t="shared" si="1446"/>
        <v>0</v>
      </c>
      <c r="AE576" s="37">
        <f>AE577</f>
        <v>416</v>
      </c>
      <c r="AF576" s="37">
        <f>AF577</f>
        <v>0</v>
      </c>
      <c r="AG576" s="11">
        <f t="shared" ref="AG576:AJ577" si="1447">AG577</f>
        <v>0</v>
      </c>
      <c r="AH576" s="11">
        <f t="shared" si="1447"/>
        <v>0</v>
      </c>
      <c r="AI576" s="11">
        <f t="shared" si="1447"/>
        <v>0</v>
      </c>
      <c r="AJ576" s="11">
        <f t="shared" si="1447"/>
        <v>0</v>
      </c>
      <c r="AK576" s="90">
        <f>AK577</f>
        <v>416</v>
      </c>
      <c r="AL576" s="90">
        <f>AL577</f>
        <v>0</v>
      </c>
      <c r="AM576" s="11">
        <f t="shared" ref="AM576:AP577" si="1448">AM577</f>
        <v>0</v>
      </c>
      <c r="AN576" s="11">
        <f t="shared" si="1448"/>
        <v>0</v>
      </c>
      <c r="AO576" s="11">
        <f t="shared" si="1448"/>
        <v>0</v>
      </c>
      <c r="AP576" s="11">
        <f t="shared" si="1448"/>
        <v>0</v>
      </c>
      <c r="AQ576" s="37">
        <f>AQ577</f>
        <v>416</v>
      </c>
      <c r="AR576" s="37">
        <f>AR577</f>
        <v>0</v>
      </c>
      <c r="AS576" s="11">
        <f t="shared" ref="AS576:AV577" si="1449">AS577</f>
        <v>0</v>
      </c>
      <c r="AT576" s="11">
        <f t="shared" si="1449"/>
        <v>0</v>
      </c>
      <c r="AU576" s="11">
        <f t="shared" si="1449"/>
        <v>0</v>
      </c>
      <c r="AV576" s="11">
        <f t="shared" si="1449"/>
        <v>0</v>
      </c>
      <c r="AW576" s="37">
        <f>AW577</f>
        <v>416</v>
      </c>
      <c r="AX576" s="37">
        <f>AX577</f>
        <v>0</v>
      </c>
      <c r="AY576" s="78">
        <f t="shared" ref="AY576:BB577" si="1450">AY577</f>
        <v>0</v>
      </c>
      <c r="AZ576" s="78">
        <f t="shared" si="1450"/>
        <v>0</v>
      </c>
      <c r="BA576" s="78">
        <f t="shared" si="1450"/>
        <v>0</v>
      </c>
      <c r="BB576" s="78">
        <f t="shared" si="1450"/>
        <v>0</v>
      </c>
      <c r="BC576" s="90">
        <f>BC577</f>
        <v>416</v>
      </c>
      <c r="BD576" s="90">
        <f>BD577</f>
        <v>0</v>
      </c>
      <c r="BE576" s="11">
        <f t="shared" ref="BE576:BH577" si="1451">BE577</f>
        <v>0</v>
      </c>
      <c r="BF576" s="11">
        <f t="shared" si="1451"/>
        <v>0</v>
      </c>
      <c r="BG576" s="11">
        <f t="shared" si="1451"/>
        <v>0</v>
      </c>
      <c r="BH576" s="11">
        <f t="shared" si="1451"/>
        <v>0</v>
      </c>
      <c r="BI576" s="149">
        <f>BI577</f>
        <v>416</v>
      </c>
      <c r="BJ576" s="149">
        <f>BJ577</f>
        <v>0</v>
      </c>
      <c r="BK576" s="78">
        <f t="shared" ref="BK576:BN577" si="1452">BK577</f>
        <v>0</v>
      </c>
      <c r="BL576" s="78">
        <f t="shared" si="1452"/>
        <v>0</v>
      </c>
      <c r="BM576" s="78">
        <f t="shared" si="1452"/>
        <v>0</v>
      </c>
      <c r="BN576" s="78">
        <f t="shared" si="1452"/>
        <v>0</v>
      </c>
      <c r="BO576" s="90">
        <f>BO577</f>
        <v>416</v>
      </c>
      <c r="BP576" s="90">
        <f>BP577</f>
        <v>0</v>
      </c>
      <c r="BQ576" s="11">
        <f t="shared" ref="BQ576:BT577" si="1453">BQ577</f>
        <v>0</v>
      </c>
      <c r="BR576" s="11">
        <f t="shared" si="1453"/>
        <v>0</v>
      </c>
      <c r="BS576" s="11">
        <f t="shared" si="1453"/>
        <v>0</v>
      </c>
      <c r="BT576" s="11">
        <f t="shared" si="1453"/>
        <v>0</v>
      </c>
      <c r="BU576" s="37">
        <f>BU577</f>
        <v>416</v>
      </c>
      <c r="BV576" s="37">
        <f>BV577</f>
        <v>0</v>
      </c>
    </row>
    <row r="577" spans="1:74" ht="82.5" hidden="1">
      <c r="A577" s="57" t="s">
        <v>36</v>
      </c>
      <c r="B577" s="14">
        <v>912</v>
      </c>
      <c r="C577" s="14" t="s">
        <v>35</v>
      </c>
      <c r="D577" s="14" t="s">
        <v>17</v>
      </c>
      <c r="E577" s="14" t="s">
        <v>57</v>
      </c>
      <c r="F577" s="14"/>
      <c r="G577" s="38">
        <f>G578</f>
        <v>416</v>
      </c>
      <c r="H577" s="38">
        <f t="shared" si="1444"/>
        <v>0</v>
      </c>
      <c r="I577" s="11">
        <f t="shared" si="1444"/>
        <v>0</v>
      </c>
      <c r="J577" s="11">
        <f t="shared" si="1444"/>
        <v>0</v>
      </c>
      <c r="K577" s="11">
        <f t="shared" si="1444"/>
        <v>0</v>
      </c>
      <c r="L577" s="11">
        <f t="shared" si="1444"/>
        <v>0</v>
      </c>
      <c r="M577" s="38">
        <f t="shared" si="1444"/>
        <v>416</v>
      </c>
      <c r="N577" s="38">
        <f t="shared" si="1444"/>
        <v>0</v>
      </c>
      <c r="O577" s="11">
        <f t="shared" si="1444"/>
        <v>0</v>
      </c>
      <c r="P577" s="11">
        <f t="shared" si="1444"/>
        <v>0</v>
      </c>
      <c r="Q577" s="11">
        <f t="shared" si="1444"/>
        <v>0</v>
      </c>
      <c r="R577" s="11">
        <f t="shared" si="1444"/>
        <v>0</v>
      </c>
      <c r="S577" s="38">
        <f>S578</f>
        <v>416</v>
      </c>
      <c r="T577" s="38">
        <f>T578</f>
        <v>0</v>
      </c>
      <c r="U577" s="11">
        <f t="shared" si="1445"/>
        <v>0</v>
      </c>
      <c r="V577" s="11">
        <f t="shared" si="1445"/>
        <v>0</v>
      </c>
      <c r="W577" s="11">
        <f t="shared" si="1445"/>
        <v>0</v>
      </c>
      <c r="X577" s="11">
        <f t="shared" si="1445"/>
        <v>0</v>
      </c>
      <c r="Y577" s="38">
        <f>Y578</f>
        <v>416</v>
      </c>
      <c r="Z577" s="38">
        <f>Z578</f>
        <v>0</v>
      </c>
      <c r="AA577" s="11">
        <f t="shared" si="1446"/>
        <v>0</v>
      </c>
      <c r="AB577" s="11">
        <f t="shared" si="1446"/>
        <v>0</v>
      </c>
      <c r="AC577" s="11">
        <f t="shared" si="1446"/>
        <v>0</v>
      </c>
      <c r="AD577" s="11">
        <f t="shared" si="1446"/>
        <v>0</v>
      </c>
      <c r="AE577" s="38">
        <f>AE578</f>
        <v>416</v>
      </c>
      <c r="AF577" s="38">
        <f>AF578</f>
        <v>0</v>
      </c>
      <c r="AG577" s="11">
        <f t="shared" si="1447"/>
        <v>0</v>
      </c>
      <c r="AH577" s="11">
        <f t="shared" si="1447"/>
        <v>0</v>
      </c>
      <c r="AI577" s="11">
        <f t="shared" si="1447"/>
        <v>0</v>
      </c>
      <c r="AJ577" s="11">
        <f t="shared" si="1447"/>
        <v>0</v>
      </c>
      <c r="AK577" s="91">
        <f>AK578</f>
        <v>416</v>
      </c>
      <c r="AL577" s="91">
        <f>AL578</f>
        <v>0</v>
      </c>
      <c r="AM577" s="11">
        <f t="shared" si="1448"/>
        <v>0</v>
      </c>
      <c r="AN577" s="11">
        <f t="shared" si="1448"/>
        <v>0</v>
      </c>
      <c r="AO577" s="11">
        <f t="shared" si="1448"/>
        <v>0</v>
      </c>
      <c r="AP577" s="11">
        <f t="shared" si="1448"/>
        <v>0</v>
      </c>
      <c r="AQ577" s="38">
        <f>AQ578</f>
        <v>416</v>
      </c>
      <c r="AR577" s="38">
        <f>AR578</f>
        <v>0</v>
      </c>
      <c r="AS577" s="11">
        <f t="shared" si="1449"/>
        <v>0</v>
      </c>
      <c r="AT577" s="11">
        <f t="shared" si="1449"/>
        <v>0</v>
      </c>
      <c r="AU577" s="11">
        <f t="shared" si="1449"/>
        <v>0</v>
      </c>
      <c r="AV577" s="11">
        <f t="shared" si="1449"/>
        <v>0</v>
      </c>
      <c r="AW577" s="38">
        <f>AW578</f>
        <v>416</v>
      </c>
      <c r="AX577" s="38">
        <f>AX578</f>
        <v>0</v>
      </c>
      <c r="AY577" s="78">
        <f t="shared" si="1450"/>
        <v>0</v>
      </c>
      <c r="AZ577" s="78">
        <f t="shared" si="1450"/>
        <v>0</v>
      </c>
      <c r="BA577" s="78">
        <f t="shared" si="1450"/>
        <v>0</v>
      </c>
      <c r="BB577" s="78">
        <f t="shared" si="1450"/>
        <v>0</v>
      </c>
      <c r="BC577" s="91">
        <f>BC578</f>
        <v>416</v>
      </c>
      <c r="BD577" s="91">
        <f>BD578</f>
        <v>0</v>
      </c>
      <c r="BE577" s="11">
        <f t="shared" si="1451"/>
        <v>0</v>
      </c>
      <c r="BF577" s="11">
        <f t="shared" si="1451"/>
        <v>0</v>
      </c>
      <c r="BG577" s="11">
        <f t="shared" si="1451"/>
        <v>0</v>
      </c>
      <c r="BH577" s="11">
        <f t="shared" si="1451"/>
        <v>0</v>
      </c>
      <c r="BI577" s="150">
        <f>BI578</f>
        <v>416</v>
      </c>
      <c r="BJ577" s="150">
        <f>BJ578</f>
        <v>0</v>
      </c>
      <c r="BK577" s="78">
        <f t="shared" si="1452"/>
        <v>0</v>
      </c>
      <c r="BL577" s="78">
        <f t="shared" si="1452"/>
        <v>0</v>
      </c>
      <c r="BM577" s="78">
        <f t="shared" si="1452"/>
        <v>0</v>
      </c>
      <c r="BN577" s="78">
        <f t="shared" si="1452"/>
        <v>0</v>
      </c>
      <c r="BO577" s="91">
        <f>BO578</f>
        <v>416</v>
      </c>
      <c r="BP577" s="91">
        <f>BP578</f>
        <v>0</v>
      </c>
      <c r="BQ577" s="11">
        <f t="shared" si="1453"/>
        <v>0</v>
      </c>
      <c r="BR577" s="11">
        <f t="shared" si="1453"/>
        <v>0</v>
      </c>
      <c r="BS577" s="11">
        <f t="shared" si="1453"/>
        <v>0</v>
      </c>
      <c r="BT577" s="11">
        <f t="shared" si="1453"/>
        <v>0</v>
      </c>
      <c r="BU577" s="38">
        <f>BU578</f>
        <v>416</v>
      </c>
      <c r="BV577" s="38">
        <f>BV578</f>
        <v>0</v>
      </c>
    </row>
    <row r="578" spans="1:74" hidden="1">
      <c r="A578" s="57" t="s">
        <v>15</v>
      </c>
      <c r="B578" s="14">
        <f>B577</f>
        <v>912</v>
      </c>
      <c r="C578" s="14" t="s">
        <v>35</v>
      </c>
      <c r="D578" s="14" t="s">
        <v>17</v>
      </c>
      <c r="E578" s="14" t="s">
        <v>58</v>
      </c>
      <c r="F578" s="14"/>
      <c r="G578" s="38">
        <f>G579+G582</f>
        <v>416</v>
      </c>
      <c r="H578" s="38">
        <f t="shared" ref="H578:N578" si="1454">H579+H582</f>
        <v>0</v>
      </c>
      <c r="I578" s="11">
        <f t="shared" si="1454"/>
        <v>0</v>
      </c>
      <c r="J578" s="11">
        <f t="shared" si="1454"/>
        <v>0</v>
      </c>
      <c r="K578" s="11">
        <f t="shared" si="1454"/>
        <v>0</v>
      </c>
      <c r="L578" s="11">
        <f t="shared" si="1454"/>
        <v>0</v>
      </c>
      <c r="M578" s="38">
        <f t="shared" si="1454"/>
        <v>416</v>
      </c>
      <c r="N578" s="38">
        <f t="shared" si="1454"/>
        <v>0</v>
      </c>
      <c r="O578" s="11">
        <f t="shared" ref="O578:T578" si="1455">O579+O582</f>
        <v>0</v>
      </c>
      <c r="P578" s="11">
        <f t="shared" si="1455"/>
        <v>0</v>
      </c>
      <c r="Q578" s="11">
        <f t="shared" si="1455"/>
        <v>0</v>
      </c>
      <c r="R578" s="11">
        <f t="shared" si="1455"/>
        <v>0</v>
      </c>
      <c r="S578" s="38">
        <f t="shared" si="1455"/>
        <v>416</v>
      </c>
      <c r="T578" s="38">
        <f t="shared" si="1455"/>
        <v>0</v>
      </c>
      <c r="U578" s="11">
        <f t="shared" ref="U578:Z578" si="1456">U579+U582</f>
        <v>0</v>
      </c>
      <c r="V578" s="11">
        <f t="shared" si="1456"/>
        <v>0</v>
      </c>
      <c r="W578" s="11">
        <f t="shared" si="1456"/>
        <v>0</v>
      </c>
      <c r="X578" s="11">
        <f t="shared" si="1456"/>
        <v>0</v>
      </c>
      <c r="Y578" s="38">
        <f t="shared" si="1456"/>
        <v>416</v>
      </c>
      <c r="Z578" s="38">
        <f t="shared" si="1456"/>
        <v>0</v>
      </c>
      <c r="AA578" s="11">
        <f t="shared" ref="AA578:AF578" si="1457">AA579+AA582</f>
        <v>0</v>
      </c>
      <c r="AB578" s="11">
        <f t="shared" si="1457"/>
        <v>0</v>
      </c>
      <c r="AC578" s="11">
        <f t="shared" si="1457"/>
        <v>0</v>
      </c>
      <c r="AD578" s="11">
        <f t="shared" si="1457"/>
        <v>0</v>
      </c>
      <c r="AE578" s="38">
        <f t="shared" si="1457"/>
        <v>416</v>
      </c>
      <c r="AF578" s="38">
        <f t="shared" si="1457"/>
        <v>0</v>
      </c>
      <c r="AG578" s="11">
        <f t="shared" ref="AG578:AL578" si="1458">AG579+AG582</f>
        <v>0</v>
      </c>
      <c r="AH578" s="11">
        <f t="shared" si="1458"/>
        <v>0</v>
      </c>
      <c r="AI578" s="11">
        <f t="shared" si="1458"/>
        <v>0</v>
      </c>
      <c r="AJ578" s="11">
        <f t="shared" si="1458"/>
        <v>0</v>
      </c>
      <c r="AK578" s="91">
        <f t="shared" si="1458"/>
        <v>416</v>
      </c>
      <c r="AL578" s="91">
        <f t="shared" si="1458"/>
        <v>0</v>
      </c>
      <c r="AM578" s="11">
        <f t="shared" ref="AM578:AR578" si="1459">AM579+AM582</f>
        <v>0</v>
      </c>
      <c r="AN578" s="11">
        <f t="shared" si="1459"/>
        <v>0</v>
      </c>
      <c r="AO578" s="11">
        <f t="shared" si="1459"/>
        <v>0</v>
      </c>
      <c r="AP578" s="11">
        <f t="shared" si="1459"/>
        <v>0</v>
      </c>
      <c r="AQ578" s="38">
        <f t="shared" si="1459"/>
        <v>416</v>
      </c>
      <c r="AR578" s="38">
        <f t="shared" si="1459"/>
        <v>0</v>
      </c>
      <c r="AS578" s="11">
        <f t="shared" ref="AS578:AX578" si="1460">AS579+AS582</f>
        <v>0</v>
      </c>
      <c r="AT578" s="11">
        <f t="shared" si="1460"/>
        <v>0</v>
      </c>
      <c r="AU578" s="11">
        <f t="shared" si="1460"/>
        <v>0</v>
      </c>
      <c r="AV578" s="11">
        <f t="shared" si="1460"/>
        <v>0</v>
      </c>
      <c r="AW578" s="38">
        <f t="shared" si="1460"/>
        <v>416</v>
      </c>
      <c r="AX578" s="38">
        <f t="shared" si="1460"/>
        <v>0</v>
      </c>
      <c r="AY578" s="78">
        <f t="shared" ref="AY578:BD578" si="1461">AY579+AY582</f>
        <v>0</v>
      </c>
      <c r="AZ578" s="78">
        <f t="shared" si="1461"/>
        <v>0</v>
      </c>
      <c r="BA578" s="78">
        <f t="shared" si="1461"/>
        <v>0</v>
      </c>
      <c r="BB578" s="78">
        <f t="shared" si="1461"/>
        <v>0</v>
      </c>
      <c r="BC578" s="91">
        <f t="shared" si="1461"/>
        <v>416</v>
      </c>
      <c r="BD578" s="91">
        <f t="shared" si="1461"/>
        <v>0</v>
      </c>
      <c r="BE578" s="11">
        <f t="shared" ref="BE578:BJ578" si="1462">BE579+BE582</f>
        <v>0</v>
      </c>
      <c r="BF578" s="11">
        <f t="shared" si="1462"/>
        <v>0</v>
      </c>
      <c r="BG578" s="11">
        <f t="shared" si="1462"/>
        <v>0</v>
      </c>
      <c r="BH578" s="11">
        <f t="shared" si="1462"/>
        <v>0</v>
      </c>
      <c r="BI578" s="150">
        <f t="shared" si="1462"/>
        <v>416</v>
      </c>
      <c r="BJ578" s="150">
        <f t="shared" si="1462"/>
        <v>0</v>
      </c>
      <c r="BK578" s="78">
        <f t="shared" ref="BK578:BP578" si="1463">BK579+BK582</f>
        <v>0</v>
      </c>
      <c r="BL578" s="78">
        <f t="shared" si="1463"/>
        <v>0</v>
      </c>
      <c r="BM578" s="78">
        <f t="shared" si="1463"/>
        <v>0</v>
      </c>
      <c r="BN578" s="78">
        <f t="shared" si="1463"/>
        <v>0</v>
      </c>
      <c r="BO578" s="91">
        <f t="shared" si="1463"/>
        <v>416</v>
      </c>
      <c r="BP578" s="91">
        <f t="shared" si="1463"/>
        <v>0</v>
      </c>
      <c r="BQ578" s="11">
        <f t="shared" ref="BQ578:BV578" si="1464">BQ579+BQ582</f>
        <v>0</v>
      </c>
      <c r="BR578" s="11">
        <f t="shared" si="1464"/>
        <v>0</v>
      </c>
      <c r="BS578" s="11">
        <f t="shared" si="1464"/>
        <v>0</v>
      </c>
      <c r="BT578" s="11">
        <f t="shared" si="1464"/>
        <v>0</v>
      </c>
      <c r="BU578" s="38">
        <f t="shared" si="1464"/>
        <v>416</v>
      </c>
      <c r="BV578" s="38">
        <f t="shared" si="1464"/>
        <v>0</v>
      </c>
    </row>
    <row r="579" spans="1:74" hidden="1">
      <c r="A579" s="57" t="s">
        <v>23</v>
      </c>
      <c r="B579" s="14">
        <v>912</v>
      </c>
      <c r="C579" s="14" t="s">
        <v>35</v>
      </c>
      <c r="D579" s="14" t="s">
        <v>17</v>
      </c>
      <c r="E579" s="14" t="s">
        <v>59</v>
      </c>
      <c r="F579" s="14"/>
      <c r="G579" s="38">
        <f>G580</f>
        <v>139</v>
      </c>
      <c r="H579" s="38">
        <f t="shared" ref="H579:R580" si="1465">H580</f>
        <v>0</v>
      </c>
      <c r="I579" s="11">
        <f t="shared" si="1465"/>
        <v>0</v>
      </c>
      <c r="J579" s="11">
        <f t="shared" si="1465"/>
        <v>0</v>
      </c>
      <c r="K579" s="11">
        <f t="shared" si="1465"/>
        <v>0</v>
      </c>
      <c r="L579" s="11">
        <f t="shared" si="1465"/>
        <v>0</v>
      </c>
      <c r="M579" s="38">
        <f t="shared" si="1465"/>
        <v>139</v>
      </c>
      <c r="N579" s="38">
        <f t="shared" si="1465"/>
        <v>0</v>
      </c>
      <c r="O579" s="11">
        <f t="shared" si="1465"/>
        <v>0</v>
      </c>
      <c r="P579" s="11">
        <f t="shared" si="1465"/>
        <v>0</v>
      </c>
      <c r="Q579" s="11">
        <f t="shared" si="1465"/>
        <v>0</v>
      </c>
      <c r="R579" s="11">
        <f t="shared" si="1465"/>
        <v>0</v>
      </c>
      <c r="S579" s="38">
        <f>S580</f>
        <v>139</v>
      </c>
      <c r="T579" s="38">
        <f>T580</f>
        <v>0</v>
      </c>
      <c r="U579" s="11">
        <f t="shared" ref="U579:X580" si="1466">U580</f>
        <v>0</v>
      </c>
      <c r="V579" s="11">
        <f t="shared" si="1466"/>
        <v>0</v>
      </c>
      <c r="W579" s="11">
        <f t="shared" si="1466"/>
        <v>0</v>
      </c>
      <c r="X579" s="11">
        <f t="shared" si="1466"/>
        <v>0</v>
      </c>
      <c r="Y579" s="38">
        <f>Y580</f>
        <v>139</v>
      </c>
      <c r="Z579" s="38">
        <f>Z580</f>
        <v>0</v>
      </c>
      <c r="AA579" s="11">
        <f t="shared" ref="AA579:AD580" si="1467">AA580</f>
        <v>0</v>
      </c>
      <c r="AB579" s="11">
        <f t="shared" si="1467"/>
        <v>0</v>
      </c>
      <c r="AC579" s="11">
        <f t="shared" si="1467"/>
        <v>0</v>
      </c>
      <c r="AD579" s="11">
        <f t="shared" si="1467"/>
        <v>0</v>
      </c>
      <c r="AE579" s="38">
        <f>AE580</f>
        <v>139</v>
      </c>
      <c r="AF579" s="38">
        <f>AF580</f>
        <v>0</v>
      </c>
      <c r="AG579" s="11">
        <f t="shared" ref="AG579:AJ580" si="1468">AG580</f>
        <v>0</v>
      </c>
      <c r="AH579" s="11">
        <f t="shared" si="1468"/>
        <v>0</v>
      </c>
      <c r="AI579" s="11">
        <f t="shared" si="1468"/>
        <v>0</v>
      </c>
      <c r="AJ579" s="11">
        <f t="shared" si="1468"/>
        <v>0</v>
      </c>
      <c r="AK579" s="91">
        <f>AK580</f>
        <v>139</v>
      </c>
      <c r="AL579" s="91">
        <f>AL580</f>
        <v>0</v>
      </c>
      <c r="AM579" s="11">
        <f t="shared" ref="AM579:AP580" si="1469">AM580</f>
        <v>0</v>
      </c>
      <c r="AN579" s="11">
        <f t="shared" si="1469"/>
        <v>0</v>
      </c>
      <c r="AO579" s="11">
        <f t="shared" si="1469"/>
        <v>0</v>
      </c>
      <c r="AP579" s="11">
        <f t="shared" si="1469"/>
        <v>0</v>
      </c>
      <c r="AQ579" s="38">
        <f>AQ580</f>
        <v>139</v>
      </c>
      <c r="AR579" s="38">
        <f>AR580</f>
        <v>0</v>
      </c>
      <c r="AS579" s="11">
        <f t="shared" ref="AS579:AV580" si="1470">AS580</f>
        <v>0</v>
      </c>
      <c r="AT579" s="11">
        <f t="shared" si="1470"/>
        <v>0</v>
      </c>
      <c r="AU579" s="11">
        <f t="shared" si="1470"/>
        <v>0</v>
      </c>
      <c r="AV579" s="11">
        <f t="shared" si="1470"/>
        <v>0</v>
      </c>
      <c r="AW579" s="38">
        <f>AW580</f>
        <v>139</v>
      </c>
      <c r="AX579" s="38">
        <f>AX580</f>
        <v>0</v>
      </c>
      <c r="AY579" s="78">
        <f t="shared" ref="AY579:BB580" si="1471">AY580</f>
        <v>0</v>
      </c>
      <c r="AZ579" s="78">
        <f t="shared" si="1471"/>
        <v>0</v>
      </c>
      <c r="BA579" s="78">
        <f t="shared" si="1471"/>
        <v>0</v>
      </c>
      <c r="BB579" s="78">
        <f t="shared" si="1471"/>
        <v>0</v>
      </c>
      <c r="BC579" s="91">
        <f>BC580</f>
        <v>139</v>
      </c>
      <c r="BD579" s="91">
        <f>BD580</f>
        <v>0</v>
      </c>
      <c r="BE579" s="11">
        <f t="shared" ref="BE579:BH580" si="1472">BE580</f>
        <v>0</v>
      </c>
      <c r="BF579" s="11">
        <f t="shared" si="1472"/>
        <v>0</v>
      </c>
      <c r="BG579" s="11">
        <f t="shared" si="1472"/>
        <v>0</v>
      </c>
      <c r="BH579" s="11">
        <f t="shared" si="1472"/>
        <v>0</v>
      </c>
      <c r="BI579" s="150">
        <f>BI580</f>
        <v>139</v>
      </c>
      <c r="BJ579" s="150">
        <f>BJ580</f>
        <v>0</v>
      </c>
      <c r="BK579" s="78">
        <f t="shared" ref="BK579:BN580" si="1473">BK580</f>
        <v>0</v>
      </c>
      <c r="BL579" s="78">
        <f t="shared" si="1473"/>
        <v>0</v>
      </c>
      <c r="BM579" s="78">
        <f t="shared" si="1473"/>
        <v>0</v>
      </c>
      <c r="BN579" s="78">
        <f t="shared" si="1473"/>
        <v>0</v>
      </c>
      <c r="BO579" s="91">
        <f>BO580</f>
        <v>139</v>
      </c>
      <c r="BP579" s="91">
        <f>BP580</f>
        <v>0</v>
      </c>
      <c r="BQ579" s="11">
        <f t="shared" ref="BQ579:BT580" si="1474">BQ580</f>
        <v>0</v>
      </c>
      <c r="BR579" s="11">
        <f t="shared" si="1474"/>
        <v>0</v>
      </c>
      <c r="BS579" s="11">
        <f t="shared" si="1474"/>
        <v>0</v>
      </c>
      <c r="BT579" s="11">
        <f t="shared" si="1474"/>
        <v>0</v>
      </c>
      <c r="BU579" s="38">
        <f>BU580</f>
        <v>139</v>
      </c>
      <c r="BV579" s="38">
        <f>BV580</f>
        <v>0</v>
      </c>
    </row>
    <row r="580" spans="1:74" ht="33" hidden="1">
      <c r="A580" s="57" t="s">
        <v>12</v>
      </c>
      <c r="B580" s="14">
        <v>912</v>
      </c>
      <c r="C580" s="14" t="s">
        <v>35</v>
      </c>
      <c r="D580" s="14" t="s">
        <v>17</v>
      </c>
      <c r="E580" s="14" t="s">
        <v>59</v>
      </c>
      <c r="F580" s="14" t="s">
        <v>13</v>
      </c>
      <c r="G580" s="38">
        <f>G581</f>
        <v>139</v>
      </c>
      <c r="H580" s="38">
        <f t="shared" si="1465"/>
        <v>0</v>
      </c>
      <c r="I580" s="11">
        <f t="shared" si="1465"/>
        <v>0</v>
      </c>
      <c r="J580" s="11">
        <f t="shared" si="1465"/>
        <v>0</v>
      </c>
      <c r="K580" s="11">
        <f t="shared" si="1465"/>
        <v>0</v>
      </c>
      <c r="L580" s="11">
        <f t="shared" si="1465"/>
        <v>0</v>
      </c>
      <c r="M580" s="38">
        <f t="shared" si="1465"/>
        <v>139</v>
      </c>
      <c r="N580" s="38">
        <f t="shared" si="1465"/>
        <v>0</v>
      </c>
      <c r="O580" s="11">
        <f t="shared" si="1465"/>
        <v>0</v>
      </c>
      <c r="P580" s="11">
        <f t="shared" si="1465"/>
        <v>0</v>
      </c>
      <c r="Q580" s="11">
        <f t="shared" si="1465"/>
        <v>0</v>
      </c>
      <c r="R580" s="11">
        <f t="shared" si="1465"/>
        <v>0</v>
      </c>
      <c r="S580" s="38">
        <f>S581</f>
        <v>139</v>
      </c>
      <c r="T580" s="38">
        <f>T581</f>
        <v>0</v>
      </c>
      <c r="U580" s="11">
        <f t="shared" si="1466"/>
        <v>0</v>
      </c>
      <c r="V580" s="11">
        <f t="shared" si="1466"/>
        <v>0</v>
      </c>
      <c r="W580" s="11">
        <f t="shared" si="1466"/>
        <v>0</v>
      </c>
      <c r="X580" s="11">
        <f t="shared" si="1466"/>
        <v>0</v>
      </c>
      <c r="Y580" s="38">
        <f>Y581</f>
        <v>139</v>
      </c>
      <c r="Z580" s="38">
        <f>Z581</f>
        <v>0</v>
      </c>
      <c r="AA580" s="11">
        <f t="shared" si="1467"/>
        <v>0</v>
      </c>
      <c r="AB580" s="11">
        <f t="shared" si="1467"/>
        <v>0</v>
      </c>
      <c r="AC580" s="11">
        <f t="shared" si="1467"/>
        <v>0</v>
      </c>
      <c r="AD580" s="11">
        <f t="shared" si="1467"/>
        <v>0</v>
      </c>
      <c r="AE580" s="38">
        <f>AE581</f>
        <v>139</v>
      </c>
      <c r="AF580" s="38">
        <f>AF581</f>
        <v>0</v>
      </c>
      <c r="AG580" s="11">
        <f t="shared" si="1468"/>
        <v>0</v>
      </c>
      <c r="AH580" s="11">
        <f t="shared" si="1468"/>
        <v>0</v>
      </c>
      <c r="AI580" s="11">
        <f t="shared" si="1468"/>
        <v>0</v>
      </c>
      <c r="AJ580" s="11">
        <f t="shared" si="1468"/>
        <v>0</v>
      </c>
      <c r="AK580" s="91">
        <f>AK581</f>
        <v>139</v>
      </c>
      <c r="AL580" s="91">
        <f>AL581</f>
        <v>0</v>
      </c>
      <c r="AM580" s="11">
        <f t="shared" si="1469"/>
        <v>0</v>
      </c>
      <c r="AN580" s="11">
        <f t="shared" si="1469"/>
        <v>0</v>
      </c>
      <c r="AO580" s="11">
        <f t="shared" si="1469"/>
        <v>0</v>
      </c>
      <c r="AP580" s="11">
        <f t="shared" si="1469"/>
        <v>0</v>
      </c>
      <c r="AQ580" s="38">
        <f>AQ581</f>
        <v>139</v>
      </c>
      <c r="AR580" s="38">
        <f>AR581</f>
        <v>0</v>
      </c>
      <c r="AS580" s="11">
        <f t="shared" si="1470"/>
        <v>0</v>
      </c>
      <c r="AT580" s="11">
        <f t="shared" si="1470"/>
        <v>0</v>
      </c>
      <c r="AU580" s="11">
        <f t="shared" si="1470"/>
        <v>0</v>
      </c>
      <c r="AV580" s="11">
        <f t="shared" si="1470"/>
        <v>0</v>
      </c>
      <c r="AW580" s="38">
        <f>AW581</f>
        <v>139</v>
      </c>
      <c r="AX580" s="38">
        <f>AX581</f>
        <v>0</v>
      </c>
      <c r="AY580" s="78">
        <f t="shared" si="1471"/>
        <v>0</v>
      </c>
      <c r="AZ580" s="78">
        <f t="shared" si="1471"/>
        <v>0</v>
      </c>
      <c r="BA580" s="78">
        <f t="shared" si="1471"/>
        <v>0</v>
      </c>
      <c r="BB580" s="78">
        <f t="shared" si="1471"/>
        <v>0</v>
      </c>
      <c r="BC580" s="91">
        <f>BC581</f>
        <v>139</v>
      </c>
      <c r="BD580" s="91">
        <f>BD581</f>
        <v>0</v>
      </c>
      <c r="BE580" s="11">
        <f t="shared" si="1472"/>
        <v>0</v>
      </c>
      <c r="BF580" s="11">
        <f t="shared" si="1472"/>
        <v>0</v>
      </c>
      <c r="BG580" s="11">
        <f t="shared" si="1472"/>
        <v>0</v>
      </c>
      <c r="BH580" s="11">
        <f t="shared" si="1472"/>
        <v>0</v>
      </c>
      <c r="BI580" s="150">
        <f>BI581</f>
        <v>139</v>
      </c>
      <c r="BJ580" s="150">
        <f>BJ581</f>
        <v>0</v>
      </c>
      <c r="BK580" s="78">
        <f t="shared" si="1473"/>
        <v>0</v>
      </c>
      <c r="BL580" s="78">
        <f t="shared" si="1473"/>
        <v>0</v>
      </c>
      <c r="BM580" s="78">
        <f t="shared" si="1473"/>
        <v>0</v>
      </c>
      <c r="BN580" s="78">
        <f t="shared" si="1473"/>
        <v>0</v>
      </c>
      <c r="BO580" s="91">
        <f>BO581</f>
        <v>139</v>
      </c>
      <c r="BP580" s="91">
        <f>BP581</f>
        <v>0</v>
      </c>
      <c r="BQ580" s="11">
        <f t="shared" si="1474"/>
        <v>0</v>
      </c>
      <c r="BR580" s="11">
        <f t="shared" si="1474"/>
        <v>0</v>
      </c>
      <c r="BS580" s="11">
        <f t="shared" si="1474"/>
        <v>0</v>
      </c>
      <c r="BT580" s="11">
        <f t="shared" si="1474"/>
        <v>0</v>
      </c>
      <c r="BU580" s="38">
        <f>BU581</f>
        <v>139</v>
      </c>
      <c r="BV580" s="38">
        <f>BV581</f>
        <v>0</v>
      </c>
    </row>
    <row r="581" spans="1:74" hidden="1">
      <c r="A581" s="57" t="s">
        <v>14</v>
      </c>
      <c r="B581" s="14">
        <v>912</v>
      </c>
      <c r="C581" s="14" t="s">
        <v>35</v>
      </c>
      <c r="D581" s="14" t="s">
        <v>17</v>
      </c>
      <c r="E581" s="14" t="s">
        <v>59</v>
      </c>
      <c r="F581" s="14" t="s">
        <v>37</v>
      </c>
      <c r="G581" s="11">
        <v>139</v>
      </c>
      <c r="H581" s="11"/>
      <c r="I581" s="11"/>
      <c r="J581" s="11"/>
      <c r="K581" s="11"/>
      <c r="L581" s="11"/>
      <c r="M581" s="11">
        <f>G581+I581+J581+K581+L581</f>
        <v>139</v>
      </c>
      <c r="N581" s="11">
        <f>H581+J581</f>
        <v>0</v>
      </c>
      <c r="O581" s="11"/>
      <c r="P581" s="11"/>
      <c r="Q581" s="11"/>
      <c r="R581" s="11"/>
      <c r="S581" s="11">
        <f>M581+O581+P581+Q581+R581</f>
        <v>139</v>
      </c>
      <c r="T581" s="11">
        <f>N581+P581</f>
        <v>0</v>
      </c>
      <c r="U581" s="11"/>
      <c r="V581" s="11"/>
      <c r="W581" s="11"/>
      <c r="X581" s="11"/>
      <c r="Y581" s="11">
        <f>S581+U581+V581+W581+X581</f>
        <v>139</v>
      </c>
      <c r="Z581" s="11">
        <f>T581+V581</f>
        <v>0</v>
      </c>
      <c r="AA581" s="11"/>
      <c r="AB581" s="11"/>
      <c r="AC581" s="11"/>
      <c r="AD581" s="11"/>
      <c r="AE581" s="11">
        <f>Y581+AA581+AB581+AC581+AD581</f>
        <v>139</v>
      </c>
      <c r="AF581" s="11">
        <f>Z581+AB581</f>
        <v>0</v>
      </c>
      <c r="AG581" s="11"/>
      <c r="AH581" s="11"/>
      <c r="AI581" s="11"/>
      <c r="AJ581" s="11"/>
      <c r="AK581" s="78">
        <f>AE581+AG581+AH581+AI581+AJ581</f>
        <v>139</v>
      </c>
      <c r="AL581" s="78">
        <f>AF581+AH581</f>
        <v>0</v>
      </c>
      <c r="AM581" s="11"/>
      <c r="AN581" s="11"/>
      <c r="AO581" s="11"/>
      <c r="AP581" s="11"/>
      <c r="AQ581" s="11">
        <f>AK581+AM581+AN581+AO581+AP581</f>
        <v>139</v>
      </c>
      <c r="AR581" s="11">
        <f>AL581+AN581</f>
        <v>0</v>
      </c>
      <c r="AS581" s="11"/>
      <c r="AT581" s="11"/>
      <c r="AU581" s="11"/>
      <c r="AV581" s="11"/>
      <c r="AW581" s="11">
        <f>AQ581+AS581+AT581+AU581+AV581</f>
        <v>139</v>
      </c>
      <c r="AX581" s="11">
        <f>AR581+AT581</f>
        <v>0</v>
      </c>
      <c r="AY581" s="78"/>
      <c r="AZ581" s="78"/>
      <c r="BA581" s="78"/>
      <c r="BB581" s="78"/>
      <c r="BC581" s="78">
        <f>AW581+AY581+AZ581+BA581+BB581</f>
        <v>139</v>
      </c>
      <c r="BD581" s="78">
        <f>AX581+AZ581</f>
        <v>0</v>
      </c>
      <c r="BE581" s="11"/>
      <c r="BF581" s="11"/>
      <c r="BG581" s="11"/>
      <c r="BH581" s="11"/>
      <c r="BI581" s="141">
        <f>BC581+BE581+BF581+BG581+BH581</f>
        <v>139</v>
      </c>
      <c r="BJ581" s="141">
        <f>BD581+BF581</f>
        <v>0</v>
      </c>
      <c r="BK581" s="78"/>
      <c r="BL581" s="78"/>
      <c r="BM581" s="78"/>
      <c r="BN581" s="78"/>
      <c r="BO581" s="78">
        <f>BI581+BK581+BL581+BM581+BN581</f>
        <v>139</v>
      </c>
      <c r="BP581" s="78">
        <f>BJ581+BL581</f>
        <v>0</v>
      </c>
      <c r="BQ581" s="11"/>
      <c r="BR581" s="11"/>
      <c r="BS581" s="11"/>
      <c r="BT581" s="11"/>
      <c r="BU581" s="11">
        <f>BO581+BQ581+BR581+BS581+BT581</f>
        <v>139</v>
      </c>
      <c r="BV581" s="11">
        <f>BP581+BR581</f>
        <v>0</v>
      </c>
    </row>
    <row r="582" spans="1:74" hidden="1">
      <c r="A582" s="57" t="s">
        <v>26</v>
      </c>
      <c r="B582" s="14">
        <v>912</v>
      </c>
      <c r="C582" s="14" t="s">
        <v>35</v>
      </c>
      <c r="D582" s="14" t="s">
        <v>17</v>
      </c>
      <c r="E582" s="14" t="s">
        <v>522</v>
      </c>
      <c r="F582" s="14"/>
      <c r="G582" s="18">
        <f>G583</f>
        <v>277</v>
      </c>
      <c r="H582" s="18">
        <f t="shared" ref="H582:R583" si="1475">H583</f>
        <v>0</v>
      </c>
      <c r="I582" s="11">
        <f t="shared" si="1475"/>
        <v>0</v>
      </c>
      <c r="J582" s="11">
        <f t="shared" si="1475"/>
        <v>0</v>
      </c>
      <c r="K582" s="11">
        <f t="shared" si="1475"/>
        <v>0</v>
      </c>
      <c r="L582" s="11">
        <f t="shared" si="1475"/>
        <v>0</v>
      </c>
      <c r="M582" s="18">
        <f t="shared" si="1475"/>
        <v>277</v>
      </c>
      <c r="N582" s="18">
        <f t="shared" si="1475"/>
        <v>0</v>
      </c>
      <c r="O582" s="11">
        <f t="shared" si="1475"/>
        <v>0</v>
      </c>
      <c r="P582" s="11">
        <f t="shared" si="1475"/>
        <v>0</v>
      </c>
      <c r="Q582" s="11">
        <f t="shared" si="1475"/>
        <v>0</v>
      </c>
      <c r="R582" s="11">
        <f t="shared" si="1475"/>
        <v>0</v>
      </c>
      <c r="S582" s="18">
        <f>S583</f>
        <v>277</v>
      </c>
      <c r="T582" s="18">
        <f>T583</f>
        <v>0</v>
      </c>
      <c r="U582" s="11">
        <f t="shared" ref="U582:X583" si="1476">U583</f>
        <v>0</v>
      </c>
      <c r="V582" s="11">
        <f t="shared" si="1476"/>
        <v>0</v>
      </c>
      <c r="W582" s="11">
        <f t="shared" si="1476"/>
        <v>0</v>
      </c>
      <c r="X582" s="11">
        <f t="shared" si="1476"/>
        <v>0</v>
      </c>
      <c r="Y582" s="18">
        <f>Y583</f>
        <v>277</v>
      </c>
      <c r="Z582" s="18">
        <f>Z583</f>
        <v>0</v>
      </c>
      <c r="AA582" s="11">
        <f t="shared" ref="AA582:AD583" si="1477">AA583</f>
        <v>0</v>
      </c>
      <c r="AB582" s="11">
        <f t="shared" si="1477"/>
        <v>0</v>
      </c>
      <c r="AC582" s="11">
        <f t="shared" si="1477"/>
        <v>0</v>
      </c>
      <c r="AD582" s="11">
        <f t="shared" si="1477"/>
        <v>0</v>
      </c>
      <c r="AE582" s="18">
        <f>AE583</f>
        <v>277</v>
      </c>
      <c r="AF582" s="18">
        <f>AF583</f>
        <v>0</v>
      </c>
      <c r="AG582" s="11">
        <f t="shared" ref="AG582:AJ583" si="1478">AG583</f>
        <v>0</v>
      </c>
      <c r="AH582" s="11">
        <f t="shared" si="1478"/>
        <v>0</v>
      </c>
      <c r="AI582" s="11">
        <f t="shared" si="1478"/>
        <v>0</v>
      </c>
      <c r="AJ582" s="11">
        <f t="shared" si="1478"/>
        <v>0</v>
      </c>
      <c r="AK582" s="84">
        <f>AK583</f>
        <v>277</v>
      </c>
      <c r="AL582" s="84">
        <f>AL583</f>
        <v>0</v>
      </c>
      <c r="AM582" s="11">
        <f t="shared" ref="AM582:AP583" si="1479">AM583</f>
        <v>0</v>
      </c>
      <c r="AN582" s="11">
        <f t="shared" si="1479"/>
        <v>0</v>
      </c>
      <c r="AO582" s="11">
        <f t="shared" si="1479"/>
        <v>0</v>
      </c>
      <c r="AP582" s="11">
        <f t="shared" si="1479"/>
        <v>0</v>
      </c>
      <c r="AQ582" s="18">
        <f>AQ583</f>
        <v>277</v>
      </c>
      <c r="AR582" s="18">
        <f>AR583</f>
        <v>0</v>
      </c>
      <c r="AS582" s="11">
        <f t="shared" ref="AS582:AV583" si="1480">AS583</f>
        <v>0</v>
      </c>
      <c r="AT582" s="11">
        <f t="shared" si="1480"/>
        <v>0</v>
      </c>
      <c r="AU582" s="11">
        <f t="shared" si="1480"/>
        <v>0</v>
      </c>
      <c r="AV582" s="11">
        <f t="shared" si="1480"/>
        <v>0</v>
      </c>
      <c r="AW582" s="18">
        <f>AW583</f>
        <v>277</v>
      </c>
      <c r="AX582" s="18">
        <f>AX583</f>
        <v>0</v>
      </c>
      <c r="AY582" s="78">
        <f t="shared" ref="AY582:BB583" si="1481">AY583</f>
        <v>0</v>
      </c>
      <c r="AZ582" s="78">
        <f t="shared" si="1481"/>
        <v>0</v>
      </c>
      <c r="BA582" s="78">
        <f t="shared" si="1481"/>
        <v>0</v>
      </c>
      <c r="BB582" s="78">
        <f t="shared" si="1481"/>
        <v>0</v>
      </c>
      <c r="BC582" s="84">
        <f>BC583</f>
        <v>277</v>
      </c>
      <c r="BD582" s="84">
        <f>BD583</f>
        <v>0</v>
      </c>
      <c r="BE582" s="11">
        <f t="shared" ref="BE582:BH583" si="1482">BE583</f>
        <v>0</v>
      </c>
      <c r="BF582" s="11">
        <f t="shared" si="1482"/>
        <v>0</v>
      </c>
      <c r="BG582" s="11">
        <f t="shared" si="1482"/>
        <v>0</v>
      </c>
      <c r="BH582" s="11">
        <f t="shared" si="1482"/>
        <v>0</v>
      </c>
      <c r="BI582" s="143">
        <f>BI583</f>
        <v>277</v>
      </c>
      <c r="BJ582" s="143">
        <f>BJ583</f>
        <v>0</v>
      </c>
      <c r="BK582" s="78">
        <f t="shared" ref="BK582:BN583" si="1483">BK583</f>
        <v>0</v>
      </c>
      <c r="BL582" s="78">
        <f t="shared" si="1483"/>
        <v>0</v>
      </c>
      <c r="BM582" s="78">
        <f t="shared" si="1483"/>
        <v>0</v>
      </c>
      <c r="BN582" s="78">
        <f t="shared" si="1483"/>
        <v>0</v>
      </c>
      <c r="BO582" s="84">
        <f>BO583</f>
        <v>277</v>
      </c>
      <c r="BP582" s="84">
        <f>BP583</f>
        <v>0</v>
      </c>
      <c r="BQ582" s="11">
        <f t="shared" ref="BQ582:BT583" si="1484">BQ583</f>
        <v>0</v>
      </c>
      <c r="BR582" s="11">
        <f t="shared" si="1484"/>
        <v>0</v>
      </c>
      <c r="BS582" s="11">
        <f t="shared" si="1484"/>
        <v>0</v>
      </c>
      <c r="BT582" s="11">
        <f t="shared" si="1484"/>
        <v>0</v>
      </c>
      <c r="BU582" s="18">
        <f>BU583</f>
        <v>277</v>
      </c>
      <c r="BV582" s="18">
        <f>BV583</f>
        <v>0</v>
      </c>
    </row>
    <row r="583" spans="1:74" ht="33" hidden="1">
      <c r="A583" s="57" t="s">
        <v>27</v>
      </c>
      <c r="B583" s="14">
        <v>912</v>
      </c>
      <c r="C583" s="14" t="s">
        <v>35</v>
      </c>
      <c r="D583" s="14" t="s">
        <v>17</v>
      </c>
      <c r="E583" s="34" t="s">
        <v>522</v>
      </c>
      <c r="F583" s="14"/>
      <c r="G583" s="11">
        <f>G584</f>
        <v>277</v>
      </c>
      <c r="H583" s="11">
        <f t="shared" si="1475"/>
        <v>0</v>
      </c>
      <c r="I583" s="11">
        <f t="shared" si="1475"/>
        <v>0</v>
      </c>
      <c r="J583" s="11">
        <f t="shared" si="1475"/>
        <v>0</v>
      </c>
      <c r="K583" s="11">
        <f t="shared" si="1475"/>
        <v>0</v>
      </c>
      <c r="L583" s="11">
        <f t="shared" si="1475"/>
        <v>0</v>
      </c>
      <c r="M583" s="11">
        <f t="shared" si="1475"/>
        <v>277</v>
      </c>
      <c r="N583" s="11">
        <f t="shared" si="1475"/>
        <v>0</v>
      </c>
      <c r="O583" s="11">
        <f t="shared" si="1475"/>
        <v>0</v>
      </c>
      <c r="P583" s="11">
        <f t="shared" si="1475"/>
        <v>0</v>
      </c>
      <c r="Q583" s="11">
        <f t="shared" si="1475"/>
        <v>0</v>
      </c>
      <c r="R583" s="11">
        <f t="shared" si="1475"/>
        <v>0</v>
      </c>
      <c r="S583" s="11">
        <f>S584</f>
        <v>277</v>
      </c>
      <c r="T583" s="11">
        <f>T584</f>
        <v>0</v>
      </c>
      <c r="U583" s="11">
        <f t="shared" si="1476"/>
        <v>0</v>
      </c>
      <c r="V583" s="11">
        <f t="shared" si="1476"/>
        <v>0</v>
      </c>
      <c r="W583" s="11">
        <f t="shared" si="1476"/>
        <v>0</v>
      </c>
      <c r="X583" s="11">
        <f t="shared" si="1476"/>
        <v>0</v>
      </c>
      <c r="Y583" s="11">
        <f>Y584</f>
        <v>277</v>
      </c>
      <c r="Z583" s="11">
        <f>Z584</f>
        <v>0</v>
      </c>
      <c r="AA583" s="11">
        <f t="shared" si="1477"/>
        <v>0</v>
      </c>
      <c r="AB583" s="11">
        <f t="shared" si="1477"/>
        <v>0</v>
      </c>
      <c r="AC583" s="11">
        <f t="shared" si="1477"/>
        <v>0</v>
      </c>
      <c r="AD583" s="11">
        <f t="shared" si="1477"/>
        <v>0</v>
      </c>
      <c r="AE583" s="11">
        <f>AE584</f>
        <v>277</v>
      </c>
      <c r="AF583" s="11">
        <f>AF584</f>
        <v>0</v>
      </c>
      <c r="AG583" s="11">
        <f t="shared" si="1478"/>
        <v>0</v>
      </c>
      <c r="AH583" s="11">
        <f t="shared" si="1478"/>
        <v>0</v>
      </c>
      <c r="AI583" s="11">
        <f t="shared" si="1478"/>
        <v>0</v>
      </c>
      <c r="AJ583" s="11">
        <f t="shared" si="1478"/>
        <v>0</v>
      </c>
      <c r="AK583" s="78">
        <f>AK584</f>
        <v>277</v>
      </c>
      <c r="AL583" s="78">
        <f>AL584</f>
        <v>0</v>
      </c>
      <c r="AM583" s="11">
        <f t="shared" si="1479"/>
        <v>0</v>
      </c>
      <c r="AN583" s="11">
        <f t="shared" si="1479"/>
        <v>0</v>
      </c>
      <c r="AO583" s="11">
        <f t="shared" si="1479"/>
        <v>0</v>
      </c>
      <c r="AP583" s="11">
        <f t="shared" si="1479"/>
        <v>0</v>
      </c>
      <c r="AQ583" s="11">
        <f>AQ584</f>
        <v>277</v>
      </c>
      <c r="AR583" s="11">
        <f>AR584</f>
        <v>0</v>
      </c>
      <c r="AS583" s="11">
        <f t="shared" si="1480"/>
        <v>0</v>
      </c>
      <c r="AT583" s="11">
        <f t="shared" si="1480"/>
        <v>0</v>
      </c>
      <c r="AU583" s="11">
        <f t="shared" si="1480"/>
        <v>0</v>
      </c>
      <c r="AV583" s="11">
        <f t="shared" si="1480"/>
        <v>0</v>
      </c>
      <c r="AW583" s="11">
        <f>AW584</f>
        <v>277</v>
      </c>
      <c r="AX583" s="11">
        <f>AX584</f>
        <v>0</v>
      </c>
      <c r="AY583" s="78">
        <f t="shared" si="1481"/>
        <v>0</v>
      </c>
      <c r="AZ583" s="78">
        <f t="shared" si="1481"/>
        <v>0</v>
      </c>
      <c r="BA583" s="78">
        <f t="shared" si="1481"/>
        <v>0</v>
      </c>
      <c r="BB583" s="78">
        <f t="shared" si="1481"/>
        <v>0</v>
      </c>
      <c r="BC583" s="78">
        <f>BC584</f>
        <v>277</v>
      </c>
      <c r="BD583" s="78">
        <f>BD584</f>
        <v>0</v>
      </c>
      <c r="BE583" s="11">
        <f t="shared" si="1482"/>
        <v>0</v>
      </c>
      <c r="BF583" s="11">
        <f t="shared" si="1482"/>
        <v>0</v>
      </c>
      <c r="BG583" s="11">
        <f t="shared" si="1482"/>
        <v>0</v>
      </c>
      <c r="BH583" s="11">
        <f t="shared" si="1482"/>
        <v>0</v>
      </c>
      <c r="BI583" s="141">
        <f>BI584</f>
        <v>277</v>
      </c>
      <c r="BJ583" s="141">
        <f>BJ584</f>
        <v>0</v>
      </c>
      <c r="BK583" s="78">
        <f t="shared" si="1483"/>
        <v>0</v>
      </c>
      <c r="BL583" s="78">
        <f t="shared" si="1483"/>
        <v>0</v>
      </c>
      <c r="BM583" s="78">
        <f t="shared" si="1483"/>
        <v>0</v>
      </c>
      <c r="BN583" s="78">
        <f t="shared" si="1483"/>
        <v>0</v>
      </c>
      <c r="BO583" s="78">
        <f>BO584</f>
        <v>277</v>
      </c>
      <c r="BP583" s="78">
        <f>BP584</f>
        <v>0</v>
      </c>
      <c r="BQ583" s="11">
        <f t="shared" si="1484"/>
        <v>0</v>
      </c>
      <c r="BR583" s="11">
        <f t="shared" si="1484"/>
        <v>0</v>
      </c>
      <c r="BS583" s="11">
        <f t="shared" si="1484"/>
        <v>0</v>
      </c>
      <c r="BT583" s="11">
        <f t="shared" si="1484"/>
        <v>0</v>
      </c>
      <c r="BU583" s="11">
        <f>BU584</f>
        <v>277</v>
      </c>
      <c r="BV583" s="11">
        <f>BV584</f>
        <v>0</v>
      </c>
    </row>
    <row r="584" spans="1:74" ht="33" hidden="1">
      <c r="A584" s="57" t="s">
        <v>12</v>
      </c>
      <c r="B584" s="14">
        <f>B583</f>
        <v>912</v>
      </c>
      <c r="C584" s="14" t="s">
        <v>35</v>
      </c>
      <c r="D584" s="14" t="s">
        <v>17</v>
      </c>
      <c r="E584" s="34" t="s">
        <v>522</v>
      </c>
      <c r="F584" s="14" t="s">
        <v>13</v>
      </c>
      <c r="G584" s="11">
        <f>SUM(G585:G585)</f>
        <v>277</v>
      </c>
      <c r="H584" s="11">
        <f t="shared" ref="H584:R584" si="1485">SUM(H585:H585)</f>
        <v>0</v>
      </c>
      <c r="I584" s="11">
        <f t="shared" si="1485"/>
        <v>0</v>
      </c>
      <c r="J584" s="11">
        <f t="shared" si="1485"/>
        <v>0</v>
      </c>
      <c r="K584" s="11">
        <f t="shared" si="1485"/>
        <v>0</v>
      </c>
      <c r="L584" s="11">
        <f t="shared" si="1485"/>
        <v>0</v>
      </c>
      <c r="M584" s="11">
        <f t="shared" si="1485"/>
        <v>277</v>
      </c>
      <c r="N584" s="11">
        <f t="shared" si="1485"/>
        <v>0</v>
      </c>
      <c r="O584" s="11">
        <f t="shared" si="1485"/>
        <v>0</v>
      </c>
      <c r="P584" s="11">
        <f t="shared" si="1485"/>
        <v>0</v>
      </c>
      <c r="Q584" s="11">
        <f t="shared" si="1485"/>
        <v>0</v>
      </c>
      <c r="R584" s="11">
        <f t="shared" si="1485"/>
        <v>0</v>
      </c>
      <c r="S584" s="11">
        <f t="shared" ref="S584:BV584" si="1486">SUM(S585:S585)</f>
        <v>277</v>
      </c>
      <c r="T584" s="11">
        <f t="shared" si="1486"/>
        <v>0</v>
      </c>
      <c r="U584" s="11">
        <f t="shared" si="1486"/>
        <v>0</v>
      </c>
      <c r="V584" s="11">
        <f t="shared" si="1486"/>
        <v>0</v>
      </c>
      <c r="W584" s="11">
        <f t="shared" si="1486"/>
        <v>0</v>
      </c>
      <c r="X584" s="11">
        <f t="shared" si="1486"/>
        <v>0</v>
      </c>
      <c r="Y584" s="11">
        <f t="shared" si="1486"/>
        <v>277</v>
      </c>
      <c r="Z584" s="11">
        <f t="shared" si="1486"/>
        <v>0</v>
      </c>
      <c r="AA584" s="11">
        <f t="shared" si="1486"/>
        <v>0</v>
      </c>
      <c r="AB584" s="11">
        <f t="shared" si="1486"/>
        <v>0</v>
      </c>
      <c r="AC584" s="11">
        <f t="shared" si="1486"/>
        <v>0</v>
      </c>
      <c r="AD584" s="11">
        <f t="shared" si="1486"/>
        <v>0</v>
      </c>
      <c r="AE584" s="11">
        <f t="shared" si="1486"/>
        <v>277</v>
      </c>
      <c r="AF584" s="11">
        <f t="shared" si="1486"/>
        <v>0</v>
      </c>
      <c r="AG584" s="11">
        <f t="shared" si="1486"/>
        <v>0</v>
      </c>
      <c r="AH584" s="11">
        <f t="shared" si="1486"/>
        <v>0</v>
      </c>
      <c r="AI584" s="11">
        <f t="shared" si="1486"/>
        <v>0</v>
      </c>
      <c r="AJ584" s="11">
        <f t="shared" si="1486"/>
        <v>0</v>
      </c>
      <c r="AK584" s="78">
        <f t="shared" si="1486"/>
        <v>277</v>
      </c>
      <c r="AL584" s="78">
        <f t="shared" si="1486"/>
        <v>0</v>
      </c>
      <c r="AM584" s="11">
        <f t="shared" si="1486"/>
        <v>0</v>
      </c>
      <c r="AN584" s="11">
        <f t="shared" si="1486"/>
        <v>0</v>
      </c>
      <c r="AO584" s="11">
        <f t="shared" si="1486"/>
        <v>0</v>
      </c>
      <c r="AP584" s="11">
        <f t="shared" si="1486"/>
        <v>0</v>
      </c>
      <c r="AQ584" s="11">
        <f t="shared" si="1486"/>
        <v>277</v>
      </c>
      <c r="AR584" s="11">
        <f t="shared" si="1486"/>
        <v>0</v>
      </c>
      <c r="AS584" s="11">
        <f t="shared" si="1486"/>
        <v>0</v>
      </c>
      <c r="AT584" s="11">
        <f t="shared" si="1486"/>
        <v>0</v>
      </c>
      <c r="AU584" s="11">
        <f t="shared" si="1486"/>
        <v>0</v>
      </c>
      <c r="AV584" s="11">
        <f t="shared" si="1486"/>
        <v>0</v>
      </c>
      <c r="AW584" s="11">
        <f t="shared" si="1486"/>
        <v>277</v>
      </c>
      <c r="AX584" s="11">
        <f t="shared" si="1486"/>
        <v>0</v>
      </c>
      <c r="AY584" s="78">
        <f t="shared" si="1486"/>
        <v>0</v>
      </c>
      <c r="AZ584" s="78">
        <f t="shared" si="1486"/>
        <v>0</v>
      </c>
      <c r="BA584" s="78">
        <f t="shared" si="1486"/>
        <v>0</v>
      </c>
      <c r="BB584" s="78">
        <f t="shared" si="1486"/>
        <v>0</v>
      </c>
      <c r="BC584" s="78">
        <f t="shared" si="1486"/>
        <v>277</v>
      </c>
      <c r="BD584" s="78">
        <f t="shared" si="1486"/>
        <v>0</v>
      </c>
      <c r="BE584" s="11">
        <f t="shared" si="1486"/>
        <v>0</v>
      </c>
      <c r="BF584" s="11">
        <f t="shared" si="1486"/>
        <v>0</v>
      </c>
      <c r="BG584" s="11">
        <f t="shared" si="1486"/>
        <v>0</v>
      </c>
      <c r="BH584" s="11">
        <f t="shared" si="1486"/>
        <v>0</v>
      </c>
      <c r="BI584" s="141">
        <f t="shared" si="1486"/>
        <v>277</v>
      </c>
      <c r="BJ584" s="141">
        <f t="shared" si="1486"/>
        <v>0</v>
      </c>
      <c r="BK584" s="78">
        <f t="shared" si="1486"/>
        <v>0</v>
      </c>
      <c r="BL584" s="78">
        <f t="shared" si="1486"/>
        <v>0</v>
      </c>
      <c r="BM584" s="78">
        <f t="shared" si="1486"/>
        <v>0</v>
      </c>
      <c r="BN584" s="78">
        <f t="shared" si="1486"/>
        <v>0</v>
      </c>
      <c r="BO584" s="78">
        <f t="shared" si="1486"/>
        <v>277</v>
      </c>
      <c r="BP584" s="78">
        <f t="shared" si="1486"/>
        <v>0</v>
      </c>
      <c r="BQ584" s="11">
        <f t="shared" si="1486"/>
        <v>0</v>
      </c>
      <c r="BR584" s="11">
        <f t="shared" si="1486"/>
        <v>0</v>
      </c>
      <c r="BS584" s="11">
        <f t="shared" si="1486"/>
        <v>0</v>
      </c>
      <c r="BT584" s="11">
        <f t="shared" si="1486"/>
        <v>0</v>
      </c>
      <c r="BU584" s="11">
        <f t="shared" si="1486"/>
        <v>277</v>
      </c>
      <c r="BV584" s="11">
        <f t="shared" si="1486"/>
        <v>0</v>
      </c>
    </row>
    <row r="585" spans="1:74" hidden="1">
      <c r="A585" s="57" t="s">
        <v>14</v>
      </c>
      <c r="B585" s="14">
        <f>B584</f>
        <v>912</v>
      </c>
      <c r="C585" s="14" t="s">
        <v>35</v>
      </c>
      <c r="D585" s="14" t="s">
        <v>17</v>
      </c>
      <c r="E585" s="34" t="s">
        <v>522</v>
      </c>
      <c r="F585" s="11">
        <v>610</v>
      </c>
      <c r="G585" s="11">
        <v>277</v>
      </c>
      <c r="H585" s="11"/>
      <c r="I585" s="11"/>
      <c r="J585" s="11"/>
      <c r="K585" s="11"/>
      <c r="L585" s="11"/>
      <c r="M585" s="11">
        <f>G585+I585+J585+K585+L585</f>
        <v>277</v>
      </c>
      <c r="N585" s="11">
        <f>H585+J585</f>
        <v>0</v>
      </c>
      <c r="O585" s="11"/>
      <c r="P585" s="11"/>
      <c r="Q585" s="11"/>
      <c r="R585" s="11"/>
      <c r="S585" s="11">
        <f>M585+O585+P585+Q585+R585</f>
        <v>277</v>
      </c>
      <c r="T585" s="11">
        <f>N585+P585</f>
        <v>0</v>
      </c>
      <c r="U585" s="11"/>
      <c r="V585" s="11"/>
      <c r="W585" s="11"/>
      <c r="X585" s="11"/>
      <c r="Y585" s="11">
        <f>S585+U585+V585+W585+X585</f>
        <v>277</v>
      </c>
      <c r="Z585" s="11">
        <f>T585+V585</f>
        <v>0</v>
      </c>
      <c r="AA585" s="11"/>
      <c r="AB585" s="11"/>
      <c r="AC585" s="11"/>
      <c r="AD585" s="11"/>
      <c r="AE585" s="11">
        <f>Y585+AA585+AB585+AC585+AD585</f>
        <v>277</v>
      </c>
      <c r="AF585" s="11">
        <f>Z585+AB585</f>
        <v>0</v>
      </c>
      <c r="AG585" s="11"/>
      <c r="AH585" s="11"/>
      <c r="AI585" s="11"/>
      <c r="AJ585" s="11"/>
      <c r="AK585" s="78">
        <f>AE585+AG585+AH585+AI585+AJ585</f>
        <v>277</v>
      </c>
      <c r="AL585" s="78">
        <f>AF585+AH585</f>
        <v>0</v>
      </c>
      <c r="AM585" s="11"/>
      <c r="AN585" s="11"/>
      <c r="AO585" s="11"/>
      <c r="AP585" s="11"/>
      <c r="AQ585" s="11">
        <f>AK585+AM585+AN585+AO585+AP585</f>
        <v>277</v>
      </c>
      <c r="AR585" s="11">
        <f>AL585+AN585</f>
        <v>0</v>
      </c>
      <c r="AS585" s="11"/>
      <c r="AT585" s="11"/>
      <c r="AU585" s="11"/>
      <c r="AV585" s="11"/>
      <c r="AW585" s="11">
        <f>AQ585+AS585+AT585+AU585+AV585</f>
        <v>277</v>
      </c>
      <c r="AX585" s="11">
        <f>AR585+AT585</f>
        <v>0</v>
      </c>
      <c r="AY585" s="78"/>
      <c r="AZ585" s="78"/>
      <c r="BA585" s="78"/>
      <c r="BB585" s="78"/>
      <c r="BC585" s="78">
        <f>AW585+AY585+AZ585+BA585+BB585</f>
        <v>277</v>
      </c>
      <c r="BD585" s="78">
        <f>AX585+AZ585</f>
        <v>0</v>
      </c>
      <c r="BE585" s="11"/>
      <c r="BF585" s="11"/>
      <c r="BG585" s="11"/>
      <c r="BH585" s="11"/>
      <c r="BI585" s="141">
        <f>BC585+BE585+BF585+BG585+BH585</f>
        <v>277</v>
      </c>
      <c r="BJ585" s="141">
        <f>BD585+BF585</f>
        <v>0</v>
      </c>
      <c r="BK585" s="78"/>
      <c r="BL585" s="78"/>
      <c r="BM585" s="78"/>
      <c r="BN585" s="78"/>
      <c r="BO585" s="78">
        <f>BI585+BK585+BL585+BM585+BN585</f>
        <v>277</v>
      </c>
      <c r="BP585" s="78">
        <f>BJ585+BL585</f>
        <v>0</v>
      </c>
      <c r="BQ585" s="11"/>
      <c r="BR585" s="11"/>
      <c r="BS585" s="11"/>
      <c r="BT585" s="11"/>
      <c r="BU585" s="11">
        <f>BO585+BQ585+BR585+BS585+BT585</f>
        <v>277</v>
      </c>
      <c r="BV585" s="11">
        <f>BP585+BR585</f>
        <v>0</v>
      </c>
    </row>
    <row r="586" spans="1:74" hidden="1">
      <c r="A586" s="57"/>
      <c r="B586" s="14"/>
      <c r="C586" s="14"/>
      <c r="D586" s="14"/>
      <c r="E586" s="34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78"/>
      <c r="AL586" s="78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78"/>
      <c r="AZ586" s="78"/>
      <c r="BA586" s="78"/>
      <c r="BB586" s="78"/>
      <c r="BC586" s="78"/>
      <c r="BD586" s="78"/>
      <c r="BE586" s="11"/>
      <c r="BF586" s="11"/>
      <c r="BG586" s="11"/>
      <c r="BH586" s="11"/>
      <c r="BI586" s="141"/>
      <c r="BJ586" s="141"/>
      <c r="BK586" s="78"/>
      <c r="BL586" s="78"/>
      <c r="BM586" s="78"/>
      <c r="BN586" s="78"/>
      <c r="BO586" s="78"/>
      <c r="BP586" s="78"/>
      <c r="BQ586" s="11"/>
      <c r="BR586" s="11"/>
      <c r="BS586" s="11"/>
      <c r="BT586" s="11"/>
      <c r="BU586" s="11"/>
      <c r="BV586" s="11"/>
    </row>
    <row r="587" spans="1:74" ht="40.5" hidden="1">
      <c r="A587" s="55" t="s">
        <v>667</v>
      </c>
      <c r="B587" s="8">
        <v>913</v>
      </c>
      <c r="C587" s="8"/>
      <c r="D587" s="8"/>
      <c r="E587" s="8"/>
      <c r="F587" s="8"/>
      <c r="G587" s="28">
        <f t="shared" ref="G587:AL587" si="1487">G589+G625+G659+G689+G715+G747</f>
        <v>1964516</v>
      </c>
      <c r="H587" s="28">
        <f t="shared" si="1487"/>
        <v>102795</v>
      </c>
      <c r="I587" s="11">
        <f t="shared" si="1487"/>
        <v>0</v>
      </c>
      <c r="J587" s="11">
        <f t="shared" si="1487"/>
        <v>0</v>
      </c>
      <c r="K587" s="11">
        <f t="shared" si="1487"/>
        <v>0</v>
      </c>
      <c r="L587" s="11">
        <f t="shared" si="1487"/>
        <v>0</v>
      </c>
      <c r="M587" s="28">
        <f t="shared" si="1487"/>
        <v>1964516</v>
      </c>
      <c r="N587" s="28">
        <f t="shared" si="1487"/>
        <v>102795</v>
      </c>
      <c r="O587" s="11">
        <f t="shared" si="1487"/>
        <v>0</v>
      </c>
      <c r="P587" s="11">
        <f t="shared" si="1487"/>
        <v>0</v>
      </c>
      <c r="Q587" s="11">
        <f t="shared" si="1487"/>
        <v>0</v>
      </c>
      <c r="R587" s="11">
        <f t="shared" si="1487"/>
        <v>0</v>
      </c>
      <c r="S587" s="28">
        <f t="shared" si="1487"/>
        <v>1964516</v>
      </c>
      <c r="T587" s="28">
        <f t="shared" si="1487"/>
        <v>102795</v>
      </c>
      <c r="U587" s="11">
        <f t="shared" si="1487"/>
        <v>0</v>
      </c>
      <c r="V587" s="11">
        <f t="shared" si="1487"/>
        <v>0</v>
      </c>
      <c r="W587" s="11">
        <f t="shared" si="1487"/>
        <v>0</v>
      </c>
      <c r="X587" s="11">
        <f t="shared" si="1487"/>
        <v>0</v>
      </c>
      <c r="Y587" s="28">
        <f t="shared" si="1487"/>
        <v>1964516</v>
      </c>
      <c r="Z587" s="28">
        <f t="shared" si="1487"/>
        <v>102795</v>
      </c>
      <c r="AA587" s="11">
        <f t="shared" si="1487"/>
        <v>0</v>
      </c>
      <c r="AB587" s="28">
        <f t="shared" si="1487"/>
        <v>3725514</v>
      </c>
      <c r="AC587" s="28">
        <f t="shared" si="1487"/>
        <v>0</v>
      </c>
      <c r="AD587" s="28">
        <f t="shared" si="1487"/>
        <v>-545</v>
      </c>
      <c r="AE587" s="28">
        <f t="shared" si="1487"/>
        <v>5689485</v>
      </c>
      <c r="AF587" s="28">
        <f t="shared" si="1487"/>
        <v>3828309</v>
      </c>
      <c r="AG587" s="11">
        <f t="shared" si="1487"/>
        <v>0</v>
      </c>
      <c r="AH587" s="16">
        <f t="shared" si="1487"/>
        <v>0</v>
      </c>
      <c r="AI587" s="10">
        <f t="shared" si="1487"/>
        <v>2285</v>
      </c>
      <c r="AJ587" s="16">
        <f t="shared" si="1487"/>
        <v>0</v>
      </c>
      <c r="AK587" s="87">
        <f t="shared" si="1487"/>
        <v>5691770</v>
      </c>
      <c r="AL587" s="87">
        <f t="shared" si="1487"/>
        <v>3828309</v>
      </c>
      <c r="AM587" s="16">
        <f t="shared" ref="AM587:BJ587" si="1488">AM589+AM625+AM659+AM689+AM715+AM747</f>
        <v>60247</v>
      </c>
      <c r="AN587" s="16">
        <f t="shared" si="1488"/>
        <v>9995</v>
      </c>
      <c r="AO587" s="10">
        <f t="shared" si="1488"/>
        <v>0</v>
      </c>
      <c r="AP587" s="16">
        <f t="shared" si="1488"/>
        <v>0</v>
      </c>
      <c r="AQ587" s="28">
        <f t="shared" si="1488"/>
        <v>5762012</v>
      </c>
      <c r="AR587" s="28">
        <f t="shared" si="1488"/>
        <v>3838304</v>
      </c>
      <c r="AS587" s="16">
        <f t="shared" si="1488"/>
        <v>0</v>
      </c>
      <c r="AT587" s="10">
        <f t="shared" si="1488"/>
        <v>89083</v>
      </c>
      <c r="AU587" s="10">
        <f t="shared" si="1488"/>
        <v>77540</v>
      </c>
      <c r="AV587" s="16">
        <f t="shared" si="1488"/>
        <v>0</v>
      </c>
      <c r="AW587" s="28">
        <f t="shared" si="1488"/>
        <v>5928635</v>
      </c>
      <c r="AX587" s="28">
        <f t="shared" si="1488"/>
        <v>3927387</v>
      </c>
      <c r="AY587" s="83">
        <f t="shared" si="1488"/>
        <v>-5000</v>
      </c>
      <c r="AZ587" s="80">
        <f t="shared" si="1488"/>
        <v>12154</v>
      </c>
      <c r="BA587" s="80">
        <f t="shared" si="1488"/>
        <v>45000</v>
      </c>
      <c r="BB587" s="83">
        <f t="shared" si="1488"/>
        <v>0</v>
      </c>
      <c r="BC587" s="87">
        <f t="shared" si="1488"/>
        <v>5980789</v>
      </c>
      <c r="BD587" s="87">
        <f t="shared" si="1488"/>
        <v>3939541</v>
      </c>
      <c r="BE587" s="16">
        <f t="shared" si="1488"/>
        <v>0</v>
      </c>
      <c r="BF587" s="10">
        <f t="shared" si="1488"/>
        <v>6852</v>
      </c>
      <c r="BG587" s="10">
        <f t="shared" si="1488"/>
        <v>8732</v>
      </c>
      <c r="BH587" s="10">
        <f t="shared" si="1488"/>
        <v>0</v>
      </c>
      <c r="BI587" s="138">
        <f t="shared" si="1488"/>
        <v>5996373</v>
      </c>
      <c r="BJ587" s="138">
        <f t="shared" si="1488"/>
        <v>3946393</v>
      </c>
      <c r="BK587" s="83">
        <f t="shared" ref="BK587:BP587" si="1489">BK589+BK625+BK659+BK689+BK715+BK747</f>
        <v>0</v>
      </c>
      <c r="BL587" s="80">
        <f t="shared" si="1489"/>
        <v>1796</v>
      </c>
      <c r="BM587" s="80">
        <f t="shared" si="1489"/>
        <v>23874</v>
      </c>
      <c r="BN587" s="80">
        <f t="shared" si="1489"/>
        <v>0</v>
      </c>
      <c r="BO587" s="80">
        <f t="shared" si="1489"/>
        <v>6022043</v>
      </c>
      <c r="BP587" s="80">
        <f t="shared" si="1489"/>
        <v>3948189</v>
      </c>
      <c r="BQ587" s="16">
        <f t="shared" ref="BQ587:BV587" si="1490">BQ589+BQ625+BQ659+BQ689+BQ715+BQ747</f>
        <v>0</v>
      </c>
      <c r="BR587" s="10">
        <f t="shared" si="1490"/>
        <v>0</v>
      </c>
      <c r="BS587" s="10">
        <f t="shared" si="1490"/>
        <v>0</v>
      </c>
      <c r="BT587" s="10">
        <f t="shared" si="1490"/>
        <v>0</v>
      </c>
      <c r="BU587" s="10">
        <f t="shared" si="1490"/>
        <v>6022043</v>
      </c>
      <c r="BV587" s="10">
        <f t="shared" si="1490"/>
        <v>3948189</v>
      </c>
    </row>
    <row r="588" spans="1:74" ht="20.25" hidden="1">
      <c r="A588" s="55"/>
      <c r="B588" s="8"/>
      <c r="C588" s="8"/>
      <c r="D588" s="8"/>
      <c r="E588" s="8"/>
      <c r="F588" s="8"/>
      <c r="G588" s="28"/>
      <c r="H588" s="28"/>
      <c r="I588" s="11"/>
      <c r="J588" s="11"/>
      <c r="K588" s="11"/>
      <c r="L588" s="11"/>
      <c r="M588" s="28"/>
      <c r="N588" s="28"/>
      <c r="O588" s="11"/>
      <c r="P588" s="11"/>
      <c r="Q588" s="11"/>
      <c r="R588" s="11"/>
      <c r="S588" s="28"/>
      <c r="T588" s="28"/>
      <c r="U588" s="11"/>
      <c r="V588" s="11"/>
      <c r="W588" s="11"/>
      <c r="X588" s="11"/>
      <c r="Y588" s="28"/>
      <c r="Z588" s="28"/>
      <c r="AA588" s="11"/>
      <c r="AB588" s="28"/>
      <c r="AC588" s="28"/>
      <c r="AD588" s="28"/>
      <c r="AE588" s="28"/>
      <c r="AF588" s="28"/>
      <c r="AG588" s="11"/>
      <c r="AH588" s="16"/>
      <c r="AI588" s="11"/>
      <c r="AJ588" s="16"/>
      <c r="AK588" s="87"/>
      <c r="AL588" s="87"/>
      <c r="AM588" s="11"/>
      <c r="AN588" s="16"/>
      <c r="AO588" s="11"/>
      <c r="AP588" s="16"/>
      <c r="AQ588" s="28"/>
      <c r="AR588" s="28"/>
      <c r="AS588" s="11"/>
      <c r="AT588" s="16"/>
      <c r="AU588" s="11"/>
      <c r="AV588" s="16"/>
      <c r="AW588" s="28"/>
      <c r="AX588" s="28"/>
      <c r="AY588" s="78"/>
      <c r="AZ588" s="83"/>
      <c r="BA588" s="78"/>
      <c r="BB588" s="83"/>
      <c r="BC588" s="87"/>
      <c r="BD588" s="87"/>
      <c r="BE588" s="11"/>
      <c r="BF588" s="16"/>
      <c r="BG588" s="11"/>
      <c r="BH588" s="16"/>
      <c r="BI588" s="146"/>
      <c r="BJ588" s="146"/>
      <c r="BK588" s="78"/>
      <c r="BL588" s="83"/>
      <c r="BM588" s="78"/>
      <c r="BN588" s="83"/>
      <c r="BO588" s="87"/>
      <c r="BP588" s="87"/>
      <c r="BQ588" s="11"/>
      <c r="BR588" s="16"/>
      <c r="BS588" s="11"/>
      <c r="BT588" s="16"/>
      <c r="BU588" s="28"/>
      <c r="BV588" s="28"/>
    </row>
    <row r="589" spans="1:74" ht="18.75" hidden="1">
      <c r="A589" s="56" t="s">
        <v>209</v>
      </c>
      <c r="B589" s="39">
        <v>913</v>
      </c>
      <c r="C589" s="12" t="s">
        <v>7</v>
      </c>
      <c r="D589" s="12" t="s">
        <v>22</v>
      </c>
      <c r="E589" s="12"/>
      <c r="F589" s="12"/>
      <c r="G589" s="13">
        <f>G590</f>
        <v>860825</v>
      </c>
      <c r="H589" s="13">
        <f t="shared" ref="H589:R589" si="1491">H590</f>
        <v>0</v>
      </c>
      <c r="I589" s="11">
        <f t="shared" si="1491"/>
        <v>0</v>
      </c>
      <c r="J589" s="11">
        <f t="shared" si="1491"/>
        <v>0</v>
      </c>
      <c r="K589" s="11">
        <f t="shared" si="1491"/>
        <v>0</v>
      </c>
      <c r="L589" s="11">
        <f t="shared" si="1491"/>
        <v>0</v>
      </c>
      <c r="M589" s="13">
        <f t="shared" si="1491"/>
        <v>860825</v>
      </c>
      <c r="N589" s="13">
        <f t="shared" si="1491"/>
        <v>0</v>
      </c>
      <c r="O589" s="11">
        <f t="shared" si="1491"/>
        <v>0</v>
      </c>
      <c r="P589" s="11">
        <f t="shared" si="1491"/>
        <v>0</v>
      </c>
      <c r="Q589" s="11">
        <f t="shared" si="1491"/>
        <v>0</v>
      </c>
      <c r="R589" s="11">
        <f t="shared" si="1491"/>
        <v>0</v>
      </c>
      <c r="S589" s="13">
        <f t="shared" ref="S589:BV589" si="1492">S590</f>
        <v>860825</v>
      </c>
      <c r="T589" s="13">
        <f t="shared" si="1492"/>
        <v>0</v>
      </c>
      <c r="U589" s="11">
        <f t="shared" si="1492"/>
        <v>0</v>
      </c>
      <c r="V589" s="11">
        <f t="shared" si="1492"/>
        <v>0</v>
      </c>
      <c r="W589" s="11">
        <f t="shared" si="1492"/>
        <v>0</v>
      </c>
      <c r="X589" s="11">
        <f t="shared" si="1492"/>
        <v>0</v>
      </c>
      <c r="Y589" s="13">
        <f t="shared" si="1492"/>
        <v>860825</v>
      </c>
      <c r="Z589" s="13">
        <f t="shared" si="1492"/>
        <v>0</v>
      </c>
      <c r="AA589" s="11">
        <f t="shared" si="1492"/>
        <v>0</v>
      </c>
      <c r="AB589" s="13">
        <f t="shared" si="1492"/>
        <v>1504487</v>
      </c>
      <c r="AC589" s="11">
        <f t="shared" si="1492"/>
        <v>0</v>
      </c>
      <c r="AD589" s="11">
        <f t="shared" si="1492"/>
        <v>0</v>
      </c>
      <c r="AE589" s="13">
        <f t="shared" si="1492"/>
        <v>2365312</v>
      </c>
      <c r="AF589" s="13">
        <f t="shared" si="1492"/>
        <v>1504487</v>
      </c>
      <c r="AG589" s="13">
        <f t="shared" si="1492"/>
        <v>129</v>
      </c>
      <c r="AH589" s="13">
        <f t="shared" si="1492"/>
        <v>0</v>
      </c>
      <c r="AI589" s="13">
        <f t="shared" si="1492"/>
        <v>1828</v>
      </c>
      <c r="AJ589" s="13">
        <f t="shared" si="1492"/>
        <v>0</v>
      </c>
      <c r="AK589" s="81">
        <f t="shared" si="1492"/>
        <v>2367269</v>
      </c>
      <c r="AL589" s="81">
        <f t="shared" si="1492"/>
        <v>1504487</v>
      </c>
      <c r="AM589" s="13">
        <f t="shared" si="1492"/>
        <v>0</v>
      </c>
      <c r="AN589" s="13">
        <f t="shared" si="1492"/>
        <v>0</v>
      </c>
      <c r="AO589" s="13">
        <f t="shared" si="1492"/>
        <v>0</v>
      </c>
      <c r="AP589" s="13">
        <f t="shared" si="1492"/>
        <v>0</v>
      </c>
      <c r="AQ589" s="13">
        <f t="shared" si="1492"/>
        <v>2367269</v>
      </c>
      <c r="AR589" s="13">
        <f t="shared" si="1492"/>
        <v>1504487</v>
      </c>
      <c r="AS589" s="13">
        <f t="shared" si="1492"/>
        <v>0</v>
      </c>
      <c r="AT589" s="13">
        <f t="shared" si="1492"/>
        <v>89083</v>
      </c>
      <c r="AU589" s="13">
        <f t="shared" si="1492"/>
        <v>72250</v>
      </c>
      <c r="AV589" s="13">
        <f t="shared" si="1492"/>
        <v>0</v>
      </c>
      <c r="AW589" s="13">
        <f t="shared" si="1492"/>
        <v>2528602</v>
      </c>
      <c r="AX589" s="13">
        <f t="shared" si="1492"/>
        <v>1593570</v>
      </c>
      <c r="AY589" s="81">
        <f t="shared" si="1492"/>
        <v>0</v>
      </c>
      <c r="AZ589" s="81">
        <f t="shared" si="1492"/>
        <v>0</v>
      </c>
      <c r="BA589" s="81">
        <f t="shared" si="1492"/>
        <v>17560</v>
      </c>
      <c r="BB589" s="81">
        <f t="shared" si="1492"/>
        <v>0</v>
      </c>
      <c r="BC589" s="81">
        <f t="shared" si="1492"/>
        <v>2546162</v>
      </c>
      <c r="BD589" s="81">
        <f t="shared" si="1492"/>
        <v>1593570</v>
      </c>
      <c r="BE589" s="13">
        <f t="shared" si="1492"/>
        <v>0</v>
      </c>
      <c r="BF589" s="13">
        <f t="shared" si="1492"/>
        <v>5482</v>
      </c>
      <c r="BG589" s="13">
        <f t="shared" si="1492"/>
        <v>2048</v>
      </c>
      <c r="BH589" s="13">
        <f t="shared" si="1492"/>
        <v>0</v>
      </c>
      <c r="BI589" s="139">
        <f t="shared" si="1492"/>
        <v>2553692</v>
      </c>
      <c r="BJ589" s="139">
        <f t="shared" si="1492"/>
        <v>1599052</v>
      </c>
      <c r="BK589" s="81">
        <f t="shared" si="1492"/>
        <v>0</v>
      </c>
      <c r="BL589" s="81">
        <f t="shared" si="1492"/>
        <v>1505</v>
      </c>
      <c r="BM589" s="81">
        <f t="shared" si="1492"/>
        <v>0</v>
      </c>
      <c r="BN589" s="81">
        <f t="shared" si="1492"/>
        <v>0</v>
      </c>
      <c r="BO589" s="81">
        <f t="shared" si="1492"/>
        <v>2555197</v>
      </c>
      <c r="BP589" s="81">
        <f t="shared" si="1492"/>
        <v>1600557</v>
      </c>
      <c r="BQ589" s="13">
        <f t="shared" si="1492"/>
        <v>0</v>
      </c>
      <c r="BR589" s="13">
        <f t="shared" si="1492"/>
        <v>0</v>
      </c>
      <c r="BS589" s="13">
        <f t="shared" si="1492"/>
        <v>0</v>
      </c>
      <c r="BT589" s="13">
        <f t="shared" si="1492"/>
        <v>0</v>
      </c>
      <c r="BU589" s="13">
        <f t="shared" si="1492"/>
        <v>2555197</v>
      </c>
      <c r="BV589" s="13">
        <f t="shared" si="1492"/>
        <v>1600557</v>
      </c>
    </row>
    <row r="590" spans="1:74" ht="41.25" hidden="1" customHeight="1">
      <c r="A590" s="53" t="s">
        <v>543</v>
      </c>
      <c r="B590" s="14">
        <f t="shared" ref="B590:B595" si="1493">B589</f>
        <v>913</v>
      </c>
      <c r="C590" s="14" t="s">
        <v>7</v>
      </c>
      <c r="D590" s="14" t="s">
        <v>22</v>
      </c>
      <c r="E590" s="14" t="s">
        <v>210</v>
      </c>
      <c r="F590" s="14"/>
      <c r="G590" s="18">
        <f>G591+G596+G601</f>
        <v>860825</v>
      </c>
      <c r="H590" s="18">
        <f t="shared" ref="H590:N590" si="1494">H591+H596+H601</f>
        <v>0</v>
      </c>
      <c r="I590" s="11">
        <f t="shared" si="1494"/>
        <v>0</v>
      </c>
      <c r="J590" s="11">
        <f t="shared" si="1494"/>
        <v>0</v>
      </c>
      <c r="K590" s="11">
        <f t="shared" si="1494"/>
        <v>0</v>
      </c>
      <c r="L590" s="11">
        <f t="shared" si="1494"/>
        <v>0</v>
      </c>
      <c r="M590" s="18">
        <f t="shared" si="1494"/>
        <v>860825</v>
      </c>
      <c r="N590" s="18">
        <f t="shared" si="1494"/>
        <v>0</v>
      </c>
      <c r="O590" s="11">
        <f t="shared" ref="O590:T590" si="1495">O591+O596+O601</f>
        <v>0</v>
      </c>
      <c r="P590" s="11">
        <f t="shared" si="1495"/>
        <v>0</v>
      </c>
      <c r="Q590" s="11">
        <f t="shared" si="1495"/>
        <v>0</v>
      </c>
      <c r="R590" s="11">
        <f t="shared" si="1495"/>
        <v>0</v>
      </c>
      <c r="S590" s="18">
        <f t="shared" si="1495"/>
        <v>860825</v>
      </c>
      <c r="T590" s="18">
        <f t="shared" si="1495"/>
        <v>0</v>
      </c>
      <c r="U590" s="11">
        <f t="shared" ref="U590:Z590" si="1496">U591+U596+U601</f>
        <v>0</v>
      </c>
      <c r="V590" s="11">
        <f t="shared" si="1496"/>
        <v>0</v>
      </c>
      <c r="W590" s="11">
        <f t="shared" si="1496"/>
        <v>0</v>
      </c>
      <c r="X590" s="11">
        <f t="shared" si="1496"/>
        <v>0</v>
      </c>
      <c r="Y590" s="18">
        <f t="shared" si="1496"/>
        <v>860825</v>
      </c>
      <c r="Z590" s="18">
        <f t="shared" si="1496"/>
        <v>0</v>
      </c>
      <c r="AA590" s="11">
        <f>AA591+AA596+AA601</f>
        <v>0</v>
      </c>
      <c r="AB590" s="11">
        <f>AB591+AB596+AB601+AB609</f>
        <v>1504487</v>
      </c>
      <c r="AC590" s="11">
        <f>AC591+AC596+AC601+AC609</f>
        <v>0</v>
      </c>
      <c r="AD590" s="11">
        <f>AD591+AD596+AD601+AD609</f>
        <v>0</v>
      </c>
      <c r="AE590" s="11">
        <f>AE591+AE596+AE601+AE609</f>
        <v>2365312</v>
      </c>
      <c r="AF590" s="11">
        <f>AF591+AF596+AF601+AF609</f>
        <v>1504487</v>
      </c>
      <c r="AG590" s="11">
        <f t="shared" ref="AG590:AL590" si="1497">AG591+AG596+AG601+AG609+AG618</f>
        <v>129</v>
      </c>
      <c r="AH590" s="11">
        <f t="shared" si="1497"/>
        <v>0</v>
      </c>
      <c r="AI590" s="11">
        <f t="shared" si="1497"/>
        <v>1828</v>
      </c>
      <c r="AJ590" s="11">
        <f t="shared" si="1497"/>
        <v>0</v>
      </c>
      <c r="AK590" s="78">
        <f t="shared" si="1497"/>
        <v>2367269</v>
      </c>
      <c r="AL590" s="78">
        <f t="shared" si="1497"/>
        <v>1504487</v>
      </c>
      <c r="AM590" s="11">
        <f t="shared" ref="AM590:AR590" si="1498">AM591+AM596+AM601+AM609+AM618</f>
        <v>0</v>
      </c>
      <c r="AN590" s="11">
        <f t="shared" si="1498"/>
        <v>0</v>
      </c>
      <c r="AO590" s="11">
        <f t="shared" si="1498"/>
        <v>0</v>
      </c>
      <c r="AP590" s="11">
        <f t="shared" si="1498"/>
        <v>0</v>
      </c>
      <c r="AQ590" s="11">
        <f t="shared" si="1498"/>
        <v>2367269</v>
      </c>
      <c r="AR590" s="11">
        <f t="shared" si="1498"/>
        <v>1504487</v>
      </c>
      <c r="AS590" s="11">
        <f t="shared" ref="AS590:AX590" si="1499">AS591+AS596+AS601+AS609+AS618</f>
        <v>0</v>
      </c>
      <c r="AT590" s="11">
        <f>AT591+AT596+AT601+AT609+AT618</f>
        <v>89083</v>
      </c>
      <c r="AU590" s="11">
        <f t="shared" si="1499"/>
        <v>72250</v>
      </c>
      <c r="AV590" s="11">
        <f t="shared" si="1499"/>
        <v>0</v>
      </c>
      <c r="AW590" s="11">
        <f t="shared" si="1499"/>
        <v>2528602</v>
      </c>
      <c r="AX590" s="11">
        <f t="shared" si="1499"/>
        <v>1593570</v>
      </c>
      <c r="AY590" s="78">
        <f>AY591+AY596+AY601+AY609+AY618+AY605</f>
        <v>0</v>
      </c>
      <c r="AZ590" s="78">
        <f t="shared" ref="AZ590:BD590" si="1500">AZ591+AZ596+AZ601+AZ609+AZ618+AZ605</f>
        <v>0</v>
      </c>
      <c r="BA590" s="78">
        <f t="shared" si="1500"/>
        <v>17560</v>
      </c>
      <c r="BB590" s="78">
        <f t="shared" si="1500"/>
        <v>0</v>
      </c>
      <c r="BC590" s="78">
        <f t="shared" si="1500"/>
        <v>2546162</v>
      </c>
      <c r="BD590" s="78">
        <f t="shared" si="1500"/>
        <v>1593570</v>
      </c>
      <c r="BE590" s="11">
        <f>BE591+BE596+BE601+BE609+BE618+BE605+BE621</f>
        <v>0</v>
      </c>
      <c r="BF590" s="11">
        <f t="shared" ref="BF590:BJ590" si="1501">BF591+BF596+BF601+BF609+BF618+BF605+BF621</f>
        <v>5482</v>
      </c>
      <c r="BG590" s="11">
        <f t="shared" si="1501"/>
        <v>2048</v>
      </c>
      <c r="BH590" s="11">
        <f t="shared" si="1501"/>
        <v>0</v>
      </c>
      <c r="BI590" s="141">
        <f t="shared" si="1501"/>
        <v>2553692</v>
      </c>
      <c r="BJ590" s="141">
        <f t="shared" si="1501"/>
        <v>1599052</v>
      </c>
      <c r="BK590" s="78">
        <f>BK591+BK596+BK601+BK609+BK618+BK605+BK621</f>
        <v>0</v>
      </c>
      <c r="BL590" s="78">
        <f t="shared" ref="BL590:BP590" si="1502">BL591+BL596+BL601+BL609+BL618+BL605+BL621</f>
        <v>1505</v>
      </c>
      <c r="BM590" s="78">
        <f t="shared" si="1502"/>
        <v>0</v>
      </c>
      <c r="BN590" s="78">
        <f t="shared" si="1502"/>
        <v>0</v>
      </c>
      <c r="BO590" s="78">
        <f t="shared" si="1502"/>
        <v>2555197</v>
      </c>
      <c r="BP590" s="78">
        <f t="shared" si="1502"/>
        <v>1600557</v>
      </c>
      <c r="BQ590" s="11">
        <f>BQ591+BQ596+BQ601+BQ609+BQ618+BQ605+BQ621</f>
        <v>0</v>
      </c>
      <c r="BR590" s="11">
        <f t="shared" ref="BR590:BV590" si="1503">BR591+BR596+BR601+BR609+BR618+BR605+BR621</f>
        <v>0</v>
      </c>
      <c r="BS590" s="11">
        <f t="shared" si="1503"/>
        <v>0</v>
      </c>
      <c r="BT590" s="11">
        <f t="shared" si="1503"/>
        <v>0</v>
      </c>
      <c r="BU590" s="11">
        <f t="shared" si="1503"/>
        <v>2555197</v>
      </c>
      <c r="BV590" s="11">
        <f t="shared" si="1503"/>
        <v>1600557</v>
      </c>
    </row>
    <row r="591" spans="1:74" ht="33" hidden="1">
      <c r="A591" s="57" t="s">
        <v>10</v>
      </c>
      <c r="B591" s="14">
        <f t="shared" si="1493"/>
        <v>913</v>
      </c>
      <c r="C591" s="14" t="s">
        <v>7</v>
      </c>
      <c r="D591" s="14" t="s">
        <v>22</v>
      </c>
      <c r="E591" s="14" t="s">
        <v>221</v>
      </c>
      <c r="F591" s="14"/>
      <c r="G591" s="18">
        <f>G592</f>
        <v>563302</v>
      </c>
      <c r="H591" s="18">
        <f t="shared" ref="H591:R592" si="1504">H592</f>
        <v>0</v>
      </c>
      <c r="I591" s="11">
        <f t="shared" si="1504"/>
        <v>0</v>
      </c>
      <c r="J591" s="11">
        <f t="shared" si="1504"/>
        <v>0</v>
      </c>
      <c r="K591" s="11">
        <f t="shared" si="1504"/>
        <v>0</v>
      </c>
      <c r="L591" s="11">
        <f t="shared" si="1504"/>
        <v>0</v>
      </c>
      <c r="M591" s="18">
        <f t="shared" si="1504"/>
        <v>563302</v>
      </c>
      <c r="N591" s="18">
        <f t="shared" si="1504"/>
        <v>0</v>
      </c>
      <c r="O591" s="11">
        <f t="shared" si="1504"/>
        <v>0</v>
      </c>
      <c r="P591" s="11">
        <f t="shared" si="1504"/>
        <v>0</v>
      </c>
      <c r="Q591" s="11">
        <f t="shared" si="1504"/>
        <v>0</v>
      </c>
      <c r="R591" s="11">
        <f t="shared" si="1504"/>
        <v>0</v>
      </c>
      <c r="S591" s="18">
        <f>S592</f>
        <v>563302</v>
      </c>
      <c r="T591" s="18">
        <f>T592</f>
        <v>0</v>
      </c>
      <c r="U591" s="11">
        <f t="shared" ref="U591:X592" si="1505">U592</f>
        <v>0</v>
      </c>
      <c r="V591" s="11">
        <f t="shared" si="1505"/>
        <v>0</v>
      </c>
      <c r="W591" s="11">
        <f t="shared" si="1505"/>
        <v>0</v>
      </c>
      <c r="X591" s="11">
        <f t="shared" si="1505"/>
        <v>0</v>
      </c>
      <c r="Y591" s="18">
        <f>Y592</f>
        <v>563302</v>
      </c>
      <c r="Z591" s="18">
        <f>Z592</f>
        <v>0</v>
      </c>
      <c r="AA591" s="11">
        <f t="shared" ref="AA591:AD592" si="1506">AA592</f>
        <v>0</v>
      </c>
      <c r="AB591" s="11">
        <f t="shared" si="1506"/>
        <v>0</v>
      </c>
      <c r="AC591" s="11">
        <f t="shared" si="1506"/>
        <v>0</v>
      </c>
      <c r="AD591" s="11">
        <f t="shared" si="1506"/>
        <v>0</v>
      </c>
      <c r="AE591" s="18">
        <f>AE592</f>
        <v>563302</v>
      </c>
      <c r="AF591" s="18">
        <f>AF592</f>
        <v>0</v>
      </c>
      <c r="AG591" s="11">
        <f t="shared" ref="AG591:AJ592" si="1507">AG592</f>
        <v>0</v>
      </c>
      <c r="AH591" s="11">
        <f t="shared" si="1507"/>
        <v>0</v>
      </c>
      <c r="AI591" s="11">
        <f t="shared" si="1507"/>
        <v>0</v>
      </c>
      <c r="AJ591" s="11">
        <f t="shared" si="1507"/>
        <v>0</v>
      </c>
      <c r="AK591" s="84">
        <f>AK592</f>
        <v>563302</v>
      </c>
      <c r="AL591" s="84">
        <f>AL592</f>
        <v>0</v>
      </c>
      <c r="AM591" s="11">
        <f t="shared" ref="AM591:AP592" si="1508">AM592</f>
        <v>0</v>
      </c>
      <c r="AN591" s="11">
        <f t="shared" si="1508"/>
        <v>0</v>
      </c>
      <c r="AO591" s="11">
        <f t="shared" si="1508"/>
        <v>0</v>
      </c>
      <c r="AP591" s="11">
        <f t="shared" si="1508"/>
        <v>0</v>
      </c>
      <c r="AQ591" s="18">
        <f>AQ592</f>
        <v>563302</v>
      </c>
      <c r="AR591" s="18">
        <f>AR592</f>
        <v>0</v>
      </c>
      <c r="AS591" s="11">
        <f t="shared" ref="AS591:AV592" si="1509">AS592</f>
        <v>0</v>
      </c>
      <c r="AT591" s="11">
        <f t="shared" si="1509"/>
        <v>0</v>
      </c>
      <c r="AU591" s="11">
        <f t="shared" si="1509"/>
        <v>0</v>
      </c>
      <c r="AV591" s="11">
        <f t="shared" si="1509"/>
        <v>0</v>
      </c>
      <c r="AW591" s="18">
        <f>AW592</f>
        <v>563302</v>
      </c>
      <c r="AX591" s="18">
        <f>AX592</f>
        <v>0</v>
      </c>
      <c r="AY591" s="78">
        <f t="shared" ref="AY591:BB592" si="1510">AY592</f>
        <v>0</v>
      </c>
      <c r="AZ591" s="78">
        <f t="shared" si="1510"/>
        <v>0</v>
      </c>
      <c r="BA591" s="78">
        <f t="shared" si="1510"/>
        <v>17560</v>
      </c>
      <c r="BB591" s="78">
        <f t="shared" si="1510"/>
        <v>0</v>
      </c>
      <c r="BC591" s="84">
        <f>BC592</f>
        <v>580862</v>
      </c>
      <c r="BD591" s="84">
        <f>BD592</f>
        <v>0</v>
      </c>
      <c r="BE591" s="11">
        <f t="shared" ref="BE591:BH592" si="1511">BE592</f>
        <v>0</v>
      </c>
      <c r="BF591" s="11">
        <f t="shared" si="1511"/>
        <v>0</v>
      </c>
      <c r="BG591" s="11">
        <f t="shared" si="1511"/>
        <v>0</v>
      </c>
      <c r="BH591" s="11">
        <f t="shared" si="1511"/>
        <v>0</v>
      </c>
      <c r="BI591" s="143">
        <f>BI592</f>
        <v>580862</v>
      </c>
      <c r="BJ591" s="143">
        <f>BJ592</f>
        <v>0</v>
      </c>
      <c r="BK591" s="78">
        <f t="shared" ref="BK591:BN592" si="1512">BK592</f>
        <v>0</v>
      </c>
      <c r="BL591" s="78">
        <f t="shared" si="1512"/>
        <v>0</v>
      </c>
      <c r="BM591" s="78">
        <f t="shared" si="1512"/>
        <v>0</v>
      </c>
      <c r="BN591" s="78">
        <f t="shared" si="1512"/>
        <v>0</v>
      </c>
      <c r="BO591" s="84">
        <f>BO592</f>
        <v>580862</v>
      </c>
      <c r="BP591" s="84">
        <f>BP592</f>
        <v>0</v>
      </c>
      <c r="BQ591" s="11">
        <f t="shared" ref="BQ591:BT592" si="1513">BQ592</f>
        <v>0</v>
      </c>
      <c r="BR591" s="11">
        <f t="shared" si="1513"/>
        <v>0</v>
      </c>
      <c r="BS591" s="11">
        <f t="shared" si="1513"/>
        <v>0</v>
      </c>
      <c r="BT591" s="11">
        <f t="shared" si="1513"/>
        <v>0</v>
      </c>
      <c r="BU591" s="18">
        <f>BU592</f>
        <v>580862</v>
      </c>
      <c r="BV591" s="18">
        <f>BV592</f>
        <v>0</v>
      </c>
    </row>
    <row r="592" spans="1:74" hidden="1">
      <c r="A592" s="57" t="s">
        <v>222</v>
      </c>
      <c r="B592" s="14">
        <f t="shared" si="1493"/>
        <v>913</v>
      </c>
      <c r="C592" s="14" t="s">
        <v>7</v>
      </c>
      <c r="D592" s="14" t="s">
        <v>22</v>
      </c>
      <c r="E592" s="14" t="s">
        <v>223</v>
      </c>
      <c r="F592" s="14"/>
      <c r="G592" s="18">
        <f>G593</f>
        <v>563302</v>
      </c>
      <c r="H592" s="18">
        <f t="shared" si="1504"/>
        <v>0</v>
      </c>
      <c r="I592" s="11">
        <f t="shared" si="1504"/>
        <v>0</v>
      </c>
      <c r="J592" s="11">
        <f t="shared" si="1504"/>
        <v>0</v>
      </c>
      <c r="K592" s="11">
        <f t="shared" si="1504"/>
        <v>0</v>
      </c>
      <c r="L592" s="11">
        <f t="shared" si="1504"/>
        <v>0</v>
      </c>
      <c r="M592" s="18">
        <f t="shared" si="1504"/>
        <v>563302</v>
      </c>
      <c r="N592" s="18">
        <f t="shared" si="1504"/>
        <v>0</v>
      </c>
      <c r="O592" s="11">
        <f t="shared" si="1504"/>
        <v>0</v>
      </c>
      <c r="P592" s="11">
        <f t="shared" si="1504"/>
        <v>0</v>
      </c>
      <c r="Q592" s="11">
        <f t="shared" si="1504"/>
        <v>0</v>
      </c>
      <c r="R592" s="11">
        <f t="shared" si="1504"/>
        <v>0</v>
      </c>
      <c r="S592" s="18">
        <f>S593</f>
        <v>563302</v>
      </c>
      <c r="T592" s="18">
        <f>T593</f>
        <v>0</v>
      </c>
      <c r="U592" s="11">
        <f t="shared" si="1505"/>
        <v>0</v>
      </c>
      <c r="V592" s="11">
        <f t="shared" si="1505"/>
        <v>0</v>
      </c>
      <c r="W592" s="11">
        <f t="shared" si="1505"/>
        <v>0</v>
      </c>
      <c r="X592" s="11">
        <f t="shared" si="1505"/>
        <v>0</v>
      </c>
      <c r="Y592" s="18">
        <f>Y593</f>
        <v>563302</v>
      </c>
      <c r="Z592" s="18">
        <f>Z593</f>
        <v>0</v>
      </c>
      <c r="AA592" s="11">
        <f t="shared" si="1506"/>
        <v>0</v>
      </c>
      <c r="AB592" s="11">
        <f t="shared" si="1506"/>
        <v>0</v>
      </c>
      <c r="AC592" s="11">
        <f t="shared" si="1506"/>
        <v>0</v>
      </c>
      <c r="AD592" s="11">
        <f t="shared" si="1506"/>
        <v>0</v>
      </c>
      <c r="AE592" s="18">
        <f>AE593</f>
        <v>563302</v>
      </c>
      <c r="AF592" s="18">
        <f>AF593</f>
        <v>0</v>
      </c>
      <c r="AG592" s="11">
        <f t="shared" si="1507"/>
        <v>0</v>
      </c>
      <c r="AH592" s="11">
        <f t="shared" si="1507"/>
        <v>0</v>
      </c>
      <c r="AI592" s="11">
        <f t="shared" si="1507"/>
        <v>0</v>
      </c>
      <c r="AJ592" s="11">
        <f t="shared" si="1507"/>
        <v>0</v>
      </c>
      <c r="AK592" s="84">
        <f>AK593</f>
        <v>563302</v>
      </c>
      <c r="AL592" s="84">
        <f>AL593</f>
        <v>0</v>
      </c>
      <c r="AM592" s="11">
        <f t="shared" si="1508"/>
        <v>0</v>
      </c>
      <c r="AN592" s="11">
        <f t="shared" si="1508"/>
        <v>0</v>
      </c>
      <c r="AO592" s="11">
        <f t="shared" si="1508"/>
        <v>0</v>
      </c>
      <c r="AP592" s="11">
        <f t="shared" si="1508"/>
        <v>0</v>
      </c>
      <c r="AQ592" s="18">
        <f>AQ593</f>
        <v>563302</v>
      </c>
      <c r="AR592" s="18">
        <f>AR593</f>
        <v>0</v>
      </c>
      <c r="AS592" s="11">
        <f t="shared" si="1509"/>
        <v>0</v>
      </c>
      <c r="AT592" s="11">
        <f t="shared" si="1509"/>
        <v>0</v>
      </c>
      <c r="AU592" s="11">
        <f t="shared" si="1509"/>
        <v>0</v>
      </c>
      <c r="AV592" s="11">
        <f t="shared" si="1509"/>
        <v>0</v>
      </c>
      <c r="AW592" s="18">
        <f>AW593</f>
        <v>563302</v>
      </c>
      <c r="AX592" s="18">
        <f>AX593</f>
        <v>0</v>
      </c>
      <c r="AY592" s="78">
        <f t="shared" si="1510"/>
        <v>0</v>
      </c>
      <c r="AZ592" s="78">
        <f t="shared" si="1510"/>
        <v>0</v>
      </c>
      <c r="BA592" s="78">
        <f t="shared" si="1510"/>
        <v>17560</v>
      </c>
      <c r="BB592" s="78">
        <f t="shared" si="1510"/>
        <v>0</v>
      </c>
      <c r="BC592" s="84">
        <f>BC593</f>
        <v>580862</v>
      </c>
      <c r="BD592" s="84">
        <f>BD593</f>
        <v>0</v>
      </c>
      <c r="BE592" s="11">
        <f t="shared" si="1511"/>
        <v>0</v>
      </c>
      <c r="BF592" s="11">
        <f t="shared" si="1511"/>
        <v>0</v>
      </c>
      <c r="BG592" s="11">
        <f t="shared" si="1511"/>
        <v>0</v>
      </c>
      <c r="BH592" s="11">
        <f t="shared" si="1511"/>
        <v>0</v>
      </c>
      <c r="BI592" s="143">
        <f>BI593</f>
        <v>580862</v>
      </c>
      <c r="BJ592" s="143">
        <f>BJ593</f>
        <v>0</v>
      </c>
      <c r="BK592" s="78">
        <f t="shared" si="1512"/>
        <v>0</v>
      </c>
      <c r="BL592" s="78">
        <f t="shared" si="1512"/>
        <v>0</v>
      </c>
      <c r="BM592" s="78">
        <f t="shared" si="1512"/>
        <v>0</v>
      </c>
      <c r="BN592" s="78">
        <f t="shared" si="1512"/>
        <v>0</v>
      </c>
      <c r="BO592" s="84">
        <f>BO593</f>
        <v>580862</v>
      </c>
      <c r="BP592" s="84">
        <f>BP593</f>
        <v>0</v>
      </c>
      <c r="BQ592" s="11">
        <f t="shared" si="1513"/>
        <v>0</v>
      </c>
      <c r="BR592" s="11">
        <f t="shared" si="1513"/>
        <v>0</v>
      </c>
      <c r="BS592" s="11">
        <f t="shared" si="1513"/>
        <v>0</v>
      </c>
      <c r="BT592" s="11">
        <f t="shared" si="1513"/>
        <v>0</v>
      </c>
      <c r="BU592" s="18">
        <f>BU593</f>
        <v>580862</v>
      </c>
      <c r="BV592" s="18">
        <f>BV593</f>
        <v>0</v>
      </c>
    </row>
    <row r="593" spans="1:74" ht="33" hidden="1">
      <c r="A593" s="57" t="s">
        <v>12</v>
      </c>
      <c r="B593" s="14">
        <f t="shared" si="1493"/>
        <v>913</v>
      </c>
      <c r="C593" s="14" t="s">
        <v>7</v>
      </c>
      <c r="D593" s="14" t="s">
        <v>22</v>
      </c>
      <c r="E593" s="14" t="s">
        <v>223</v>
      </c>
      <c r="F593" s="14" t="s">
        <v>13</v>
      </c>
      <c r="G593" s="15">
        <f>G594+G595</f>
        <v>563302</v>
      </c>
      <c r="H593" s="15">
        <f t="shared" ref="H593:N593" si="1514">H594+H595</f>
        <v>0</v>
      </c>
      <c r="I593" s="11">
        <f t="shared" si="1514"/>
        <v>0</v>
      </c>
      <c r="J593" s="11">
        <f t="shared" si="1514"/>
        <v>0</v>
      </c>
      <c r="K593" s="11">
        <f t="shared" si="1514"/>
        <v>0</v>
      </c>
      <c r="L593" s="11">
        <f t="shared" si="1514"/>
        <v>0</v>
      </c>
      <c r="M593" s="15">
        <f t="shared" si="1514"/>
        <v>563302</v>
      </c>
      <c r="N593" s="15">
        <f t="shared" si="1514"/>
        <v>0</v>
      </c>
      <c r="O593" s="11">
        <f t="shared" ref="O593:T593" si="1515">O594+O595</f>
        <v>0</v>
      </c>
      <c r="P593" s="11">
        <f t="shared" si="1515"/>
        <v>0</v>
      </c>
      <c r="Q593" s="11">
        <f t="shared" si="1515"/>
        <v>0</v>
      </c>
      <c r="R593" s="11">
        <f t="shared" si="1515"/>
        <v>0</v>
      </c>
      <c r="S593" s="15">
        <f t="shared" si="1515"/>
        <v>563302</v>
      </c>
      <c r="T593" s="15">
        <f t="shared" si="1515"/>
        <v>0</v>
      </c>
      <c r="U593" s="11">
        <f t="shared" ref="U593:Z593" si="1516">U594+U595</f>
        <v>0</v>
      </c>
      <c r="V593" s="11">
        <f t="shared" si="1516"/>
        <v>0</v>
      </c>
      <c r="W593" s="11">
        <f t="shared" si="1516"/>
        <v>0</v>
      </c>
      <c r="X593" s="11">
        <f t="shared" si="1516"/>
        <v>0</v>
      </c>
      <c r="Y593" s="15">
        <f t="shared" si="1516"/>
        <v>563302</v>
      </c>
      <c r="Z593" s="15">
        <f t="shared" si="1516"/>
        <v>0</v>
      </c>
      <c r="AA593" s="11">
        <f t="shared" ref="AA593:AF593" si="1517">AA594+AA595</f>
        <v>0</v>
      </c>
      <c r="AB593" s="11">
        <f t="shared" si="1517"/>
        <v>0</v>
      </c>
      <c r="AC593" s="11">
        <f t="shared" si="1517"/>
        <v>0</v>
      </c>
      <c r="AD593" s="11">
        <f t="shared" si="1517"/>
        <v>0</v>
      </c>
      <c r="AE593" s="15">
        <f t="shared" si="1517"/>
        <v>563302</v>
      </c>
      <c r="AF593" s="15">
        <f t="shared" si="1517"/>
        <v>0</v>
      </c>
      <c r="AG593" s="11">
        <f t="shared" ref="AG593:AL593" si="1518">AG594+AG595</f>
        <v>0</v>
      </c>
      <c r="AH593" s="11">
        <f t="shared" si="1518"/>
        <v>0</v>
      </c>
      <c r="AI593" s="11">
        <f t="shared" si="1518"/>
        <v>0</v>
      </c>
      <c r="AJ593" s="11">
        <f t="shared" si="1518"/>
        <v>0</v>
      </c>
      <c r="AK593" s="82">
        <f t="shared" si="1518"/>
        <v>563302</v>
      </c>
      <c r="AL593" s="82">
        <f t="shared" si="1518"/>
        <v>0</v>
      </c>
      <c r="AM593" s="11">
        <f t="shared" ref="AM593:AR593" si="1519">AM594+AM595</f>
        <v>0</v>
      </c>
      <c r="AN593" s="11">
        <f t="shared" si="1519"/>
        <v>0</v>
      </c>
      <c r="AO593" s="11">
        <f t="shared" si="1519"/>
        <v>0</v>
      </c>
      <c r="AP593" s="11">
        <f t="shared" si="1519"/>
        <v>0</v>
      </c>
      <c r="AQ593" s="15">
        <f t="shared" si="1519"/>
        <v>563302</v>
      </c>
      <c r="AR593" s="15">
        <f t="shared" si="1519"/>
        <v>0</v>
      </c>
      <c r="AS593" s="11">
        <f t="shared" ref="AS593:AX593" si="1520">AS594+AS595</f>
        <v>0</v>
      </c>
      <c r="AT593" s="11">
        <f t="shared" si="1520"/>
        <v>0</v>
      </c>
      <c r="AU593" s="11">
        <f t="shared" si="1520"/>
        <v>0</v>
      </c>
      <c r="AV593" s="11">
        <f t="shared" si="1520"/>
        <v>0</v>
      </c>
      <c r="AW593" s="15">
        <f t="shared" si="1520"/>
        <v>563302</v>
      </c>
      <c r="AX593" s="15">
        <f t="shared" si="1520"/>
        <v>0</v>
      </c>
      <c r="AY593" s="78">
        <f t="shared" ref="AY593:BD593" si="1521">AY594+AY595</f>
        <v>0</v>
      </c>
      <c r="AZ593" s="78">
        <f t="shared" si="1521"/>
        <v>0</v>
      </c>
      <c r="BA593" s="78">
        <f t="shared" si="1521"/>
        <v>17560</v>
      </c>
      <c r="BB593" s="78">
        <f t="shared" si="1521"/>
        <v>0</v>
      </c>
      <c r="BC593" s="82">
        <f t="shared" si="1521"/>
        <v>580862</v>
      </c>
      <c r="BD593" s="82">
        <f t="shared" si="1521"/>
        <v>0</v>
      </c>
      <c r="BE593" s="11">
        <f t="shared" ref="BE593:BJ593" si="1522">BE594+BE595</f>
        <v>0</v>
      </c>
      <c r="BF593" s="11">
        <f t="shared" si="1522"/>
        <v>0</v>
      </c>
      <c r="BG593" s="11">
        <f t="shared" si="1522"/>
        <v>0</v>
      </c>
      <c r="BH593" s="11">
        <f t="shared" si="1522"/>
        <v>0</v>
      </c>
      <c r="BI593" s="140">
        <f t="shared" si="1522"/>
        <v>580862</v>
      </c>
      <c r="BJ593" s="140">
        <f t="shared" si="1522"/>
        <v>0</v>
      </c>
      <c r="BK593" s="78">
        <f t="shared" ref="BK593:BP593" si="1523">BK594+BK595</f>
        <v>0</v>
      </c>
      <c r="BL593" s="78">
        <f t="shared" si="1523"/>
        <v>0</v>
      </c>
      <c r="BM593" s="78">
        <f t="shared" si="1523"/>
        <v>0</v>
      </c>
      <c r="BN593" s="78">
        <f t="shared" si="1523"/>
        <v>0</v>
      </c>
      <c r="BO593" s="82">
        <f t="shared" si="1523"/>
        <v>580862</v>
      </c>
      <c r="BP593" s="82">
        <f t="shared" si="1523"/>
        <v>0</v>
      </c>
      <c r="BQ593" s="11">
        <f t="shared" ref="BQ593:BV593" si="1524">BQ594+BQ595</f>
        <v>0</v>
      </c>
      <c r="BR593" s="11">
        <f t="shared" si="1524"/>
        <v>0</v>
      </c>
      <c r="BS593" s="11">
        <f t="shared" si="1524"/>
        <v>0</v>
      </c>
      <c r="BT593" s="11">
        <f t="shared" si="1524"/>
        <v>0</v>
      </c>
      <c r="BU593" s="15">
        <f t="shared" si="1524"/>
        <v>580862</v>
      </c>
      <c r="BV593" s="15">
        <f t="shared" si="1524"/>
        <v>0</v>
      </c>
    </row>
    <row r="594" spans="1:74" hidden="1">
      <c r="A594" s="61" t="s">
        <v>14</v>
      </c>
      <c r="B594" s="14">
        <f t="shared" si="1493"/>
        <v>913</v>
      </c>
      <c r="C594" s="14" t="s">
        <v>7</v>
      </c>
      <c r="D594" s="14" t="s">
        <v>22</v>
      </c>
      <c r="E594" s="14" t="s">
        <v>223</v>
      </c>
      <c r="F594" s="11">
        <v>610</v>
      </c>
      <c r="G594" s="11">
        <v>491511</v>
      </c>
      <c r="H594" s="11"/>
      <c r="I594" s="11"/>
      <c r="J594" s="11"/>
      <c r="K594" s="11"/>
      <c r="L594" s="11"/>
      <c r="M594" s="11">
        <f>G594+I594+J594+K594+L594</f>
        <v>491511</v>
      </c>
      <c r="N594" s="11">
        <f>H594+J594</f>
        <v>0</v>
      </c>
      <c r="O594" s="11"/>
      <c r="P594" s="11"/>
      <c r="Q594" s="11"/>
      <c r="R594" s="11"/>
      <c r="S594" s="11">
        <f>M594+O594+P594+Q594+R594</f>
        <v>491511</v>
      </c>
      <c r="T594" s="11">
        <f>N594+P594</f>
        <v>0</v>
      </c>
      <c r="U594" s="11"/>
      <c r="V594" s="11"/>
      <c r="W594" s="11"/>
      <c r="X594" s="11"/>
      <c r="Y594" s="11">
        <f>S594+U594+V594+W594+X594</f>
        <v>491511</v>
      </c>
      <c r="Z594" s="11">
        <f>T594+V594</f>
        <v>0</v>
      </c>
      <c r="AA594" s="11"/>
      <c r="AB594" s="11"/>
      <c r="AC594" s="11"/>
      <c r="AD594" s="11"/>
      <c r="AE594" s="11">
        <f>Y594+AA594+AB594+AC594+AD594</f>
        <v>491511</v>
      </c>
      <c r="AF594" s="11">
        <f>Z594+AB594</f>
        <v>0</v>
      </c>
      <c r="AG594" s="11"/>
      <c r="AH594" s="11"/>
      <c r="AI594" s="11"/>
      <c r="AJ594" s="11"/>
      <c r="AK594" s="78">
        <f>AE594+AG594+AH594+AI594+AJ594</f>
        <v>491511</v>
      </c>
      <c r="AL594" s="78">
        <f>AF594+AH594</f>
        <v>0</v>
      </c>
      <c r="AM594" s="11"/>
      <c r="AN594" s="11"/>
      <c r="AO594" s="11"/>
      <c r="AP594" s="11"/>
      <c r="AQ594" s="11">
        <f>AK594+AM594+AN594+AO594+AP594</f>
        <v>491511</v>
      </c>
      <c r="AR594" s="11">
        <f>AL594+AN594</f>
        <v>0</v>
      </c>
      <c r="AS594" s="11"/>
      <c r="AT594" s="11"/>
      <c r="AU594" s="11"/>
      <c r="AV594" s="11"/>
      <c r="AW594" s="11">
        <f>AQ594+AS594+AT594+AU594+AV594</f>
        <v>491511</v>
      </c>
      <c r="AX594" s="11">
        <f>AR594+AT594</f>
        <v>0</v>
      </c>
      <c r="AY594" s="78"/>
      <c r="AZ594" s="78"/>
      <c r="BA594" s="78">
        <v>16261</v>
      </c>
      <c r="BB594" s="78"/>
      <c r="BC594" s="78">
        <f>AW594+AY594+AZ594+BA594+BB594</f>
        <v>507772</v>
      </c>
      <c r="BD594" s="78">
        <f>AX594+AZ594</f>
        <v>0</v>
      </c>
      <c r="BE594" s="11"/>
      <c r="BF594" s="11"/>
      <c r="BG594" s="11"/>
      <c r="BH594" s="11"/>
      <c r="BI594" s="141">
        <f>BC594+BE594+BF594+BG594+BH594</f>
        <v>507772</v>
      </c>
      <c r="BJ594" s="141">
        <f>BD594+BF594</f>
        <v>0</v>
      </c>
      <c r="BK594" s="78"/>
      <c r="BL594" s="78"/>
      <c r="BM594" s="78"/>
      <c r="BN594" s="78"/>
      <c r="BO594" s="78">
        <f>BI594+BK594+BL594+BM594+BN594</f>
        <v>507772</v>
      </c>
      <c r="BP594" s="78">
        <f>BJ594+BL594</f>
        <v>0</v>
      </c>
      <c r="BQ594" s="11"/>
      <c r="BR594" s="11"/>
      <c r="BS594" s="11"/>
      <c r="BT594" s="11"/>
      <c r="BU594" s="11">
        <f>BO594+BQ594+BR594+BS594+BT594</f>
        <v>507772</v>
      </c>
      <c r="BV594" s="11">
        <f>BP594+BR594</f>
        <v>0</v>
      </c>
    </row>
    <row r="595" spans="1:74" hidden="1">
      <c r="A595" s="61" t="s">
        <v>24</v>
      </c>
      <c r="B595" s="14">
        <f t="shared" si="1493"/>
        <v>913</v>
      </c>
      <c r="C595" s="14" t="s">
        <v>7</v>
      </c>
      <c r="D595" s="14" t="s">
        <v>22</v>
      </c>
      <c r="E595" s="14" t="s">
        <v>223</v>
      </c>
      <c r="F595" s="11">
        <v>620</v>
      </c>
      <c r="G595" s="11">
        <v>71791</v>
      </c>
      <c r="H595" s="11"/>
      <c r="I595" s="11"/>
      <c r="J595" s="11"/>
      <c r="K595" s="11"/>
      <c r="L595" s="11"/>
      <c r="M595" s="11">
        <f>G595+I595+J595+K595+L595</f>
        <v>71791</v>
      </c>
      <c r="N595" s="11">
        <f>H595+J595</f>
        <v>0</v>
      </c>
      <c r="O595" s="11"/>
      <c r="P595" s="11"/>
      <c r="Q595" s="11"/>
      <c r="R595" s="11"/>
      <c r="S595" s="11">
        <f>M595+O595+P595+Q595+R595</f>
        <v>71791</v>
      </c>
      <c r="T595" s="11">
        <f>N595+P595</f>
        <v>0</v>
      </c>
      <c r="U595" s="11"/>
      <c r="V595" s="11"/>
      <c r="W595" s="11"/>
      <c r="X595" s="11"/>
      <c r="Y595" s="11">
        <f>S595+U595+V595+W595+X595</f>
        <v>71791</v>
      </c>
      <c r="Z595" s="11">
        <f>T595+V595</f>
        <v>0</v>
      </c>
      <c r="AA595" s="11"/>
      <c r="AB595" s="11"/>
      <c r="AC595" s="11"/>
      <c r="AD595" s="11"/>
      <c r="AE595" s="11">
        <f>Y595+AA595+AB595+AC595+AD595</f>
        <v>71791</v>
      </c>
      <c r="AF595" s="11">
        <f>Z595+AB595</f>
        <v>0</v>
      </c>
      <c r="AG595" s="11"/>
      <c r="AH595" s="11"/>
      <c r="AI595" s="11"/>
      <c r="AJ595" s="11"/>
      <c r="AK595" s="78">
        <f>AE595+AG595+AH595+AI595+AJ595</f>
        <v>71791</v>
      </c>
      <c r="AL595" s="78">
        <f>AF595+AH595</f>
        <v>0</v>
      </c>
      <c r="AM595" s="11"/>
      <c r="AN595" s="11"/>
      <c r="AO595" s="11"/>
      <c r="AP595" s="11"/>
      <c r="AQ595" s="11">
        <f>AK595+AM595+AN595+AO595+AP595</f>
        <v>71791</v>
      </c>
      <c r="AR595" s="11">
        <f>AL595+AN595</f>
        <v>0</v>
      </c>
      <c r="AS595" s="11"/>
      <c r="AT595" s="11"/>
      <c r="AU595" s="11"/>
      <c r="AV595" s="11"/>
      <c r="AW595" s="11">
        <f>AQ595+AS595+AT595+AU595+AV595</f>
        <v>71791</v>
      </c>
      <c r="AX595" s="11">
        <f>AR595+AT595</f>
        <v>0</v>
      </c>
      <c r="AY595" s="78"/>
      <c r="AZ595" s="78"/>
      <c r="BA595" s="78">
        <v>1299</v>
      </c>
      <c r="BB595" s="78"/>
      <c r="BC595" s="78">
        <f>AW595+AY595+AZ595+BA595+BB595</f>
        <v>73090</v>
      </c>
      <c r="BD595" s="78">
        <f>AX595+AZ595</f>
        <v>0</v>
      </c>
      <c r="BE595" s="11"/>
      <c r="BF595" s="11"/>
      <c r="BG595" s="11"/>
      <c r="BH595" s="11"/>
      <c r="BI595" s="141">
        <f>BC595+BE595+BF595+BG595+BH595</f>
        <v>73090</v>
      </c>
      <c r="BJ595" s="141">
        <f>BD595+BF595</f>
        <v>0</v>
      </c>
      <c r="BK595" s="78"/>
      <c r="BL595" s="78"/>
      <c r="BM595" s="78"/>
      <c r="BN595" s="78"/>
      <c r="BO595" s="78">
        <f>BI595+BK595+BL595+BM595+BN595</f>
        <v>73090</v>
      </c>
      <c r="BP595" s="78">
        <f>BJ595+BL595</f>
        <v>0</v>
      </c>
      <c r="BQ595" s="11"/>
      <c r="BR595" s="11"/>
      <c r="BS595" s="11"/>
      <c r="BT595" s="11"/>
      <c r="BU595" s="11">
        <f>BO595+BQ595+BR595+BS595+BT595</f>
        <v>73090</v>
      </c>
      <c r="BV595" s="11">
        <f>BP595+BR595</f>
        <v>0</v>
      </c>
    </row>
    <row r="596" spans="1:74" hidden="1">
      <c r="A596" s="57" t="s">
        <v>15</v>
      </c>
      <c r="B596" s="14">
        <f>B593</f>
        <v>913</v>
      </c>
      <c r="C596" s="14" t="s">
        <v>7</v>
      </c>
      <c r="D596" s="14" t="s">
        <v>22</v>
      </c>
      <c r="E596" s="14" t="s">
        <v>211</v>
      </c>
      <c r="F596" s="14"/>
      <c r="G596" s="18">
        <f>G597</f>
        <v>80478</v>
      </c>
      <c r="H596" s="18">
        <f t="shared" ref="H596:R597" si="1525">H597</f>
        <v>0</v>
      </c>
      <c r="I596" s="11">
        <f t="shared" si="1525"/>
        <v>0</v>
      </c>
      <c r="J596" s="11">
        <f t="shared" si="1525"/>
        <v>0</v>
      </c>
      <c r="K596" s="11">
        <f t="shared" si="1525"/>
        <v>0</v>
      </c>
      <c r="L596" s="11">
        <f t="shared" si="1525"/>
        <v>0</v>
      </c>
      <c r="M596" s="18">
        <f t="shared" si="1525"/>
        <v>80478</v>
      </c>
      <c r="N596" s="18">
        <f t="shared" si="1525"/>
        <v>0</v>
      </c>
      <c r="O596" s="11">
        <f t="shared" si="1525"/>
        <v>0</v>
      </c>
      <c r="P596" s="11">
        <f t="shared" si="1525"/>
        <v>0</v>
      </c>
      <c r="Q596" s="11">
        <f t="shared" si="1525"/>
        <v>0</v>
      </c>
      <c r="R596" s="11">
        <f t="shared" si="1525"/>
        <v>0</v>
      </c>
      <c r="S596" s="18">
        <f>S597</f>
        <v>80478</v>
      </c>
      <c r="T596" s="18">
        <f>T597</f>
        <v>0</v>
      </c>
      <c r="U596" s="11">
        <f t="shared" ref="U596:X597" si="1526">U597</f>
        <v>0</v>
      </c>
      <c r="V596" s="11">
        <f t="shared" si="1526"/>
        <v>0</v>
      </c>
      <c r="W596" s="11">
        <f t="shared" si="1526"/>
        <v>0</v>
      </c>
      <c r="X596" s="11">
        <f t="shared" si="1526"/>
        <v>0</v>
      </c>
      <c r="Y596" s="18">
        <f>Y597</f>
        <v>80478</v>
      </c>
      <c r="Z596" s="18">
        <f>Z597</f>
        <v>0</v>
      </c>
      <c r="AA596" s="11">
        <f t="shared" ref="AA596:AD597" si="1527">AA597</f>
        <v>0</v>
      </c>
      <c r="AB596" s="11">
        <f t="shared" si="1527"/>
        <v>0</v>
      </c>
      <c r="AC596" s="11">
        <f t="shared" si="1527"/>
        <v>0</v>
      </c>
      <c r="AD596" s="11">
        <f t="shared" si="1527"/>
        <v>0</v>
      </c>
      <c r="AE596" s="18">
        <f>AE597</f>
        <v>80478</v>
      </c>
      <c r="AF596" s="18">
        <f>AF597</f>
        <v>0</v>
      </c>
      <c r="AG596" s="11">
        <f t="shared" ref="AG596:AJ597" si="1528">AG597</f>
        <v>129</v>
      </c>
      <c r="AH596" s="11">
        <f t="shared" si="1528"/>
        <v>0</v>
      </c>
      <c r="AI596" s="11">
        <f t="shared" si="1528"/>
        <v>0</v>
      </c>
      <c r="AJ596" s="11">
        <f t="shared" si="1528"/>
        <v>0</v>
      </c>
      <c r="AK596" s="84">
        <f>AK597</f>
        <v>80607</v>
      </c>
      <c r="AL596" s="84">
        <f>AL597</f>
        <v>0</v>
      </c>
      <c r="AM596" s="11">
        <f t="shared" ref="AM596:AP597" si="1529">AM597</f>
        <v>0</v>
      </c>
      <c r="AN596" s="11">
        <f t="shared" si="1529"/>
        <v>0</v>
      </c>
      <c r="AO596" s="11">
        <f t="shared" si="1529"/>
        <v>0</v>
      </c>
      <c r="AP596" s="11">
        <f t="shared" si="1529"/>
        <v>0</v>
      </c>
      <c r="AQ596" s="18">
        <f>AQ597</f>
        <v>80607</v>
      </c>
      <c r="AR596" s="18">
        <f>AR597</f>
        <v>0</v>
      </c>
      <c r="AS596" s="11">
        <f t="shared" ref="AS596:AV597" si="1530">AS597</f>
        <v>0</v>
      </c>
      <c r="AT596" s="11">
        <f t="shared" si="1530"/>
        <v>0</v>
      </c>
      <c r="AU596" s="11">
        <f t="shared" si="1530"/>
        <v>0</v>
      </c>
      <c r="AV596" s="11">
        <f t="shared" si="1530"/>
        <v>0</v>
      </c>
      <c r="AW596" s="18">
        <f>AW597</f>
        <v>80607</v>
      </c>
      <c r="AX596" s="18">
        <f>AX597</f>
        <v>0</v>
      </c>
      <c r="AY596" s="78">
        <f t="shared" ref="AY596:BB597" si="1531">AY597</f>
        <v>0</v>
      </c>
      <c r="AZ596" s="78">
        <f t="shared" si="1531"/>
        <v>0</v>
      </c>
      <c r="BA596" s="78">
        <f t="shared" si="1531"/>
        <v>0</v>
      </c>
      <c r="BB596" s="78">
        <f t="shared" si="1531"/>
        <v>0</v>
      </c>
      <c r="BC596" s="84">
        <f>BC597</f>
        <v>80607</v>
      </c>
      <c r="BD596" s="84">
        <f>BD597</f>
        <v>0</v>
      </c>
      <c r="BE596" s="11">
        <f t="shared" ref="BE596:BH597" si="1532">BE597</f>
        <v>0</v>
      </c>
      <c r="BF596" s="11">
        <f t="shared" si="1532"/>
        <v>0</v>
      </c>
      <c r="BG596" s="11">
        <f t="shared" si="1532"/>
        <v>2048</v>
      </c>
      <c r="BH596" s="11">
        <f t="shared" si="1532"/>
        <v>0</v>
      </c>
      <c r="BI596" s="143">
        <f>BI597</f>
        <v>82655</v>
      </c>
      <c r="BJ596" s="143">
        <f>BJ597</f>
        <v>0</v>
      </c>
      <c r="BK596" s="78">
        <f t="shared" ref="BK596:BN597" si="1533">BK597</f>
        <v>0</v>
      </c>
      <c r="BL596" s="78">
        <f t="shared" si="1533"/>
        <v>0</v>
      </c>
      <c r="BM596" s="78">
        <f t="shared" si="1533"/>
        <v>0</v>
      </c>
      <c r="BN596" s="78">
        <f t="shared" si="1533"/>
        <v>0</v>
      </c>
      <c r="BO596" s="84">
        <f>BO597</f>
        <v>82655</v>
      </c>
      <c r="BP596" s="84">
        <f>BP597</f>
        <v>0</v>
      </c>
      <c r="BQ596" s="11">
        <f t="shared" ref="BQ596:BT597" si="1534">BQ597</f>
        <v>0</v>
      </c>
      <c r="BR596" s="11">
        <f t="shared" si="1534"/>
        <v>0</v>
      </c>
      <c r="BS596" s="11">
        <f t="shared" si="1534"/>
        <v>0</v>
      </c>
      <c r="BT596" s="11">
        <f t="shared" si="1534"/>
        <v>0</v>
      </c>
      <c r="BU596" s="18">
        <f>BU597</f>
        <v>82655</v>
      </c>
      <c r="BV596" s="18">
        <f>BV597</f>
        <v>0</v>
      </c>
    </row>
    <row r="597" spans="1:74" hidden="1">
      <c r="A597" s="57" t="s">
        <v>224</v>
      </c>
      <c r="B597" s="14">
        <f>B596</f>
        <v>913</v>
      </c>
      <c r="C597" s="14" t="s">
        <v>7</v>
      </c>
      <c r="D597" s="14" t="s">
        <v>22</v>
      </c>
      <c r="E597" s="14" t="s">
        <v>225</v>
      </c>
      <c r="F597" s="14"/>
      <c r="G597" s="18">
        <f>G598</f>
        <v>80478</v>
      </c>
      <c r="H597" s="18">
        <f t="shared" si="1525"/>
        <v>0</v>
      </c>
      <c r="I597" s="11">
        <f t="shared" si="1525"/>
        <v>0</v>
      </c>
      <c r="J597" s="11">
        <f t="shared" si="1525"/>
        <v>0</v>
      </c>
      <c r="K597" s="11">
        <f t="shared" si="1525"/>
        <v>0</v>
      </c>
      <c r="L597" s="11">
        <f t="shared" si="1525"/>
        <v>0</v>
      </c>
      <c r="M597" s="18">
        <f t="shared" si="1525"/>
        <v>80478</v>
      </c>
      <c r="N597" s="18">
        <f t="shared" si="1525"/>
        <v>0</v>
      </c>
      <c r="O597" s="11">
        <f t="shared" si="1525"/>
        <v>0</v>
      </c>
      <c r="P597" s="11">
        <f t="shared" si="1525"/>
        <v>0</v>
      </c>
      <c r="Q597" s="11">
        <f t="shared" si="1525"/>
        <v>0</v>
      </c>
      <c r="R597" s="11">
        <f t="shared" si="1525"/>
        <v>0</v>
      </c>
      <c r="S597" s="18">
        <f>S598</f>
        <v>80478</v>
      </c>
      <c r="T597" s="18">
        <f>T598</f>
        <v>0</v>
      </c>
      <c r="U597" s="11">
        <f t="shared" si="1526"/>
        <v>0</v>
      </c>
      <c r="V597" s="11">
        <f t="shared" si="1526"/>
        <v>0</v>
      </c>
      <c r="W597" s="11">
        <f t="shared" si="1526"/>
        <v>0</v>
      </c>
      <c r="X597" s="11">
        <f t="shared" si="1526"/>
        <v>0</v>
      </c>
      <c r="Y597" s="18">
        <f>Y598</f>
        <v>80478</v>
      </c>
      <c r="Z597" s="18">
        <f>Z598</f>
        <v>0</v>
      </c>
      <c r="AA597" s="11">
        <f t="shared" si="1527"/>
        <v>0</v>
      </c>
      <c r="AB597" s="11">
        <f t="shared" si="1527"/>
        <v>0</v>
      </c>
      <c r="AC597" s="11">
        <f t="shared" si="1527"/>
        <v>0</v>
      </c>
      <c r="AD597" s="11">
        <f t="shared" si="1527"/>
        <v>0</v>
      </c>
      <c r="AE597" s="18">
        <f>AE598</f>
        <v>80478</v>
      </c>
      <c r="AF597" s="18">
        <f>AF598</f>
        <v>0</v>
      </c>
      <c r="AG597" s="11">
        <f t="shared" si="1528"/>
        <v>129</v>
      </c>
      <c r="AH597" s="11">
        <f t="shared" si="1528"/>
        <v>0</v>
      </c>
      <c r="AI597" s="11">
        <f t="shared" si="1528"/>
        <v>0</v>
      </c>
      <c r="AJ597" s="11">
        <f t="shared" si="1528"/>
        <v>0</v>
      </c>
      <c r="AK597" s="84">
        <f>AK598</f>
        <v>80607</v>
      </c>
      <c r="AL597" s="84">
        <f>AL598</f>
        <v>0</v>
      </c>
      <c r="AM597" s="11">
        <f t="shared" si="1529"/>
        <v>0</v>
      </c>
      <c r="AN597" s="11">
        <f t="shared" si="1529"/>
        <v>0</v>
      </c>
      <c r="AO597" s="11">
        <f t="shared" si="1529"/>
        <v>0</v>
      </c>
      <c r="AP597" s="11">
        <f t="shared" si="1529"/>
        <v>0</v>
      </c>
      <c r="AQ597" s="18">
        <f>AQ598</f>
        <v>80607</v>
      </c>
      <c r="AR597" s="18">
        <f>AR598</f>
        <v>0</v>
      </c>
      <c r="AS597" s="11">
        <f t="shared" si="1530"/>
        <v>0</v>
      </c>
      <c r="AT597" s="11">
        <f t="shared" si="1530"/>
        <v>0</v>
      </c>
      <c r="AU597" s="11">
        <f t="shared" si="1530"/>
        <v>0</v>
      </c>
      <c r="AV597" s="11">
        <f t="shared" si="1530"/>
        <v>0</v>
      </c>
      <c r="AW597" s="18">
        <f>AW598</f>
        <v>80607</v>
      </c>
      <c r="AX597" s="18">
        <f>AX598</f>
        <v>0</v>
      </c>
      <c r="AY597" s="78">
        <f t="shared" si="1531"/>
        <v>0</v>
      </c>
      <c r="AZ597" s="78">
        <f t="shared" si="1531"/>
        <v>0</v>
      </c>
      <c r="BA597" s="78">
        <f t="shared" si="1531"/>
        <v>0</v>
      </c>
      <c r="BB597" s="78">
        <f t="shared" si="1531"/>
        <v>0</v>
      </c>
      <c r="BC597" s="84">
        <f>BC598</f>
        <v>80607</v>
      </c>
      <c r="BD597" s="84">
        <f>BD598</f>
        <v>0</v>
      </c>
      <c r="BE597" s="11">
        <f t="shared" si="1532"/>
        <v>0</v>
      </c>
      <c r="BF597" s="11">
        <f t="shared" si="1532"/>
        <v>0</v>
      </c>
      <c r="BG597" s="11">
        <f t="shared" si="1532"/>
        <v>2048</v>
      </c>
      <c r="BH597" s="11">
        <f t="shared" si="1532"/>
        <v>0</v>
      </c>
      <c r="BI597" s="143">
        <f>BI598</f>
        <v>82655</v>
      </c>
      <c r="BJ597" s="143">
        <f>BJ598</f>
        <v>0</v>
      </c>
      <c r="BK597" s="78">
        <f t="shared" si="1533"/>
        <v>0</v>
      </c>
      <c r="BL597" s="78">
        <f t="shared" si="1533"/>
        <v>0</v>
      </c>
      <c r="BM597" s="78">
        <f t="shared" si="1533"/>
        <v>0</v>
      </c>
      <c r="BN597" s="78">
        <f t="shared" si="1533"/>
        <v>0</v>
      </c>
      <c r="BO597" s="84">
        <f>BO598</f>
        <v>82655</v>
      </c>
      <c r="BP597" s="84">
        <f>BP598</f>
        <v>0</v>
      </c>
      <c r="BQ597" s="11">
        <f t="shared" si="1534"/>
        <v>0</v>
      </c>
      <c r="BR597" s="11">
        <f t="shared" si="1534"/>
        <v>0</v>
      </c>
      <c r="BS597" s="11">
        <f t="shared" si="1534"/>
        <v>0</v>
      </c>
      <c r="BT597" s="11">
        <f t="shared" si="1534"/>
        <v>0</v>
      </c>
      <c r="BU597" s="18">
        <f>BU598</f>
        <v>82655</v>
      </c>
      <c r="BV597" s="18">
        <f>BV598</f>
        <v>0</v>
      </c>
    </row>
    <row r="598" spans="1:74" ht="33" hidden="1">
      <c r="A598" s="57" t="s">
        <v>12</v>
      </c>
      <c r="B598" s="14">
        <f>B597</f>
        <v>913</v>
      </c>
      <c r="C598" s="14" t="s">
        <v>7</v>
      </c>
      <c r="D598" s="14" t="s">
        <v>22</v>
      </c>
      <c r="E598" s="14" t="s">
        <v>225</v>
      </c>
      <c r="F598" s="14" t="s">
        <v>13</v>
      </c>
      <c r="G598" s="15">
        <f>G599+G600</f>
        <v>80478</v>
      </c>
      <c r="H598" s="15">
        <f t="shared" ref="H598:N598" si="1535">H599+H600</f>
        <v>0</v>
      </c>
      <c r="I598" s="11">
        <f t="shared" si="1535"/>
        <v>0</v>
      </c>
      <c r="J598" s="11">
        <f t="shared" si="1535"/>
        <v>0</v>
      </c>
      <c r="K598" s="11">
        <f t="shared" si="1535"/>
        <v>0</v>
      </c>
      <c r="L598" s="11">
        <f t="shared" si="1535"/>
        <v>0</v>
      </c>
      <c r="M598" s="15">
        <f t="shared" si="1535"/>
        <v>80478</v>
      </c>
      <c r="N598" s="15">
        <f t="shared" si="1535"/>
        <v>0</v>
      </c>
      <c r="O598" s="11">
        <f t="shared" ref="O598:T598" si="1536">O599+O600</f>
        <v>0</v>
      </c>
      <c r="P598" s="11">
        <f t="shared" si="1536"/>
        <v>0</v>
      </c>
      <c r="Q598" s="11">
        <f t="shared" si="1536"/>
        <v>0</v>
      </c>
      <c r="R598" s="11">
        <f t="shared" si="1536"/>
        <v>0</v>
      </c>
      <c r="S598" s="15">
        <f t="shared" si="1536"/>
        <v>80478</v>
      </c>
      <c r="T598" s="15">
        <f t="shared" si="1536"/>
        <v>0</v>
      </c>
      <c r="U598" s="11">
        <f t="shared" ref="U598:Z598" si="1537">U599+U600</f>
        <v>0</v>
      </c>
      <c r="V598" s="11">
        <f t="shared" si="1537"/>
        <v>0</v>
      </c>
      <c r="W598" s="11">
        <f t="shared" si="1537"/>
        <v>0</v>
      </c>
      <c r="X598" s="11">
        <f t="shared" si="1537"/>
        <v>0</v>
      </c>
      <c r="Y598" s="15">
        <f t="shared" si="1537"/>
        <v>80478</v>
      </c>
      <c r="Z598" s="15">
        <f t="shared" si="1537"/>
        <v>0</v>
      </c>
      <c r="AA598" s="11">
        <f t="shared" ref="AA598:AF598" si="1538">AA599+AA600</f>
        <v>0</v>
      </c>
      <c r="AB598" s="11">
        <f t="shared" si="1538"/>
        <v>0</v>
      </c>
      <c r="AC598" s="11">
        <f t="shared" si="1538"/>
        <v>0</v>
      </c>
      <c r="AD598" s="11">
        <f t="shared" si="1538"/>
        <v>0</v>
      </c>
      <c r="AE598" s="15">
        <f t="shared" si="1538"/>
        <v>80478</v>
      </c>
      <c r="AF598" s="15">
        <f t="shared" si="1538"/>
        <v>0</v>
      </c>
      <c r="AG598" s="11">
        <f t="shared" ref="AG598:AL598" si="1539">AG599+AG600</f>
        <v>129</v>
      </c>
      <c r="AH598" s="11">
        <f t="shared" si="1539"/>
        <v>0</v>
      </c>
      <c r="AI598" s="11">
        <f t="shared" si="1539"/>
        <v>0</v>
      </c>
      <c r="AJ598" s="11">
        <f t="shared" si="1539"/>
        <v>0</v>
      </c>
      <c r="AK598" s="82">
        <f t="shared" si="1539"/>
        <v>80607</v>
      </c>
      <c r="AL598" s="82">
        <f t="shared" si="1539"/>
        <v>0</v>
      </c>
      <c r="AM598" s="11">
        <f t="shared" ref="AM598:AR598" si="1540">AM599+AM600</f>
        <v>0</v>
      </c>
      <c r="AN598" s="11">
        <f t="shared" si="1540"/>
        <v>0</v>
      </c>
      <c r="AO598" s="11">
        <f t="shared" si="1540"/>
        <v>0</v>
      </c>
      <c r="AP598" s="11">
        <f t="shared" si="1540"/>
        <v>0</v>
      </c>
      <c r="AQ598" s="15">
        <f t="shared" si="1540"/>
        <v>80607</v>
      </c>
      <c r="AR598" s="15">
        <f t="shared" si="1540"/>
        <v>0</v>
      </c>
      <c r="AS598" s="11">
        <f t="shared" ref="AS598:AX598" si="1541">AS599+AS600</f>
        <v>0</v>
      </c>
      <c r="AT598" s="11">
        <f t="shared" si="1541"/>
        <v>0</v>
      </c>
      <c r="AU598" s="11">
        <f t="shared" si="1541"/>
        <v>0</v>
      </c>
      <c r="AV598" s="11">
        <f t="shared" si="1541"/>
        <v>0</v>
      </c>
      <c r="AW598" s="15">
        <f t="shared" si="1541"/>
        <v>80607</v>
      </c>
      <c r="AX598" s="15">
        <f t="shared" si="1541"/>
        <v>0</v>
      </c>
      <c r="AY598" s="78">
        <f t="shared" ref="AY598:BD598" si="1542">AY599+AY600</f>
        <v>0</v>
      </c>
      <c r="AZ598" s="78">
        <f t="shared" si="1542"/>
        <v>0</v>
      </c>
      <c r="BA598" s="78">
        <f t="shared" si="1542"/>
        <v>0</v>
      </c>
      <c r="BB598" s="78">
        <f t="shared" si="1542"/>
        <v>0</v>
      </c>
      <c r="BC598" s="82">
        <f t="shared" si="1542"/>
        <v>80607</v>
      </c>
      <c r="BD598" s="82">
        <f t="shared" si="1542"/>
        <v>0</v>
      </c>
      <c r="BE598" s="11">
        <f t="shared" ref="BE598:BJ598" si="1543">BE599+BE600</f>
        <v>0</v>
      </c>
      <c r="BF598" s="11">
        <f t="shared" si="1543"/>
        <v>0</v>
      </c>
      <c r="BG598" s="11">
        <f t="shared" si="1543"/>
        <v>2048</v>
      </c>
      <c r="BH598" s="11">
        <f t="shared" si="1543"/>
        <v>0</v>
      </c>
      <c r="BI598" s="140">
        <f t="shared" si="1543"/>
        <v>82655</v>
      </c>
      <c r="BJ598" s="140">
        <f t="shared" si="1543"/>
        <v>0</v>
      </c>
      <c r="BK598" s="78">
        <f t="shared" ref="BK598:BP598" si="1544">BK599+BK600</f>
        <v>0</v>
      </c>
      <c r="BL598" s="78">
        <f t="shared" si="1544"/>
        <v>0</v>
      </c>
      <c r="BM598" s="78">
        <f t="shared" si="1544"/>
        <v>0</v>
      </c>
      <c r="BN598" s="78">
        <f t="shared" si="1544"/>
        <v>0</v>
      </c>
      <c r="BO598" s="82">
        <f t="shared" si="1544"/>
        <v>82655</v>
      </c>
      <c r="BP598" s="82">
        <f t="shared" si="1544"/>
        <v>0</v>
      </c>
      <c r="BQ598" s="11">
        <f t="shared" ref="BQ598:BV598" si="1545">BQ599+BQ600</f>
        <v>0</v>
      </c>
      <c r="BR598" s="11">
        <f t="shared" si="1545"/>
        <v>0</v>
      </c>
      <c r="BS598" s="11">
        <f t="shared" si="1545"/>
        <v>0</v>
      </c>
      <c r="BT598" s="11">
        <f t="shared" si="1545"/>
        <v>0</v>
      </c>
      <c r="BU598" s="15">
        <f t="shared" si="1545"/>
        <v>82655</v>
      </c>
      <c r="BV598" s="15">
        <f t="shared" si="1545"/>
        <v>0</v>
      </c>
    </row>
    <row r="599" spans="1:74" hidden="1">
      <c r="A599" s="61" t="s">
        <v>14</v>
      </c>
      <c r="B599" s="14">
        <f>B598</f>
        <v>913</v>
      </c>
      <c r="C599" s="14" t="s">
        <v>7</v>
      </c>
      <c r="D599" s="14" t="s">
        <v>22</v>
      </c>
      <c r="E599" s="14" t="s">
        <v>225</v>
      </c>
      <c r="F599" s="11">
        <v>610</v>
      </c>
      <c r="G599" s="11">
        <f>73238+3847</f>
        <v>77085</v>
      </c>
      <c r="H599" s="11"/>
      <c r="I599" s="11"/>
      <c r="J599" s="11"/>
      <c r="K599" s="11"/>
      <c r="L599" s="11"/>
      <c r="M599" s="11">
        <f>G599+I599+J599+K599+L599</f>
        <v>77085</v>
      </c>
      <c r="N599" s="11">
        <f>H599+J599</f>
        <v>0</v>
      </c>
      <c r="O599" s="11"/>
      <c r="P599" s="11"/>
      <c r="Q599" s="11"/>
      <c r="R599" s="11"/>
      <c r="S599" s="11">
        <f>M599+O599+P599+Q599+R599</f>
        <v>77085</v>
      </c>
      <c r="T599" s="11">
        <f>N599+P599</f>
        <v>0</v>
      </c>
      <c r="U599" s="11"/>
      <c r="V599" s="11"/>
      <c r="W599" s="11"/>
      <c r="X599" s="11"/>
      <c r="Y599" s="11">
        <f>S599+U599+V599+W599+X599</f>
        <v>77085</v>
      </c>
      <c r="Z599" s="11">
        <f>T599+V599</f>
        <v>0</v>
      </c>
      <c r="AA599" s="11"/>
      <c r="AB599" s="11"/>
      <c r="AC599" s="11"/>
      <c r="AD599" s="11"/>
      <c r="AE599" s="11">
        <f>Y599+AA599+AB599+AC599+AD599</f>
        <v>77085</v>
      </c>
      <c r="AF599" s="11">
        <f>Z599+AB599</f>
        <v>0</v>
      </c>
      <c r="AG599" s="11">
        <f>129+59</f>
        <v>188</v>
      </c>
      <c r="AH599" s="11"/>
      <c r="AI599" s="11"/>
      <c r="AJ599" s="11"/>
      <c r="AK599" s="78">
        <f>AE599+AG599+AH599+AI599+AJ599</f>
        <v>77273</v>
      </c>
      <c r="AL599" s="78">
        <f>AF599+AH599</f>
        <v>0</v>
      </c>
      <c r="AM599" s="11"/>
      <c r="AN599" s="11"/>
      <c r="AO599" s="11"/>
      <c r="AP599" s="11"/>
      <c r="AQ599" s="11">
        <f>AK599+AM599+AN599+AO599+AP599</f>
        <v>77273</v>
      </c>
      <c r="AR599" s="11">
        <f>AL599+AN599</f>
        <v>0</v>
      </c>
      <c r="AS599" s="11"/>
      <c r="AT599" s="11"/>
      <c r="AU599" s="11"/>
      <c r="AV599" s="11"/>
      <c r="AW599" s="11">
        <f>AQ599+AS599+AT599+AU599+AV599</f>
        <v>77273</v>
      </c>
      <c r="AX599" s="11">
        <f>AR599+AT599</f>
        <v>0</v>
      </c>
      <c r="AY599" s="78"/>
      <c r="AZ599" s="78"/>
      <c r="BA599" s="78"/>
      <c r="BB599" s="78"/>
      <c r="BC599" s="78">
        <f>AW599+AY599+AZ599+BA599+BB599</f>
        <v>77273</v>
      </c>
      <c r="BD599" s="78">
        <f>AX599+AZ599</f>
        <v>0</v>
      </c>
      <c r="BE599" s="11"/>
      <c r="BF599" s="11"/>
      <c r="BG599" s="11">
        <v>2048</v>
      </c>
      <c r="BH599" s="11"/>
      <c r="BI599" s="141">
        <f>BC599+BE599+BF599+BG599+BH599</f>
        <v>79321</v>
      </c>
      <c r="BJ599" s="141">
        <f>BD599+BF599</f>
        <v>0</v>
      </c>
      <c r="BK599" s="78"/>
      <c r="BL599" s="78"/>
      <c r="BM599" s="78"/>
      <c r="BN599" s="78"/>
      <c r="BO599" s="78">
        <f>BI599+BK599+BL599+BM599+BN599</f>
        <v>79321</v>
      </c>
      <c r="BP599" s="78">
        <f>BJ599+BL599</f>
        <v>0</v>
      </c>
      <c r="BQ599" s="11"/>
      <c r="BR599" s="11"/>
      <c r="BS599" s="11"/>
      <c r="BT599" s="11"/>
      <c r="BU599" s="11">
        <f>BO599+BQ599+BR599+BS599+BT599</f>
        <v>79321</v>
      </c>
      <c r="BV599" s="11">
        <f>BP599+BR599</f>
        <v>0</v>
      </c>
    </row>
    <row r="600" spans="1:74" hidden="1">
      <c r="A600" s="61" t="s">
        <v>24</v>
      </c>
      <c r="B600" s="14">
        <f>B596</f>
        <v>913</v>
      </c>
      <c r="C600" s="14" t="s">
        <v>7</v>
      </c>
      <c r="D600" s="14" t="s">
        <v>22</v>
      </c>
      <c r="E600" s="14" t="s">
        <v>225</v>
      </c>
      <c r="F600" s="11">
        <v>620</v>
      </c>
      <c r="G600" s="11">
        <f>3163+230</f>
        <v>3393</v>
      </c>
      <c r="H600" s="11"/>
      <c r="I600" s="11"/>
      <c r="J600" s="11"/>
      <c r="K600" s="11"/>
      <c r="L600" s="11"/>
      <c r="M600" s="11">
        <f>G600+I600+J600+K600+L600</f>
        <v>3393</v>
      </c>
      <c r="N600" s="11">
        <f>H600+J600</f>
        <v>0</v>
      </c>
      <c r="O600" s="11"/>
      <c r="P600" s="11"/>
      <c r="Q600" s="11"/>
      <c r="R600" s="11"/>
      <c r="S600" s="11">
        <f>M600+O600+P600+Q600+R600</f>
        <v>3393</v>
      </c>
      <c r="T600" s="11">
        <f>N600+P600</f>
        <v>0</v>
      </c>
      <c r="U600" s="11"/>
      <c r="V600" s="11"/>
      <c r="W600" s="11"/>
      <c r="X600" s="11"/>
      <c r="Y600" s="11">
        <f>S600+U600+V600+W600+X600</f>
        <v>3393</v>
      </c>
      <c r="Z600" s="11">
        <f>T600+V600</f>
        <v>0</v>
      </c>
      <c r="AA600" s="11"/>
      <c r="AB600" s="11"/>
      <c r="AC600" s="11"/>
      <c r="AD600" s="11"/>
      <c r="AE600" s="11">
        <f>Y600+AA600+AB600+AC600+AD600</f>
        <v>3393</v>
      </c>
      <c r="AF600" s="11">
        <f>Z600+AB600</f>
        <v>0</v>
      </c>
      <c r="AG600" s="11">
        <v>-59</v>
      </c>
      <c r="AH600" s="11"/>
      <c r="AI600" s="11"/>
      <c r="AJ600" s="11"/>
      <c r="AK600" s="78">
        <f>AE600+AG600+AH600+AI600+AJ600</f>
        <v>3334</v>
      </c>
      <c r="AL600" s="78">
        <f>AF600+AH600</f>
        <v>0</v>
      </c>
      <c r="AM600" s="11"/>
      <c r="AN600" s="11"/>
      <c r="AO600" s="11"/>
      <c r="AP600" s="11"/>
      <c r="AQ600" s="11">
        <f>AK600+AM600+AN600+AO600+AP600</f>
        <v>3334</v>
      </c>
      <c r="AR600" s="11">
        <f>AL600+AN600</f>
        <v>0</v>
      </c>
      <c r="AS600" s="11"/>
      <c r="AT600" s="11"/>
      <c r="AU600" s="11"/>
      <c r="AV600" s="11"/>
      <c r="AW600" s="11">
        <f>AQ600+AS600+AT600+AU600+AV600</f>
        <v>3334</v>
      </c>
      <c r="AX600" s="11">
        <f>AR600+AT600</f>
        <v>0</v>
      </c>
      <c r="AY600" s="78"/>
      <c r="AZ600" s="78"/>
      <c r="BA600" s="78"/>
      <c r="BB600" s="78"/>
      <c r="BC600" s="78">
        <f>AW600+AY600+AZ600+BA600+BB600</f>
        <v>3334</v>
      </c>
      <c r="BD600" s="78">
        <f>AX600+AZ600</f>
        <v>0</v>
      </c>
      <c r="BE600" s="11"/>
      <c r="BF600" s="11"/>
      <c r="BG600" s="11"/>
      <c r="BH600" s="11"/>
      <c r="BI600" s="141">
        <f>BC600+BE600+BF600+BG600+BH600</f>
        <v>3334</v>
      </c>
      <c r="BJ600" s="141">
        <f>BD600+BF600</f>
        <v>0</v>
      </c>
      <c r="BK600" s="78"/>
      <c r="BL600" s="78"/>
      <c r="BM600" s="78"/>
      <c r="BN600" s="78"/>
      <c r="BO600" s="78">
        <f>BI600+BK600+BL600+BM600+BN600</f>
        <v>3334</v>
      </c>
      <c r="BP600" s="78">
        <f>BJ600+BL600</f>
        <v>0</v>
      </c>
      <c r="BQ600" s="11"/>
      <c r="BR600" s="11"/>
      <c r="BS600" s="11"/>
      <c r="BT600" s="11"/>
      <c r="BU600" s="11">
        <f>BO600+BQ600+BR600+BS600+BT600</f>
        <v>3334</v>
      </c>
      <c r="BV600" s="11">
        <f>BP600+BR600</f>
        <v>0</v>
      </c>
    </row>
    <row r="601" spans="1:74" hidden="1">
      <c r="A601" s="57" t="s">
        <v>157</v>
      </c>
      <c r="B601" s="14" t="s">
        <v>226</v>
      </c>
      <c r="C601" s="14" t="s">
        <v>7</v>
      </c>
      <c r="D601" s="14" t="s">
        <v>22</v>
      </c>
      <c r="E601" s="14" t="s">
        <v>227</v>
      </c>
      <c r="F601" s="14"/>
      <c r="G601" s="15">
        <f t="shared" ref="G601:R603" si="1546">G602</f>
        <v>217045</v>
      </c>
      <c r="H601" s="15">
        <f t="shared" si="1546"/>
        <v>0</v>
      </c>
      <c r="I601" s="11">
        <f t="shared" si="1546"/>
        <v>0</v>
      </c>
      <c r="J601" s="11">
        <f t="shared" si="1546"/>
        <v>0</v>
      </c>
      <c r="K601" s="11">
        <f t="shared" si="1546"/>
        <v>0</v>
      </c>
      <c r="L601" s="11">
        <f t="shared" si="1546"/>
        <v>0</v>
      </c>
      <c r="M601" s="15">
        <f t="shared" si="1546"/>
        <v>217045</v>
      </c>
      <c r="N601" s="15">
        <f t="shared" si="1546"/>
        <v>0</v>
      </c>
      <c r="O601" s="11">
        <f t="shared" si="1546"/>
        <v>0</v>
      </c>
      <c r="P601" s="11">
        <f t="shared" si="1546"/>
        <v>0</v>
      </c>
      <c r="Q601" s="11">
        <f t="shared" si="1546"/>
        <v>0</v>
      </c>
      <c r="R601" s="11">
        <f t="shared" si="1546"/>
        <v>0</v>
      </c>
      <c r="S601" s="15">
        <f t="shared" ref="S601:AH603" si="1547">S602</f>
        <v>217045</v>
      </c>
      <c r="T601" s="15">
        <f t="shared" si="1547"/>
        <v>0</v>
      </c>
      <c r="U601" s="11">
        <f t="shared" si="1547"/>
        <v>0</v>
      </c>
      <c r="V601" s="11">
        <f t="shared" si="1547"/>
        <v>0</v>
      </c>
      <c r="W601" s="11">
        <f t="shared" si="1547"/>
        <v>0</v>
      </c>
      <c r="X601" s="11">
        <f t="shared" si="1547"/>
        <v>0</v>
      </c>
      <c r="Y601" s="15">
        <f t="shared" si="1547"/>
        <v>217045</v>
      </c>
      <c r="Z601" s="15">
        <f t="shared" si="1547"/>
        <v>0</v>
      </c>
      <c r="AA601" s="11">
        <f t="shared" si="1547"/>
        <v>0</v>
      </c>
      <c r="AB601" s="11">
        <f t="shared" si="1547"/>
        <v>0</v>
      </c>
      <c r="AC601" s="11">
        <f t="shared" si="1547"/>
        <v>0</v>
      </c>
      <c r="AD601" s="11">
        <f t="shared" si="1547"/>
        <v>0</v>
      </c>
      <c r="AE601" s="15">
        <f t="shared" si="1547"/>
        <v>217045</v>
      </c>
      <c r="AF601" s="15">
        <f t="shared" si="1547"/>
        <v>0</v>
      </c>
      <c r="AG601" s="11">
        <f t="shared" si="1547"/>
        <v>0</v>
      </c>
      <c r="AH601" s="11">
        <f t="shared" si="1547"/>
        <v>0</v>
      </c>
      <c r="AI601" s="11">
        <f t="shared" ref="AG601:AV603" si="1548">AI602</f>
        <v>0</v>
      </c>
      <c r="AJ601" s="11">
        <f t="shared" si="1548"/>
        <v>0</v>
      </c>
      <c r="AK601" s="82">
        <f t="shared" si="1548"/>
        <v>217045</v>
      </c>
      <c r="AL601" s="82">
        <f t="shared" si="1548"/>
        <v>0</v>
      </c>
      <c r="AM601" s="11">
        <f t="shared" si="1548"/>
        <v>0</v>
      </c>
      <c r="AN601" s="11">
        <f t="shared" si="1548"/>
        <v>0</v>
      </c>
      <c r="AO601" s="11">
        <f t="shared" si="1548"/>
        <v>0</v>
      </c>
      <c r="AP601" s="11">
        <f t="shared" si="1548"/>
        <v>0</v>
      </c>
      <c r="AQ601" s="15">
        <f t="shared" si="1548"/>
        <v>217045</v>
      </c>
      <c r="AR601" s="15">
        <f t="shared" si="1548"/>
        <v>0</v>
      </c>
      <c r="AS601" s="11">
        <f t="shared" si="1548"/>
        <v>0</v>
      </c>
      <c r="AT601" s="11">
        <f t="shared" si="1548"/>
        <v>89083</v>
      </c>
      <c r="AU601" s="11">
        <f t="shared" si="1548"/>
        <v>72250</v>
      </c>
      <c r="AV601" s="11">
        <f t="shared" si="1548"/>
        <v>0</v>
      </c>
      <c r="AW601" s="15">
        <f t="shared" ref="AS601:BH603" si="1549">AW602</f>
        <v>378378</v>
      </c>
      <c r="AX601" s="15">
        <f t="shared" si="1549"/>
        <v>89083</v>
      </c>
      <c r="AY601" s="78">
        <f t="shared" si="1549"/>
        <v>0</v>
      </c>
      <c r="AZ601" s="78">
        <f t="shared" si="1549"/>
        <v>-89083</v>
      </c>
      <c r="BA601" s="78">
        <f t="shared" si="1549"/>
        <v>0</v>
      </c>
      <c r="BB601" s="78">
        <f t="shared" si="1549"/>
        <v>0</v>
      </c>
      <c r="BC601" s="82">
        <f t="shared" si="1549"/>
        <v>289295</v>
      </c>
      <c r="BD601" s="82">
        <f t="shared" si="1549"/>
        <v>0</v>
      </c>
      <c r="BE601" s="11">
        <f t="shared" si="1549"/>
        <v>0</v>
      </c>
      <c r="BF601" s="11">
        <f t="shared" si="1549"/>
        <v>0</v>
      </c>
      <c r="BG601" s="11">
        <f t="shared" si="1549"/>
        <v>0</v>
      </c>
      <c r="BH601" s="11">
        <f t="shared" si="1549"/>
        <v>0</v>
      </c>
      <c r="BI601" s="140">
        <f t="shared" ref="BE601:BT603" si="1550">BI602</f>
        <v>289295</v>
      </c>
      <c r="BJ601" s="140">
        <f t="shared" si="1550"/>
        <v>0</v>
      </c>
      <c r="BK601" s="78">
        <f t="shared" si="1550"/>
        <v>0</v>
      </c>
      <c r="BL601" s="78">
        <f t="shared" si="1550"/>
        <v>0</v>
      </c>
      <c r="BM601" s="78">
        <f t="shared" si="1550"/>
        <v>0</v>
      </c>
      <c r="BN601" s="78">
        <f t="shared" si="1550"/>
        <v>0</v>
      </c>
      <c r="BO601" s="82">
        <f t="shared" si="1550"/>
        <v>289295</v>
      </c>
      <c r="BP601" s="82">
        <f t="shared" si="1550"/>
        <v>0</v>
      </c>
      <c r="BQ601" s="11">
        <f t="shared" si="1550"/>
        <v>0</v>
      </c>
      <c r="BR601" s="11">
        <f t="shared" si="1550"/>
        <v>0</v>
      </c>
      <c r="BS601" s="11">
        <f t="shared" si="1550"/>
        <v>0</v>
      </c>
      <c r="BT601" s="11">
        <f t="shared" si="1550"/>
        <v>0</v>
      </c>
      <c r="BU601" s="15">
        <f t="shared" ref="BQ601:BV603" si="1551">BU602</f>
        <v>289295</v>
      </c>
      <c r="BV601" s="15">
        <f t="shared" si="1551"/>
        <v>0</v>
      </c>
    </row>
    <row r="602" spans="1:74" ht="33" hidden="1">
      <c r="A602" s="57" t="s">
        <v>228</v>
      </c>
      <c r="B602" s="14" t="s">
        <v>226</v>
      </c>
      <c r="C602" s="14" t="s">
        <v>7</v>
      </c>
      <c r="D602" s="14" t="s">
        <v>22</v>
      </c>
      <c r="E602" s="14" t="s">
        <v>229</v>
      </c>
      <c r="F602" s="14"/>
      <c r="G602" s="15">
        <f t="shared" si="1546"/>
        <v>217045</v>
      </c>
      <c r="H602" s="15">
        <f t="shared" si="1546"/>
        <v>0</v>
      </c>
      <c r="I602" s="11">
        <f t="shared" si="1546"/>
        <v>0</v>
      </c>
      <c r="J602" s="11">
        <f t="shared" si="1546"/>
        <v>0</v>
      </c>
      <c r="K602" s="11">
        <f t="shared" si="1546"/>
        <v>0</v>
      </c>
      <c r="L602" s="11">
        <f t="shared" si="1546"/>
        <v>0</v>
      </c>
      <c r="M602" s="15">
        <f t="shared" si="1546"/>
        <v>217045</v>
      </c>
      <c r="N602" s="15">
        <f t="shared" si="1546"/>
        <v>0</v>
      </c>
      <c r="O602" s="11">
        <f t="shared" si="1546"/>
        <v>0</v>
      </c>
      <c r="P602" s="11">
        <f t="shared" si="1546"/>
        <v>0</v>
      </c>
      <c r="Q602" s="11">
        <f t="shared" si="1546"/>
        <v>0</v>
      </c>
      <c r="R602" s="11">
        <f t="shared" si="1546"/>
        <v>0</v>
      </c>
      <c r="S602" s="15">
        <f t="shared" si="1547"/>
        <v>217045</v>
      </c>
      <c r="T602" s="15">
        <f t="shared" si="1547"/>
        <v>0</v>
      </c>
      <c r="U602" s="11">
        <f t="shared" si="1547"/>
        <v>0</v>
      </c>
      <c r="V602" s="11">
        <f t="shared" si="1547"/>
        <v>0</v>
      </c>
      <c r="W602" s="11">
        <f t="shared" si="1547"/>
        <v>0</v>
      </c>
      <c r="X602" s="11">
        <f t="shared" si="1547"/>
        <v>0</v>
      </c>
      <c r="Y602" s="15">
        <f t="shared" si="1547"/>
        <v>217045</v>
      </c>
      <c r="Z602" s="15">
        <f t="shared" si="1547"/>
        <v>0</v>
      </c>
      <c r="AA602" s="11">
        <f t="shared" si="1547"/>
        <v>0</v>
      </c>
      <c r="AB602" s="11">
        <f t="shared" si="1547"/>
        <v>0</v>
      </c>
      <c r="AC602" s="11">
        <f t="shared" si="1547"/>
        <v>0</v>
      </c>
      <c r="AD602" s="11">
        <f t="shared" si="1547"/>
        <v>0</v>
      </c>
      <c r="AE602" s="15">
        <f t="shared" si="1547"/>
        <v>217045</v>
      </c>
      <c r="AF602" s="15">
        <f t="shared" si="1547"/>
        <v>0</v>
      </c>
      <c r="AG602" s="11">
        <f t="shared" si="1548"/>
        <v>0</v>
      </c>
      <c r="AH602" s="11">
        <f t="shared" si="1548"/>
        <v>0</v>
      </c>
      <c r="AI602" s="11">
        <f t="shared" si="1548"/>
        <v>0</v>
      </c>
      <c r="AJ602" s="11">
        <f t="shared" si="1548"/>
        <v>0</v>
      </c>
      <c r="AK602" s="82">
        <f t="shared" si="1548"/>
        <v>217045</v>
      </c>
      <c r="AL602" s="82">
        <f t="shared" si="1548"/>
        <v>0</v>
      </c>
      <c r="AM602" s="11">
        <f t="shared" si="1548"/>
        <v>0</v>
      </c>
      <c r="AN602" s="11">
        <f t="shared" si="1548"/>
        <v>0</v>
      </c>
      <c r="AO602" s="11">
        <f t="shared" si="1548"/>
        <v>0</v>
      </c>
      <c r="AP602" s="11">
        <f t="shared" si="1548"/>
        <v>0</v>
      </c>
      <c r="AQ602" s="15">
        <f t="shared" si="1548"/>
        <v>217045</v>
      </c>
      <c r="AR602" s="15">
        <f t="shared" si="1548"/>
        <v>0</v>
      </c>
      <c r="AS602" s="11">
        <f t="shared" si="1549"/>
        <v>0</v>
      </c>
      <c r="AT602" s="11">
        <f t="shared" si="1549"/>
        <v>89083</v>
      </c>
      <c r="AU602" s="11">
        <f t="shared" si="1549"/>
        <v>72250</v>
      </c>
      <c r="AV602" s="11">
        <f t="shared" si="1549"/>
        <v>0</v>
      </c>
      <c r="AW602" s="15">
        <f t="shared" si="1549"/>
        <v>378378</v>
      </c>
      <c r="AX602" s="15">
        <f t="shared" si="1549"/>
        <v>89083</v>
      </c>
      <c r="AY602" s="78">
        <f t="shared" si="1549"/>
        <v>0</v>
      </c>
      <c r="AZ602" s="78">
        <f t="shared" si="1549"/>
        <v>-89083</v>
      </c>
      <c r="BA602" s="78">
        <f t="shared" si="1549"/>
        <v>0</v>
      </c>
      <c r="BB602" s="78">
        <f t="shared" si="1549"/>
        <v>0</v>
      </c>
      <c r="BC602" s="82">
        <f t="shared" si="1549"/>
        <v>289295</v>
      </c>
      <c r="BD602" s="82">
        <f t="shared" si="1549"/>
        <v>0</v>
      </c>
      <c r="BE602" s="11">
        <f t="shared" si="1550"/>
        <v>0</v>
      </c>
      <c r="BF602" s="11">
        <f t="shared" si="1550"/>
        <v>0</v>
      </c>
      <c r="BG602" s="11">
        <f t="shared" si="1550"/>
        <v>0</v>
      </c>
      <c r="BH602" s="11">
        <f t="shared" si="1550"/>
        <v>0</v>
      </c>
      <c r="BI602" s="140">
        <f t="shared" si="1550"/>
        <v>289295</v>
      </c>
      <c r="BJ602" s="140">
        <f t="shared" si="1550"/>
        <v>0</v>
      </c>
      <c r="BK602" s="78">
        <f t="shared" si="1550"/>
        <v>0</v>
      </c>
      <c r="BL602" s="78">
        <f t="shared" si="1550"/>
        <v>0</v>
      </c>
      <c r="BM602" s="78">
        <f t="shared" si="1550"/>
        <v>0</v>
      </c>
      <c r="BN602" s="78">
        <f t="shared" si="1550"/>
        <v>0</v>
      </c>
      <c r="BO602" s="82">
        <f t="shared" si="1550"/>
        <v>289295</v>
      </c>
      <c r="BP602" s="82">
        <f t="shared" si="1550"/>
        <v>0</v>
      </c>
      <c r="BQ602" s="11">
        <f t="shared" si="1551"/>
        <v>0</v>
      </c>
      <c r="BR602" s="11">
        <f t="shared" si="1551"/>
        <v>0</v>
      </c>
      <c r="BS602" s="11">
        <f t="shared" si="1551"/>
        <v>0</v>
      </c>
      <c r="BT602" s="11">
        <f t="shared" si="1551"/>
        <v>0</v>
      </c>
      <c r="BU602" s="15">
        <f t="shared" si="1551"/>
        <v>289295</v>
      </c>
      <c r="BV602" s="15">
        <f t="shared" si="1551"/>
        <v>0</v>
      </c>
    </row>
    <row r="603" spans="1:74" ht="33" hidden="1">
      <c r="A603" s="57" t="s">
        <v>12</v>
      </c>
      <c r="B603" s="14" t="str">
        <f>B601</f>
        <v>913</v>
      </c>
      <c r="C603" s="14" t="s">
        <v>7</v>
      </c>
      <c r="D603" s="14" t="s">
        <v>22</v>
      </c>
      <c r="E603" s="14" t="s">
        <v>229</v>
      </c>
      <c r="F603" s="14" t="s">
        <v>13</v>
      </c>
      <c r="G603" s="15">
        <f t="shared" si="1546"/>
        <v>217045</v>
      </c>
      <c r="H603" s="15">
        <f t="shared" si="1546"/>
        <v>0</v>
      </c>
      <c r="I603" s="11">
        <f t="shared" si="1546"/>
        <v>0</v>
      </c>
      <c r="J603" s="11">
        <f t="shared" si="1546"/>
        <v>0</v>
      </c>
      <c r="K603" s="11">
        <f t="shared" si="1546"/>
        <v>0</v>
      </c>
      <c r="L603" s="11">
        <f t="shared" si="1546"/>
        <v>0</v>
      </c>
      <c r="M603" s="15">
        <f t="shared" si="1546"/>
        <v>217045</v>
      </c>
      <c r="N603" s="15">
        <f t="shared" si="1546"/>
        <v>0</v>
      </c>
      <c r="O603" s="11">
        <f t="shared" si="1546"/>
        <v>0</v>
      </c>
      <c r="P603" s="11">
        <f t="shared" si="1546"/>
        <v>0</v>
      </c>
      <c r="Q603" s="11">
        <f t="shared" si="1546"/>
        <v>0</v>
      </c>
      <c r="R603" s="11">
        <f t="shared" si="1546"/>
        <v>0</v>
      </c>
      <c r="S603" s="15">
        <f t="shared" si="1547"/>
        <v>217045</v>
      </c>
      <c r="T603" s="15">
        <f t="shared" si="1547"/>
        <v>0</v>
      </c>
      <c r="U603" s="11">
        <f t="shared" si="1547"/>
        <v>0</v>
      </c>
      <c r="V603" s="11">
        <f t="shared" si="1547"/>
        <v>0</v>
      </c>
      <c r="W603" s="11">
        <f t="shared" si="1547"/>
        <v>0</v>
      </c>
      <c r="X603" s="11">
        <f t="shared" si="1547"/>
        <v>0</v>
      </c>
      <c r="Y603" s="15">
        <f t="shared" si="1547"/>
        <v>217045</v>
      </c>
      <c r="Z603" s="15">
        <f t="shared" si="1547"/>
        <v>0</v>
      </c>
      <c r="AA603" s="11">
        <f t="shared" si="1547"/>
        <v>0</v>
      </c>
      <c r="AB603" s="11">
        <f t="shared" si="1547"/>
        <v>0</v>
      </c>
      <c r="AC603" s="11">
        <f t="shared" si="1547"/>
        <v>0</v>
      </c>
      <c r="AD603" s="11">
        <f t="shared" si="1547"/>
        <v>0</v>
      </c>
      <c r="AE603" s="15">
        <f t="shared" si="1547"/>
        <v>217045</v>
      </c>
      <c r="AF603" s="15">
        <f t="shared" si="1547"/>
        <v>0</v>
      </c>
      <c r="AG603" s="11">
        <f t="shared" si="1548"/>
        <v>0</v>
      </c>
      <c r="AH603" s="11">
        <f t="shared" si="1548"/>
        <v>0</v>
      </c>
      <c r="AI603" s="11">
        <f t="shared" si="1548"/>
        <v>0</v>
      </c>
      <c r="AJ603" s="11">
        <f t="shared" si="1548"/>
        <v>0</v>
      </c>
      <c r="AK603" s="82">
        <f t="shared" si="1548"/>
        <v>217045</v>
      </c>
      <c r="AL603" s="82">
        <f t="shared" si="1548"/>
        <v>0</v>
      </c>
      <c r="AM603" s="11">
        <f t="shared" si="1548"/>
        <v>0</v>
      </c>
      <c r="AN603" s="11">
        <f t="shared" si="1548"/>
        <v>0</v>
      </c>
      <c r="AO603" s="11">
        <f t="shared" si="1548"/>
        <v>0</v>
      </c>
      <c r="AP603" s="11">
        <f t="shared" si="1548"/>
        <v>0</v>
      </c>
      <c r="AQ603" s="15">
        <f t="shared" si="1548"/>
        <v>217045</v>
      </c>
      <c r="AR603" s="15">
        <f t="shared" si="1548"/>
        <v>0</v>
      </c>
      <c r="AS603" s="11">
        <f t="shared" si="1549"/>
        <v>0</v>
      </c>
      <c r="AT603" s="11">
        <f t="shared" si="1549"/>
        <v>89083</v>
      </c>
      <c r="AU603" s="11">
        <f t="shared" si="1549"/>
        <v>72250</v>
      </c>
      <c r="AV603" s="11">
        <f t="shared" si="1549"/>
        <v>0</v>
      </c>
      <c r="AW603" s="15">
        <f t="shared" si="1549"/>
        <v>378378</v>
      </c>
      <c r="AX603" s="15">
        <f t="shared" si="1549"/>
        <v>89083</v>
      </c>
      <c r="AY603" s="78">
        <f t="shared" si="1549"/>
        <v>0</v>
      </c>
      <c r="AZ603" s="78">
        <f t="shared" si="1549"/>
        <v>-89083</v>
      </c>
      <c r="BA603" s="78">
        <f t="shared" si="1549"/>
        <v>0</v>
      </c>
      <c r="BB603" s="78">
        <f t="shared" si="1549"/>
        <v>0</v>
      </c>
      <c r="BC603" s="82">
        <f t="shared" si="1549"/>
        <v>289295</v>
      </c>
      <c r="BD603" s="82">
        <f t="shared" si="1549"/>
        <v>0</v>
      </c>
      <c r="BE603" s="11">
        <f t="shared" si="1550"/>
        <v>0</v>
      </c>
      <c r="BF603" s="11">
        <f t="shared" si="1550"/>
        <v>0</v>
      </c>
      <c r="BG603" s="11">
        <f t="shared" si="1550"/>
        <v>0</v>
      </c>
      <c r="BH603" s="11">
        <f t="shared" si="1550"/>
        <v>0</v>
      </c>
      <c r="BI603" s="140">
        <f t="shared" si="1550"/>
        <v>289295</v>
      </c>
      <c r="BJ603" s="140">
        <f t="shared" si="1550"/>
        <v>0</v>
      </c>
      <c r="BK603" s="78">
        <f t="shared" si="1550"/>
        <v>0</v>
      </c>
      <c r="BL603" s="78">
        <f t="shared" si="1550"/>
        <v>0</v>
      </c>
      <c r="BM603" s="78">
        <f t="shared" si="1550"/>
        <v>0</v>
      </c>
      <c r="BN603" s="78">
        <f t="shared" si="1550"/>
        <v>0</v>
      </c>
      <c r="BO603" s="82">
        <f t="shared" si="1550"/>
        <v>289295</v>
      </c>
      <c r="BP603" s="82">
        <f t="shared" si="1550"/>
        <v>0</v>
      </c>
      <c r="BQ603" s="11">
        <f t="shared" si="1551"/>
        <v>0</v>
      </c>
      <c r="BR603" s="11">
        <f t="shared" si="1551"/>
        <v>0</v>
      </c>
      <c r="BS603" s="11">
        <f t="shared" si="1551"/>
        <v>0</v>
      </c>
      <c r="BT603" s="11">
        <f t="shared" si="1551"/>
        <v>0</v>
      </c>
      <c r="BU603" s="15">
        <f t="shared" si="1551"/>
        <v>289295</v>
      </c>
      <c r="BV603" s="15">
        <f t="shared" si="1551"/>
        <v>0</v>
      </c>
    </row>
    <row r="604" spans="1:74" ht="36" hidden="1" customHeight="1">
      <c r="A604" s="57" t="s">
        <v>149</v>
      </c>
      <c r="B604" s="14" t="str">
        <f>B602</f>
        <v>913</v>
      </c>
      <c r="C604" s="14" t="s">
        <v>7</v>
      </c>
      <c r="D604" s="14" t="s">
        <v>22</v>
      </c>
      <c r="E604" s="14" t="s">
        <v>229</v>
      </c>
      <c r="F604" s="11">
        <v>630</v>
      </c>
      <c r="G604" s="11">
        <f>254295-37250</f>
        <v>217045</v>
      </c>
      <c r="H604" s="11"/>
      <c r="I604" s="11"/>
      <c r="J604" s="11"/>
      <c r="K604" s="11"/>
      <c r="L604" s="11"/>
      <c r="M604" s="11">
        <f>G604+I604+J604+K604+L604</f>
        <v>217045</v>
      </c>
      <c r="N604" s="11">
        <f>H604+J604</f>
        <v>0</v>
      </c>
      <c r="O604" s="11"/>
      <c r="P604" s="11"/>
      <c r="Q604" s="11"/>
      <c r="R604" s="11"/>
      <c r="S604" s="11">
        <f>M604+O604+P604+Q604+R604</f>
        <v>217045</v>
      </c>
      <c r="T604" s="11">
        <f>N604+P604</f>
        <v>0</v>
      </c>
      <c r="U604" s="11"/>
      <c r="V604" s="11"/>
      <c r="W604" s="11"/>
      <c r="X604" s="11"/>
      <c r="Y604" s="11">
        <f>S604+U604+V604+W604+X604</f>
        <v>217045</v>
      </c>
      <c r="Z604" s="11">
        <f>T604+V604</f>
        <v>0</v>
      </c>
      <c r="AA604" s="11"/>
      <c r="AB604" s="11"/>
      <c r="AC604" s="11"/>
      <c r="AD604" s="11"/>
      <c r="AE604" s="11">
        <f>Y604+AA604+AB604+AC604+AD604</f>
        <v>217045</v>
      </c>
      <c r="AF604" s="11">
        <f>Z604+AB604</f>
        <v>0</v>
      </c>
      <c r="AG604" s="11"/>
      <c r="AH604" s="11"/>
      <c r="AI604" s="78">
        <f>72250-72250</f>
        <v>0</v>
      </c>
      <c r="AJ604" s="11"/>
      <c r="AK604" s="78">
        <f>AE604+AG604+AH604+AI604+AJ604</f>
        <v>217045</v>
      </c>
      <c r="AL604" s="78">
        <f>AF604+AH604</f>
        <v>0</v>
      </c>
      <c r="AM604" s="11"/>
      <c r="AN604" s="11"/>
      <c r="AO604" s="11">
        <f>72250-72250</f>
        <v>0</v>
      </c>
      <c r="AP604" s="11"/>
      <c r="AQ604" s="11">
        <f>AK604+AM604+AN604+AO604+AP604</f>
        <v>217045</v>
      </c>
      <c r="AR604" s="11">
        <f>AL604+AN604</f>
        <v>0</v>
      </c>
      <c r="AS604" s="11"/>
      <c r="AT604" s="11">
        <v>89083</v>
      </c>
      <c r="AU604" s="11">
        <f>72250</f>
        <v>72250</v>
      </c>
      <c r="AV604" s="11"/>
      <c r="AW604" s="11">
        <f>AQ604+AS604+AT604+AU604+AV604</f>
        <v>378378</v>
      </c>
      <c r="AX604" s="11">
        <f>AR604+AT604</f>
        <v>89083</v>
      </c>
      <c r="AY604" s="78"/>
      <c r="AZ604" s="78">
        <v>-89083</v>
      </c>
      <c r="BA604" s="78"/>
      <c r="BB604" s="78"/>
      <c r="BC604" s="78">
        <f>AW604+AY604+AZ604+BA604+BB604</f>
        <v>289295</v>
      </c>
      <c r="BD604" s="78">
        <f>AX604+AZ604</f>
        <v>0</v>
      </c>
      <c r="BE604" s="11"/>
      <c r="BF604" s="11"/>
      <c r="BG604" s="11"/>
      <c r="BH604" s="11"/>
      <c r="BI604" s="141">
        <f>BC604+BE604+BF604+BG604+BH604</f>
        <v>289295</v>
      </c>
      <c r="BJ604" s="141">
        <f>BD604+BF604</f>
        <v>0</v>
      </c>
      <c r="BK604" s="78"/>
      <c r="BL604" s="78"/>
      <c r="BM604" s="78"/>
      <c r="BN604" s="78"/>
      <c r="BO604" s="78">
        <f>BI604+BK604+BL604+BM604+BN604</f>
        <v>289295</v>
      </c>
      <c r="BP604" s="78">
        <f>BJ604+BL604</f>
        <v>0</v>
      </c>
      <c r="BQ604" s="11"/>
      <c r="BR604" s="11"/>
      <c r="BS604" s="11"/>
      <c r="BT604" s="11"/>
      <c r="BU604" s="11">
        <f>BO604+BQ604+BR604+BS604+BT604</f>
        <v>289295</v>
      </c>
      <c r="BV604" s="11">
        <f>BP604+BR604</f>
        <v>0</v>
      </c>
    </row>
    <row r="605" spans="1:74" ht="36" hidden="1" customHeight="1">
      <c r="A605" s="57" t="s">
        <v>457</v>
      </c>
      <c r="B605" s="14">
        <v>913</v>
      </c>
      <c r="C605" s="14" t="s">
        <v>7</v>
      </c>
      <c r="D605" s="14" t="s">
        <v>22</v>
      </c>
      <c r="E605" s="14" t="s">
        <v>461</v>
      </c>
      <c r="F605" s="14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78">
        <f>AY606</f>
        <v>0</v>
      </c>
      <c r="AZ605" s="78">
        <f t="shared" ref="AZ605:BO607" si="1552">AZ606</f>
        <v>89083</v>
      </c>
      <c r="BA605" s="78">
        <f t="shared" si="1552"/>
        <v>0</v>
      </c>
      <c r="BB605" s="78">
        <f t="shared" si="1552"/>
        <v>0</v>
      </c>
      <c r="BC605" s="78">
        <f t="shared" si="1552"/>
        <v>89083</v>
      </c>
      <c r="BD605" s="78">
        <f t="shared" si="1552"/>
        <v>89083</v>
      </c>
      <c r="BE605" s="11">
        <f>BE606</f>
        <v>0</v>
      </c>
      <c r="BF605" s="11">
        <f t="shared" si="1552"/>
        <v>0</v>
      </c>
      <c r="BG605" s="11">
        <f t="shared" si="1552"/>
        <v>0</v>
      </c>
      <c r="BH605" s="11">
        <f t="shared" si="1552"/>
        <v>0</v>
      </c>
      <c r="BI605" s="141">
        <f t="shared" si="1552"/>
        <v>89083</v>
      </c>
      <c r="BJ605" s="141">
        <f t="shared" si="1552"/>
        <v>89083</v>
      </c>
      <c r="BK605" s="78">
        <f>BK606</f>
        <v>0</v>
      </c>
      <c r="BL605" s="78">
        <f t="shared" si="1552"/>
        <v>0</v>
      </c>
      <c r="BM605" s="78">
        <f t="shared" si="1552"/>
        <v>0</v>
      </c>
      <c r="BN605" s="78">
        <f t="shared" si="1552"/>
        <v>0</v>
      </c>
      <c r="BO605" s="78">
        <f t="shared" si="1552"/>
        <v>89083</v>
      </c>
      <c r="BP605" s="78">
        <f t="shared" ref="BL605:BP607" si="1553">BP606</f>
        <v>89083</v>
      </c>
      <c r="BQ605" s="11">
        <f>BQ606</f>
        <v>0</v>
      </c>
      <c r="BR605" s="11">
        <f t="shared" ref="BR605:BV607" si="1554">BR606</f>
        <v>0</v>
      </c>
      <c r="BS605" s="11">
        <f t="shared" si="1554"/>
        <v>0</v>
      </c>
      <c r="BT605" s="11">
        <f t="shared" si="1554"/>
        <v>0</v>
      </c>
      <c r="BU605" s="11">
        <f t="shared" si="1554"/>
        <v>89083</v>
      </c>
      <c r="BV605" s="11">
        <f t="shared" si="1554"/>
        <v>89083</v>
      </c>
    </row>
    <row r="606" spans="1:74" ht="33" hidden="1" customHeight="1">
      <c r="A606" s="61" t="s">
        <v>458</v>
      </c>
      <c r="B606" s="14">
        <v>913</v>
      </c>
      <c r="C606" s="14" t="s">
        <v>7</v>
      </c>
      <c r="D606" s="14" t="s">
        <v>22</v>
      </c>
      <c r="E606" s="14" t="s">
        <v>488</v>
      </c>
      <c r="F606" s="14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78">
        <f>AY607</f>
        <v>0</v>
      </c>
      <c r="AZ606" s="78">
        <f t="shared" si="1552"/>
        <v>89083</v>
      </c>
      <c r="BA606" s="78">
        <f t="shared" si="1552"/>
        <v>0</v>
      </c>
      <c r="BB606" s="78">
        <f t="shared" si="1552"/>
        <v>0</v>
      </c>
      <c r="BC606" s="78">
        <f t="shared" si="1552"/>
        <v>89083</v>
      </c>
      <c r="BD606" s="78">
        <f t="shared" si="1552"/>
        <v>89083</v>
      </c>
      <c r="BE606" s="11">
        <f>BE607</f>
        <v>0</v>
      </c>
      <c r="BF606" s="11">
        <f t="shared" si="1552"/>
        <v>0</v>
      </c>
      <c r="BG606" s="11">
        <f t="shared" si="1552"/>
        <v>0</v>
      </c>
      <c r="BH606" s="11">
        <f t="shared" si="1552"/>
        <v>0</v>
      </c>
      <c r="BI606" s="141">
        <f t="shared" si="1552"/>
        <v>89083</v>
      </c>
      <c r="BJ606" s="141">
        <f t="shared" si="1552"/>
        <v>89083</v>
      </c>
      <c r="BK606" s="78">
        <f>BK607</f>
        <v>0</v>
      </c>
      <c r="BL606" s="78">
        <f t="shared" si="1553"/>
        <v>0</v>
      </c>
      <c r="BM606" s="78">
        <f t="shared" si="1553"/>
        <v>0</v>
      </c>
      <c r="BN606" s="78">
        <f t="shared" si="1553"/>
        <v>0</v>
      </c>
      <c r="BO606" s="78">
        <f t="shared" si="1553"/>
        <v>89083</v>
      </c>
      <c r="BP606" s="78">
        <f t="shared" si="1553"/>
        <v>89083</v>
      </c>
      <c r="BQ606" s="11">
        <f>BQ607</f>
        <v>0</v>
      </c>
      <c r="BR606" s="11">
        <f t="shared" si="1554"/>
        <v>0</v>
      </c>
      <c r="BS606" s="11">
        <f t="shared" si="1554"/>
        <v>0</v>
      </c>
      <c r="BT606" s="11">
        <f t="shared" si="1554"/>
        <v>0</v>
      </c>
      <c r="BU606" s="11">
        <f t="shared" si="1554"/>
        <v>89083</v>
      </c>
      <c r="BV606" s="11">
        <f t="shared" si="1554"/>
        <v>89083</v>
      </c>
    </row>
    <row r="607" spans="1:74" ht="36" hidden="1" customHeight="1">
      <c r="A607" s="57" t="s">
        <v>12</v>
      </c>
      <c r="B607" s="14">
        <v>913</v>
      </c>
      <c r="C607" s="14" t="s">
        <v>7</v>
      </c>
      <c r="D607" s="14" t="s">
        <v>22</v>
      </c>
      <c r="E607" s="14" t="s">
        <v>488</v>
      </c>
      <c r="F607" s="14" t="s">
        <v>13</v>
      </c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78">
        <f>AY608</f>
        <v>0</v>
      </c>
      <c r="AZ607" s="78">
        <f t="shared" si="1552"/>
        <v>89083</v>
      </c>
      <c r="BA607" s="78">
        <f t="shared" si="1552"/>
        <v>0</v>
      </c>
      <c r="BB607" s="78">
        <f t="shared" si="1552"/>
        <v>0</v>
      </c>
      <c r="BC607" s="78">
        <f t="shared" si="1552"/>
        <v>89083</v>
      </c>
      <c r="BD607" s="78">
        <f t="shared" si="1552"/>
        <v>89083</v>
      </c>
      <c r="BE607" s="11">
        <f>BE608</f>
        <v>0</v>
      </c>
      <c r="BF607" s="11">
        <f t="shared" si="1552"/>
        <v>0</v>
      </c>
      <c r="BG607" s="11">
        <f t="shared" si="1552"/>
        <v>0</v>
      </c>
      <c r="BH607" s="11">
        <f t="shared" si="1552"/>
        <v>0</v>
      </c>
      <c r="BI607" s="141">
        <f t="shared" si="1552"/>
        <v>89083</v>
      </c>
      <c r="BJ607" s="141">
        <f t="shared" si="1552"/>
        <v>89083</v>
      </c>
      <c r="BK607" s="78">
        <f>BK608</f>
        <v>0</v>
      </c>
      <c r="BL607" s="78">
        <f t="shared" si="1553"/>
        <v>0</v>
      </c>
      <c r="BM607" s="78">
        <f t="shared" si="1553"/>
        <v>0</v>
      </c>
      <c r="BN607" s="78">
        <f t="shared" si="1553"/>
        <v>0</v>
      </c>
      <c r="BO607" s="78">
        <f t="shared" si="1553"/>
        <v>89083</v>
      </c>
      <c r="BP607" s="78">
        <f t="shared" si="1553"/>
        <v>89083</v>
      </c>
      <c r="BQ607" s="11">
        <f>BQ608</f>
        <v>0</v>
      </c>
      <c r="BR607" s="11">
        <f t="shared" si="1554"/>
        <v>0</v>
      </c>
      <c r="BS607" s="11">
        <f t="shared" si="1554"/>
        <v>0</v>
      </c>
      <c r="BT607" s="11">
        <f t="shared" si="1554"/>
        <v>0</v>
      </c>
      <c r="BU607" s="11">
        <f t="shared" si="1554"/>
        <v>89083</v>
      </c>
      <c r="BV607" s="11">
        <f t="shared" si="1554"/>
        <v>89083</v>
      </c>
    </row>
    <row r="608" spans="1:74" ht="33" hidden="1" customHeight="1">
      <c r="A608" s="57" t="s">
        <v>149</v>
      </c>
      <c r="B608" s="14">
        <v>913</v>
      </c>
      <c r="C608" s="14" t="s">
        <v>7</v>
      </c>
      <c r="D608" s="14" t="s">
        <v>22</v>
      </c>
      <c r="E608" s="14" t="s">
        <v>488</v>
      </c>
      <c r="F608" s="14" t="s">
        <v>150</v>
      </c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78"/>
      <c r="AZ608" s="78">
        <v>89083</v>
      </c>
      <c r="BA608" s="78"/>
      <c r="BB608" s="78"/>
      <c r="BC608" s="78">
        <f>AW608+AY608+AZ608+BA608+BB608</f>
        <v>89083</v>
      </c>
      <c r="BD608" s="78">
        <f>AX608+AZ608</f>
        <v>89083</v>
      </c>
      <c r="BE608" s="11"/>
      <c r="BF608" s="11"/>
      <c r="BG608" s="11"/>
      <c r="BH608" s="11"/>
      <c r="BI608" s="141">
        <f>BC608+BE608+BF608+BG608+BH608</f>
        <v>89083</v>
      </c>
      <c r="BJ608" s="141">
        <f>BD608+BF608</f>
        <v>89083</v>
      </c>
      <c r="BK608" s="78"/>
      <c r="BL608" s="78"/>
      <c r="BM608" s="78"/>
      <c r="BN608" s="78"/>
      <c r="BO608" s="78">
        <f>BI608+BK608+BL608+BM608+BN608</f>
        <v>89083</v>
      </c>
      <c r="BP608" s="78">
        <f>BJ608+BL608</f>
        <v>89083</v>
      </c>
      <c r="BQ608" s="11"/>
      <c r="BR608" s="11"/>
      <c r="BS608" s="11"/>
      <c r="BT608" s="11"/>
      <c r="BU608" s="11">
        <f>BO608+BQ608+BR608+BS608+BT608</f>
        <v>89083</v>
      </c>
      <c r="BV608" s="11">
        <f>BP608+BR608</f>
        <v>89083</v>
      </c>
    </row>
    <row r="609" spans="1:74" hidden="1">
      <c r="A609" s="57" t="s">
        <v>587</v>
      </c>
      <c r="B609" s="31" t="s">
        <v>226</v>
      </c>
      <c r="C609" s="14" t="s">
        <v>7</v>
      </c>
      <c r="D609" s="14" t="s">
        <v>22</v>
      </c>
      <c r="E609" s="14" t="s">
        <v>629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>
        <f t="shared" ref="AB609:AL609" si="1555">AB610+AB614</f>
        <v>1504487</v>
      </c>
      <c r="AC609" s="11">
        <f t="shared" si="1555"/>
        <v>0</v>
      </c>
      <c r="AD609" s="11">
        <f t="shared" si="1555"/>
        <v>0</v>
      </c>
      <c r="AE609" s="11">
        <f t="shared" si="1555"/>
        <v>1504487</v>
      </c>
      <c r="AF609" s="11">
        <f t="shared" si="1555"/>
        <v>1504487</v>
      </c>
      <c r="AG609" s="11">
        <f t="shared" si="1555"/>
        <v>0</v>
      </c>
      <c r="AH609" s="11">
        <f t="shared" si="1555"/>
        <v>0</v>
      </c>
      <c r="AI609" s="11">
        <f t="shared" si="1555"/>
        <v>0</v>
      </c>
      <c r="AJ609" s="11">
        <f t="shared" si="1555"/>
        <v>0</v>
      </c>
      <c r="AK609" s="78">
        <f t="shared" si="1555"/>
        <v>1504487</v>
      </c>
      <c r="AL609" s="78">
        <f t="shared" si="1555"/>
        <v>1504487</v>
      </c>
      <c r="AM609" s="11">
        <f t="shared" ref="AM609:AR609" si="1556">AM610+AM614</f>
        <v>0</v>
      </c>
      <c r="AN609" s="11">
        <f t="shared" si="1556"/>
        <v>0</v>
      </c>
      <c r="AO609" s="11">
        <f t="shared" si="1556"/>
        <v>0</v>
      </c>
      <c r="AP609" s="11">
        <f t="shared" si="1556"/>
        <v>0</v>
      </c>
      <c r="AQ609" s="11">
        <f t="shared" si="1556"/>
        <v>1504487</v>
      </c>
      <c r="AR609" s="11">
        <f t="shared" si="1556"/>
        <v>1504487</v>
      </c>
      <c r="AS609" s="11">
        <f t="shared" ref="AS609:AX609" si="1557">AS610+AS614</f>
        <v>0</v>
      </c>
      <c r="AT609" s="11">
        <f t="shared" si="1557"/>
        <v>0</v>
      </c>
      <c r="AU609" s="11">
        <f t="shared" si="1557"/>
        <v>0</v>
      </c>
      <c r="AV609" s="11">
        <f t="shared" si="1557"/>
        <v>0</v>
      </c>
      <c r="AW609" s="11">
        <f t="shared" si="1557"/>
        <v>1504487</v>
      </c>
      <c r="AX609" s="11">
        <f t="shared" si="1557"/>
        <v>1504487</v>
      </c>
      <c r="AY609" s="78">
        <f t="shared" ref="AY609:BD609" si="1558">AY610+AY614</f>
        <v>0</v>
      </c>
      <c r="AZ609" s="78">
        <f t="shared" si="1558"/>
        <v>0</v>
      </c>
      <c r="BA609" s="78">
        <f t="shared" si="1558"/>
        <v>0</v>
      </c>
      <c r="BB609" s="78">
        <f t="shared" si="1558"/>
        <v>0</v>
      </c>
      <c r="BC609" s="78">
        <f t="shared" si="1558"/>
        <v>1504487</v>
      </c>
      <c r="BD609" s="78">
        <f t="shared" si="1558"/>
        <v>1504487</v>
      </c>
      <c r="BE609" s="11">
        <f t="shared" ref="BE609:BJ609" si="1559">BE610+BE614</f>
        <v>0</v>
      </c>
      <c r="BF609" s="11">
        <f t="shared" si="1559"/>
        <v>0</v>
      </c>
      <c r="BG609" s="11">
        <f t="shared" si="1559"/>
        <v>0</v>
      </c>
      <c r="BH609" s="11">
        <f t="shared" si="1559"/>
        <v>0</v>
      </c>
      <c r="BI609" s="141">
        <f t="shared" si="1559"/>
        <v>1504487</v>
      </c>
      <c r="BJ609" s="141">
        <f t="shared" si="1559"/>
        <v>1504487</v>
      </c>
      <c r="BK609" s="78">
        <f t="shared" ref="BK609:BP609" si="1560">BK610+BK614</f>
        <v>0</v>
      </c>
      <c r="BL609" s="78">
        <f t="shared" si="1560"/>
        <v>1505</v>
      </c>
      <c r="BM609" s="78">
        <f t="shared" si="1560"/>
        <v>0</v>
      </c>
      <c r="BN609" s="78">
        <f t="shared" si="1560"/>
        <v>0</v>
      </c>
      <c r="BO609" s="78">
        <f t="shared" si="1560"/>
        <v>1505992</v>
      </c>
      <c r="BP609" s="78">
        <f t="shared" si="1560"/>
        <v>1505992</v>
      </c>
      <c r="BQ609" s="11">
        <f t="shared" ref="BQ609:BV609" si="1561">BQ610+BQ614</f>
        <v>0</v>
      </c>
      <c r="BR609" s="11">
        <f t="shared" si="1561"/>
        <v>0</v>
      </c>
      <c r="BS609" s="11">
        <f t="shared" si="1561"/>
        <v>0</v>
      </c>
      <c r="BT609" s="11">
        <f t="shared" si="1561"/>
        <v>0</v>
      </c>
      <c r="BU609" s="11">
        <f t="shared" si="1561"/>
        <v>1505992</v>
      </c>
      <c r="BV609" s="11">
        <f t="shared" si="1561"/>
        <v>1505992</v>
      </c>
    </row>
    <row r="610" spans="1:74" ht="54.75" hidden="1" customHeight="1">
      <c r="A610" s="57" t="s">
        <v>625</v>
      </c>
      <c r="B610" s="31" t="s">
        <v>226</v>
      </c>
      <c r="C610" s="14" t="s">
        <v>7</v>
      </c>
      <c r="D610" s="14" t="s">
        <v>22</v>
      </c>
      <c r="E610" s="14" t="s">
        <v>626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>
        <f>AB611</f>
        <v>1322499</v>
      </c>
      <c r="AC610" s="11">
        <f>AC611</f>
        <v>0</v>
      </c>
      <c r="AD610" s="11">
        <f>AD611</f>
        <v>0</v>
      </c>
      <c r="AE610" s="11">
        <f>AE611</f>
        <v>1322499</v>
      </c>
      <c r="AF610" s="11">
        <f>AF611</f>
        <v>1322499</v>
      </c>
      <c r="AG610" s="11"/>
      <c r="AH610" s="11">
        <f>AH611</f>
        <v>0</v>
      </c>
      <c r="AI610" s="11">
        <f>AI611</f>
        <v>0</v>
      </c>
      <c r="AJ610" s="11">
        <f>AJ611</f>
        <v>0</v>
      </c>
      <c r="AK610" s="78">
        <f>AK611</f>
        <v>1322499</v>
      </c>
      <c r="AL610" s="78">
        <f>AL611</f>
        <v>1322499</v>
      </c>
      <c r="AM610" s="11"/>
      <c r="AN610" s="11">
        <f>AN611</f>
        <v>0</v>
      </c>
      <c r="AO610" s="11">
        <f>AO611</f>
        <v>0</v>
      </c>
      <c r="AP610" s="11">
        <f>AP611</f>
        <v>0</v>
      </c>
      <c r="AQ610" s="11">
        <f>AQ611</f>
        <v>1322499</v>
      </c>
      <c r="AR610" s="11">
        <f>AR611</f>
        <v>1322499</v>
      </c>
      <c r="AS610" s="11"/>
      <c r="AT610" s="11">
        <f>AT611</f>
        <v>0</v>
      </c>
      <c r="AU610" s="11">
        <f>AU611</f>
        <v>0</v>
      </c>
      <c r="AV610" s="11">
        <f>AV611</f>
        <v>0</v>
      </c>
      <c r="AW610" s="11">
        <f>AW611</f>
        <v>1322499</v>
      </c>
      <c r="AX610" s="11">
        <f>AX611</f>
        <v>1322499</v>
      </c>
      <c r="AY610" s="78"/>
      <c r="AZ610" s="78">
        <f>AZ611</f>
        <v>0</v>
      </c>
      <c r="BA610" s="78">
        <f>BA611</f>
        <v>0</v>
      </c>
      <c r="BB610" s="78">
        <f>BB611</f>
        <v>0</v>
      </c>
      <c r="BC610" s="78">
        <f>BC611</f>
        <v>1322499</v>
      </c>
      <c r="BD610" s="78">
        <f>BD611</f>
        <v>1322499</v>
      </c>
      <c r="BE610" s="11"/>
      <c r="BF610" s="11">
        <f>BF611</f>
        <v>0</v>
      </c>
      <c r="BG610" s="11">
        <f>BG611</f>
        <v>0</v>
      </c>
      <c r="BH610" s="11">
        <f>BH611</f>
        <v>0</v>
      </c>
      <c r="BI610" s="141">
        <f>BI611</f>
        <v>1322499</v>
      </c>
      <c r="BJ610" s="141">
        <f>BJ611</f>
        <v>1322499</v>
      </c>
      <c r="BK610" s="78"/>
      <c r="BL610" s="78">
        <f>BL611</f>
        <v>0</v>
      </c>
      <c r="BM610" s="78">
        <f>BM611</f>
        <v>0</v>
      </c>
      <c r="BN610" s="78">
        <f>BN611</f>
        <v>0</v>
      </c>
      <c r="BO610" s="78">
        <f>BO611</f>
        <v>1322499</v>
      </c>
      <c r="BP610" s="78">
        <f>BP611</f>
        <v>1322499</v>
      </c>
      <c r="BQ610" s="11"/>
      <c r="BR610" s="11">
        <f>BR611</f>
        <v>0</v>
      </c>
      <c r="BS610" s="11">
        <f>BS611</f>
        <v>0</v>
      </c>
      <c r="BT610" s="11">
        <f>BT611</f>
        <v>0</v>
      </c>
      <c r="BU610" s="11">
        <f>BU611</f>
        <v>1322499</v>
      </c>
      <c r="BV610" s="11">
        <f>BV611</f>
        <v>1322499</v>
      </c>
    </row>
    <row r="611" spans="1:74" ht="33" hidden="1">
      <c r="A611" s="57" t="s">
        <v>12</v>
      </c>
      <c r="B611" s="31" t="s">
        <v>226</v>
      </c>
      <c r="C611" s="14" t="s">
        <v>7</v>
      </c>
      <c r="D611" s="14" t="s">
        <v>22</v>
      </c>
      <c r="E611" s="14" t="s">
        <v>626</v>
      </c>
      <c r="F611" s="11">
        <v>600</v>
      </c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>
        <f>AB612+AB613</f>
        <v>1322499</v>
      </c>
      <c r="AC611" s="11">
        <f>AC612+AC613</f>
        <v>0</v>
      </c>
      <c r="AD611" s="11">
        <f>AD612+AD613</f>
        <v>0</v>
      </c>
      <c r="AE611" s="11">
        <f>AE612+AE613</f>
        <v>1322499</v>
      </c>
      <c r="AF611" s="11">
        <f>AF612+AF613</f>
        <v>1322499</v>
      </c>
      <c r="AG611" s="11"/>
      <c r="AH611" s="11">
        <f>AH612+AH613</f>
        <v>0</v>
      </c>
      <c r="AI611" s="11">
        <f>AI612+AI613</f>
        <v>0</v>
      </c>
      <c r="AJ611" s="11">
        <f>AJ612+AJ613</f>
        <v>0</v>
      </c>
      <c r="AK611" s="78">
        <f>AK612+AK613</f>
        <v>1322499</v>
      </c>
      <c r="AL611" s="78">
        <f>AL612+AL613</f>
        <v>1322499</v>
      </c>
      <c r="AM611" s="11"/>
      <c r="AN611" s="11">
        <f>AN612+AN613</f>
        <v>0</v>
      </c>
      <c r="AO611" s="11">
        <f>AO612+AO613</f>
        <v>0</v>
      </c>
      <c r="AP611" s="11">
        <f>AP612+AP613</f>
        <v>0</v>
      </c>
      <c r="AQ611" s="11">
        <f>AQ612+AQ613</f>
        <v>1322499</v>
      </c>
      <c r="AR611" s="11">
        <f>AR612+AR613</f>
        <v>1322499</v>
      </c>
      <c r="AS611" s="11"/>
      <c r="AT611" s="11">
        <f>AT612+AT613</f>
        <v>0</v>
      </c>
      <c r="AU611" s="11">
        <f>AU612+AU613</f>
        <v>0</v>
      </c>
      <c r="AV611" s="11">
        <f>AV612+AV613</f>
        <v>0</v>
      </c>
      <c r="AW611" s="11">
        <f>AW612+AW613</f>
        <v>1322499</v>
      </c>
      <c r="AX611" s="11">
        <f>AX612+AX613</f>
        <v>1322499</v>
      </c>
      <c r="AY611" s="78"/>
      <c r="AZ611" s="78">
        <f>AZ612+AZ613</f>
        <v>0</v>
      </c>
      <c r="BA611" s="78">
        <f>BA612+BA613</f>
        <v>0</v>
      </c>
      <c r="BB611" s="78">
        <f>BB612+BB613</f>
        <v>0</v>
      </c>
      <c r="BC611" s="78">
        <f>BC612+BC613</f>
        <v>1322499</v>
      </c>
      <c r="BD611" s="78">
        <f>BD612+BD613</f>
        <v>1322499</v>
      </c>
      <c r="BE611" s="11"/>
      <c r="BF611" s="11">
        <f>BF612+BF613</f>
        <v>0</v>
      </c>
      <c r="BG611" s="11">
        <f>BG612+BG613</f>
        <v>0</v>
      </c>
      <c r="BH611" s="11">
        <f>BH612+BH613</f>
        <v>0</v>
      </c>
      <c r="BI611" s="141">
        <f>BI612+BI613</f>
        <v>1322499</v>
      </c>
      <c r="BJ611" s="141">
        <f>BJ612+BJ613</f>
        <v>1322499</v>
      </c>
      <c r="BK611" s="78"/>
      <c r="BL611" s="78">
        <f>BL612+BL613</f>
        <v>0</v>
      </c>
      <c r="BM611" s="78">
        <f>BM612+BM613</f>
        <v>0</v>
      </c>
      <c r="BN611" s="78">
        <f>BN612+BN613</f>
        <v>0</v>
      </c>
      <c r="BO611" s="78">
        <f>BO612+BO613</f>
        <v>1322499</v>
      </c>
      <c r="BP611" s="78">
        <f>BP612+BP613</f>
        <v>1322499</v>
      </c>
      <c r="BQ611" s="11"/>
      <c r="BR611" s="11">
        <f>BR612+BR613</f>
        <v>0</v>
      </c>
      <c r="BS611" s="11">
        <f>BS612+BS613</f>
        <v>0</v>
      </c>
      <c r="BT611" s="11">
        <f>BT612+BT613</f>
        <v>0</v>
      </c>
      <c r="BU611" s="11">
        <f>BU612+BU613</f>
        <v>1322499</v>
      </c>
      <c r="BV611" s="11">
        <f>BV612+BV613</f>
        <v>1322499</v>
      </c>
    </row>
    <row r="612" spans="1:74" hidden="1">
      <c r="A612" s="61" t="s">
        <v>14</v>
      </c>
      <c r="B612" s="31" t="s">
        <v>226</v>
      </c>
      <c r="C612" s="14" t="s">
        <v>7</v>
      </c>
      <c r="D612" s="14" t="s">
        <v>22</v>
      </c>
      <c r="E612" s="14" t="s">
        <v>626</v>
      </c>
      <c r="F612" s="11">
        <v>610</v>
      </c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>
        <v>1219348</v>
      </c>
      <c r="AC612" s="11"/>
      <c r="AD612" s="11"/>
      <c r="AE612" s="11">
        <f>Y612+AB612</f>
        <v>1219348</v>
      </c>
      <c r="AF612" s="11">
        <f>Z612+AB612</f>
        <v>1219348</v>
      </c>
      <c r="AG612" s="11"/>
      <c r="AH612" s="11"/>
      <c r="AI612" s="11"/>
      <c r="AJ612" s="11"/>
      <c r="AK612" s="78">
        <f>AE612+AG612+AH612+AI612+AJ612</f>
        <v>1219348</v>
      </c>
      <c r="AL612" s="78">
        <f>AF612+AH612</f>
        <v>1219348</v>
      </c>
      <c r="AM612" s="11"/>
      <c r="AN612" s="11"/>
      <c r="AO612" s="11"/>
      <c r="AP612" s="11"/>
      <c r="AQ612" s="11">
        <f>AK612+AM612+AN612+AO612+AP612</f>
        <v>1219348</v>
      </c>
      <c r="AR612" s="11">
        <f>AL612+AN612</f>
        <v>1219348</v>
      </c>
      <c r="AS612" s="11"/>
      <c r="AT612" s="11"/>
      <c r="AU612" s="11"/>
      <c r="AV612" s="11"/>
      <c r="AW612" s="11">
        <f>AQ612+AS612+AT612+AU612+AV612</f>
        <v>1219348</v>
      </c>
      <c r="AX612" s="11">
        <f>AR612+AT612</f>
        <v>1219348</v>
      </c>
      <c r="AY612" s="78"/>
      <c r="AZ612" s="78"/>
      <c r="BA612" s="78"/>
      <c r="BB612" s="78"/>
      <c r="BC612" s="78">
        <f>AW612+AY612+AZ612+BA612+BB612</f>
        <v>1219348</v>
      </c>
      <c r="BD612" s="78">
        <f>AX612+AZ612</f>
        <v>1219348</v>
      </c>
      <c r="BE612" s="11"/>
      <c r="BF612" s="11"/>
      <c r="BG612" s="11"/>
      <c r="BH612" s="11"/>
      <c r="BI612" s="141">
        <f>BC612+BE612+BF612+BG612+BH612</f>
        <v>1219348</v>
      </c>
      <c r="BJ612" s="141">
        <f>BD612+BF612</f>
        <v>1219348</v>
      </c>
      <c r="BK612" s="78"/>
      <c r="BL612" s="78"/>
      <c r="BM612" s="78"/>
      <c r="BN612" s="78"/>
      <c r="BO612" s="78">
        <f>BI612+BK612+BL612+BM612+BN612</f>
        <v>1219348</v>
      </c>
      <c r="BP612" s="78">
        <f>BJ612+BL612</f>
        <v>1219348</v>
      </c>
      <c r="BQ612" s="11"/>
      <c r="BR612" s="11"/>
      <c r="BS612" s="11"/>
      <c r="BT612" s="11"/>
      <c r="BU612" s="11">
        <f>BO612+BQ612+BR612+BS612+BT612</f>
        <v>1219348</v>
      </c>
      <c r="BV612" s="11">
        <f>BP612+BR612</f>
        <v>1219348</v>
      </c>
    </row>
    <row r="613" spans="1:74" hidden="1">
      <c r="A613" s="61" t="s">
        <v>24</v>
      </c>
      <c r="B613" s="31" t="s">
        <v>226</v>
      </c>
      <c r="C613" s="14" t="s">
        <v>7</v>
      </c>
      <c r="D613" s="14" t="s">
        <v>22</v>
      </c>
      <c r="E613" s="14" t="s">
        <v>626</v>
      </c>
      <c r="F613" s="11">
        <v>620</v>
      </c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>
        <v>103151</v>
      </c>
      <c r="AC613" s="11"/>
      <c r="AD613" s="11"/>
      <c r="AE613" s="11">
        <f>Y613+AB613</f>
        <v>103151</v>
      </c>
      <c r="AF613" s="11">
        <f>Z613+AB613</f>
        <v>103151</v>
      </c>
      <c r="AG613" s="11"/>
      <c r="AH613" s="11"/>
      <c r="AI613" s="11"/>
      <c r="AJ613" s="11"/>
      <c r="AK613" s="78">
        <f>AE613+AG613+AH613+AI613+AJ613</f>
        <v>103151</v>
      </c>
      <c r="AL613" s="78">
        <f>AF613+AH613</f>
        <v>103151</v>
      </c>
      <c r="AM613" s="11"/>
      <c r="AN613" s="11"/>
      <c r="AO613" s="11"/>
      <c r="AP613" s="11"/>
      <c r="AQ613" s="11">
        <f>AK613+AM613+AN613+AO613+AP613</f>
        <v>103151</v>
      </c>
      <c r="AR613" s="11">
        <f>AL613+AN613</f>
        <v>103151</v>
      </c>
      <c r="AS613" s="11"/>
      <c r="AT613" s="11"/>
      <c r="AU613" s="11"/>
      <c r="AV613" s="11"/>
      <c r="AW613" s="11">
        <f>AQ613+AS613+AT613+AU613+AV613</f>
        <v>103151</v>
      </c>
      <c r="AX613" s="11">
        <f>AR613+AT613</f>
        <v>103151</v>
      </c>
      <c r="AY613" s="78"/>
      <c r="AZ613" s="78"/>
      <c r="BA613" s="78"/>
      <c r="BB613" s="78"/>
      <c r="BC613" s="78">
        <f>AW613+AY613+AZ613+BA613+BB613</f>
        <v>103151</v>
      </c>
      <c r="BD613" s="78">
        <f>AX613+AZ613</f>
        <v>103151</v>
      </c>
      <c r="BE613" s="11"/>
      <c r="BF613" s="11"/>
      <c r="BG613" s="11"/>
      <c r="BH613" s="11"/>
      <c r="BI613" s="141">
        <f>BC613+BE613+BF613+BG613+BH613</f>
        <v>103151</v>
      </c>
      <c r="BJ613" s="141">
        <f>BD613+BF613</f>
        <v>103151</v>
      </c>
      <c r="BK613" s="78"/>
      <c r="BL613" s="78"/>
      <c r="BM613" s="78"/>
      <c r="BN613" s="78"/>
      <c r="BO613" s="78">
        <f>BI613+BK613+BL613+BM613+BN613</f>
        <v>103151</v>
      </c>
      <c r="BP613" s="78">
        <f>BJ613+BL613</f>
        <v>103151</v>
      </c>
      <c r="BQ613" s="11"/>
      <c r="BR613" s="11"/>
      <c r="BS613" s="11"/>
      <c r="BT613" s="11"/>
      <c r="BU613" s="11">
        <f>BO613+BQ613+BR613+BS613+BT613</f>
        <v>103151</v>
      </c>
      <c r="BV613" s="11">
        <f>BP613+BR613</f>
        <v>103151</v>
      </c>
    </row>
    <row r="614" spans="1:74" ht="103.5" hidden="1" customHeight="1">
      <c r="A614" s="61" t="s">
        <v>627</v>
      </c>
      <c r="B614" s="31" t="s">
        <v>226</v>
      </c>
      <c r="C614" s="14" t="s">
        <v>7</v>
      </c>
      <c r="D614" s="14" t="s">
        <v>22</v>
      </c>
      <c r="E614" s="14" t="s">
        <v>628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>
        <f>AB615</f>
        <v>181988</v>
      </c>
      <c r="AC614" s="11">
        <f>AC615</f>
        <v>0</v>
      </c>
      <c r="AD614" s="11">
        <f>AD615</f>
        <v>0</v>
      </c>
      <c r="AE614" s="11">
        <f>AE615</f>
        <v>181988</v>
      </c>
      <c r="AF614" s="11">
        <f>AF615</f>
        <v>181988</v>
      </c>
      <c r="AG614" s="11"/>
      <c r="AH614" s="11">
        <f>AH615</f>
        <v>0</v>
      </c>
      <c r="AI614" s="11">
        <f>AI615</f>
        <v>0</v>
      </c>
      <c r="AJ614" s="11">
        <f>AJ615</f>
        <v>0</v>
      </c>
      <c r="AK614" s="78">
        <f>AK615</f>
        <v>181988</v>
      </c>
      <c r="AL614" s="78">
        <f>AL615</f>
        <v>181988</v>
      </c>
      <c r="AM614" s="11"/>
      <c r="AN614" s="11">
        <f>AN615</f>
        <v>0</v>
      </c>
      <c r="AO614" s="11">
        <f>AO615</f>
        <v>0</v>
      </c>
      <c r="AP614" s="11">
        <f>AP615</f>
        <v>0</v>
      </c>
      <c r="AQ614" s="11">
        <f>AQ615</f>
        <v>181988</v>
      </c>
      <c r="AR614" s="11">
        <f>AR615</f>
        <v>181988</v>
      </c>
      <c r="AS614" s="11"/>
      <c r="AT614" s="11">
        <f>AT615</f>
        <v>0</v>
      </c>
      <c r="AU614" s="11">
        <f>AU615</f>
        <v>0</v>
      </c>
      <c r="AV614" s="11">
        <f>AV615</f>
        <v>0</v>
      </c>
      <c r="AW614" s="11">
        <f>AW615</f>
        <v>181988</v>
      </c>
      <c r="AX614" s="11">
        <f>AX615</f>
        <v>181988</v>
      </c>
      <c r="AY614" s="78"/>
      <c r="AZ614" s="78">
        <f>AZ615</f>
        <v>0</v>
      </c>
      <c r="BA614" s="78">
        <f>BA615</f>
        <v>0</v>
      </c>
      <c r="BB614" s="78">
        <f>BB615</f>
        <v>0</v>
      </c>
      <c r="BC614" s="78">
        <f>BC615</f>
        <v>181988</v>
      </c>
      <c r="BD614" s="78">
        <f>BD615</f>
        <v>181988</v>
      </c>
      <c r="BE614" s="11"/>
      <c r="BF614" s="11">
        <f>BF615</f>
        <v>0</v>
      </c>
      <c r="BG614" s="11">
        <f>BG615</f>
        <v>0</v>
      </c>
      <c r="BH614" s="11">
        <f>BH615</f>
        <v>0</v>
      </c>
      <c r="BI614" s="141">
        <f>BI615</f>
        <v>181988</v>
      </c>
      <c r="BJ614" s="141">
        <f>BJ615</f>
        <v>181988</v>
      </c>
      <c r="BK614" s="78"/>
      <c r="BL614" s="78">
        <f>BL615</f>
        <v>1505</v>
      </c>
      <c r="BM614" s="78">
        <f>BM615</f>
        <v>0</v>
      </c>
      <c r="BN614" s="78">
        <f>BN615</f>
        <v>0</v>
      </c>
      <c r="BO614" s="78">
        <f>BO615</f>
        <v>183493</v>
      </c>
      <c r="BP614" s="78">
        <f>BP615</f>
        <v>183493</v>
      </c>
      <c r="BQ614" s="11"/>
      <c r="BR614" s="11">
        <f>BR615</f>
        <v>0</v>
      </c>
      <c r="BS614" s="11">
        <f>BS615</f>
        <v>0</v>
      </c>
      <c r="BT614" s="11">
        <f>BT615</f>
        <v>0</v>
      </c>
      <c r="BU614" s="11">
        <f>BU615</f>
        <v>183493</v>
      </c>
      <c r="BV614" s="11">
        <f>BV615</f>
        <v>183493</v>
      </c>
    </row>
    <row r="615" spans="1:74" ht="33" hidden="1">
      <c r="A615" s="57" t="s">
        <v>12</v>
      </c>
      <c r="B615" s="31" t="s">
        <v>226</v>
      </c>
      <c r="C615" s="14" t="s">
        <v>7</v>
      </c>
      <c r="D615" s="14" t="s">
        <v>22</v>
      </c>
      <c r="E615" s="14" t="s">
        <v>628</v>
      </c>
      <c r="F615" s="11">
        <v>600</v>
      </c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>
        <f>AB616+AB617</f>
        <v>181988</v>
      </c>
      <c r="AC615" s="11">
        <f>AC616+AC617</f>
        <v>0</v>
      </c>
      <c r="AD615" s="11">
        <f>AD616+AD617</f>
        <v>0</v>
      </c>
      <c r="AE615" s="11">
        <f>AE616+AE617</f>
        <v>181988</v>
      </c>
      <c r="AF615" s="11">
        <f>AF616+AF617</f>
        <v>181988</v>
      </c>
      <c r="AG615" s="11"/>
      <c r="AH615" s="11">
        <f>AH616+AH617</f>
        <v>0</v>
      </c>
      <c r="AI615" s="11">
        <f>AI616+AI617</f>
        <v>0</v>
      </c>
      <c r="AJ615" s="11">
        <f>AJ616+AJ617</f>
        <v>0</v>
      </c>
      <c r="AK615" s="78">
        <f>AK616+AK617</f>
        <v>181988</v>
      </c>
      <c r="AL615" s="78">
        <f>AL616+AL617</f>
        <v>181988</v>
      </c>
      <c r="AM615" s="11"/>
      <c r="AN615" s="11">
        <f>AN616+AN617</f>
        <v>0</v>
      </c>
      <c r="AO615" s="11">
        <f>AO616+AO617</f>
        <v>0</v>
      </c>
      <c r="AP615" s="11">
        <f>AP616+AP617</f>
        <v>0</v>
      </c>
      <c r="AQ615" s="11">
        <f>AQ616+AQ617</f>
        <v>181988</v>
      </c>
      <c r="AR615" s="11">
        <f>AR616+AR617</f>
        <v>181988</v>
      </c>
      <c r="AS615" s="11"/>
      <c r="AT615" s="11">
        <f>AT616+AT617</f>
        <v>0</v>
      </c>
      <c r="AU615" s="11">
        <f>AU616+AU617</f>
        <v>0</v>
      </c>
      <c r="AV615" s="11">
        <f>AV616+AV617</f>
        <v>0</v>
      </c>
      <c r="AW615" s="11">
        <f>AW616+AW617</f>
        <v>181988</v>
      </c>
      <c r="AX615" s="11">
        <f>AX616+AX617</f>
        <v>181988</v>
      </c>
      <c r="AY615" s="78"/>
      <c r="AZ615" s="78">
        <f>AZ616+AZ617</f>
        <v>0</v>
      </c>
      <c r="BA615" s="78">
        <f>BA616+BA617</f>
        <v>0</v>
      </c>
      <c r="BB615" s="78">
        <f>BB616+BB617</f>
        <v>0</v>
      </c>
      <c r="BC615" s="78">
        <f>BC616+BC617</f>
        <v>181988</v>
      </c>
      <c r="BD615" s="78">
        <f>BD616+BD617</f>
        <v>181988</v>
      </c>
      <c r="BE615" s="11"/>
      <c r="BF615" s="11">
        <f>BF616+BF617</f>
        <v>0</v>
      </c>
      <c r="BG615" s="11">
        <f>BG616+BG617</f>
        <v>0</v>
      </c>
      <c r="BH615" s="11">
        <f>BH616+BH617</f>
        <v>0</v>
      </c>
      <c r="BI615" s="141">
        <f>BI616+BI617</f>
        <v>181988</v>
      </c>
      <c r="BJ615" s="141">
        <f>BJ616+BJ617</f>
        <v>181988</v>
      </c>
      <c r="BK615" s="78"/>
      <c r="BL615" s="78">
        <f>BL616+BL617</f>
        <v>1505</v>
      </c>
      <c r="BM615" s="78">
        <f>BM616+BM617</f>
        <v>0</v>
      </c>
      <c r="BN615" s="78">
        <f>BN616+BN617</f>
        <v>0</v>
      </c>
      <c r="BO615" s="78">
        <f>BO616+BO617</f>
        <v>183493</v>
      </c>
      <c r="BP615" s="78">
        <f>BP616+BP617</f>
        <v>183493</v>
      </c>
      <c r="BQ615" s="11"/>
      <c r="BR615" s="11">
        <f>BR616+BR617</f>
        <v>0</v>
      </c>
      <c r="BS615" s="11">
        <f>BS616+BS617</f>
        <v>0</v>
      </c>
      <c r="BT615" s="11">
        <f>BT616+BT617</f>
        <v>0</v>
      </c>
      <c r="BU615" s="11">
        <f>BU616+BU617</f>
        <v>183493</v>
      </c>
      <c r="BV615" s="11">
        <f>BV616+BV617</f>
        <v>183493</v>
      </c>
    </row>
    <row r="616" spans="1:74" hidden="1">
      <c r="A616" s="61" t="s">
        <v>14</v>
      </c>
      <c r="B616" s="31" t="s">
        <v>226</v>
      </c>
      <c r="C616" s="14" t="s">
        <v>7</v>
      </c>
      <c r="D616" s="14" t="s">
        <v>22</v>
      </c>
      <c r="E616" s="14" t="s">
        <v>628</v>
      </c>
      <c r="F616" s="11">
        <v>610</v>
      </c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>
        <v>168745</v>
      </c>
      <c r="AC616" s="11"/>
      <c r="AD616" s="11"/>
      <c r="AE616" s="11">
        <f>AB616</f>
        <v>168745</v>
      </c>
      <c r="AF616" s="11">
        <f>AB616</f>
        <v>168745</v>
      </c>
      <c r="AG616" s="11"/>
      <c r="AH616" s="11"/>
      <c r="AI616" s="11"/>
      <c r="AJ616" s="11"/>
      <c r="AK616" s="78">
        <f>AE616+AG616+AH616+AI616+AJ616</f>
        <v>168745</v>
      </c>
      <c r="AL616" s="78">
        <f>AF616+AH616</f>
        <v>168745</v>
      </c>
      <c r="AM616" s="11"/>
      <c r="AN616" s="11"/>
      <c r="AO616" s="11"/>
      <c r="AP616" s="11"/>
      <c r="AQ616" s="11">
        <f>AK616+AM616+AN616+AO616+AP616</f>
        <v>168745</v>
      </c>
      <c r="AR616" s="11">
        <f>AL616+AN616</f>
        <v>168745</v>
      </c>
      <c r="AS616" s="11"/>
      <c r="AT616" s="11"/>
      <c r="AU616" s="11"/>
      <c r="AV616" s="11"/>
      <c r="AW616" s="11">
        <f>AQ616+AS616+AT616+AU616+AV616</f>
        <v>168745</v>
      </c>
      <c r="AX616" s="11">
        <f>AR616+AT616</f>
        <v>168745</v>
      </c>
      <c r="AY616" s="78"/>
      <c r="AZ616" s="78"/>
      <c r="BA616" s="78"/>
      <c r="BB616" s="78"/>
      <c r="BC616" s="78">
        <f>AW616+AY616+AZ616+BA616+BB616</f>
        <v>168745</v>
      </c>
      <c r="BD616" s="78">
        <f>AX616+AZ616</f>
        <v>168745</v>
      </c>
      <c r="BE616" s="11"/>
      <c r="BF616" s="11"/>
      <c r="BG616" s="11"/>
      <c r="BH616" s="11"/>
      <c r="BI616" s="141">
        <f>BC616+BE616+BF616+BG616+BH616</f>
        <v>168745</v>
      </c>
      <c r="BJ616" s="141">
        <f>BD616+BF616</f>
        <v>168745</v>
      </c>
      <c r="BK616" s="78"/>
      <c r="BL616" s="78">
        <v>755</v>
      </c>
      <c r="BM616" s="78"/>
      <c r="BN616" s="78"/>
      <c r="BO616" s="78">
        <f>BI616+BK616+BL616+BM616+BN616</f>
        <v>169500</v>
      </c>
      <c r="BP616" s="78">
        <f>BJ616+BL616</f>
        <v>169500</v>
      </c>
      <c r="BQ616" s="11"/>
      <c r="BR616" s="11"/>
      <c r="BS616" s="11"/>
      <c r="BT616" s="11"/>
      <c r="BU616" s="11">
        <f>BO616+BQ616+BR616+BS616+BT616</f>
        <v>169500</v>
      </c>
      <c r="BV616" s="11">
        <f>BP616+BR616</f>
        <v>169500</v>
      </c>
    </row>
    <row r="617" spans="1:74" hidden="1">
      <c r="A617" s="61" t="s">
        <v>24</v>
      </c>
      <c r="B617" s="31" t="s">
        <v>226</v>
      </c>
      <c r="C617" s="14" t="s">
        <v>7</v>
      </c>
      <c r="D617" s="14" t="s">
        <v>22</v>
      </c>
      <c r="E617" s="14" t="s">
        <v>628</v>
      </c>
      <c r="F617" s="11">
        <v>620</v>
      </c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>
        <v>13243</v>
      </c>
      <c r="AC617" s="11"/>
      <c r="AD617" s="11"/>
      <c r="AE617" s="11">
        <f>AB617</f>
        <v>13243</v>
      </c>
      <c r="AF617" s="11">
        <f>AB617</f>
        <v>13243</v>
      </c>
      <c r="AG617" s="11"/>
      <c r="AH617" s="11"/>
      <c r="AI617" s="11"/>
      <c r="AJ617" s="11"/>
      <c r="AK617" s="78">
        <f>AE617+AG617+AH617+AI617+AJ617</f>
        <v>13243</v>
      </c>
      <c r="AL617" s="78">
        <f>AF617+AH617</f>
        <v>13243</v>
      </c>
      <c r="AM617" s="11"/>
      <c r="AN617" s="11"/>
      <c r="AO617" s="11"/>
      <c r="AP617" s="11"/>
      <c r="AQ617" s="11">
        <f>AK617+AM617+AN617+AO617+AP617</f>
        <v>13243</v>
      </c>
      <c r="AR617" s="11">
        <f>AL617+AN617</f>
        <v>13243</v>
      </c>
      <c r="AS617" s="11"/>
      <c r="AT617" s="11"/>
      <c r="AU617" s="11"/>
      <c r="AV617" s="11"/>
      <c r="AW617" s="11">
        <f>AQ617+AS617+AT617+AU617+AV617</f>
        <v>13243</v>
      </c>
      <c r="AX617" s="11">
        <f>AR617+AT617</f>
        <v>13243</v>
      </c>
      <c r="AY617" s="78"/>
      <c r="AZ617" s="78"/>
      <c r="BA617" s="78"/>
      <c r="BB617" s="78"/>
      <c r="BC617" s="78">
        <f>AW617+AY617+AZ617+BA617+BB617</f>
        <v>13243</v>
      </c>
      <c r="BD617" s="78">
        <f>AX617+AZ617</f>
        <v>13243</v>
      </c>
      <c r="BE617" s="11"/>
      <c r="BF617" s="11"/>
      <c r="BG617" s="11"/>
      <c r="BH617" s="11"/>
      <c r="BI617" s="141">
        <f>BC617+BE617+BF617+BG617+BH617</f>
        <v>13243</v>
      </c>
      <c r="BJ617" s="141">
        <f>BD617+BF617</f>
        <v>13243</v>
      </c>
      <c r="BK617" s="78"/>
      <c r="BL617" s="78">
        <v>750</v>
      </c>
      <c r="BM617" s="78"/>
      <c r="BN617" s="78"/>
      <c r="BO617" s="78">
        <f>BI617+BK617+BL617+BM617+BN617</f>
        <v>13993</v>
      </c>
      <c r="BP617" s="78">
        <f>BJ617+BL617</f>
        <v>13993</v>
      </c>
      <c r="BQ617" s="11"/>
      <c r="BR617" s="11"/>
      <c r="BS617" s="11"/>
      <c r="BT617" s="11"/>
      <c r="BU617" s="11">
        <f>BO617+BQ617+BR617+BS617+BT617</f>
        <v>13993</v>
      </c>
      <c r="BV617" s="11">
        <f>BP617+BR617</f>
        <v>13993</v>
      </c>
    </row>
    <row r="618" spans="1:74" ht="49.5" hidden="1">
      <c r="A618" s="61" t="s">
        <v>676</v>
      </c>
      <c r="B618" s="31" t="s">
        <v>226</v>
      </c>
      <c r="C618" s="22" t="s">
        <v>7</v>
      </c>
      <c r="D618" s="14" t="s">
        <v>22</v>
      </c>
      <c r="E618" s="68" t="s">
        <v>677</v>
      </c>
      <c r="F618" s="14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>
        <f>AG619</f>
        <v>0</v>
      </c>
      <c r="AH618" s="11">
        <f t="shared" ref="AH618:AW619" si="1562">AH619</f>
        <v>0</v>
      </c>
      <c r="AI618" s="11">
        <f t="shared" si="1562"/>
        <v>1828</v>
      </c>
      <c r="AJ618" s="11">
        <f t="shared" si="1562"/>
        <v>0</v>
      </c>
      <c r="AK618" s="78">
        <f t="shared" si="1562"/>
        <v>1828</v>
      </c>
      <c r="AL618" s="78">
        <f t="shared" si="1562"/>
        <v>0</v>
      </c>
      <c r="AM618" s="11">
        <f>AM619</f>
        <v>0</v>
      </c>
      <c r="AN618" s="11">
        <f t="shared" si="1562"/>
        <v>0</v>
      </c>
      <c r="AO618" s="11">
        <f t="shared" si="1562"/>
        <v>0</v>
      </c>
      <c r="AP618" s="11">
        <f t="shared" si="1562"/>
        <v>0</v>
      </c>
      <c r="AQ618" s="11">
        <f t="shared" si="1562"/>
        <v>1828</v>
      </c>
      <c r="AR618" s="11">
        <f t="shared" si="1562"/>
        <v>0</v>
      </c>
      <c r="AS618" s="11">
        <f>AS619</f>
        <v>0</v>
      </c>
      <c r="AT618" s="11">
        <f t="shared" si="1562"/>
        <v>0</v>
      </c>
      <c r="AU618" s="11">
        <f t="shared" si="1562"/>
        <v>0</v>
      </c>
      <c r="AV618" s="11">
        <f t="shared" si="1562"/>
        <v>0</v>
      </c>
      <c r="AW618" s="11">
        <f t="shared" si="1562"/>
        <v>1828</v>
      </c>
      <c r="AX618" s="11">
        <f t="shared" ref="AT618:AX619" si="1563">AX619</f>
        <v>0</v>
      </c>
      <c r="AY618" s="78">
        <f>AY619</f>
        <v>0</v>
      </c>
      <c r="AZ618" s="78">
        <f t="shared" ref="AZ618:BO619" si="1564">AZ619</f>
        <v>0</v>
      </c>
      <c r="BA618" s="78">
        <f t="shared" si="1564"/>
        <v>0</v>
      </c>
      <c r="BB618" s="78">
        <f t="shared" si="1564"/>
        <v>0</v>
      </c>
      <c r="BC618" s="78">
        <f t="shared" si="1564"/>
        <v>1828</v>
      </c>
      <c r="BD618" s="78">
        <f t="shared" si="1564"/>
        <v>0</v>
      </c>
      <c r="BE618" s="11">
        <f>BE619</f>
        <v>0</v>
      </c>
      <c r="BF618" s="11">
        <f t="shared" si="1564"/>
        <v>0</v>
      </c>
      <c r="BG618" s="11">
        <f t="shared" si="1564"/>
        <v>0</v>
      </c>
      <c r="BH618" s="11">
        <f t="shared" si="1564"/>
        <v>0</v>
      </c>
      <c r="BI618" s="141">
        <f t="shared" si="1564"/>
        <v>1828</v>
      </c>
      <c r="BJ618" s="141">
        <f t="shared" si="1564"/>
        <v>0</v>
      </c>
      <c r="BK618" s="78">
        <f>BK619</f>
        <v>0</v>
      </c>
      <c r="BL618" s="78">
        <f t="shared" si="1564"/>
        <v>0</v>
      </c>
      <c r="BM618" s="78">
        <f t="shared" si="1564"/>
        <v>0</v>
      </c>
      <c r="BN618" s="78">
        <f t="shared" si="1564"/>
        <v>0</v>
      </c>
      <c r="BO618" s="78">
        <f t="shared" si="1564"/>
        <v>1828</v>
      </c>
      <c r="BP618" s="78">
        <f t="shared" ref="BL618:BP619" si="1565">BP619</f>
        <v>0</v>
      </c>
      <c r="BQ618" s="11">
        <f>BQ619</f>
        <v>0</v>
      </c>
      <c r="BR618" s="11">
        <f t="shared" ref="BR618:BV619" si="1566">BR619</f>
        <v>0</v>
      </c>
      <c r="BS618" s="11">
        <f t="shared" si="1566"/>
        <v>0</v>
      </c>
      <c r="BT618" s="11">
        <f t="shared" si="1566"/>
        <v>0</v>
      </c>
      <c r="BU618" s="11">
        <f t="shared" si="1566"/>
        <v>1828</v>
      </c>
      <c r="BV618" s="11">
        <f t="shared" si="1566"/>
        <v>0</v>
      </c>
    </row>
    <row r="619" spans="1:74" ht="33" hidden="1">
      <c r="A619" s="57" t="s">
        <v>12</v>
      </c>
      <c r="B619" s="31" t="s">
        <v>226</v>
      </c>
      <c r="C619" s="22" t="s">
        <v>7</v>
      </c>
      <c r="D619" s="14" t="s">
        <v>22</v>
      </c>
      <c r="E619" s="68" t="s">
        <v>677</v>
      </c>
      <c r="F619" s="14" t="s">
        <v>13</v>
      </c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>
        <f>AG620</f>
        <v>0</v>
      </c>
      <c r="AH619" s="11">
        <f t="shared" si="1562"/>
        <v>0</v>
      </c>
      <c r="AI619" s="11">
        <f t="shared" si="1562"/>
        <v>1828</v>
      </c>
      <c r="AJ619" s="11">
        <f t="shared" si="1562"/>
        <v>0</v>
      </c>
      <c r="AK619" s="78">
        <f t="shared" si="1562"/>
        <v>1828</v>
      </c>
      <c r="AL619" s="78">
        <f t="shared" si="1562"/>
        <v>0</v>
      </c>
      <c r="AM619" s="11">
        <f>AM620</f>
        <v>0</v>
      </c>
      <c r="AN619" s="11">
        <f t="shared" si="1562"/>
        <v>0</v>
      </c>
      <c r="AO619" s="11">
        <f t="shared" si="1562"/>
        <v>0</v>
      </c>
      <c r="AP619" s="11">
        <f t="shared" si="1562"/>
        <v>0</v>
      </c>
      <c r="AQ619" s="11">
        <f t="shared" si="1562"/>
        <v>1828</v>
      </c>
      <c r="AR619" s="11">
        <f t="shared" si="1562"/>
        <v>0</v>
      </c>
      <c r="AS619" s="11">
        <f>AS620</f>
        <v>0</v>
      </c>
      <c r="AT619" s="11">
        <f t="shared" si="1563"/>
        <v>0</v>
      </c>
      <c r="AU619" s="11">
        <f t="shared" si="1563"/>
        <v>0</v>
      </c>
      <c r="AV619" s="11">
        <f t="shared" si="1563"/>
        <v>0</v>
      </c>
      <c r="AW619" s="11">
        <f t="shared" si="1563"/>
        <v>1828</v>
      </c>
      <c r="AX619" s="11">
        <f t="shared" si="1563"/>
        <v>0</v>
      </c>
      <c r="AY619" s="78">
        <f>AY620</f>
        <v>0</v>
      </c>
      <c r="AZ619" s="78">
        <f t="shared" si="1564"/>
        <v>0</v>
      </c>
      <c r="BA619" s="78">
        <f t="shared" si="1564"/>
        <v>0</v>
      </c>
      <c r="BB619" s="78">
        <f t="shared" si="1564"/>
        <v>0</v>
      </c>
      <c r="BC619" s="78">
        <f t="shared" si="1564"/>
        <v>1828</v>
      </c>
      <c r="BD619" s="78">
        <f t="shared" si="1564"/>
        <v>0</v>
      </c>
      <c r="BE619" s="11">
        <f>BE620</f>
        <v>0</v>
      </c>
      <c r="BF619" s="11">
        <f t="shared" si="1564"/>
        <v>0</v>
      </c>
      <c r="BG619" s="11">
        <f t="shared" si="1564"/>
        <v>0</v>
      </c>
      <c r="BH619" s="11">
        <f t="shared" si="1564"/>
        <v>0</v>
      </c>
      <c r="BI619" s="141">
        <f t="shared" si="1564"/>
        <v>1828</v>
      </c>
      <c r="BJ619" s="141">
        <f t="shared" si="1564"/>
        <v>0</v>
      </c>
      <c r="BK619" s="78">
        <f>BK620</f>
        <v>0</v>
      </c>
      <c r="BL619" s="78">
        <f t="shared" si="1565"/>
        <v>0</v>
      </c>
      <c r="BM619" s="78">
        <f t="shared" si="1565"/>
        <v>0</v>
      </c>
      <c r="BN619" s="78">
        <f t="shared" si="1565"/>
        <v>0</v>
      </c>
      <c r="BO619" s="78">
        <f t="shared" si="1565"/>
        <v>1828</v>
      </c>
      <c r="BP619" s="78">
        <f t="shared" si="1565"/>
        <v>0</v>
      </c>
      <c r="BQ619" s="11">
        <f>BQ620</f>
        <v>0</v>
      </c>
      <c r="BR619" s="11">
        <f t="shared" si="1566"/>
        <v>0</v>
      </c>
      <c r="BS619" s="11">
        <f t="shared" si="1566"/>
        <v>0</v>
      </c>
      <c r="BT619" s="11">
        <f t="shared" si="1566"/>
        <v>0</v>
      </c>
      <c r="BU619" s="11">
        <f t="shared" si="1566"/>
        <v>1828</v>
      </c>
      <c r="BV619" s="11">
        <f t="shared" si="1566"/>
        <v>0</v>
      </c>
    </row>
    <row r="620" spans="1:74" hidden="1">
      <c r="A620" s="61" t="s">
        <v>14</v>
      </c>
      <c r="B620" s="31" t="s">
        <v>226</v>
      </c>
      <c r="C620" s="22" t="s">
        <v>7</v>
      </c>
      <c r="D620" s="14" t="s">
        <v>22</v>
      </c>
      <c r="E620" s="68" t="s">
        <v>677</v>
      </c>
      <c r="F620" s="14" t="s">
        <v>37</v>
      </c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>
        <v>1828</v>
      </c>
      <c r="AJ620" s="11"/>
      <c r="AK620" s="78">
        <f>AE620+AG620+AH620+AI620+AJ620</f>
        <v>1828</v>
      </c>
      <c r="AL620" s="78">
        <f>AF620+AH620</f>
        <v>0</v>
      </c>
      <c r="AM620" s="11"/>
      <c r="AN620" s="11"/>
      <c r="AO620" s="11"/>
      <c r="AP620" s="11"/>
      <c r="AQ620" s="11">
        <f>AK620+AM620+AN620+AO620+AP620</f>
        <v>1828</v>
      </c>
      <c r="AR620" s="11">
        <f>AL620+AN620</f>
        <v>0</v>
      </c>
      <c r="AS620" s="11"/>
      <c r="AT620" s="11"/>
      <c r="AU620" s="11"/>
      <c r="AV620" s="11"/>
      <c r="AW620" s="11">
        <f>AQ620+AS620+AT620+AU620+AV620</f>
        <v>1828</v>
      </c>
      <c r="AX620" s="11">
        <f>AR620+AT620</f>
        <v>0</v>
      </c>
      <c r="AY620" s="78"/>
      <c r="AZ620" s="78"/>
      <c r="BA620" s="78"/>
      <c r="BB620" s="78"/>
      <c r="BC620" s="78">
        <f>AW620+AY620+AZ620+BA620+BB620</f>
        <v>1828</v>
      </c>
      <c r="BD620" s="78">
        <f>AX620+AZ620</f>
        <v>0</v>
      </c>
      <c r="BE620" s="11"/>
      <c r="BF620" s="11"/>
      <c r="BG620" s="11"/>
      <c r="BH620" s="11"/>
      <c r="BI620" s="141">
        <f>BC620+BE620+BF620+BG620+BH620</f>
        <v>1828</v>
      </c>
      <c r="BJ620" s="141">
        <f>BD620+BF620</f>
        <v>0</v>
      </c>
      <c r="BK620" s="78"/>
      <c r="BL620" s="78"/>
      <c r="BM620" s="78"/>
      <c r="BN620" s="78"/>
      <c r="BO620" s="78">
        <f>BI620+BK620+BL620+BM620+BN620</f>
        <v>1828</v>
      </c>
      <c r="BP620" s="78">
        <f>BJ620+BL620</f>
        <v>0</v>
      </c>
      <c r="BQ620" s="11"/>
      <c r="BR620" s="11"/>
      <c r="BS620" s="11"/>
      <c r="BT620" s="11"/>
      <c r="BU620" s="11">
        <f>BO620+BQ620+BR620+BS620+BT620</f>
        <v>1828</v>
      </c>
      <c r="BV620" s="11">
        <f>BP620+BR620</f>
        <v>0</v>
      </c>
    </row>
    <row r="621" spans="1:74" ht="49.5" hidden="1">
      <c r="A621" s="61" t="s">
        <v>676</v>
      </c>
      <c r="B621" s="31" t="s">
        <v>226</v>
      </c>
      <c r="C621" s="22" t="s">
        <v>7</v>
      </c>
      <c r="D621" s="14" t="s">
        <v>22</v>
      </c>
      <c r="E621" s="68" t="s">
        <v>753</v>
      </c>
      <c r="F621" s="14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>
        <f>BE622</f>
        <v>0</v>
      </c>
      <c r="BF621" s="11">
        <f t="shared" ref="BF621:BU622" si="1567">BF622</f>
        <v>5482</v>
      </c>
      <c r="BG621" s="11">
        <f t="shared" si="1567"/>
        <v>0</v>
      </c>
      <c r="BH621" s="11">
        <f t="shared" si="1567"/>
        <v>0</v>
      </c>
      <c r="BI621" s="141">
        <f t="shared" si="1567"/>
        <v>5482</v>
      </c>
      <c r="BJ621" s="141">
        <f t="shared" si="1567"/>
        <v>5482</v>
      </c>
      <c r="BK621" s="78">
        <f>BK622</f>
        <v>0</v>
      </c>
      <c r="BL621" s="78">
        <f t="shared" si="1567"/>
        <v>0</v>
      </c>
      <c r="BM621" s="78">
        <f t="shared" si="1567"/>
        <v>0</v>
      </c>
      <c r="BN621" s="78">
        <f t="shared" si="1567"/>
        <v>0</v>
      </c>
      <c r="BO621" s="78">
        <f t="shared" si="1567"/>
        <v>5482</v>
      </c>
      <c r="BP621" s="78">
        <f t="shared" si="1567"/>
        <v>5482</v>
      </c>
      <c r="BQ621" s="11">
        <f>BQ622</f>
        <v>0</v>
      </c>
      <c r="BR621" s="11">
        <f t="shared" si="1567"/>
        <v>0</v>
      </c>
      <c r="BS621" s="11">
        <f t="shared" si="1567"/>
        <v>0</v>
      </c>
      <c r="BT621" s="11">
        <f t="shared" si="1567"/>
        <v>0</v>
      </c>
      <c r="BU621" s="11">
        <f t="shared" si="1567"/>
        <v>5482</v>
      </c>
      <c r="BV621" s="11">
        <f t="shared" ref="BR621:BV622" si="1568">BV622</f>
        <v>5482</v>
      </c>
    </row>
    <row r="622" spans="1:74" ht="33" hidden="1">
      <c r="A622" s="57" t="s">
        <v>12</v>
      </c>
      <c r="B622" s="31" t="s">
        <v>226</v>
      </c>
      <c r="C622" s="22" t="s">
        <v>7</v>
      </c>
      <c r="D622" s="14" t="s">
        <v>22</v>
      </c>
      <c r="E622" s="68" t="s">
        <v>753</v>
      </c>
      <c r="F622" s="14" t="s">
        <v>13</v>
      </c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>
        <f>BE623</f>
        <v>0</v>
      </c>
      <c r="BF622" s="11">
        <f t="shared" si="1567"/>
        <v>5482</v>
      </c>
      <c r="BG622" s="11">
        <f t="shared" si="1567"/>
        <v>0</v>
      </c>
      <c r="BH622" s="11">
        <f t="shared" si="1567"/>
        <v>0</v>
      </c>
      <c r="BI622" s="141">
        <f t="shared" si="1567"/>
        <v>5482</v>
      </c>
      <c r="BJ622" s="141">
        <f t="shared" si="1567"/>
        <v>5482</v>
      </c>
      <c r="BK622" s="78">
        <f>BK623</f>
        <v>0</v>
      </c>
      <c r="BL622" s="78">
        <f t="shared" si="1567"/>
        <v>0</v>
      </c>
      <c r="BM622" s="78">
        <f t="shared" si="1567"/>
        <v>0</v>
      </c>
      <c r="BN622" s="78">
        <f t="shared" si="1567"/>
        <v>0</v>
      </c>
      <c r="BO622" s="78">
        <f t="shared" si="1567"/>
        <v>5482</v>
      </c>
      <c r="BP622" s="78">
        <f t="shared" si="1567"/>
        <v>5482</v>
      </c>
      <c r="BQ622" s="11">
        <f>BQ623</f>
        <v>0</v>
      </c>
      <c r="BR622" s="11">
        <f t="shared" si="1568"/>
        <v>0</v>
      </c>
      <c r="BS622" s="11">
        <f t="shared" si="1568"/>
        <v>0</v>
      </c>
      <c r="BT622" s="11">
        <f t="shared" si="1568"/>
        <v>0</v>
      </c>
      <c r="BU622" s="11">
        <f t="shared" si="1568"/>
        <v>5482</v>
      </c>
      <c r="BV622" s="11">
        <f t="shared" si="1568"/>
        <v>5482</v>
      </c>
    </row>
    <row r="623" spans="1:74" hidden="1">
      <c r="A623" s="61" t="s">
        <v>14</v>
      </c>
      <c r="B623" s="31" t="s">
        <v>226</v>
      </c>
      <c r="C623" s="22" t="s">
        <v>7</v>
      </c>
      <c r="D623" s="14" t="s">
        <v>22</v>
      </c>
      <c r="E623" s="68" t="s">
        <v>753</v>
      </c>
      <c r="F623" s="14" t="s">
        <v>37</v>
      </c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>
        <v>5482</v>
      </c>
      <c r="BG623" s="11"/>
      <c r="BH623" s="11"/>
      <c r="BI623" s="141">
        <f>BC623+BE623+BF623+BG623+BH623</f>
        <v>5482</v>
      </c>
      <c r="BJ623" s="141">
        <f>BD623+BF623</f>
        <v>5482</v>
      </c>
      <c r="BK623" s="78"/>
      <c r="BL623" s="78"/>
      <c r="BM623" s="78"/>
      <c r="BN623" s="78"/>
      <c r="BO623" s="78">
        <f>BI623+BK623+BL623+BM623+BN623</f>
        <v>5482</v>
      </c>
      <c r="BP623" s="78">
        <f>BJ623+BL623</f>
        <v>5482</v>
      </c>
      <c r="BQ623" s="11"/>
      <c r="BR623" s="11"/>
      <c r="BS623" s="11"/>
      <c r="BT623" s="11"/>
      <c r="BU623" s="11">
        <f>BO623+BQ623+BR623+BS623+BT623</f>
        <v>5482</v>
      </c>
      <c r="BV623" s="11">
        <f>BP623+BR623</f>
        <v>5482</v>
      </c>
    </row>
    <row r="624" spans="1:74" hidden="1">
      <c r="A624" s="61"/>
      <c r="B624" s="31"/>
      <c r="C624" s="14"/>
      <c r="D624" s="14"/>
      <c r="E624" s="14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78"/>
      <c r="AL624" s="78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78"/>
      <c r="AZ624" s="78"/>
      <c r="BA624" s="78"/>
      <c r="BB624" s="78"/>
      <c r="BC624" s="78"/>
      <c r="BD624" s="78"/>
      <c r="BE624" s="11"/>
      <c r="BF624" s="11"/>
      <c r="BG624" s="11"/>
      <c r="BH624" s="11"/>
      <c r="BI624" s="141"/>
      <c r="BJ624" s="141"/>
      <c r="BK624" s="78"/>
      <c r="BL624" s="78"/>
      <c r="BM624" s="78"/>
      <c r="BN624" s="78"/>
      <c r="BO624" s="78"/>
      <c r="BP624" s="78"/>
      <c r="BQ624" s="11"/>
      <c r="BR624" s="11"/>
      <c r="BS624" s="11"/>
      <c r="BT624" s="11"/>
      <c r="BU624" s="11"/>
      <c r="BV624" s="11"/>
    </row>
    <row r="625" spans="1:74" ht="18.75" hidden="1">
      <c r="A625" s="56" t="s">
        <v>6</v>
      </c>
      <c r="B625" s="12" t="s">
        <v>226</v>
      </c>
      <c r="C625" s="12" t="s">
        <v>7</v>
      </c>
      <c r="D625" s="12" t="s">
        <v>8</v>
      </c>
      <c r="E625" s="12"/>
      <c r="F625" s="12"/>
      <c r="G625" s="13">
        <f>G626</f>
        <v>678232</v>
      </c>
      <c r="H625" s="13">
        <f t="shared" ref="H625:R625" si="1569">H626</f>
        <v>0</v>
      </c>
      <c r="I625" s="11">
        <f t="shared" si="1569"/>
        <v>0</v>
      </c>
      <c r="J625" s="11">
        <f t="shared" si="1569"/>
        <v>0</v>
      </c>
      <c r="K625" s="11">
        <f t="shared" si="1569"/>
        <v>0</v>
      </c>
      <c r="L625" s="11">
        <f t="shared" si="1569"/>
        <v>0</v>
      </c>
      <c r="M625" s="13">
        <f t="shared" si="1569"/>
        <v>678232</v>
      </c>
      <c r="N625" s="13">
        <f t="shared" si="1569"/>
        <v>0</v>
      </c>
      <c r="O625" s="11">
        <f t="shared" si="1569"/>
        <v>0</v>
      </c>
      <c r="P625" s="11">
        <f t="shared" si="1569"/>
        <v>0</v>
      </c>
      <c r="Q625" s="11">
        <f t="shared" si="1569"/>
        <v>0</v>
      </c>
      <c r="R625" s="11">
        <f t="shared" si="1569"/>
        <v>0</v>
      </c>
      <c r="S625" s="13">
        <f t="shared" ref="S625:AL625" si="1570">S626</f>
        <v>678232</v>
      </c>
      <c r="T625" s="13">
        <f t="shared" si="1570"/>
        <v>0</v>
      </c>
      <c r="U625" s="11">
        <f t="shared" si="1570"/>
        <v>0</v>
      </c>
      <c r="V625" s="11">
        <f t="shared" si="1570"/>
        <v>0</v>
      </c>
      <c r="W625" s="11">
        <f t="shared" si="1570"/>
        <v>0</v>
      </c>
      <c r="X625" s="11">
        <f t="shared" si="1570"/>
        <v>0</v>
      </c>
      <c r="Y625" s="13">
        <f t="shared" si="1570"/>
        <v>678232</v>
      </c>
      <c r="Z625" s="13">
        <f t="shared" si="1570"/>
        <v>0</v>
      </c>
      <c r="AA625" s="11">
        <f t="shared" si="1570"/>
        <v>0</v>
      </c>
      <c r="AB625" s="13">
        <f t="shared" si="1570"/>
        <v>2157180</v>
      </c>
      <c r="AC625" s="11">
        <f t="shared" si="1570"/>
        <v>0</v>
      </c>
      <c r="AD625" s="11">
        <f t="shared" si="1570"/>
        <v>0</v>
      </c>
      <c r="AE625" s="13">
        <f t="shared" si="1570"/>
        <v>2835412</v>
      </c>
      <c r="AF625" s="13">
        <f t="shared" si="1570"/>
        <v>2157180</v>
      </c>
      <c r="AG625" s="11">
        <f t="shared" si="1570"/>
        <v>-306</v>
      </c>
      <c r="AH625" s="16">
        <f t="shared" si="1570"/>
        <v>0</v>
      </c>
      <c r="AI625" s="11">
        <f t="shared" si="1570"/>
        <v>0</v>
      </c>
      <c r="AJ625" s="11">
        <f t="shared" si="1570"/>
        <v>0</v>
      </c>
      <c r="AK625" s="81">
        <f t="shared" si="1570"/>
        <v>2835106</v>
      </c>
      <c r="AL625" s="81">
        <f t="shared" si="1570"/>
        <v>2157180</v>
      </c>
      <c r="AM625" s="13">
        <f>AM626+AM653</f>
        <v>60247</v>
      </c>
      <c r="AN625" s="13">
        <f t="shared" ref="AN625:AR625" si="1571">AN626+AN653</f>
        <v>0</v>
      </c>
      <c r="AO625" s="13">
        <f t="shared" si="1571"/>
        <v>0</v>
      </c>
      <c r="AP625" s="13">
        <f t="shared" si="1571"/>
        <v>0</v>
      </c>
      <c r="AQ625" s="13">
        <f t="shared" si="1571"/>
        <v>2895353</v>
      </c>
      <c r="AR625" s="13">
        <f t="shared" si="1571"/>
        <v>2157180</v>
      </c>
      <c r="AS625" s="13">
        <f>AS626+AS653</f>
        <v>0</v>
      </c>
      <c r="AT625" s="13">
        <f t="shared" ref="AT625:AX625" si="1572">AT626+AT653</f>
        <v>0</v>
      </c>
      <c r="AU625" s="13">
        <f t="shared" si="1572"/>
        <v>5000</v>
      </c>
      <c r="AV625" s="13">
        <f t="shared" si="1572"/>
        <v>0</v>
      </c>
      <c r="AW625" s="13">
        <f t="shared" si="1572"/>
        <v>2900353</v>
      </c>
      <c r="AX625" s="13">
        <f t="shared" si="1572"/>
        <v>2157180</v>
      </c>
      <c r="AY625" s="81">
        <f>AY626+AY653</f>
        <v>-5000</v>
      </c>
      <c r="AZ625" s="81">
        <f t="shared" ref="AZ625:BD625" si="1573">AZ626+AZ653</f>
        <v>0</v>
      </c>
      <c r="BA625" s="81">
        <f t="shared" si="1573"/>
        <v>26804</v>
      </c>
      <c r="BB625" s="81">
        <f t="shared" si="1573"/>
        <v>0</v>
      </c>
      <c r="BC625" s="81">
        <f t="shared" si="1573"/>
        <v>2922157</v>
      </c>
      <c r="BD625" s="81">
        <f t="shared" si="1573"/>
        <v>2157180</v>
      </c>
      <c r="BE625" s="13">
        <f>BE626+BE653</f>
        <v>0</v>
      </c>
      <c r="BF625" s="13">
        <f t="shared" ref="BF625:BJ625" si="1574">BF626+BF653</f>
        <v>0</v>
      </c>
      <c r="BG625" s="13">
        <f t="shared" si="1574"/>
        <v>6406</v>
      </c>
      <c r="BH625" s="13">
        <f t="shared" si="1574"/>
        <v>0</v>
      </c>
      <c r="BI625" s="139">
        <f t="shared" si="1574"/>
        <v>2928563</v>
      </c>
      <c r="BJ625" s="139">
        <f t="shared" si="1574"/>
        <v>2157180</v>
      </c>
      <c r="BK625" s="81">
        <f>BK626+BK653</f>
        <v>0</v>
      </c>
      <c r="BL625" s="81">
        <f t="shared" ref="BL625:BP625" si="1575">BL626+BL653</f>
        <v>291</v>
      </c>
      <c r="BM625" s="81">
        <f t="shared" si="1575"/>
        <v>0</v>
      </c>
      <c r="BN625" s="81">
        <f t="shared" si="1575"/>
        <v>0</v>
      </c>
      <c r="BO625" s="81">
        <f t="shared" si="1575"/>
        <v>2928854</v>
      </c>
      <c r="BP625" s="81">
        <f t="shared" si="1575"/>
        <v>2157471</v>
      </c>
      <c r="BQ625" s="13">
        <f>BQ626+BQ653</f>
        <v>0</v>
      </c>
      <c r="BR625" s="13">
        <f t="shared" ref="BR625:BV625" si="1576">BR626+BR653</f>
        <v>0</v>
      </c>
      <c r="BS625" s="13">
        <f t="shared" si="1576"/>
        <v>0</v>
      </c>
      <c r="BT625" s="13">
        <f t="shared" si="1576"/>
        <v>0</v>
      </c>
      <c r="BU625" s="13">
        <f t="shared" si="1576"/>
        <v>2928854</v>
      </c>
      <c r="BV625" s="13">
        <f t="shared" si="1576"/>
        <v>2157471</v>
      </c>
    </row>
    <row r="626" spans="1:74" ht="43.5" hidden="1" customHeight="1">
      <c r="A626" s="53" t="s">
        <v>543</v>
      </c>
      <c r="B626" s="14">
        <v>913</v>
      </c>
      <c r="C626" s="14" t="s">
        <v>7</v>
      </c>
      <c r="D626" s="14" t="s">
        <v>8</v>
      </c>
      <c r="E626" s="14" t="s">
        <v>210</v>
      </c>
      <c r="F626" s="14"/>
      <c r="G626" s="18">
        <f>G627+G631+G635</f>
        <v>678232</v>
      </c>
      <c r="H626" s="18">
        <f t="shared" ref="H626:N626" si="1577">H627+H631+H635</f>
        <v>0</v>
      </c>
      <c r="I626" s="11">
        <f t="shared" si="1577"/>
        <v>0</v>
      </c>
      <c r="J626" s="11">
        <f t="shared" si="1577"/>
        <v>0</v>
      </c>
      <c r="K626" s="11">
        <f t="shared" si="1577"/>
        <v>0</v>
      </c>
      <c r="L626" s="11">
        <f t="shared" si="1577"/>
        <v>0</v>
      </c>
      <c r="M626" s="18">
        <f t="shared" si="1577"/>
        <v>678232</v>
      </c>
      <c r="N626" s="18">
        <f t="shared" si="1577"/>
        <v>0</v>
      </c>
      <c r="O626" s="11">
        <f t="shared" ref="O626:T626" si="1578">O627+O631+O635</f>
        <v>0</v>
      </c>
      <c r="P626" s="11">
        <f t="shared" si="1578"/>
        <v>0</v>
      </c>
      <c r="Q626" s="11">
        <f t="shared" si="1578"/>
        <v>0</v>
      </c>
      <c r="R626" s="11">
        <f t="shared" si="1578"/>
        <v>0</v>
      </c>
      <c r="S626" s="18">
        <f t="shared" si="1578"/>
        <v>678232</v>
      </c>
      <c r="T626" s="18">
        <f t="shared" si="1578"/>
        <v>0</v>
      </c>
      <c r="U626" s="11">
        <f t="shared" ref="U626:Z626" si="1579">U627+U631+U635</f>
        <v>0</v>
      </c>
      <c r="V626" s="11">
        <f t="shared" si="1579"/>
        <v>0</v>
      </c>
      <c r="W626" s="11">
        <f t="shared" si="1579"/>
        <v>0</v>
      </c>
      <c r="X626" s="11">
        <f t="shared" si="1579"/>
        <v>0</v>
      </c>
      <c r="Y626" s="18">
        <f t="shared" si="1579"/>
        <v>678232</v>
      </c>
      <c r="Z626" s="18">
        <f t="shared" si="1579"/>
        <v>0</v>
      </c>
      <c r="AA626" s="11">
        <f>AA627+AA631+AA635</f>
        <v>0</v>
      </c>
      <c r="AB626" s="11">
        <f>AB627+AB631+AB635+AB639</f>
        <v>2157180</v>
      </c>
      <c r="AC626" s="11">
        <f>AC627+AC631+AC635+AC639</f>
        <v>0</v>
      </c>
      <c r="AD626" s="11">
        <f>AD627+AD631+AD635+AD639</f>
        <v>0</v>
      </c>
      <c r="AE626" s="11">
        <f>AE627+AE631+AE635+AE639</f>
        <v>2835412</v>
      </c>
      <c r="AF626" s="11">
        <f>AF627+AF631+AF635+AF639</f>
        <v>2157180</v>
      </c>
      <c r="AG626" s="11">
        <f>AG627+AG631+AG635</f>
        <v>-306</v>
      </c>
      <c r="AH626" s="11">
        <f>AH627+AH631+AH635+AH639</f>
        <v>0</v>
      </c>
      <c r="AI626" s="11">
        <f>AI627+AI631+AI635+AI639</f>
        <v>0</v>
      </c>
      <c r="AJ626" s="11">
        <f>AJ627+AJ631+AJ635+AJ639</f>
        <v>0</v>
      </c>
      <c r="AK626" s="78">
        <f>AK627+AK631+AK635+AK639</f>
        <v>2835106</v>
      </c>
      <c r="AL626" s="78">
        <f>AL627+AL631+AL635+AL639</f>
        <v>2157180</v>
      </c>
      <c r="AM626" s="11">
        <f>AM627+AM631+AM635</f>
        <v>0</v>
      </c>
      <c r="AN626" s="11">
        <f>AN627+AN631+AN635+AN639</f>
        <v>0</v>
      </c>
      <c r="AO626" s="11">
        <f>AO627+AO631+AO635+AO639</f>
        <v>0</v>
      </c>
      <c r="AP626" s="11">
        <f>AP627+AP631+AP635+AP639</f>
        <v>0</v>
      </c>
      <c r="AQ626" s="11">
        <f>AQ627+AQ631+AQ635+AQ639</f>
        <v>2835106</v>
      </c>
      <c r="AR626" s="11">
        <f>AR627+AR631+AR635+AR639</f>
        <v>2157180</v>
      </c>
      <c r="AS626" s="11">
        <f>AS627+AS631+AS635</f>
        <v>0</v>
      </c>
      <c r="AT626" s="11">
        <f>AT627+AT631+AT635+AT639</f>
        <v>0</v>
      </c>
      <c r="AU626" s="11">
        <f>AU627+AU631+AU635+AU639</f>
        <v>0</v>
      </c>
      <c r="AV626" s="11">
        <f>AV627+AV631+AV635+AV639</f>
        <v>0</v>
      </c>
      <c r="AW626" s="11">
        <f>AW627+AW631+AW635+AW639</f>
        <v>2835106</v>
      </c>
      <c r="AX626" s="11">
        <f>AX627+AX631+AX635+AX639</f>
        <v>2157180</v>
      </c>
      <c r="AY626" s="78">
        <f>AY627+AY631+AY635</f>
        <v>0</v>
      </c>
      <c r="AZ626" s="78">
        <f>AZ627+AZ631+AZ635+AZ639</f>
        <v>0</v>
      </c>
      <c r="BA626" s="78">
        <f>BA627+BA631+BA635+BA639</f>
        <v>26804</v>
      </c>
      <c r="BB626" s="78">
        <f>BB627+BB631+BB635+BB639</f>
        <v>0</v>
      </c>
      <c r="BC626" s="78">
        <f>BC627+BC631+BC635+BC639</f>
        <v>2861910</v>
      </c>
      <c r="BD626" s="78">
        <f>BD627+BD631+BD635+BD639</f>
        <v>2157180</v>
      </c>
      <c r="BE626" s="11">
        <f>BE627+BE631+BE635</f>
        <v>0</v>
      </c>
      <c r="BF626" s="11">
        <f>BF627+BF631+BF635+BF639</f>
        <v>0</v>
      </c>
      <c r="BG626" s="11">
        <f>BG627+BG631+BG635+BG639</f>
        <v>6406</v>
      </c>
      <c r="BH626" s="11">
        <f>BH627+BH631+BH635+BH639</f>
        <v>0</v>
      </c>
      <c r="BI626" s="141">
        <f>BI627+BI631+BI635+BI639</f>
        <v>2868316</v>
      </c>
      <c r="BJ626" s="141">
        <f>BJ627+BJ631+BJ635+BJ639</f>
        <v>2157180</v>
      </c>
      <c r="BK626" s="78">
        <f>BK627+BK631+BK635</f>
        <v>0</v>
      </c>
      <c r="BL626" s="78">
        <f>BL627+BL631+BL635+BL639</f>
        <v>291</v>
      </c>
      <c r="BM626" s="78">
        <f>BM627+BM631+BM635+BM639</f>
        <v>0</v>
      </c>
      <c r="BN626" s="78">
        <f>BN627+BN631+BN635+BN639</f>
        <v>0</v>
      </c>
      <c r="BO626" s="78">
        <f>BO627+BO631+BO635+BO639</f>
        <v>2868607</v>
      </c>
      <c r="BP626" s="78">
        <f>BP627+BP631+BP635+BP639</f>
        <v>2157471</v>
      </c>
      <c r="BQ626" s="11">
        <f>BQ627+BQ631+BQ635</f>
        <v>0</v>
      </c>
      <c r="BR626" s="11">
        <f>BR627+BR631+BR635+BR639</f>
        <v>0</v>
      </c>
      <c r="BS626" s="11">
        <f>BS627+BS631+BS635+BS639</f>
        <v>0</v>
      </c>
      <c r="BT626" s="11">
        <f>BT627+BT631+BT635+BT639</f>
        <v>0</v>
      </c>
      <c r="BU626" s="11">
        <f>BU627+BU631+BU635+BU639</f>
        <v>2868607</v>
      </c>
      <c r="BV626" s="11">
        <f>BV627+BV631+BV635+BV639</f>
        <v>2157471</v>
      </c>
    </row>
    <row r="627" spans="1:74" ht="33" hidden="1">
      <c r="A627" s="57" t="s">
        <v>10</v>
      </c>
      <c r="B627" s="14">
        <f>B626</f>
        <v>913</v>
      </c>
      <c r="C627" s="14" t="s">
        <v>7</v>
      </c>
      <c r="D627" s="14" t="s">
        <v>8</v>
      </c>
      <c r="E627" s="14" t="s">
        <v>221</v>
      </c>
      <c r="F627" s="14"/>
      <c r="G627" s="18">
        <f t="shared" ref="G627:R629" si="1580">G628</f>
        <v>628094</v>
      </c>
      <c r="H627" s="18">
        <f t="shared" si="1580"/>
        <v>0</v>
      </c>
      <c r="I627" s="11">
        <f t="shared" si="1580"/>
        <v>0</v>
      </c>
      <c r="J627" s="11">
        <f t="shared" si="1580"/>
        <v>0</v>
      </c>
      <c r="K627" s="11">
        <f t="shared" si="1580"/>
        <v>0</v>
      </c>
      <c r="L627" s="11">
        <f t="shared" si="1580"/>
        <v>0</v>
      </c>
      <c r="M627" s="18">
        <f t="shared" si="1580"/>
        <v>628094</v>
      </c>
      <c r="N627" s="18">
        <f t="shared" si="1580"/>
        <v>0</v>
      </c>
      <c r="O627" s="11">
        <f t="shared" si="1580"/>
        <v>0</v>
      </c>
      <c r="P627" s="11">
        <f t="shared" si="1580"/>
        <v>0</v>
      </c>
      <c r="Q627" s="11">
        <f t="shared" si="1580"/>
        <v>0</v>
      </c>
      <c r="R627" s="11">
        <f t="shared" si="1580"/>
        <v>0</v>
      </c>
      <c r="S627" s="18">
        <f t="shared" ref="S627:AH629" si="1581">S628</f>
        <v>628094</v>
      </c>
      <c r="T627" s="18">
        <f t="shared" si="1581"/>
        <v>0</v>
      </c>
      <c r="U627" s="11">
        <f t="shared" si="1581"/>
        <v>0</v>
      </c>
      <c r="V627" s="11">
        <f t="shared" si="1581"/>
        <v>0</v>
      </c>
      <c r="W627" s="11">
        <f t="shared" si="1581"/>
        <v>0</v>
      </c>
      <c r="X627" s="11">
        <f t="shared" si="1581"/>
        <v>0</v>
      </c>
      <c r="Y627" s="18">
        <f t="shared" si="1581"/>
        <v>628094</v>
      </c>
      <c r="Z627" s="18">
        <f t="shared" si="1581"/>
        <v>0</v>
      </c>
      <c r="AA627" s="11">
        <f t="shared" si="1581"/>
        <v>0</v>
      </c>
      <c r="AB627" s="11">
        <f t="shared" si="1581"/>
        <v>0</v>
      </c>
      <c r="AC627" s="11">
        <f t="shared" si="1581"/>
        <v>0</v>
      </c>
      <c r="AD627" s="11">
        <f t="shared" si="1581"/>
        <v>0</v>
      </c>
      <c r="AE627" s="18">
        <f t="shared" si="1581"/>
        <v>628094</v>
      </c>
      <c r="AF627" s="18">
        <f t="shared" si="1581"/>
        <v>0</v>
      </c>
      <c r="AG627" s="11">
        <f t="shared" si="1581"/>
        <v>0</v>
      </c>
      <c r="AH627" s="11">
        <f t="shared" si="1581"/>
        <v>0</v>
      </c>
      <c r="AI627" s="11">
        <f t="shared" ref="AG627:AV629" si="1582">AI628</f>
        <v>0</v>
      </c>
      <c r="AJ627" s="11">
        <f t="shared" si="1582"/>
        <v>0</v>
      </c>
      <c r="AK627" s="84">
        <f t="shared" si="1582"/>
        <v>628094</v>
      </c>
      <c r="AL627" s="84">
        <f t="shared" si="1582"/>
        <v>0</v>
      </c>
      <c r="AM627" s="11">
        <f t="shared" si="1582"/>
        <v>0</v>
      </c>
      <c r="AN627" s="11">
        <f t="shared" si="1582"/>
        <v>0</v>
      </c>
      <c r="AO627" s="11">
        <f t="shared" si="1582"/>
        <v>0</v>
      </c>
      <c r="AP627" s="11">
        <f t="shared" si="1582"/>
        <v>0</v>
      </c>
      <c r="AQ627" s="18">
        <f t="shared" si="1582"/>
        <v>628094</v>
      </c>
      <c r="AR627" s="18">
        <f t="shared" si="1582"/>
        <v>0</v>
      </c>
      <c r="AS627" s="11">
        <f t="shared" si="1582"/>
        <v>0</v>
      </c>
      <c r="AT627" s="11">
        <f t="shared" si="1582"/>
        <v>0</v>
      </c>
      <c r="AU627" s="11">
        <f t="shared" si="1582"/>
        <v>0</v>
      </c>
      <c r="AV627" s="11">
        <f t="shared" si="1582"/>
        <v>0</v>
      </c>
      <c r="AW627" s="18">
        <f t="shared" ref="AS627:BH629" si="1583">AW628</f>
        <v>628094</v>
      </c>
      <c r="AX627" s="18">
        <f t="shared" si="1583"/>
        <v>0</v>
      </c>
      <c r="AY627" s="78">
        <f t="shared" si="1583"/>
        <v>0</v>
      </c>
      <c r="AZ627" s="78">
        <f t="shared" si="1583"/>
        <v>0</v>
      </c>
      <c r="BA627" s="78">
        <f t="shared" si="1583"/>
        <v>26804</v>
      </c>
      <c r="BB627" s="78">
        <f t="shared" si="1583"/>
        <v>0</v>
      </c>
      <c r="BC627" s="84">
        <f t="shared" si="1583"/>
        <v>654898</v>
      </c>
      <c r="BD627" s="84">
        <f t="shared" si="1583"/>
        <v>0</v>
      </c>
      <c r="BE627" s="11">
        <f t="shared" si="1583"/>
        <v>0</v>
      </c>
      <c r="BF627" s="11">
        <f t="shared" si="1583"/>
        <v>0</v>
      </c>
      <c r="BG627" s="11">
        <f t="shared" si="1583"/>
        <v>0</v>
      </c>
      <c r="BH627" s="11">
        <f t="shared" si="1583"/>
        <v>0</v>
      </c>
      <c r="BI627" s="143">
        <f t="shared" ref="BE627:BT629" si="1584">BI628</f>
        <v>654898</v>
      </c>
      <c r="BJ627" s="143">
        <f t="shared" si="1584"/>
        <v>0</v>
      </c>
      <c r="BK627" s="78">
        <f t="shared" si="1584"/>
        <v>0</v>
      </c>
      <c r="BL627" s="78">
        <f t="shared" si="1584"/>
        <v>0</v>
      </c>
      <c r="BM627" s="78">
        <f t="shared" si="1584"/>
        <v>0</v>
      </c>
      <c r="BN627" s="78">
        <f t="shared" si="1584"/>
        <v>0</v>
      </c>
      <c r="BO627" s="84">
        <f t="shared" si="1584"/>
        <v>654898</v>
      </c>
      <c r="BP627" s="84">
        <f t="shared" si="1584"/>
        <v>0</v>
      </c>
      <c r="BQ627" s="11">
        <f t="shared" si="1584"/>
        <v>0</v>
      </c>
      <c r="BR627" s="11">
        <f t="shared" si="1584"/>
        <v>0</v>
      </c>
      <c r="BS627" s="11">
        <f t="shared" si="1584"/>
        <v>0</v>
      </c>
      <c r="BT627" s="11">
        <f t="shared" si="1584"/>
        <v>0</v>
      </c>
      <c r="BU627" s="18">
        <f t="shared" ref="BQ627:BV629" si="1585">BU628</f>
        <v>654898</v>
      </c>
      <c r="BV627" s="18">
        <f t="shared" si="1585"/>
        <v>0</v>
      </c>
    </row>
    <row r="628" spans="1:74" hidden="1">
      <c r="A628" s="57" t="s">
        <v>230</v>
      </c>
      <c r="B628" s="14">
        <f>B627</f>
        <v>913</v>
      </c>
      <c r="C628" s="14" t="s">
        <v>7</v>
      </c>
      <c r="D628" s="14" t="s">
        <v>8</v>
      </c>
      <c r="E628" s="14" t="s">
        <v>231</v>
      </c>
      <c r="F628" s="14"/>
      <c r="G628" s="18">
        <f t="shared" si="1580"/>
        <v>628094</v>
      </c>
      <c r="H628" s="18">
        <f t="shared" si="1580"/>
        <v>0</v>
      </c>
      <c r="I628" s="11">
        <f t="shared" si="1580"/>
        <v>0</v>
      </c>
      <c r="J628" s="11">
        <f t="shared" si="1580"/>
        <v>0</v>
      </c>
      <c r="K628" s="11">
        <f t="shared" si="1580"/>
        <v>0</v>
      </c>
      <c r="L628" s="11">
        <f t="shared" si="1580"/>
        <v>0</v>
      </c>
      <c r="M628" s="18">
        <f t="shared" si="1580"/>
        <v>628094</v>
      </c>
      <c r="N628" s="18">
        <f t="shared" si="1580"/>
        <v>0</v>
      </c>
      <c r="O628" s="11">
        <f t="shared" si="1580"/>
        <v>0</v>
      </c>
      <c r="P628" s="11">
        <f t="shared" si="1580"/>
        <v>0</v>
      </c>
      <c r="Q628" s="11">
        <f t="shared" si="1580"/>
        <v>0</v>
      </c>
      <c r="R628" s="11">
        <f t="shared" si="1580"/>
        <v>0</v>
      </c>
      <c r="S628" s="18">
        <f t="shared" si="1581"/>
        <v>628094</v>
      </c>
      <c r="T628" s="18">
        <f t="shared" si="1581"/>
        <v>0</v>
      </c>
      <c r="U628" s="11">
        <f t="shared" si="1581"/>
        <v>0</v>
      </c>
      <c r="V628" s="11">
        <f t="shared" si="1581"/>
        <v>0</v>
      </c>
      <c r="W628" s="11">
        <f t="shared" si="1581"/>
        <v>0</v>
      </c>
      <c r="X628" s="11">
        <f t="shared" si="1581"/>
        <v>0</v>
      </c>
      <c r="Y628" s="18">
        <f t="shared" si="1581"/>
        <v>628094</v>
      </c>
      <c r="Z628" s="18">
        <f t="shared" si="1581"/>
        <v>0</v>
      </c>
      <c r="AA628" s="11">
        <f t="shared" si="1581"/>
        <v>0</v>
      </c>
      <c r="AB628" s="11">
        <f t="shared" si="1581"/>
        <v>0</v>
      </c>
      <c r="AC628" s="11">
        <f t="shared" si="1581"/>
        <v>0</v>
      </c>
      <c r="AD628" s="11">
        <f t="shared" si="1581"/>
        <v>0</v>
      </c>
      <c r="AE628" s="18">
        <f t="shared" si="1581"/>
        <v>628094</v>
      </c>
      <c r="AF628" s="18">
        <f t="shared" si="1581"/>
        <v>0</v>
      </c>
      <c r="AG628" s="11">
        <f t="shared" si="1582"/>
        <v>0</v>
      </c>
      <c r="AH628" s="11">
        <f t="shared" si="1582"/>
        <v>0</v>
      </c>
      <c r="AI628" s="11">
        <f t="shared" si="1582"/>
        <v>0</v>
      </c>
      <c r="AJ628" s="11">
        <f t="shared" si="1582"/>
        <v>0</v>
      </c>
      <c r="AK628" s="84">
        <f t="shared" si="1582"/>
        <v>628094</v>
      </c>
      <c r="AL628" s="84">
        <f t="shared" si="1582"/>
        <v>0</v>
      </c>
      <c r="AM628" s="11">
        <f t="shared" si="1582"/>
        <v>0</v>
      </c>
      <c r="AN628" s="11">
        <f t="shared" si="1582"/>
        <v>0</v>
      </c>
      <c r="AO628" s="11">
        <f t="shared" si="1582"/>
        <v>0</v>
      </c>
      <c r="AP628" s="11">
        <f t="shared" si="1582"/>
        <v>0</v>
      </c>
      <c r="AQ628" s="18">
        <f t="shared" si="1582"/>
        <v>628094</v>
      </c>
      <c r="AR628" s="18">
        <f t="shared" si="1582"/>
        <v>0</v>
      </c>
      <c r="AS628" s="11">
        <f t="shared" si="1583"/>
        <v>0</v>
      </c>
      <c r="AT628" s="11">
        <f t="shared" si="1583"/>
        <v>0</v>
      </c>
      <c r="AU628" s="11">
        <f t="shared" si="1583"/>
        <v>0</v>
      </c>
      <c r="AV628" s="11">
        <f t="shared" si="1583"/>
        <v>0</v>
      </c>
      <c r="AW628" s="18">
        <f t="shared" si="1583"/>
        <v>628094</v>
      </c>
      <c r="AX628" s="18">
        <f t="shared" si="1583"/>
        <v>0</v>
      </c>
      <c r="AY628" s="78">
        <f t="shared" si="1583"/>
        <v>0</v>
      </c>
      <c r="AZ628" s="78">
        <f t="shared" si="1583"/>
        <v>0</v>
      </c>
      <c r="BA628" s="78">
        <f t="shared" si="1583"/>
        <v>26804</v>
      </c>
      <c r="BB628" s="78">
        <f t="shared" si="1583"/>
        <v>0</v>
      </c>
      <c r="BC628" s="84">
        <f t="shared" si="1583"/>
        <v>654898</v>
      </c>
      <c r="BD628" s="84">
        <f t="shared" si="1583"/>
        <v>0</v>
      </c>
      <c r="BE628" s="11">
        <f t="shared" si="1584"/>
        <v>0</v>
      </c>
      <c r="BF628" s="11">
        <f t="shared" si="1584"/>
        <v>0</v>
      </c>
      <c r="BG628" s="11">
        <f t="shared" si="1584"/>
        <v>0</v>
      </c>
      <c r="BH628" s="11">
        <f t="shared" si="1584"/>
        <v>0</v>
      </c>
      <c r="BI628" s="143">
        <f t="shared" si="1584"/>
        <v>654898</v>
      </c>
      <c r="BJ628" s="143">
        <f t="shared" si="1584"/>
        <v>0</v>
      </c>
      <c r="BK628" s="78">
        <f t="shared" si="1584"/>
        <v>0</v>
      </c>
      <c r="BL628" s="78">
        <f t="shared" si="1584"/>
        <v>0</v>
      </c>
      <c r="BM628" s="78">
        <f t="shared" si="1584"/>
        <v>0</v>
      </c>
      <c r="BN628" s="78">
        <f t="shared" si="1584"/>
        <v>0</v>
      </c>
      <c r="BO628" s="84">
        <f t="shared" si="1584"/>
        <v>654898</v>
      </c>
      <c r="BP628" s="84">
        <f t="shared" si="1584"/>
        <v>0</v>
      </c>
      <c r="BQ628" s="11">
        <f t="shared" si="1585"/>
        <v>0</v>
      </c>
      <c r="BR628" s="11">
        <f t="shared" si="1585"/>
        <v>0</v>
      </c>
      <c r="BS628" s="11">
        <f t="shared" si="1585"/>
        <v>0</v>
      </c>
      <c r="BT628" s="11">
        <f t="shared" si="1585"/>
        <v>0</v>
      </c>
      <c r="BU628" s="18">
        <f t="shared" si="1585"/>
        <v>654898</v>
      </c>
      <c r="BV628" s="18">
        <f t="shared" si="1585"/>
        <v>0</v>
      </c>
    </row>
    <row r="629" spans="1:74" ht="33" hidden="1">
      <c r="A629" s="57" t="s">
        <v>12</v>
      </c>
      <c r="B629" s="14">
        <f>B628</f>
        <v>913</v>
      </c>
      <c r="C629" s="14" t="s">
        <v>7</v>
      </c>
      <c r="D629" s="14" t="s">
        <v>8</v>
      </c>
      <c r="E629" s="14" t="s">
        <v>231</v>
      </c>
      <c r="F629" s="14" t="s">
        <v>13</v>
      </c>
      <c r="G629" s="15">
        <f t="shared" si="1580"/>
        <v>628094</v>
      </c>
      <c r="H629" s="15">
        <f t="shared" si="1580"/>
        <v>0</v>
      </c>
      <c r="I629" s="11">
        <f t="shared" si="1580"/>
        <v>0</v>
      </c>
      <c r="J629" s="11">
        <f t="shared" si="1580"/>
        <v>0</v>
      </c>
      <c r="K629" s="11">
        <f t="shared" si="1580"/>
        <v>0</v>
      </c>
      <c r="L629" s="11">
        <f t="shared" si="1580"/>
        <v>0</v>
      </c>
      <c r="M629" s="15">
        <f t="shared" si="1580"/>
        <v>628094</v>
      </c>
      <c r="N629" s="15">
        <f t="shared" si="1580"/>
        <v>0</v>
      </c>
      <c r="O629" s="11">
        <f t="shared" si="1580"/>
        <v>0</v>
      </c>
      <c r="P629" s="11">
        <f t="shared" si="1580"/>
        <v>0</v>
      </c>
      <c r="Q629" s="11">
        <f t="shared" si="1580"/>
        <v>0</v>
      </c>
      <c r="R629" s="11">
        <f t="shared" si="1580"/>
        <v>0</v>
      </c>
      <c r="S629" s="15">
        <f t="shared" si="1581"/>
        <v>628094</v>
      </c>
      <c r="T629" s="15">
        <f t="shared" si="1581"/>
        <v>0</v>
      </c>
      <c r="U629" s="11">
        <f t="shared" si="1581"/>
        <v>0</v>
      </c>
      <c r="V629" s="11">
        <f t="shared" si="1581"/>
        <v>0</v>
      </c>
      <c r="W629" s="11">
        <f t="shared" si="1581"/>
        <v>0</v>
      </c>
      <c r="X629" s="11">
        <f t="shared" si="1581"/>
        <v>0</v>
      </c>
      <c r="Y629" s="15">
        <f t="shared" si="1581"/>
        <v>628094</v>
      </c>
      <c r="Z629" s="15">
        <f t="shared" si="1581"/>
        <v>0</v>
      </c>
      <c r="AA629" s="11">
        <f t="shared" si="1581"/>
        <v>0</v>
      </c>
      <c r="AB629" s="11">
        <f t="shared" si="1581"/>
        <v>0</v>
      </c>
      <c r="AC629" s="11">
        <f t="shared" si="1581"/>
        <v>0</v>
      </c>
      <c r="AD629" s="11">
        <f t="shared" si="1581"/>
        <v>0</v>
      </c>
      <c r="AE629" s="15">
        <f t="shared" si="1581"/>
        <v>628094</v>
      </c>
      <c r="AF629" s="15">
        <f t="shared" si="1581"/>
        <v>0</v>
      </c>
      <c r="AG629" s="11">
        <f t="shared" si="1582"/>
        <v>0</v>
      </c>
      <c r="AH629" s="11">
        <f t="shared" si="1582"/>
        <v>0</v>
      </c>
      <c r="AI629" s="11">
        <f t="shared" si="1582"/>
        <v>0</v>
      </c>
      <c r="AJ629" s="11">
        <f t="shared" si="1582"/>
        <v>0</v>
      </c>
      <c r="AK629" s="82">
        <f t="shared" si="1582"/>
        <v>628094</v>
      </c>
      <c r="AL629" s="82">
        <f t="shared" si="1582"/>
        <v>0</v>
      </c>
      <c r="AM629" s="11">
        <f t="shared" si="1582"/>
        <v>0</v>
      </c>
      <c r="AN629" s="11">
        <f t="shared" si="1582"/>
        <v>0</v>
      </c>
      <c r="AO629" s="11">
        <f t="shared" si="1582"/>
        <v>0</v>
      </c>
      <c r="AP629" s="11">
        <f t="shared" si="1582"/>
        <v>0</v>
      </c>
      <c r="AQ629" s="15">
        <f t="shared" si="1582"/>
        <v>628094</v>
      </c>
      <c r="AR629" s="15">
        <f t="shared" si="1582"/>
        <v>0</v>
      </c>
      <c r="AS629" s="11">
        <f t="shared" si="1583"/>
        <v>0</v>
      </c>
      <c r="AT629" s="11">
        <f t="shared" si="1583"/>
        <v>0</v>
      </c>
      <c r="AU629" s="11">
        <f t="shared" si="1583"/>
        <v>0</v>
      </c>
      <c r="AV629" s="11">
        <f t="shared" si="1583"/>
        <v>0</v>
      </c>
      <c r="AW629" s="15">
        <f t="shared" si="1583"/>
        <v>628094</v>
      </c>
      <c r="AX629" s="15">
        <f t="shared" si="1583"/>
        <v>0</v>
      </c>
      <c r="AY629" s="78">
        <f t="shared" si="1583"/>
        <v>0</v>
      </c>
      <c r="AZ629" s="78">
        <f t="shared" si="1583"/>
        <v>0</v>
      </c>
      <c r="BA629" s="78">
        <f t="shared" si="1583"/>
        <v>26804</v>
      </c>
      <c r="BB629" s="78">
        <f t="shared" si="1583"/>
        <v>0</v>
      </c>
      <c r="BC629" s="82">
        <f t="shared" si="1583"/>
        <v>654898</v>
      </c>
      <c r="BD629" s="82">
        <f t="shared" si="1583"/>
        <v>0</v>
      </c>
      <c r="BE629" s="11">
        <f t="shared" si="1584"/>
        <v>0</v>
      </c>
      <c r="BF629" s="11">
        <f t="shared" si="1584"/>
        <v>0</v>
      </c>
      <c r="BG629" s="11">
        <f t="shared" si="1584"/>
        <v>0</v>
      </c>
      <c r="BH629" s="11">
        <f t="shared" si="1584"/>
        <v>0</v>
      </c>
      <c r="BI629" s="140">
        <f t="shared" si="1584"/>
        <v>654898</v>
      </c>
      <c r="BJ629" s="140">
        <f t="shared" si="1584"/>
        <v>0</v>
      </c>
      <c r="BK629" s="78">
        <f t="shared" si="1584"/>
        <v>0</v>
      </c>
      <c r="BL629" s="78">
        <f t="shared" si="1584"/>
        <v>0</v>
      </c>
      <c r="BM629" s="78">
        <f t="shared" si="1584"/>
        <v>0</v>
      </c>
      <c r="BN629" s="78">
        <f t="shared" si="1584"/>
        <v>0</v>
      </c>
      <c r="BO629" s="82">
        <f t="shared" si="1584"/>
        <v>654898</v>
      </c>
      <c r="BP629" s="82">
        <f t="shared" si="1584"/>
        <v>0</v>
      </c>
      <c r="BQ629" s="11">
        <f t="shared" si="1585"/>
        <v>0</v>
      </c>
      <c r="BR629" s="11">
        <f t="shared" si="1585"/>
        <v>0</v>
      </c>
      <c r="BS629" s="11">
        <f t="shared" si="1585"/>
        <v>0</v>
      </c>
      <c r="BT629" s="11">
        <f t="shared" si="1585"/>
        <v>0</v>
      </c>
      <c r="BU629" s="15">
        <f t="shared" si="1585"/>
        <v>654898</v>
      </c>
      <c r="BV629" s="15">
        <f t="shared" si="1585"/>
        <v>0</v>
      </c>
    </row>
    <row r="630" spans="1:74" hidden="1">
      <c r="A630" s="61" t="s">
        <v>14</v>
      </c>
      <c r="B630" s="14">
        <f>B629</f>
        <v>913</v>
      </c>
      <c r="C630" s="14" t="s">
        <v>7</v>
      </c>
      <c r="D630" s="14" t="s">
        <v>8</v>
      </c>
      <c r="E630" s="14" t="s">
        <v>231</v>
      </c>
      <c r="F630" s="11">
        <v>610</v>
      </c>
      <c r="G630" s="11">
        <v>628094</v>
      </c>
      <c r="H630" s="11"/>
      <c r="I630" s="11"/>
      <c r="J630" s="11"/>
      <c r="K630" s="11"/>
      <c r="L630" s="11"/>
      <c r="M630" s="11">
        <f>G630+I630+J630+K630+L630</f>
        <v>628094</v>
      </c>
      <c r="N630" s="11">
        <f>H630+J630</f>
        <v>0</v>
      </c>
      <c r="O630" s="11"/>
      <c r="P630" s="11"/>
      <c r="Q630" s="11"/>
      <c r="R630" s="11"/>
      <c r="S630" s="11">
        <f>M630+O630+P630+Q630+R630</f>
        <v>628094</v>
      </c>
      <c r="T630" s="11">
        <f>N630+P630</f>
        <v>0</v>
      </c>
      <c r="U630" s="11"/>
      <c r="V630" s="11"/>
      <c r="W630" s="11"/>
      <c r="X630" s="11"/>
      <c r="Y630" s="11">
        <f>S630+U630+V630+W630+X630</f>
        <v>628094</v>
      </c>
      <c r="Z630" s="11">
        <f>T630+V630</f>
        <v>0</v>
      </c>
      <c r="AA630" s="11"/>
      <c r="AB630" s="11"/>
      <c r="AC630" s="11"/>
      <c r="AD630" s="11"/>
      <c r="AE630" s="11">
        <f>Y630+AA630+AB630+AC630+AD630</f>
        <v>628094</v>
      </c>
      <c r="AF630" s="11">
        <f>Z630+AB630</f>
        <v>0</v>
      </c>
      <c r="AG630" s="11"/>
      <c r="AH630" s="11"/>
      <c r="AI630" s="11"/>
      <c r="AJ630" s="11"/>
      <c r="AK630" s="78">
        <f>AE630+AG630+AH630+AI630+AJ630</f>
        <v>628094</v>
      </c>
      <c r="AL630" s="78">
        <f>AF630+AH630</f>
        <v>0</v>
      </c>
      <c r="AM630" s="11"/>
      <c r="AN630" s="11"/>
      <c r="AO630" s="11"/>
      <c r="AP630" s="11"/>
      <c r="AQ630" s="11">
        <f>AK630+AM630+AN630+AO630+AP630</f>
        <v>628094</v>
      </c>
      <c r="AR630" s="11">
        <f>AL630+AN630</f>
        <v>0</v>
      </c>
      <c r="AS630" s="11"/>
      <c r="AT630" s="11"/>
      <c r="AU630" s="11"/>
      <c r="AV630" s="11"/>
      <c r="AW630" s="11">
        <f>AQ630+AS630+AT630+AU630+AV630</f>
        <v>628094</v>
      </c>
      <c r="AX630" s="11">
        <f>AR630+AT630</f>
        <v>0</v>
      </c>
      <c r="AY630" s="78"/>
      <c r="AZ630" s="78"/>
      <c r="BA630" s="78">
        <v>26804</v>
      </c>
      <c r="BB630" s="78"/>
      <c r="BC630" s="78">
        <f>AW630+AY630+AZ630+BA630+BB630</f>
        <v>654898</v>
      </c>
      <c r="BD630" s="78">
        <f>AX630+AZ630</f>
        <v>0</v>
      </c>
      <c r="BE630" s="11"/>
      <c r="BF630" s="11"/>
      <c r="BG630" s="11"/>
      <c r="BH630" s="11"/>
      <c r="BI630" s="141">
        <f>BC630+BE630+BF630+BG630+BH630</f>
        <v>654898</v>
      </c>
      <c r="BJ630" s="141">
        <f>BD630+BF630</f>
        <v>0</v>
      </c>
      <c r="BK630" s="78"/>
      <c r="BL630" s="78"/>
      <c r="BM630" s="78"/>
      <c r="BN630" s="78"/>
      <c r="BO630" s="78">
        <f>BI630+BK630+BL630+BM630+BN630</f>
        <v>654898</v>
      </c>
      <c r="BP630" s="78">
        <f>BJ630+BL630</f>
        <v>0</v>
      </c>
      <c r="BQ630" s="11"/>
      <c r="BR630" s="11"/>
      <c r="BS630" s="11"/>
      <c r="BT630" s="11"/>
      <c r="BU630" s="11">
        <f>BO630+BQ630+BR630+BS630+BT630</f>
        <v>654898</v>
      </c>
      <c r="BV630" s="11">
        <f>BP630+BR630</f>
        <v>0</v>
      </c>
    </row>
    <row r="631" spans="1:74" hidden="1">
      <c r="A631" s="57" t="s">
        <v>15</v>
      </c>
      <c r="B631" s="14">
        <v>913</v>
      </c>
      <c r="C631" s="14" t="s">
        <v>7</v>
      </c>
      <c r="D631" s="14" t="s">
        <v>8</v>
      </c>
      <c r="E631" s="14" t="s">
        <v>211</v>
      </c>
      <c r="F631" s="14"/>
      <c r="G631" s="18">
        <f t="shared" ref="G631:R633" si="1586">G632</f>
        <v>26342</v>
      </c>
      <c r="H631" s="18">
        <f t="shared" si="1586"/>
        <v>0</v>
      </c>
      <c r="I631" s="11">
        <f t="shared" si="1586"/>
        <v>0</v>
      </c>
      <c r="J631" s="11">
        <f t="shared" si="1586"/>
        <v>0</v>
      </c>
      <c r="K631" s="11">
        <f t="shared" si="1586"/>
        <v>0</v>
      </c>
      <c r="L631" s="11">
        <f t="shared" si="1586"/>
        <v>0</v>
      </c>
      <c r="M631" s="18">
        <f t="shared" si="1586"/>
        <v>26342</v>
      </c>
      <c r="N631" s="18">
        <f t="shared" si="1586"/>
        <v>0</v>
      </c>
      <c r="O631" s="11">
        <f t="shared" si="1586"/>
        <v>0</v>
      </c>
      <c r="P631" s="11">
        <f t="shared" si="1586"/>
        <v>0</v>
      </c>
      <c r="Q631" s="11">
        <f t="shared" si="1586"/>
        <v>0</v>
      </c>
      <c r="R631" s="11">
        <f t="shared" si="1586"/>
        <v>0</v>
      </c>
      <c r="S631" s="18">
        <f t="shared" ref="S631:AH633" si="1587">S632</f>
        <v>26342</v>
      </c>
      <c r="T631" s="18">
        <f t="shared" si="1587"/>
        <v>0</v>
      </c>
      <c r="U631" s="11">
        <f t="shared" si="1587"/>
        <v>0</v>
      </c>
      <c r="V631" s="11">
        <f t="shared" si="1587"/>
        <v>0</v>
      </c>
      <c r="W631" s="11">
        <f t="shared" si="1587"/>
        <v>0</v>
      </c>
      <c r="X631" s="11">
        <f t="shared" si="1587"/>
        <v>0</v>
      </c>
      <c r="Y631" s="18">
        <f t="shared" si="1587"/>
        <v>26342</v>
      </c>
      <c r="Z631" s="18">
        <f t="shared" si="1587"/>
        <v>0</v>
      </c>
      <c r="AA631" s="11">
        <f t="shared" si="1587"/>
        <v>0</v>
      </c>
      <c r="AB631" s="11">
        <f t="shared" si="1587"/>
        <v>0</v>
      </c>
      <c r="AC631" s="11">
        <f t="shared" si="1587"/>
        <v>0</v>
      </c>
      <c r="AD631" s="11">
        <f t="shared" si="1587"/>
        <v>0</v>
      </c>
      <c r="AE631" s="18">
        <f t="shared" si="1587"/>
        <v>26342</v>
      </c>
      <c r="AF631" s="18">
        <f t="shared" si="1587"/>
        <v>0</v>
      </c>
      <c r="AG631" s="11">
        <f t="shared" si="1587"/>
        <v>-306</v>
      </c>
      <c r="AH631" s="11">
        <f t="shared" si="1587"/>
        <v>0</v>
      </c>
      <c r="AI631" s="11">
        <f t="shared" ref="AG631:AV633" si="1588">AI632</f>
        <v>0</v>
      </c>
      <c r="AJ631" s="11">
        <f t="shared" si="1588"/>
        <v>0</v>
      </c>
      <c r="AK631" s="84">
        <f t="shared" si="1588"/>
        <v>26036</v>
      </c>
      <c r="AL631" s="84">
        <f t="shared" si="1588"/>
        <v>0</v>
      </c>
      <c r="AM631" s="11">
        <f t="shared" si="1588"/>
        <v>0</v>
      </c>
      <c r="AN631" s="11">
        <f t="shared" si="1588"/>
        <v>0</v>
      </c>
      <c r="AO631" s="11">
        <f t="shared" si="1588"/>
        <v>0</v>
      </c>
      <c r="AP631" s="11">
        <f t="shared" si="1588"/>
        <v>0</v>
      </c>
      <c r="AQ631" s="18">
        <f t="shared" si="1588"/>
        <v>26036</v>
      </c>
      <c r="AR631" s="18">
        <f t="shared" si="1588"/>
        <v>0</v>
      </c>
      <c r="AS631" s="11">
        <f t="shared" si="1588"/>
        <v>0</v>
      </c>
      <c r="AT631" s="11">
        <f t="shared" si="1588"/>
        <v>0</v>
      </c>
      <c r="AU631" s="11">
        <f t="shared" si="1588"/>
        <v>0</v>
      </c>
      <c r="AV631" s="11">
        <f t="shared" si="1588"/>
        <v>0</v>
      </c>
      <c r="AW631" s="18">
        <f t="shared" ref="AS631:BH633" si="1589">AW632</f>
        <v>26036</v>
      </c>
      <c r="AX631" s="18">
        <f t="shared" si="1589"/>
        <v>0</v>
      </c>
      <c r="AY631" s="78">
        <f t="shared" si="1589"/>
        <v>0</v>
      </c>
      <c r="AZ631" s="78">
        <f t="shared" si="1589"/>
        <v>0</v>
      </c>
      <c r="BA631" s="78">
        <f t="shared" si="1589"/>
        <v>0</v>
      </c>
      <c r="BB631" s="78">
        <f t="shared" si="1589"/>
        <v>0</v>
      </c>
      <c r="BC631" s="84">
        <f t="shared" si="1589"/>
        <v>26036</v>
      </c>
      <c r="BD631" s="84">
        <f t="shared" si="1589"/>
        <v>0</v>
      </c>
      <c r="BE631" s="11">
        <f t="shared" si="1589"/>
        <v>0</v>
      </c>
      <c r="BF631" s="11">
        <f t="shared" si="1589"/>
        <v>0</v>
      </c>
      <c r="BG631" s="11">
        <f t="shared" si="1589"/>
        <v>6406</v>
      </c>
      <c r="BH631" s="11">
        <f t="shared" si="1589"/>
        <v>0</v>
      </c>
      <c r="BI631" s="143">
        <f t="shared" ref="BE631:BT633" si="1590">BI632</f>
        <v>32442</v>
      </c>
      <c r="BJ631" s="143">
        <f t="shared" si="1590"/>
        <v>0</v>
      </c>
      <c r="BK631" s="78">
        <f t="shared" si="1590"/>
        <v>0</v>
      </c>
      <c r="BL631" s="78">
        <f t="shared" si="1590"/>
        <v>0</v>
      </c>
      <c r="BM631" s="78">
        <f t="shared" si="1590"/>
        <v>0</v>
      </c>
      <c r="BN631" s="78">
        <f t="shared" si="1590"/>
        <v>0</v>
      </c>
      <c r="BO631" s="84">
        <f t="shared" si="1590"/>
        <v>32442</v>
      </c>
      <c r="BP631" s="84">
        <f t="shared" si="1590"/>
        <v>0</v>
      </c>
      <c r="BQ631" s="11">
        <f t="shared" si="1590"/>
        <v>0</v>
      </c>
      <c r="BR631" s="11">
        <f t="shared" si="1590"/>
        <v>0</v>
      </c>
      <c r="BS631" s="11">
        <f t="shared" si="1590"/>
        <v>0</v>
      </c>
      <c r="BT631" s="11">
        <f t="shared" si="1590"/>
        <v>0</v>
      </c>
      <c r="BU631" s="18">
        <f t="shared" ref="BQ631:BV633" si="1591">BU632</f>
        <v>32442</v>
      </c>
      <c r="BV631" s="18">
        <f t="shared" si="1591"/>
        <v>0</v>
      </c>
    </row>
    <row r="632" spans="1:74" hidden="1">
      <c r="A632" s="57" t="s">
        <v>233</v>
      </c>
      <c r="B632" s="14">
        <v>913</v>
      </c>
      <c r="C632" s="14" t="s">
        <v>7</v>
      </c>
      <c r="D632" s="14" t="s">
        <v>8</v>
      </c>
      <c r="E632" s="14" t="s">
        <v>234</v>
      </c>
      <c r="F632" s="14"/>
      <c r="G632" s="18">
        <f t="shared" si="1586"/>
        <v>26342</v>
      </c>
      <c r="H632" s="18">
        <f t="shared" si="1586"/>
        <v>0</v>
      </c>
      <c r="I632" s="11">
        <f t="shared" si="1586"/>
        <v>0</v>
      </c>
      <c r="J632" s="11">
        <f t="shared" si="1586"/>
        <v>0</v>
      </c>
      <c r="K632" s="11">
        <f t="shared" si="1586"/>
        <v>0</v>
      </c>
      <c r="L632" s="11">
        <f t="shared" si="1586"/>
        <v>0</v>
      </c>
      <c r="M632" s="18">
        <f t="shared" si="1586"/>
        <v>26342</v>
      </c>
      <c r="N632" s="18">
        <f t="shared" si="1586"/>
        <v>0</v>
      </c>
      <c r="O632" s="11">
        <f t="shared" si="1586"/>
        <v>0</v>
      </c>
      <c r="P632" s="11">
        <f t="shared" si="1586"/>
        <v>0</v>
      </c>
      <c r="Q632" s="11">
        <f t="shared" si="1586"/>
        <v>0</v>
      </c>
      <c r="R632" s="11">
        <f t="shared" si="1586"/>
        <v>0</v>
      </c>
      <c r="S632" s="18">
        <f t="shared" si="1587"/>
        <v>26342</v>
      </c>
      <c r="T632" s="18">
        <f t="shared" si="1587"/>
        <v>0</v>
      </c>
      <c r="U632" s="11">
        <f t="shared" si="1587"/>
        <v>0</v>
      </c>
      <c r="V632" s="11">
        <f t="shared" si="1587"/>
        <v>0</v>
      </c>
      <c r="W632" s="11">
        <f t="shared" si="1587"/>
        <v>0</v>
      </c>
      <c r="X632" s="11">
        <f t="shared" si="1587"/>
        <v>0</v>
      </c>
      <c r="Y632" s="18">
        <f t="shared" si="1587"/>
        <v>26342</v>
      </c>
      <c r="Z632" s="18">
        <f t="shared" si="1587"/>
        <v>0</v>
      </c>
      <c r="AA632" s="11">
        <f t="shared" si="1587"/>
        <v>0</v>
      </c>
      <c r="AB632" s="11">
        <f t="shared" si="1587"/>
        <v>0</v>
      </c>
      <c r="AC632" s="11">
        <f t="shared" si="1587"/>
        <v>0</v>
      </c>
      <c r="AD632" s="11">
        <f t="shared" si="1587"/>
        <v>0</v>
      </c>
      <c r="AE632" s="18">
        <f t="shared" si="1587"/>
        <v>26342</v>
      </c>
      <c r="AF632" s="18">
        <f t="shared" si="1587"/>
        <v>0</v>
      </c>
      <c r="AG632" s="11">
        <f t="shared" si="1588"/>
        <v>-306</v>
      </c>
      <c r="AH632" s="11">
        <f t="shared" si="1588"/>
        <v>0</v>
      </c>
      <c r="AI632" s="11">
        <f t="shared" si="1588"/>
        <v>0</v>
      </c>
      <c r="AJ632" s="11">
        <f t="shared" si="1588"/>
        <v>0</v>
      </c>
      <c r="AK632" s="84">
        <f t="shared" si="1588"/>
        <v>26036</v>
      </c>
      <c r="AL632" s="84">
        <f t="shared" si="1588"/>
        <v>0</v>
      </c>
      <c r="AM632" s="11">
        <f t="shared" si="1588"/>
        <v>0</v>
      </c>
      <c r="AN632" s="11">
        <f t="shared" si="1588"/>
        <v>0</v>
      </c>
      <c r="AO632" s="11">
        <f t="shared" si="1588"/>
        <v>0</v>
      </c>
      <c r="AP632" s="11">
        <f t="shared" si="1588"/>
        <v>0</v>
      </c>
      <c r="AQ632" s="18">
        <f t="shared" si="1588"/>
        <v>26036</v>
      </c>
      <c r="AR632" s="18">
        <f t="shared" si="1588"/>
        <v>0</v>
      </c>
      <c r="AS632" s="11">
        <f t="shared" si="1589"/>
        <v>0</v>
      </c>
      <c r="AT632" s="11">
        <f t="shared" si="1589"/>
        <v>0</v>
      </c>
      <c r="AU632" s="11">
        <f t="shared" si="1589"/>
        <v>0</v>
      </c>
      <c r="AV632" s="11">
        <f t="shared" si="1589"/>
        <v>0</v>
      </c>
      <c r="AW632" s="18">
        <f t="shared" si="1589"/>
        <v>26036</v>
      </c>
      <c r="AX632" s="18">
        <f t="shared" si="1589"/>
        <v>0</v>
      </c>
      <c r="AY632" s="78">
        <f t="shared" si="1589"/>
        <v>0</v>
      </c>
      <c r="AZ632" s="78">
        <f t="shared" si="1589"/>
        <v>0</v>
      </c>
      <c r="BA632" s="78">
        <f t="shared" si="1589"/>
        <v>0</v>
      </c>
      <c r="BB632" s="78">
        <f t="shared" si="1589"/>
        <v>0</v>
      </c>
      <c r="BC632" s="84">
        <f t="shared" si="1589"/>
        <v>26036</v>
      </c>
      <c r="BD632" s="84">
        <f t="shared" si="1589"/>
        <v>0</v>
      </c>
      <c r="BE632" s="11">
        <f t="shared" si="1590"/>
        <v>0</v>
      </c>
      <c r="BF632" s="11">
        <f t="shared" si="1590"/>
        <v>0</v>
      </c>
      <c r="BG632" s="11">
        <f t="shared" si="1590"/>
        <v>6406</v>
      </c>
      <c r="BH632" s="11">
        <f t="shared" si="1590"/>
        <v>0</v>
      </c>
      <c r="BI632" s="143">
        <f t="shared" si="1590"/>
        <v>32442</v>
      </c>
      <c r="BJ632" s="143">
        <f t="shared" si="1590"/>
        <v>0</v>
      </c>
      <c r="BK632" s="78">
        <f t="shared" si="1590"/>
        <v>0</v>
      </c>
      <c r="BL632" s="78">
        <f t="shared" si="1590"/>
        <v>0</v>
      </c>
      <c r="BM632" s="78">
        <f t="shared" si="1590"/>
        <v>0</v>
      </c>
      <c r="BN632" s="78">
        <f t="shared" si="1590"/>
        <v>0</v>
      </c>
      <c r="BO632" s="84">
        <f t="shared" si="1590"/>
        <v>32442</v>
      </c>
      <c r="BP632" s="84">
        <f t="shared" si="1590"/>
        <v>0</v>
      </c>
      <c r="BQ632" s="11">
        <f t="shared" si="1591"/>
        <v>0</v>
      </c>
      <c r="BR632" s="11">
        <f t="shared" si="1591"/>
        <v>0</v>
      </c>
      <c r="BS632" s="11">
        <f t="shared" si="1591"/>
        <v>0</v>
      </c>
      <c r="BT632" s="11">
        <f t="shared" si="1591"/>
        <v>0</v>
      </c>
      <c r="BU632" s="18">
        <f t="shared" si="1591"/>
        <v>32442</v>
      </c>
      <c r="BV632" s="18">
        <f t="shared" si="1591"/>
        <v>0</v>
      </c>
    </row>
    <row r="633" spans="1:74" ht="33" hidden="1">
      <c r="A633" s="57" t="s">
        <v>12</v>
      </c>
      <c r="B633" s="14">
        <v>913</v>
      </c>
      <c r="C633" s="14" t="s">
        <v>7</v>
      </c>
      <c r="D633" s="14" t="s">
        <v>8</v>
      </c>
      <c r="E633" s="14" t="s">
        <v>234</v>
      </c>
      <c r="F633" s="14" t="s">
        <v>13</v>
      </c>
      <c r="G633" s="15">
        <f t="shared" si="1586"/>
        <v>26342</v>
      </c>
      <c r="H633" s="15">
        <f t="shared" si="1586"/>
        <v>0</v>
      </c>
      <c r="I633" s="11">
        <f t="shared" si="1586"/>
        <v>0</v>
      </c>
      <c r="J633" s="11">
        <f t="shared" si="1586"/>
        <v>0</v>
      </c>
      <c r="K633" s="11">
        <f t="shared" si="1586"/>
        <v>0</v>
      </c>
      <c r="L633" s="11">
        <f t="shared" si="1586"/>
        <v>0</v>
      </c>
      <c r="M633" s="15">
        <f t="shared" si="1586"/>
        <v>26342</v>
      </c>
      <c r="N633" s="15">
        <f t="shared" si="1586"/>
        <v>0</v>
      </c>
      <c r="O633" s="11">
        <f t="shared" si="1586"/>
        <v>0</v>
      </c>
      <c r="P633" s="11">
        <f t="shared" si="1586"/>
        <v>0</v>
      </c>
      <c r="Q633" s="11">
        <f t="shared" si="1586"/>
        <v>0</v>
      </c>
      <c r="R633" s="11">
        <f t="shared" si="1586"/>
        <v>0</v>
      </c>
      <c r="S633" s="15">
        <f t="shared" si="1587"/>
        <v>26342</v>
      </c>
      <c r="T633" s="15">
        <f t="shared" si="1587"/>
        <v>0</v>
      </c>
      <c r="U633" s="11">
        <f t="shared" si="1587"/>
        <v>0</v>
      </c>
      <c r="V633" s="11">
        <f t="shared" si="1587"/>
        <v>0</v>
      </c>
      <c r="W633" s="11">
        <f t="shared" si="1587"/>
        <v>0</v>
      </c>
      <c r="X633" s="11">
        <f t="shared" si="1587"/>
        <v>0</v>
      </c>
      <c r="Y633" s="15">
        <f t="shared" si="1587"/>
        <v>26342</v>
      </c>
      <c r="Z633" s="15">
        <f t="shared" si="1587"/>
        <v>0</v>
      </c>
      <c r="AA633" s="11">
        <f t="shared" si="1587"/>
        <v>0</v>
      </c>
      <c r="AB633" s="11">
        <f t="shared" si="1587"/>
        <v>0</v>
      </c>
      <c r="AC633" s="11">
        <f t="shared" si="1587"/>
        <v>0</v>
      </c>
      <c r="AD633" s="11">
        <f t="shared" si="1587"/>
        <v>0</v>
      </c>
      <c r="AE633" s="15">
        <f t="shared" si="1587"/>
        <v>26342</v>
      </c>
      <c r="AF633" s="15">
        <f t="shared" si="1587"/>
        <v>0</v>
      </c>
      <c r="AG633" s="11">
        <f t="shared" si="1588"/>
        <v>-306</v>
      </c>
      <c r="AH633" s="11">
        <f t="shared" si="1588"/>
        <v>0</v>
      </c>
      <c r="AI633" s="11">
        <f t="shared" si="1588"/>
        <v>0</v>
      </c>
      <c r="AJ633" s="11">
        <f t="shared" si="1588"/>
        <v>0</v>
      </c>
      <c r="AK633" s="82">
        <f t="shared" si="1588"/>
        <v>26036</v>
      </c>
      <c r="AL633" s="82">
        <f t="shared" si="1588"/>
        <v>0</v>
      </c>
      <c r="AM633" s="11">
        <f t="shared" si="1588"/>
        <v>0</v>
      </c>
      <c r="AN633" s="11">
        <f t="shared" si="1588"/>
        <v>0</v>
      </c>
      <c r="AO633" s="11">
        <f t="shared" si="1588"/>
        <v>0</v>
      </c>
      <c r="AP633" s="11">
        <f t="shared" si="1588"/>
        <v>0</v>
      </c>
      <c r="AQ633" s="15">
        <f t="shared" si="1588"/>
        <v>26036</v>
      </c>
      <c r="AR633" s="15">
        <f t="shared" si="1588"/>
        <v>0</v>
      </c>
      <c r="AS633" s="11">
        <f t="shared" si="1589"/>
        <v>0</v>
      </c>
      <c r="AT633" s="11">
        <f t="shared" si="1589"/>
        <v>0</v>
      </c>
      <c r="AU633" s="11">
        <f t="shared" si="1589"/>
        <v>0</v>
      </c>
      <c r="AV633" s="11">
        <f t="shared" si="1589"/>
        <v>0</v>
      </c>
      <c r="AW633" s="15">
        <f t="shared" si="1589"/>
        <v>26036</v>
      </c>
      <c r="AX633" s="15">
        <f t="shared" si="1589"/>
        <v>0</v>
      </c>
      <c r="AY633" s="78">
        <f t="shared" si="1589"/>
        <v>0</v>
      </c>
      <c r="AZ633" s="78">
        <f t="shared" si="1589"/>
        <v>0</v>
      </c>
      <c r="BA633" s="78">
        <f t="shared" si="1589"/>
        <v>0</v>
      </c>
      <c r="BB633" s="78">
        <f t="shared" si="1589"/>
        <v>0</v>
      </c>
      <c r="BC633" s="82">
        <f t="shared" si="1589"/>
        <v>26036</v>
      </c>
      <c r="BD633" s="82">
        <f t="shared" si="1589"/>
        <v>0</v>
      </c>
      <c r="BE633" s="11">
        <f t="shared" si="1590"/>
        <v>0</v>
      </c>
      <c r="BF633" s="11">
        <f t="shared" si="1590"/>
        <v>0</v>
      </c>
      <c r="BG633" s="11">
        <f t="shared" si="1590"/>
        <v>6406</v>
      </c>
      <c r="BH633" s="11">
        <f t="shared" si="1590"/>
        <v>0</v>
      </c>
      <c r="BI633" s="140">
        <f t="shared" si="1590"/>
        <v>32442</v>
      </c>
      <c r="BJ633" s="140">
        <f t="shared" si="1590"/>
        <v>0</v>
      </c>
      <c r="BK633" s="78">
        <f t="shared" si="1590"/>
        <v>0</v>
      </c>
      <c r="BL633" s="78">
        <f t="shared" si="1590"/>
        <v>0</v>
      </c>
      <c r="BM633" s="78">
        <f t="shared" si="1590"/>
        <v>0</v>
      </c>
      <c r="BN633" s="78">
        <f t="shared" si="1590"/>
        <v>0</v>
      </c>
      <c r="BO633" s="82">
        <f t="shared" si="1590"/>
        <v>32442</v>
      </c>
      <c r="BP633" s="82">
        <f t="shared" si="1590"/>
        <v>0</v>
      </c>
      <c r="BQ633" s="11">
        <f t="shared" si="1591"/>
        <v>0</v>
      </c>
      <c r="BR633" s="11">
        <f t="shared" si="1591"/>
        <v>0</v>
      </c>
      <c r="BS633" s="11">
        <f t="shared" si="1591"/>
        <v>0</v>
      </c>
      <c r="BT633" s="11">
        <f t="shared" si="1591"/>
        <v>0</v>
      </c>
      <c r="BU633" s="15">
        <f t="shared" si="1591"/>
        <v>32442</v>
      </c>
      <c r="BV633" s="15">
        <f t="shared" si="1591"/>
        <v>0</v>
      </c>
    </row>
    <row r="634" spans="1:74" hidden="1">
      <c r="A634" s="61" t="s">
        <v>14</v>
      </c>
      <c r="B634" s="14">
        <v>913</v>
      </c>
      <c r="C634" s="14" t="s">
        <v>7</v>
      </c>
      <c r="D634" s="14" t="s">
        <v>8</v>
      </c>
      <c r="E634" s="14" t="s">
        <v>234</v>
      </c>
      <c r="F634" s="11">
        <v>610</v>
      </c>
      <c r="G634" s="11">
        <f>21220+1322+3800</f>
        <v>26342</v>
      </c>
      <c r="H634" s="11"/>
      <c r="I634" s="11"/>
      <c r="J634" s="11"/>
      <c r="K634" s="11"/>
      <c r="L634" s="11"/>
      <c r="M634" s="11">
        <f>G634+I634+J634+K634+L634</f>
        <v>26342</v>
      </c>
      <c r="N634" s="11">
        <f>H634+J634</f>
        <v>0</v>
      </c>
      <c r="O634" s="11"/>
      <c r="P634" s="11"/>
      <c r="Q634" s="11"/>
      <c r="R634" s="11"/>
      <c r="S634" s="11">
        <f>M634+O634+P634+Q634+R634</f>
        <v>26342</v>
      </c>
      <c r="T634" s="11">
        <f>N634+P634</f>
        <v>0</v>
      </c>
      <c r="U634" s="11"/>
      <c r="V634" s="11"/>
      <c r="W634" s="11"/>
      <c r="X634" s="11"/>
      <c r="Y634" s="11">
        <f>S634+U634+V634+W634+X634</f>
        <v>26342</v>
      </c>
      <c r="Z634" s="11">
        <f>T634+V634</f>
        <v>0</v>
      </c>
      <c r="AA634" s="11"/>
      <c r="AB634" s="11"/>
      <c r="AC634" s="11"/>
      <c r="AD634" s="11"/>
      <c r="AE634" s="11">
        <f>Y634+AA634+AB634+AC634+AD634</f>
        <v>26342</v>
      </c>
      <c r="AF634" s="11">
        <f>Z634+AB634</f>
        <v>0</v>
      </c>
      <c r="AG634" s="11">
        <v>-306</v>
      </c>
      <c r="AH634" s="11"/>
      <c r="AI634" s="11"/>
      <c r="AJ634" s="11"/>
      <c r="AK634" s="78">
        <f>AE634+AG634+AH634+AI634+AJ634</f>
        <v>26036</v>
      </c>
      <c r="AL634" s="78">
        <f>AF634+AH634</f>
        <v>0</v>
      </c>
      <c r="AM634" s="11"/>
      <c r="AN634" s="11"/>
      <c r="AO634" s="11"/>
      <c r="AP634" s="11"/>
      <c r="AQ634" s="11">
        <f>AK634+AM634+AN634+AO634+AP634</f>
        <v>26036</v>
      </c>
      <c r="AR634" s="11">
        <f>AL634+AN634</f>
        <v>0</v>
      </c>
      <c r="AS634" s="11"/>
      <c r="AT634" s="11"/>
      <c r="AU634" s="11"/>
      <c r="AV634" s="11"/>
      <c r="AW634" s="11">
        <f>AQ634+AS634+AT634+AU634+AV634</f>
        <v>26036</v>
      </c>
      <c r="AX634" s="11">
        <f>AR634+AT634</f>
        <v>0</v>
      </c>
      <c r="AY634" s="78"/>
      <c r="AZ634" s="78"/>
      <c r="BA634" s="78"/>
      <c r="BB634" s="78"/>
      <c r="BC634" s="78">
        <f>AW634+AY634+AZ634+BA634+BB634</f>
        <v>26036</v>
      </c>
      <c r="BD634" s="78">
        <f>AX634+AZ634</f>
        <v>0</v>
      </c>
      <c r="BE634" s="11"/>
      <c r="BF634" s="11"/>
      <c r="BG634" s="11">
        <f>2900+3506</f>
        <v>6406</v>
      </c>
      <c r="BH634" s="11"/>
      <c r="BI634" s="141">
        <f>BC634+BE634+BF634+BG634+BH634</f>
        <v>32442</v>
      </c>
      <c r="BJ634" s="141">
        <f>BD634+BF634</f>
        <v>0</v>
      </c>
      <c r="BK634" s="78"/>
      <c r="BL634" s="78"/>
      <c r="BM634" s="78"/>
      <c r="BN634" s="78"/>
      <c r="BO634" s="78">
        <f>BI634+BK634+BL634+BM634+BN634</f>
        <v>32442</v>
      </c>
      <c r="BP634" s="78">
        <f>BJ634+BL634</f>
        <v>0</v>
      </c>
      <c r="BQ634" s="11"/>
      <c r="BR634" s="11"/>
      <c r="BS634" s="11"/>
      <c r="BT634" s="11"/>
      <c r="BU634" s="11">
        <f>BO634+BQ634+BR634+BS634+BT634</f>
        <v>32442</v>
      </c>
      <c r="BV634" s="11">
        <f>BP634+BR634</f>
        <v>0</v>
      </c>
    </row>
    <row r="635" spans="1:74" ht="49.5" hidden="1">
      <c r="A635" s="57" t="s">
        <v>236</v>
      </c>
      <c r="B635" s="14">
        <v>913</v>
      </c>
      <c r="C635" s="14" t="s">
        <v>7</v>
      </c>
      <c r="D635" s="14" t="s">
        <v>8</v>
      </c>
      <c r="E635" s="14" t="s">
        <v>237</v>
      </c>
      <c r="F635" s="14"/>
      <c r="G635" s="15">
        <f t="shared" ref="G635:R637" si="1592">G636</f>
        <v>23796</v>
      </c>
      <c r="H635" s="15">
        <f t="shared" si="1592"/>
        <v>0</v>
      </c>
      <c r="I635" s="11">
        <f t="shared" si="1592"/>
        <v>0</v>
      </c>
      <c r="J635" s="11">
        <f t="shared" si="1592"/>
        <v>0</v>
      </c>
      <c r="K635" s="11">
        <f t="shared" si="1592"/>
        <v>0</v>
      </c>
      <c r="L635" s="11">
        <f t="shared" si="1592"/>
        <v>0</v>
      </c>
      <c r="M635" s="15">
        <f t="shared" si="1592"/>
        <v>23796</v>
      </c>
      <c r="N635" s="15">
        <f t="shared" si="1592"/>
        <v>0</v>
      </c>
      <c r="O635" s="11">
        <f t="shared" si="1592"/>
        <v>0</v>
      </c>
      <c r="P635" s="11">
        <f t="shared" si="1592"/>
        <v>0</v>
      </c>
      <c r="Q635" s="11">
        <f t="shared" si="1592"/>
        <v>0</v>
      </c>
      <c r="R635" s="11">
        <f t="shared" si="1592"/>
        <v>0</v>
      </c>
      <c r="S635" s="15">
        <f t="shared" ref="S635:AH637" si="1593">S636</f>
        <v>23796</v>
      </c>
      <c r="T635" s="15">
        <f t="shared" si="1593"/>
        <v>0</v>
      </c>
      <c r="U635" s="11">
        <f t="shared" si="1593"/>
        <v>0</v>
      </c>
      <c r="V635" s="11">
        <f t="shared" si="1593"/>
        <v>0</v>
      </c>
      <c r="W635" s="11">
        <f t="shared" si="1593"/>
        <v>0</v>
      </c>
      <c r="X635" s="11">
        <f t="shared" si="1593"/>
        <v>0</v>
      </c>
      <c r="Y635" s="15">
        <f t="shared" si="1593"/>
        <v>23796</v>
      </c>
      <c r="Z635" s="15">
        <f t="shared" si="1593"/>
        <v>0</v>
      </c>
      <c r="AA635" s="11">
        <f t="shared" si="1593"/>
        <v>0</v>
      </c>
      <c r="AB635" s="11">
        <f t="shared" si="1593"/>
        <v>0</v>
      </c>
      <c r="AC635" s="11">
        <f t="shared" si="1593"/>
        <v>0</v>
      </c>
      <c r="AD635" s="11">
        <f t="shared" si="1593"/>
        <v>0</v>
      </c>
      <c r="AE635" s="15">
        <f t="shared" si="1593"/>
        <v>23796</v>
      </c>
      <c r="AF635" s="15">
        <f t="shared" si="1593"/>
        <v>0</v>
      </c>
      <c r="AG635" s="11">
        <f t="shared" si="1593"/>
        <v>0</v>
      </c>
      <c r="AH635" s="11">
        <f t="shared" si="1593"/>
        <v>0</v>
      </c>
      <c r="AI635" s="11">
        <f t="shared" ref="AG635:AV637" si="1594">AI636</f>
        <v>0</v>
      </c>
      <c r="AJ635" s="11">
        <f t="shared" si="1594"/>
        <v>0</v>
      </c>
      <c r="AK635" s="82">
        <f t="shared" si="1594"/>
        <v>23796</v>
      </c>
      <c r="AL635" s="82">
        <f t="shared" si="1594"/>
        <v>0</v>
      </c>
      <c r="AM635" s="11">
        <f t="shared" si="1594"/>
        <v>0</v>
      </c>
      <c r="AN635" s="11">
        <f t="shared" si="1594"/>
        <v>0</v>
      </c>
      <c r="AO635" s="11">
        <f t="shared" si="1594"/>
        <v>0</v>
      </c>
      <c r="AP635" s="11">
        <f t="shared" si="1594"/>
        <v>0</v>
      </c>
      <c r="AQ635" s="15">
        <f t="shared" si="1594"/>
        <v>23796</v>
      </c>
      <c r="AR635" s="15">
        <f t="shared" si="1594"/>
        <v>0</v>
      </c>
      <c r="AS635" s="11">
        <f t="shared" si="1594"/>
        <v>0</v>
      </c>
      <c r="AT635" s="11">
        <f t="shared" si="1594"/>
        <v>0</v>
      </c>
      <c r="AU635" s="11">
        <f t="shared" si="1594"/>
        <v>0</v>
      </c>
      <c r="AV635" s="11">
        <f t="shared" si="1594"/>
        <v>0</v>
      </c>
      <c r="AW635" s="15">
        <f t="shared" ref="AS635:BH637" si="1595">AW636</f>
        <v>23796</v>
      </c>
      <c r="AX635" s="15">
        <f t="shared" si="1595"/>
        <v>0</v>
      </c>
      <c r="AY635" s="78">
        <f t="shared" si="1595"/>
        <v>0</v>
      </c>
      <c r="AZ635" s="78">
        <f t="shared" si="1595"/>
        <v>0</v>
      </c>
      <c r="BA635" s="78">
        <f t="shared" si="1595"/>
        <v>0</v>
      </c>
      <c r="BB635" s="78">
        <f t="shared" si="1595"/>
        <v>0</v>
      </c>
      <c r="BC635" s="82">
        <f t="shared" si="1595"/>
        <v>23796</v>
      </c>
      <c r="BD635" s="82">
        <f t="shared" si="1595"/>
        <v>0</v>
      </c>
      <c r="BE635" s="11">
        <f t="shared" si="1595"/>
        <v>0</v>
      </c>
      <c r="BF635" s="11">
        <f t="shared" si="1595"/>
        <v>0</v>
      </c>
      <c r="BG635" s="11">
        <f t="shared" si="1595"/>
        <v>0</v>
      </c>
      <c r="BH635" s="11">
        <f t="shared" si="1595"/>
        <v>0</v>
      </c>
      <c r="BI635" s="140">
        <f t="shared" ref="BE635:BT637" si="1596">BI636</f>
        <v>23796</v>
      </c>
      <c r="BJ635" s="140">
        <f t="shared" si="1596"/>
        <v>0</v>
      </c>
      <c r="BK635" s="78">
        <f t="shared" si="1596"/>
        <v>0</v>
      </c>
      <c r="BL635" s="78">
        <f t="shared" si="1596"/>
        <v>0</v>
      </c>
      <c r="BM635" s="78">
        <f t="shared" si="1596"/>
        <v>0</v>
      </c>
      <c r="BN635" s="78">
        <f t="shared" si="1596"/>
        <v>0</v>
      </c>
      <c r="BO635" s="82">
        <f t="shared" si="1596"/>
        <v>23796</v>
      </c>
      <c r="BP635" s="82">
        <f t="shared" si="1596"/>
        <v>0</v>
      </c>
      <c r="BQ635" s="11">
        <f t="shared" si="1596"/>
        <v>0</v>
      </c>
      <c r="BR635" s="11">
        <f t="shared" si="1596"/>
        <v>0</v>
      </c>
      <c r="BS635" s="11">
        <f t="shared" si="1596"/>
        <v>0</v>
      </c>
      <c r="BT635" s="11">
        <f t="shared" si="1596"/>
        <v>0</v>
      </c>
      <c r="BU635" s="15">
        <f t="shared" ref="BQ635:BV637" si="1597">BU636</f>
        <v>23796</v>
      </c>
      <c r="BV635" s="15">
        <f t="shared" si="1597"/>
        <v>0</v>
      </c>
    </row>
    <row r="636" spans="1:74" ht="29.25" hidden="1" customHeight="1">
      <c r="A636" s="61" t="s">
        <v>238</v>
      </c>
      <c r="B636" s="14">
        <v>913</v>
      </c>
      <c r="C636" s="14" t="s">
        <v>7</v>
      </c>
      <c r="D636" s="14" t="s">
        <v>8</v>
      </c>
      <c r="E636" s="14" t="s">
        <v>239</v>
      </c>
      <c r="F636" s="14"/>
      <c r="G636" s="15">
        <f t="shared" si="1592"/>
        <v>23796</v>
      </c>
      <c r="H636" s="15">
        <f t="shared" si="1592"/>
        <v>0</v>
      </c>
      <c r="I636" s="11">
        <f t="shared" si="1592"/>
        <v>0</v>
      </c>
      <c r="J636" s="11">
        <f t="shared" si="1592"/>
        <v>0</v>
      </c>
      <c r="K636" s="11">
        <f t="shared" si="1592"/>
        <v>0</v>
      </c>
      <c r="L636" s="11">
        <f t="shared" si="1592"/>
        <v>0</v>
      </c>
      <c r="M636" s="15">
        <f t="shared" si="1592"/>
        <v>23796</v>
      </c>
      <c r="N636" s="15">
        <f t="shared" si="1592"/>
        <v>0</v>
      </c>
      <c r="O636" s="11">
        <f t="shared" si="1592"/>
        <v>0</v>
      </c>
      <c r="P636" s="11">
        <f t="shared" si="1592"/>
        <v>0</v>
      </c>
      <c r="Q636" s="11">
        <f t="shared" si="1592"/>
        <v>0</v>
      </c>
      <c r="R636" s="11">
        <f t="shared" si="1592"/>
        <v>0</v>
      </c>
      <c r="S636" s="15">
        <f t="shared" si="1593"/>
        <v>23796</v>
      </c>
      <c r="T636" s="15">
        <f t="shared" si="1593"/>
        <v>0</v>
      </c>
      <c r="U636" s="11">
        <f t="shared" si="1593"/>
        <v>0</v>
      </c>
      <c r="V636" s="11">
        <f t="shared" si="1593"/>
        <v>0</v>
      </c>
      <c r="W636" s="11">
        <f t="shared" si="1593"/>
        <v>0</v>
      </c>
      <c r="X636" s="11">
        <f t="shared" si="1593"/>
        <v>0</v>
      </c>
      <c r="Y636" s="15">
        <f t="shared" si="1593"/>
        <v>23796</v>
      </c>
      <c r="Z636" s="15">
        <f t="shared" si="1593"/>
        <v>0</v>
      </c>
      <c r="AA636" s="11">
        <f t="shared" si="1593"/>
        <v>0</v>
      </c>
      <c r="AB636" s="11">
        <f t="shared" si="1593"/>
        <v>0</v>
      </c>
      <c r="AC636" s="11">
        <f t="shared" si="1593"/>
        <v>0</v>
      </c>
      <c r="AD636" s="11">
        <f t="shared" si="1593"/>
        <v>0</v>
      </c>
      <c r="AE636" s="15">
        <f t="shared" si="1593"/>
        <v>23796</v>
      </c>
      <c r="AF636" s="15">
        <f t="shared" si="1593"/>
        <v>0</v>
      </c>
      <c r="AG636" s="11">
        <f t="shared" si="1594"/>
        <v>0</v>
      </c>
      <c r="AH636" s="11">
        <f t="shared" si="1594"/>
        <v>0</v>
      </c>
      <c r="AI636" s="11">
        <f t="shared" si="1594"/>
        <v>0</v>
      </c>
      <c r="AJ636" s="11">
        <f t="shared" si="1594"/>
        <v>0</v>
      </c>
      <c r="AK636" s="82">
        <f t="shared" si="1594"/>
        <v>23796</v>
      </c>
      <c r="AL636" s="82">
        <f t="shared" si="1594"/>
        <v>0</v>
      </c>
      <c r="AM636" s="11">
        <f t="shared" si="1594"/>
        <v>0</v>
      </c>
      <c r="AN636" s="11">
        <f t="shared" si="1594"/>
        <v>0</v>
      </c>
      <c r="AO636" s="11">
        <f t="shared" si="1594"/>
        <v>0</v>
      </c>
      <c r="AP636" s="11">
        <f t="shared" si="1594"/>
        <v>0</v>
      </c>
      <c r="AQ636" s="15">
        <f t="shared" si="1594"/>
        <v>23796</v>
      </c>
      <c r="AR636" s="15">
        <f t="shared" si="1594"/>
        <v>0</v>
      </c>
      <c r="AS636" s="11">
        <f t="shared" si="1595"/>
        <v>0</v>
      </c>
      <c r="AT636" s="11">
        <f t="shared" si="1595"/>
        <v>0</v>
      </c>
      <c r="AU636" s="11">
        <f t="shared" si="1595"/>
        <v>0</v>
      </c>
      <c r="AV636" s="11">
        <f t="shared" si="1595"/>
        <v>0</v>
      </c>
      <c r="AW636" s="15">
        <f t="shared" si="1595"/>
        <v>23796</v>
      </c>
      <c r="AX636" s="15">
        <f t="shared" si="1595"/>
        <v>0</v>
      </c>
      <c r="AY636" s="78">
        <f t="shared" si="1595"/>
        <v>0</v>
      </c>
      <c r="AZ636" s="78">
        <f t="shared" si="1595"/>
        <v>0</v>
      </c>
      <c r="BA636" s="78">
        <f t="shared" si="1595"/>
        <v>0</v>
      </c>
      <c r="BB636" s="78">
        <f t="shared" si="1595"/>
        <v>0</v>
      </c>
      <c r="BC636" s="82">
        <f t="shared" si="1595"/>
        <v>23796</v>
      </c>
      <c r="BD636" s="82">
        <f t="shared" si="1595"/>
        <v>0</v>
      </c>
      <c r="BE636" s="11">
        <f t="shared" si="1596"/>
        <v>0</v>
      </c>
      <c r="BF636" s="11">
        <f t="shared" si="1596"/>
        <v>0</v>
      </c>
      <c r="BG636" s="11">
        <f t="shared" si="1596"/>
        <v>0</v>
      </c>
      <c r="BH636" s="11">
        <f t="shared" si="1596"/>
        <v>0</v>
      </c>
      <c r="BI636" s="140">
        <f t="shared" si="1596"/>
        <v>23796</v>
      </c>
      <c r="BJ636" s="140">
        <f t="shared" si="1596"/>
        <v>0</v>
      </c>
      <c r="BK636" s="78">
        <f t="shared" si="1596"/>
        <v>0</v>
      </c>
      <c r="BL636" s="78">
        <f t="shared" si="1596"/>
        <v>0</v>
      </c>
      <c r="BM636" s="78">
        <f t="shared" si="1596"/>
        <v>0</v>
      </c>
      <c r="BN636" s="78">
        <f t="shared" si="1596"/>
        <v>0</v>
      </c>
      <c r="BO636" s="82">
        <f t="shared" si="1596"/>
        <v>23796</v>
      </c>
      <c r="BP636" s="82">
        <f t="shared" si="1596"/>
        <v>0</v>
      </c>
      <c r="BQ636" s="11">
        <f t="shared" si="1597"/>
        <v>0</v>
      </c>
      <c r="BR636" s="11">
        <f t="shared" si="1597"/>
        <v>0</v>
      </c>
      <c r="BS636" s="11">
        <f t="shared" si="1597"/>
        <v>0</v>
      </c>
      <c r="BT636" s="11">
        <f t="shared" si="1597"/>
        <v>0</v>
      </c>
      <c r="BU636" s="15">
        <f t="shared" si="1597"/>
        <v>23796</v>
      </c>
      <c r="BV636" s="15">
        <f t="shared" si="1597"/>
        <v>0</v>
      </c>
    </row>
    <row r="637" spans="1:74" hidden="1">
      <c r="A637" s="57" t="s">
        <v>70</v>
      </c>
      <c r="B637" s="14">
        <v>913</v>
      </c>
      <c r="C637" s="14" t="s">
        <v>7</v>
      </c>
      <c r="D637" s="14" t="s">
        <v>8</v>
      </c>
      <c r="E637" s="14" t="s">
        <v>239</v>
      </c>
      <c r="F637" s="14" t="s">
        <v>71</v>
      </c>
      <c r="G637" s="15">
        <f t="shared" si="1592"/>
        <v>23796</v>
      </c>
      <c r="H637" s="15">
        <f t="shared" si="1592"/>
        <v>0</v>
      </c>
      <c r="I637" s="11">
        <f t="shared" si="1592"/>
        <v>0</v>
      </c>
      <c r="J637" s="11">
        <f t="shared" si="1592"/>
        <v>0</v>
      </c>
      <c r="K637" s="11">
        <f t="shared" si="1592"/>
        <v>0</v>
      </c>
      <c r="L637" s="11">
        <f t="shared" si="1592"/>
        <v>0</v>
      </c>
      <c r="M637" s="15">
        <f t="shared" si="1592"/>
        <v>23796</v>
      </c>
      <c r="N637" s="15">
        <f t="shared" si="1592"/>
        <v>0</v>
      </c>
      <c r="O637" s="11">
        <f t="shared" si="1592"/>
        <v>0</v>
      </c>
      <c r="P637" s="11">
        <f t="shared" si="1592"/>
        <v>0</v>
      </c>
      <c r="Q637" s="11">
        <f t="shared" si="1592"/>
        <v>0</v>
      </c>
      <c r="R637" s="11">
        <f t="shared" si="1592"/>
        <v>0</v>
      </c>
      <c r="S637" s="15">
        <f t="shared" si="1593"/>
        <v>23796</v>
      </c>
      <c r="T637" s="15">
        <f t="shared" si="1593"/>
        <v>0</v>
      </c>
      <c r="U637" s="11">
        <f t="shared" si="1593"/>
        <v>0</v>
      </c>
      <c r="V637" s="11">
        <f t="shared" si="1593"/>
        <v>0</v>
      </c>
      <c r="W637" s="11">
        <f t="shared" si="1593"/>
        <v>0</v>
      </c>
      <c r="X637" s="11">
        <f t="shared" si="1593"/>
        <v>0</v>
      </c>
      <c r="Y637" s="15">
        <f t="shared" si="1593"/>
        <v>23796</v>
      </c>
      <c r="Z637" s="15">
        <f t="shared" si="1593"/>
        <v>0</v>
      </c>
      <c r="AA637" s="11">
        <f t="shared" si="1593"/>
        <v>0</v>
      </c>
      <c r="AB637" s="11">
        <f t="shared" si="1593"/>
        <v>0</v>
      </c>
      <c r="AC637" s="11">
        <f t="shared" si="1593"/>
        <v>0</v>
      </c>
      <c r="AD637" s="11">
        <f t="shared" si="1593"/>
        <v>0</v>
      </c>
      <c r="AE637" s="15">
        <f t="shared" si="1593"/>
        <v>23796</v>
      </c>
      <c r="AF637" s="15">
        <f t="shared" si="1593"/>
        <v>0</v>
      </c>
      <c r="AG637" s="11">
        <f t="shared" si="1594"/>
        <v>0</v>
      </c>
      <c r="AH637" s="11">
        <f t="shared" si="1594"/>
        <v>0</v>
      </c>
      <c r="AI637" s="11">
        <f t="shared" si="1594"/>
        <v>0</v>
      </c>
      <c r="AJ637" s="11">
        <f t="shared" si="1594"/>
        <v>0</v>
      </c>
      <c r="AK637" s="82">
        <f t="shared" si="1594"/>
        <v>23796</v>
      </c>
      <c r="AL637" s="82">
        <f t="shared" si="1594"/>
        <v>0</v>
      </c>
      <c r="AM637" s="11">
        <f t="shared" si="1594"/>
        <v>0</v>
      </c>
      <c r="AN637" s="11">
        <f t="shared" si="1594"/>
        <v>0</v>
      </c>
      <c r="AO637" s="11">
        <f t="shared" si="1594"/>
        <v>0</v>
      </c>
      <c r="AP637" s="11">
        <f t="shared" si="1594"/>
        <v>0</v>
      </c>
      <c r="AQ637" s="15">
        <f t="shared" si="1594"/>
        <v>23796</v>
      </c>
      <c r="AR637" s="15">
        <f t="shared" si="1594"/>
        <v>0</v>
      </c>
      <c r="AS637" s="11">
        <f t="shared" si="1595"/>
        <v>0</v>
      </c>
      <c r="AT637" s="11">
        <f t="shared" si="1595"/>
        <v>0</v>
      </c>
      <c r="AU637" s="11">
        <f t="shared" si="1595"/>
        <v>0</v>
      </c>
      <c r="AV637" s="11">
        <f t="shared" si="1595"/>
        <v>0</v>
      </c>
      <c r="AW637" s="15">
        <f t="shared" si="1595"/>
        <v>23796</v>
      </c>
      <c r="AX637" s="15">
        <f t="shared" si="1595"/>
        <v>0</v>
      </c>
      <c r="AY637" s="78">
        <f t="shared" si="1595"/>
        <v>0</v>
      </c>
      <c r="AZ637" s="78">
        <f t="shared" si="1595"/>
        <v>0</v>
      </c>
      <c r="BA637" s="78">
        <f t="shared" si="1595"/>
        <v>0</v>
      </c>
      <c r="BB637" s="78">
        <f t="shared" si="1595"/>
        <v>0</v>
      </c>
      <c r="BC637" s="82">
        <f t="shared" si="1595"/>
        <v>23796</v>
      </c>
      <c r="BD637" s="82">
        <f t="shared" si="1595"/>
        <v>0</v>
      </c>
      <c r="BE637" s="11">
        <f t="shared" si="1596"/>
        <v>0</v>
      </c>
      <c r="BF637" s="11">
        <f t="shared" si="1596"/>
        <v>0</v>
      </c>
      <c r="BG637" s="11">
        <f t="shared" si="1596"/>
        <v>0</v>
      </c>
      <c r="BH637" s="11">
        <f t="shared" si="1596"/>
        <v>0</v>
      </c>
      <c r="BI637" s="140">
        <f t="shared" si="1596"/>
        <v>23796</v>
      </c>
      <c r="BJ637" s="140">
        <f t="shared" si="1596"/>
        <v>0</v>
      </c>
      <c r="BK637" s="78">
        <f t="shared" si="1596"/>
        <v>0</v>
      </c>
      <c r="BL637" s="78">
        <f t="shared" si="1596"/>
        <v>0</v>
      </c>
      <c r="BM637" s="78">
        <f t="shared" si="1596"/>
        <v>0</v>
      </c>
      <c r="BN637" s="78">
        <f t="shared" si="1596"/>
        <v>0</v>
      </c>
      <c r="BO637" s="82">
        <f t="shared" si="1596"/>
        <v>23796</v>
      </c>
      <c r="BP637" s="82">
        <f t="shared" si="1596"/>
        <v>0</v>
      </c>
      <c r="BQ637" s="11">
        <f t="shared" si="1597"/>
        <v>0</v>
      </c>
      <c r="BR637" s="11">
        <f t="shared" si="1597"/>
        <v>0</v>
      </c>
      <c r="BS637" s="11">
        <f t="shared" si="1597"/>
        <v>0</v>
      </c>
      <c r="BT637" s="11">
        <f t="shared" si="1597"/>
        <v>0</v>
      </c>
      <c r="BU637" s="15">
        <f t="shared" si="1597"/>
        <v>23796</v>
      </c>
      <c r="BV637" s="15">
        <f t="shared" si="1597"/>
        <v>0</v>
      </c>
    </row>
    <row r="638" spans="1:74" ht="57.75" hidden="1" customHeight="1">
      <c r="A638" s="57" t="s">
        <v>472</v>
      </c>
      <c r="B638" s="14">
        <f>B636</f>
        <v>913</v>
      </c>
      <c r="C638" s="14" t="s">
        <v>7</v>
      </c>
      <c r="D638" s="14" t="s">
        <v>8</v>
      </c>
      <c r="E638" s="14" t="s">
        <v>239</v>
      </c>
      <c r="F638" s="11">
        <v>810</v>
      </c>
      <c r="G638" s="11">
        <v>23796</v>
      </c>
      <c r="H638" s="11"/>
      <c r="I638" s="11"/>
      <c r="J638" s="11"/>
      <c r="K638" s="11"/>
      <c r="L638" s="11"/>
      <c r="M638" s="11">
        <f>G638+I638+J638+K638+L638</f>
        <v>23796</v>
      </c>
      <c r="N638" s="11">
        <f>H638+J638</f>
        <v>0</v>
      </c>
      <c r="O638" s="11"/>
      <c r="P638" s="11"/>
      <c r="Q638" s="11"/>
      <c r="R638" s="11"/>
      <c r="S638" s="11">
        <f>M638+O638+P638+Q638+R638</f>
        <v>23796</v>
      </c>
      <c r="T638" s="11">
        <f>N638+P638</f>
        <v>0</v>
      </c>
      <c r="U638" s="11"/>
      <c r="V638" s="11"/>
      <c r="W638" s="11"/>
      <c r="X638" s="11"/>
      <c r="Y638" s="11">
        <f>S638+U638+V638+W638+X638</f>
        <v>23796</v>
      </c>
      <c r="Z638" s="11">
        <f>T638+V638</f>
        <v>0</v>
      </c>
      <c r="AA638" s="11"/>
      <c r="AB638" s="11"/>
      <c r="AC638" s="11"/>
      <c r="AD638" s="11"/>
      <c r="AE638" s="11">
        <f>Y638+AA638+AB638+AC638+AD638</f>
        <v>23796</v>
      </c>
      <c r="AF638" s="11">
        <f>Z638+AB638</f>
        <v>0</v>
      </c>
      <c r="AG638" s="11"/>
      <c r="AH638" s="11"/>
      <c r="AI638" s="11"/>
      <c r="AJ638" s="11"/>
      <c r="AK638" s="78">
        <f>AE638+AG638+AH638+AI638+AJ638</f>
        <v>23796</v>
      </c>
      <c r="AL638" s="78">
        <f>AF638+AH638</f>
        <v>0</v>
      </c>
      <c r="AM638" s="11"/>
      <c r="AN638" s="11"/>
      <c r="AO638" s="11"/>
      <c r="AP638" s="11"/>
      <c r="AQ638" s="11">
        <f>AK638+AM638+AN638+AO638+AP638</f>
        <v>23796</v>
      </c>
      <c r="AR638" s="11">
        <f>AL638+AN638</f>
        <v>0</v>
      </c>
      <c r="AS638" s="11"/>
      <c r="AT638" s="11"/>
      <c r="AU638" s="11"/>
      <c r="AV638" s="11"/>
      <c r="AW638" s="11">
        <f>AQ638+AS638+AT638+AU638+AV638</f>
        <v>23796</v>
      </c>
      <c r="AX638" s="11">
        <f>AR638+AT638</f>
        <v>0</v>
      </c>
      <c r="AY638" s="78"/>
      <c r="AZ638" s="78"/>
      <c r="BA638" s="78"/>
      <c r="BB638" s="78"/>
      <c r="BC638" s="78">
        <f>AW638+AY638+AZ638+BA638+BB638</f>
        <v>23796</v>
      </c>
      <c r="BD638" s="78">
        <f>AX638+AZ638</f>
        <v>0</v>
      </c>
      <c r="BE638" s="11"/>
      <c r="BF638" s="11"/>
      <c r="BG638" s="11"/>
      <c r="BH638" s="11"/>
      <c r="BI638" s="141">
        <f>BC638+BE638+BF638+BG638+BH638</f>
        <v>23796</v>
      </c>
      <c r="BJ638" s="141">
        <f>BD638+BF638</f>
        <v>0</v>
      </c>
      <c r="BK638" s="78"/>
      <c r="BL638" s="78"/>
      <c r="BM638" s="78"/>
      <c r="BN638" s="78"/>
      <c r="BO638" s="78">
        <f>BI638+BK638+BL638+BM638+BN638</f>
        <v>23796</v>
      </c>
      <c r="BP638" s="78">
        <f>BJ638+BL638</f>
        <v>0</v>
      </c>
      <c r="BQ638" s="11"/>
      <c r="BR638" s="11"/>
      <c r="BS638" s="11"/>
      <c r="BT638" s="11"/>
      <c r="BU638" s="11">
        <f>BO638+BQ638+BR638+BS638+BT638</f>
        <v>23796</v>
      </c>
      <c r="BV638" s="11">
        <f>BP638+BR638</f>
        <v>0</v>
      </c>
    </row>
    <row r="639" spans="1:74" hidden="1">
      <c r="A639" s="57" t="s">
        <v>587</v>
      </c>
      <c r="B639" s="31">
        <v>913</v>
      </c>
      <c r="C639" s="14" t="s">
        <v>7</v>
      </c>
      <c r="D639" s="14" t="s">
        <v>8</v>
      </c>
      <c r="E639" s="14" t="s">
        <v>629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>
        <f>AB640+AB643+AB647+AB650</f>
        <v>2157180</v>
      </c>
      <c r="AC639" s="11">
        <f>AC640+AC643+AC647+AC650</f>
        <v>0</v>
      </c>
      <c r="AD639" s="11">
        <f>AD640+AD643+AD647+AD650</f>
        <v>0</v>
      </c>
      <c r="AE639" s="11">
        <f>AE640+AE643+AE647+AE650</f>
        <v>2157180</v>
      </c>
      <c r="AF639" s="11">
        <f>AF640+AF643+AF647+AF650</f>
        <v>2157180</v>
      </c>
      <c r="AG639" s="11"/>
      <c r="AH639" s="11">
        <f>AH640+AH643+AH647+AH650</f>
        <v>0</v>
      </c>
      <c r="AI639" s="11">
        <f>AI640+AI643+AI647+AI650</f>
        <v>0</v>
      </c>
      <c r="AJ639" s="11">
        <f>AJ640+AJ643+AJ647+AJ650</f>
        <v>0</v>
      </c>
      <c r="AK639" s="78">
        <f>AK640+AK643+AK647+AK650</f>
        <v>2157180</v>
      </c>
      <c r="AL639" s="78">
        <f>AL640+AL643+AL647+AL650</f>
        <v>2157180</v>
      </c>
      <c r="AM639" s="11"/>
      <c r="AN639" s="11">
        <f>AN640+AN643+AN647+AN650</f>
        <v>0</v>
      </c>
      <c r="AO639" s="11">
        <f>AO640+AO643+AO647+AO650</f>
        <v>0</v>
      </c>
      <c r="AP639" s="11">
        <f>AP640+AP643+AP647+AP650</f>
        <v>0</v>
      </c>
      <c r="AQ639" s="11">
        <f>AQ640+AQ643+AQ647+AQ650</f>
        <v>2157180</v>
      </c>
      <c r="AR639" s="11">
        <f>AR640+AR643+AR647+AR650</f>
        <v>2157180</v>
      </c>
      <c r="AS639" s="11"/>
      <c r="AT639" s="11">
        <f>AT640+AT643+AT647+AT650</f>
        <v>0</v>
      </c>
      <c r="AU639" s="11">
        <f>AU640+AU643+AU647+AU650</f>
        <v>0</v>
      </c>
      <c r="AV639" s="11">
        <f>AV640+AV643+AV647+AV650</f>
        <v>0</v>
      </c>
      <c r="AW639" s="11">
        <f>AW640+AW643+AW647+AW650</f>
        <v>2157180</v>
      </c>
      <c r="AX639" s="11">
        <f>AX640+AX643+AX647+AX650</f>
        <v>2157180</v>
      </c>
      <c r="AY639" s="78"/>
      <c r="AZ639" s="78">
        <f>AZ640+AZ643+AZ647+AZ650</f>
        <v>0</v>
      </c>
      <c r="BA639" s="78">
        <f>BA640+BA643+BA647+BA650</f>
        <v>0</v>
      </c>
      <c r="BB639" s="78">
        <f>BB640+BB643+BB647+BB650</f>
        <v>0</v>
      </c>
      <c r="BC639" s="78">
        <f>BC640+BC643+BC647+BC650</f>
        <v>2157180</v>
      </c>
      <c r="BD639" s="78">
        <f>BD640+BD643+BD647+BD650</f>
        <v>2157180</v>
      </c>
      <c r="BE639" s="11"/>
      <c r="BF639" s="11">
        <f>BF640+BF643+BF647+BF650</f>
        <v>0</v>
      </c>
      <c r="BG639" s="11">
        <f>BG640+BG643+BG647+BG650</f>
        <v>0</v>
      </c>
      <c r="BH639" s="11">
        <f>BH640+BH643+BH647+BH650</f>
        <v>0</v>
      </c>
      <c r="BI639" s="141">
        <f>BI640+BI643+BI647+BI650</f>
        <v>2157180</v>
      </c>
      <c r="BJ639" s="141">
        <f>BJ640+BJ643+BJ647+BJ650</f>
        <v>2157180</v>
      </c>
      <c r="BK639" s="78"/>
      <c r="BL639" s="78">
        <f>BL640+BL643+BL647+BL650</f>
        <v>291</v>
      </c>
      <c r="BM639" s="78">
        <f>BM640+BM643+BM647+BM650</f>
        <v>0</v>
      </c>
      <c r="BN639" s="78">
        <f>BN640+BN643+BN647+BN650</f>
        <v>0</v>
      </c>
      <c r="BO639" s="78">
        <f>BO640+BO643+BO647+BO650</f>
        <v>2157471</v>
      </c>
      <c r="BP639" s="78">
        <f>BP640+BP643+BP647+BP650</f>
        <v>2157471</v>
      </c>
      <c r="BQ639" s="11"/>
      <c r="BR639" s="11">
        <f>BR640+BR643+BR647+BR650</f>
        <v>0</v>
      </c>
      <c r="BS639" s="11">
        <f>BS640+BS643+BS647+BS650</f>
        <v>0</v>
      </c>
      <c r="BT639" s="11">
        <f>BT640+BT643+BT647+BT650</f>
        <v>0</v>
      </c>
      <c r="BU639" s="11">
        <f>BU640+BU643+BU647+BU650</f>
        <v>2157471</v>
      </c>
      <c r="BV639" s="11">
        <f>BV640+BV643+BV647+BV650</f>
        <v>2157471</v>
      </c>
    </row>
    <row r="640" spans="1:74" ht="66" hidden="1">
      <c r="A640" s="61" t="s">
        <v>630</v>
      </c>
      <c r="B640" s="31">
        <v>913</v>
      </c>
      <c r="C640" s="14" t="s">
        <v>7</v>
      </c>
      <c r="D640" s="14" t="s">
        <v>8</v>
      </c>
      <c r="E640" s="14" t="s">
        <v>631</v>
      </c>
      <c r="F640" s="14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>
        <f>AB641</f>
        <v>19505</v>
      </c>
      <c r="AC640" s="11">
        <f t="shared" ref="AC640:AF641" si="1598">AC641</f>
        <v>0</v>
      </c>
      <c r="AD640" s="11">
        <f t="shared" si="1598"/>
        <v>0</v>
      </c>
      <c r="AE640" s="11">
        <f t="shared" si="1598"/>
        <v>19505</v>
      </c>
      <c r="AF640" s="11">
        <f t="shared" si="1598"/>
        <v>19505</v>
      </c>
      <c r="AG640" s="11"/>
      <c r="AH640" s="11">
        <f>AH641</f>
        <v>0</v>
      </c>
      <c r="AI640" s="11">
        <f t="shared" ref="AI640:AL641" si="1599">AI641</f>
        <v>0</v>
      </c>
      <c r="AJ640" s="11">
        <f t="shared" si="1599"/>
        <v>0</v>
      </c>
      <c r="AK640" s="78">
        <f t="shared" si="1599"/>
        <v>19505</v>
      </c>
      <c r="AL640" s="78">
        <f t="shared" si="1599"/>
        <v>19505</v>
      </c>
      <c r="AM640" s="11"/>
      <c r="AN640" s="11">
        <f>AN641</f>
        <v>0</v>
      </c>
      <c r="AO640" s="11">
        <f t="shared" ref="AO640:AR641" si="1600">AO641</f>
        <v>0</v>
      </c>
      <c r="AP640" s="11">
        <f t="shared" si="1600"/>
        <v>0</v>
      </c>
      <c r="AQ640" s="11">
        <f t="shared" si="1600"/>
        <v>19505</v>
      </c>
      <c r="AR640" s="11">
        <f t="shared" si="1600"/>
        <v>19505</v>
      </c>
      <c r="AS640" s="11"/>
      <c r="AT640" s="11">
        <f>AT641</f>
        <v>0</v>
      </c>
      <c r="AU640" s="11">
        <f t="shared" ref="AU640:AX641" si="1601">AU641</f>
        <v>0</v>
      </c>
      <c r="AV640" s="11">
        <f t="shared" si="1601"/>
        <v>0</v>
      </c>
      <c r="AW640" s="11">
        <f t="shared" si="1601"/>
        <v>19505</v>
      </c>
      <c r="AX640" s="11">
        <f t="shared" si="1601"/>
        <v>19505</v>
      </c>
      <c r="AY640" s="78"/>
      <c r="AZ640" s="78">
        <f>AZ641</f>
        <v>0</v>
      </c>
      <c r="BA640" s="78">
        <f t="shared" ref="BA640:BD641" si="1602">BA641</f>
        <v>0</v>
      </c>
      <c r="BB640" s="78">
        <f t="shared" si="1602"/>
        <v>0</v>
      </c>
      <c r="BC640" s="78">
        <f t="shared" si="1602"/>
        <v>19505</v>
      </c>
      <c r="BD640" s="78">
        <f t="shared" si="1602"/>
        <v>19505</v>
      </c>
      <c r="BE640" s="11"/>
      <c r="BF640" s="11">
        <f>BF641</f>
        <v>0</v>
      </c>
      <c r="BG640" s="11">
        <f t="shared" ref="BG640:BJ641" si="1603">BG641</f>
        <v>0</v>
      </c>
      <c r="BH640" s="11">
        <f t="shared" si="1603"/>
        <v>0</v>
      </c>
      <c r="BI640" s="141">
        <f t="shared" si="1603"/>
        <v>19505</v>
      </c>
      <c r="BJ640" s="141">
        <f t="shared" si="1603"/>
        <v>19505</v>
      </c>
      <c r="BK640" s="78"/>
      <c r="BL640" s="78">
        <f>BL641</f>
        <v>0</v>
      </c>
      <c r="BM640" s="78">
        <f t="shared" ref="BM640:BP641" si="1604">BM641</f>
        <v>0</v>
      </c>
      <c r="BN640" s="78">
        <f t="shared" si="1604"/>
        <v>0</v>
      </c>
      <c r="BO640" s="78">
        <f t="shared" si="1604"/>
        <v>19505</v>
      </c>
      <c r="BP640" s="78">
        <f t="shared" si="1604"/>
        <v>19505</v>
      </c>
      <c r="BQ640" s="11"/>
      <c r="BR640" s="11">
        <f>BR641</f>
        <v>0</v>
      </c>
      <c r="BS640" s="11">
        <f t="shared" ref="BS640:BV641" si="1605">BS641</f>
        <v>0</v>
      </c>
      <c r="BT640" s="11">
        <f t="shared" si="1605"/>
        <v>0</v>
      </c>
      <c r="BU640" s="11">
        <f t="shared" si="1605"/>
        <v>19505</v>
      </c>
      <c r="BV640" s="11">
        <f t="shared" si="1605"/>
        <v>19505</v>
      </c>
    </row>
    <row r="641" spans="1:74" ht="33" hidden="1">
      <c r="A641" s="57" t="s">
        <v>12</v>
      </c>
      <c r="B641" s="31">
        <v>913</v>
      </c>
      <c r="C641" s="14" t="s">
        <v>7</v>
      </c>
      <c r="D641" s="14" t="s">
        <v>8</v>
      </c>
      <c r="E641" s="14" t="s">
        <v>631</v>
      </c>
      <c r="F641" s="14" t="s">
        <v>13</v>
      </c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>
        <f>AB642</f>
        <v>19505</v>
      </c>
      <c r="AC641" s="11">
        <f t="shared" si="1598"/>
        <v>0</v>
      </c>
      <c r="AD641" s="11">
        <f t="shared" si="1598"/>
        <v>0</v>
      </c>
      <c r="AE641" s="11">
        <f t="shared" si="1598"/>
        <v>19505</v>
      </c>
      <c r="AF641" s="11">
        <f t="shared" si="1598"/>
        <v>19505</v>
      </c>
      <c r="AG641" s="11"/>
      <c r="AH641" s="11">
        <f>AH642</f>
        <v>0</v>
      </c>
      <c r="AI641" s="11">
        <f t="shared" si="1599"/>
        <v>0</v>
      </c>
      <c r="AJ641" s="11">
        <f t="shared" si="1599"/>
        <v>0</v>
      </c>
      <c r="AK641" s="78">
        <f t="shared" si="1599"/>
        <v>19505</v>
      </c>
      <c r="AL641" s="78">
        <f t="shared" si="1599"/>
        <v>19505</v>
      </c>
      <c r="AM641" s="11"/>
      <c r="AN641" s="11">
        <f>AN642</f>
        <v>0</v>
      </c>
      <c r="AO641" s="11">
        <f t="shared" si="1600"/>
        <v>0</v>
      </c>
      <c r="AP641" s="11">
        <f t="shared" si="1600"/>
        <v>0</v>
      </c>
      <c r="AQ641" s="11">
        <f t="shared" si="1600"/>
        <v>19505</v>
      </c>
      <c r="AR641" s="11">
        <f t="shared" si="1600"/>
        <v>19505</v>
      </c>
      <c r="AS641" s="11"/>
      <c r="AT641" s="11">
        <f>AT642</f>
        <v>0</v>
      </c>
      <c r="AU641" s="11">
        <f t="shared" si="1601"/>
        <v>0</v>
      </c>
      <c r="AV641" s="11">
        <f t="shared" si="1601"/>
        <v>0</v>
      </c>
      <c r="AW641" s="11">
        <f t="shared" si="1601"/>
        <v>19505</v>
      </c>
      <c r="AX641" s="11">
        <f t="shared" si="1601"/>
        <v>19505</v>
      </c>
      <c r="AY641" s="78"/>
      <c r="AZ641" s="78">
        <f>AZ642</f>
        <v>0</v>
      </c>
      <c r="BA641" s="78">
        <f t="shared" si="1602"/>
        <v>0</v>
      </c>
      <c r="BB641" s="78">
        <f t="shared" si="1602"/>
        <v>0</v>
      </c>
      <c r="BC641" s="78">
        <f t="shared" si="1602"/>
        <v>19505</v>
      </c>
      <c r="BD641" s="78">
        <f t="shared" si="1602"/>
        <v>19505</v>
      </c>
      <c r="BE641" s="11"/>
      <c r="BF641" s="11">
        <f>BF642</f>
        <v>0</v>
      </c>
      <c r="BG641" s="11">
        <f t="shared" si="1603"/>
        <v>0</v>
      </c>
      <c r="BH641" s="11">
        <f t="shared" si="1603"/>
        <v>0</v>
      </c>
      <c r="BI641" s="141">
        <f t="shared" si="1603"/>
        <v>19505</v>
      </c>
      <c r="BJ641" s="141">
        <f t="shared" si="1603"/>
        <v>19505</v>
      </c>
      <c r="BK641" s="78"/>
      <c r="BL641" s="78">
        <f>BL642</f>
        <v>0</v>
      </c>
      <c r="BM641" s="78">
        <f t="shared" si="1604"/>
        <v>0</v>
      </c>
      <c r="BN641" s="78">
        <f t="shared" si="1604"/>
        <v>0</v>
      </c>
      <c r="BO641" s="78">
        <f t="shared" si="1604"/>
        <v>19505</v>
      </c>
      <c r="BP641" s="78">
        <f t="shared" si="1604"/>
        <v>19505</v>
      </c>
      <c r="BQ641" s="11"/>
      <c r="BR641" s="11">
        <f>BR642</f>
        <v>0</v>
      </c>
      <c r="BS641" s="11">
        <f t="shared" si="1605"/>
        <v>0</v>
      </c>
      <c r="BT641" s="11">
        <f t="shared" si="1605"/>
        <v>0</v>
      </c>
      <c r="BU641" s="11">
        <f t="shared" si="1605"/>
        <v>19505</v>
      </c>
      <c r="BV641" s="11">
        <f t="shared" si="1605"/>
        <v>19505</v>
      </c>
    </row>
    <row r="642" spans="1:74" hidden="1">
      <c r="A642" s="61" t="s">
        <v>14</v>
      </c>
      <c r="B642" s="31">
        <v>913</v>
      </c>
      <c r="C642" s="14" t="s">
        <v>7</v>
      </c>
      <c r="D642" s="14" t="s">
        <v>8</v>
      </c>
      <c r="E642" s="14" t="s">
        <v>631</v>
      </c>
      <c r="F642" s="14" t="s">
        <v>37</v>
      </c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>
        <v>19505</v>
      </c>
      <c r="AC642" s="11"/>
      <c r="AD642" s="11"/>
      <c r="AE642" s="11">
        <f>Y642+AB642</f>
        <v>19505</v>
      </c>
      <c r="AF642" s="11">
        <f>Z642+AB642</f>
        <v>19505</v>
      </c>
      <c r="AG642" s="11"/>
      <c r="AH642" s="11"/>
      <c r="AI642" s="11"/>
      <c r="AJ642" s="11"/>
      <c r="AK642" s="78">
        <f>AE642+AG642+AH642+AI642+AJ642</f>
        <v>19505</v>
      </c>
      <c r="AL642" s="78">
        <f>AF642+AH642</f>
        <v>19505</v>
      </c>
      <c r="AM642" s="11"/>
      <c r="AN642" s="11"/>
      <c r="AO642" s="11"/>
      <c r="AP642" s="11"/>
      <c r="AQ642" s="11">
        <f>AK642+AM642+AN642+AO642+AP642</f>
        <v>19505</v>
      </c>
      <c r="AR642" s="11">
        <f>AL642+AN642</f>
        <v>19505</v>
      </c>
      <c r="AS642" s="11"/>
      <c r="AT642" s="11"/>
      <c r="AU642" s="11"/>
      <c r="AV642" s="11"/>
      <c r="AW642" s="11">
        <f>AQ642+AS642+AT642+AU642+AV642</f>
        <v>19505</v>
      </c>
      <c r="AX642" s="11">
        <f>AR642+AT642</f>
        <v>19505</v>
      </c>
      <c r="AY642" s="78"/>
      <c r="AZ642" s="78"/>
      <c r="BA642" s="78"/>
      <c r="BB642" s="78"/>
      <c r="BC642" s="78">
        <f>AW642+AY642+AZ642+BA642+BB642</f>
        <v>19505</v>
      </c>
      <c r="BD642" s="78">
        <f>AX642+AZ642</f>
        <v>19505</v>
      </c>
      <c r="BE642" s="11"/>
      <c r="BF642" s="11"/>
      <c r="BG642" s="11"/>
      <c r="BH642" s="11"/>
      <c r="BI642" s="141">
        <f>BC642+BE642+BF642+BG642+BH642</f>
        <v>19505</v>
      </c>
      <c r="BJ642" s="141">
        <f>BD642+BF642</f>
        <v>19505</v>
      </c>
      <c r="BK642" s="78"/>
      <c r="BL642" s="78"/>
      <c r="BM642" s="78"/>
      <c r="BN642" s="78"/>
      <c r="BO642" s="78">
        <f>BI642+BK642+BL642+BM642+BN642</f>
        <v>19505</v>
      </c>
      <c r="BP642" s="78">
        <f>BJ642+BL642</f>
        <v>19505</v>
      </c>
      <c r="BQ642" s="11"/>
      <c r="BR642" s="11"/>
      <c r="BS642" s="11"/>
      <c r="BT642" s="11"/>
      <c r="BU642" s="11">
        <f>BO642+BQ642+BR642+BS642+BT642</f>
        <v>19505</v>
      </c>
      <c r="BV642" s="11">
        <f>BP642+BR642</f>
        <v>19505</v>
      </c>
    </row>
    <row r="643" spans="1:74" ht="82.5" hidden="1">
      <c r="A643" s="69" t="s">
        <v>632</v>
      </c>
      <c r="B643" s="31">
        <v>913</v>
      </c>
      <c r="C643" s="14" t="s">
        <v>7</v>
      </c>
      <c r="D643" s="14" t="s">
        <v>8</v>
      </c>
      <c r="E643" s="14" t="s">
        <v>633</v>
      </c>
      <c r="F643" s="14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>
        <f>AB644</f>
        <v>22186</v>
      </c>
      <c r="AC643" s="11">
        <f>AC644</f>
        <v>0</v>
      </c>
      <c r="AD643" s="11">
        <f>AD644</f>
        <v>0</v>
      </c>
      <c r="AE643" s="11">
        <f>AE644</f>
        <v>22186</v>
      </c>
      <c r="AF643" s="11">
        <f>AF644</f>
        <v>22186</v>
      </c>
      <c r="AG643" s="11"/>
      <c r="AH643" s="11">
        <f>AH644</f>
        <v>0</v>
      </c>
      <c r="AI643" s="11">
        <f>AI644</f>
        <v>0</v>
      </c>
      <c r="AJ643" s="11">
        <f>AJ644</f>
        <v>0</v>
      </c>
      <c r="AK643" s="78">
        <f>AK644</f>
        <v>22186</v>
      </c>
      <c r="AL643" s="78">
        <f>AL644</f>
        <v>22186</v>
      </c>
      <c r="AM643" s="11"/>
      <c r="AN643" s="11">
        <f>AN644</f>
        <v>0</v>
      </c>
      <c r="AO643" s="11">
        <f>AO644</f>
        <v>0</v>
      </c>
      <c r="AP643" s="11">
        <f>AP644</f>
        <v>0</v>
      </c>
      <c r="AQ643" s="11">
        <f>AQ644</f>
        <v>22186</v>
      </c>
      <c r="AR643" s="11">
        <f>AR644</f>
        <v>22186</v>
      </c>
      <c r="AS643" s="11"/>
      <c r="AT643" s="11">
        <f>AT644</f>
        <v>0</v>
      </c>
      <c r="AU643" s="11">
        <f>AU644</f>
        <v>0</v>
      </c>
      <c r="AV643" s="11">
        <f>AV644</f>
        <v>0</v>
      </c>
      <c r="AW643" s="11">
        <f>AW644</f>
        <v>22186</v>
      </c>
      <c r="AX643" s="11">
        <f>AX644</f>
        <v>22186</v>
      </c>
      <c r="AY643" s="78"/>
      <c r="AZ643" s="78">
        <f>AZ644</f>
        <v>0</v>
      </c>
      <c r="BA643" s="78">
        <f>BA644</f>
        <v>0</v>
      </c>
      <c r="BB643" s="78">
        <f>BB644</f>
        <v>0</v>
      </c>
      <c r="BC643" s="78">
        <f>BC644</f>
        <v>22186</v>
      </c>
      <c r="BD643" s="78">
        <f>BD644</f>
        <v>22186</v>
      </c>
      <c r="BE643" s="11"/>
      <c r="BF643" s="11">
        <f>BF644</f>
        <v>0</v>
      </c>
      <c r="BG643" s="11">
        <f>BG644</f>
        <v>0</v>
      </c>
      <c r="BH643" s="11">
        <f>BH644</f>
        <v>0</v>
      </c>
      <c r="BI643" s="141">
        <f>BI644</f>
        <v>22186</v>
      </c>
      <c r="BJ643" s="141">
        <f>BJ644</f>
        <v>22186</v>
      </c>
      <c r="BK643" s="78"/>
      <c r="BL643" s="78">
        <f>BL644</f>
        <v>0</v>
      </c>
      <c r="BM643" s="78">
        <f>BM644</f>
        <v>0</v>
      </c>
      <c r="BN643" s="78">
        <f>BN644</f>
        <v>0</v>
      </c>
      <c r="BO643" s="78">
        <f>BO644</f>
        <v>22186</v>
      </c>
      <c r="BP643" s="78">
        <f>BP644</f>
        <v>22186</v>
      </c>
      <c r="BQ643" s="11"/>
      <c r="BR643" s="11">
        <f>BR644</f>
        <v>0</v>
      </c>
      <c r="BS643" s="11">
        <f>BS644</f>
        <v>0</v>
      </c>
      <c r="BT643" s="11">
        <f>BT644</f>
        <v>0</v>
      </c>
      <c r="BU643" s="11">
        <f>BU644</f>
        <v>22186</v>
      </c>
      <c r="BV643" s="11">
        <f>BV644</f>
        <v>22186</v>
      </c>
    </row>
    <row r="644" spans="1:74" ht="33" hidden="1">
      <c r="A644" s="57" t="s">
        <v>12</v>
      </c>
      <c r="B644" s="31">
        <v>913</v>
      </c>
      <c r="C644" s="14" t="s">
        <v>7</v>
      </c>
      <c r="D644" s="14" t="s">
        <v>8</v>
      </c>
      <c r="E644" s="14" t="s">
        <v>633</v>
      </c>
      <c r="F644" s="14" t="s">
        <v>13</v>
      </c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>
        <f>AB645+AB646</f>
        <v>22186</v>
      </c>
      <c r="AC644" s="11">
        <f>AC645+AC646</f>
        <v>0</v>
      </c>
      <c r="AD644" s="11">
        <f>AD645+AD646</f>
        <v>0</v>
      </c>
      <c r="AE644" s="11">
        <f>AE645+AE646</f>
        <v>22186</v>
      </c>
      <c r="AF644" s="11">
        <f>AF645+AF646</f>
        <v>22186</v>
      </c>
      <c r="AG644" s="11"/>
      <c r="AH644" s="11">
        <f>AH645+AH646</f>
        <v>0</v>
      </c>
      <c r="AI644" s="11">
        <f>AI645+AI646</f>
        <v>0</v>
      </c>
      <c r="AJ644" s="11">
        <f>AJ645+AJ646</f>
        <v>0</v>
      </c>
      <c r="AK644" s="78">
        <f>AK645+AK646</f>
        <v>22186</v>
      </c>
      <c r="AL644" s="78">
        <f>AL645+AL646</f>
        <v>22186</v>
      </c>
      <c r="AM644" s="11"/>
      <c r="AN644" s="11">
        <f>AN645+AN646</f>
        <v>0</v>
      </c>
      <c r="AO644" s="11">
        <f>AO645+AO646</f>
        <v>0</v>
      </c>
      <c r="AP644" s="11">
        <f>AP645+AP646</f>
        <v>0</v>
      </c>
      <c r="AQ644" s="11">
        <f>AQ645+AQ646</f>
        <v>22186</v>
      </c>
      <c r="AR644" s="11">
        <f>AR645+AR646</f>
        <v>22186</v>
      </c>
      <c r="AS644" s="11"/>
      <c r="AT644" s="11">
        <f>AT645+AT646</f>
        <v>0</v>
      </c>
      <c r="AU644" s="11">
        <f>AU645+AU646</f>
        <v>0</v>
      </c>
      <c r="AV644" s="11">
        <f>AV645+AV646</f>
        <v>0</v>
      </c>
      <c r="AW644" s="11">
        <f>AW645+AW646</f>
        <v>22186</v>
      </c>
      <c r="AX644" s="11">
        <f>AX645+AX646</f>
        <v>22186</v>
      </c>
      <c r="AY644" s="78"/>
      <c r="AZ644" s="78">
        <f>AZ645+AZ646</f>
        <v>0</v>
      </c>
      <c r="BA644" s="78">
        <f>BA645+BA646</f>
        <v>0</v>
      </c>
      <c r="BB644" s="78">
        <f>BB645+BB646</f>
        <v>0</v>
      </c>
      <c r="BC644" s="78">
        <f>BC645+BC646</f>
        <v>22186</v>
      </c>
      <c r="BD644" s="78">
        <f>BD645+BD646</f>
        <v>22186</v>
      </c>
      <c r="BE644" s="11"/>
      <c r="BF644" s="11">
        <f>BF645+BF646</f>
        <v>0</v>
      </c>
      <c r="BG644" s="11">
        <f>BG645+BG646</f>
        <v>0</v>
      </c>
      <c r="BH644" s="11">
        <f>BH645+BH646</f>
        <v>0</v>
      </c>
      <c r="BI644" s="141">
        <f>BI645+BI646</f>
        <v>22186</v>
      </c>
      <c r="BJ644" s="141">
        <f>BJ645+BJ646</f>
        <v>22186</v>
      </c>
      <c r="BK644" s="78"/>
      <c r="BL644" s="78">
        <f>BL645+BL646</f>
        <v>0</v>
      </c>
      <c r="BM644" s="78">
        <f>BM645+BM646</f>
        <v>0</v>
      </c>
      <c r="BN644" s="78">
        <f>BN645+BN646</f>
        <v>0</v>
      </c>
      <c r="BO644" s="78">
        <f>BO645+BO646</f>
        <v>22186</v>
      </c>
      <c r="BP644" s="78">
        <f>BP645+BP646</f>
        <v>22186</v>
      </c>
      <c r="BQ644" s="11"/>
      <c r="BR644" s="11">
        <f>BR645+BR646</f>
        <v>0</v>
      </c>
      <c r="BS644" s="11">
        <f>BS645+BS646</f>
        <v>0</v>
      </c>
      <c r="BT644" s="11">
        <f>BT645+BT646</f>
        <v>0</v>
      </c>
      <c r="BU644" s="11">
        <f>BU645+BU646</f>
        <v>22186</v>
      </c>
      <c r="BV644" s="11">
        <f>BV645+BV646</f>
        <v>22186</v>
      </c>
    </row>
    <row r="645" spans="1:74" hidden="1">
      <c r="A645" s="61" t="s">
        <v>14</v>
      </c>
      <c r="B645" s="31">
        <v>913</v>
      </c>
      <c r="C645" s="14" t="s">
        <v>7</v>
      </c>
      <c r="D645" s="14" t="s">
        <v>8</v>
      </c>
      <c r="E645" s="14" t="s">
        <v>633</v>
      </c>
      <c r="F645" s="14" t="s">
        <v>37</v>
      </c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>
        <v>21600</v>
      </c>
      <c r="AC645" s="11"/>
      <c r="AD645" s="11"/>
      <c r="AE645" s="11">
        <f>AB645</f>
        <v>21600</v>
      </c>
      <c r="AF645" s="11">
        <f>AB645</f>
        <v>21600</v>
      </c>
      <c r="AG645" s="11"/>
      <c r="AH645" s="11"/>
      <c r="AI645" s="11"/>
      <c r="AJ645" s="11"/>
      <c r="AK645" s="78">
        <f>AE645+AG645+AH645+AI645+AJ645</f>
        <v>21600</v>
      </c>
      <c r="AL645" s="78">
        <f>AF645+AH645</f>
        <v>21600</v>
      </c>
      <c r="AM645" s="11"/>
      <c r="AN645" s="11"/>
      <c r="AO645" s="11"/>
      <c r="AP645" s="11"/>
      <c r="AQ645" s="11">
        <f>AK645+AM645+AN645+AO645+AP645</f>
        <v>21600</v>
      </c>
      <c r="AR645" s="11">
        <f>AL645+AN645</f>
        <v>21600</v>
      </c>
      <c r="AS645" s="11"/>
      <c r="AT645" s="11"/>
      <c r="AU645" s="11"/>
      <c r="AV645" s="11"/>
      <c r="AW645" s="11">
        <f>AQ645+AS645+AT645+AU645+AV645</f>
        <v>21600</v>
      </c>
      <c r="AX645" s="11">
        <f>AR645+AT645</f>
        <v>21600</v>
      </c>
      <c r="AY645" s="78"/>
      <c r="AZ645" s="78"/>
      <c r="BA645" s="78"/>
      <c r="BB645" s="78"/>
      <c r="BC645" s="78">
        <f>AW645+AY645+AZ645+BA645+BB645</f>
        <v>21600</v>
      </c>
      <c r="BD645" s="78">
        <f>AX645+AZ645</f>
        <v>21600</v>
      </c>
      <c r="BE645" s="11"/>
      <c r="BF645" s="11"/>
      <c r="BG645" s="11"/>
      <c r="BH645" s="11"/>
      <c r="BI645" s="141">
        <f>BC645+BE645+BF645+BG645+BH645</f>
        <v>21600</v>
      </c>
      <c r="BJ645" s="141">
        <f>BD645+BF645</f>
        <v>21600</v>
      </c>
      <c r="BK645" s="78"/>
      <c r="BL645" s="78"/>
      <c r="BM645" s="78"/>
      <c r="BN645" s="78"/>
      <c r="BO645" s="78">
        <f>BI645+BK645+BL645+BM645+BN645</f>
        <v>21600</v>
      </c>
      <c r="BP645" s="78">
        <f>BJ645+BL645</f>
        <v>21600</v>
      </c>
      <c r="BQ645" s="11"/>
      <c r="BR645" s="11"/>
      <c r="BS645" s="11"/>
      <c r="BT645" s="11"/>
      <c r="BU645" s="11">
        <f>BO645+BQ645+BR645+BS645+BT645</f>
        <v>21600</v>
      </c>
      <c r="BV645" s="11">
        <f>BP645+BR645</f>
        <v>21600</v>
      </c>
    </row>
    <row r="646" spans="1:74" hidden="1">
      <c r="A646" s="61" t="s">
        <v>24</v>
      </c>
      <c r="B646" s="31">
        <v>913</v>
      </c>
      <c r="C646" s="14" t="s">
        <v>7</v>
      </c>
      <c r="D646" s="14" t="s">
        <v>8</v>
      </c>
      <c r="E646" s="14" t="s">
        <v>633</v>
      </c>
      <c r="F646" s="14" t="s">
        <v>38</v>
      </c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>
        <v>586</v>
      </c>
      <c r="AC646" s="11"/>
      <c r="AD646" s="11"/>
      <c r="AE646" s="11">
        <f>Y646+AB646</f>
        <v>586</v>
      </c>
      <c r="AF646" s="11">
        <f>Z646+AB646</f>
        <v>586</v>
      </c>
      <c r="AG646" s="11"/>
      <c r="AH646" s="11"/>
      <c r="AI646" s="11"/>
      <c r="AJ646" s="11"/>
      <c r="AK646" s="78">
        <f>AE646+AG646+AH646+AI646+AJ646</f>
        <v>586</v>
      </c>
      <c r="AL646" s="78">
        <f>AF646+AH646</f>
        <v>586</v>
      </c>
      <c r="AM646" s="11"/>
      <c r="AN646" s="11"/>
      <c r="AO646" s="11"/>
      <c r="AP646" s="11"/>
      <c r="AQ646" s="11">
        <f>AK646+AM646+AN646+AO646+AP646</f>
        <v>586</v>
      </c>
      <c r="AR646" s="11">
        <f>AL646+AN646</f>
        <v>586</v>
      </c>
      <c r="AS646" s="11"/>
      <c r="AT646" s="11"/>
      <c r="AU646" s="11"/>
      <c r="AV646" s="11"/>
      <c r="AW646" s="11">
        <f>AQ646+AS646+AT646+AU646+AV646</f>
        <v>586</v>
      </c>
      <c r="AX646" s="11">
        <f>AR646+AT646</f>
        <v>586</v>
      </c>
      <c r="AY646" s="78"/>
      <c r="AZ646" s="78"/>
      <c r="BA646" s="78"/>
      <c r="BB646" s="78"/>
      <c r="BC646" s="78">
        <f>AW646+AY646+AZ646+BA646+BB646</f>
        <v>586</v>
      </c>
      <c r="BD646" s="78">
        <f>AX646+AZ646</f>
        <v>586</v>
      </c>
      <c r="BE646" s="11"/>
      <c r="BF646" s="11"/>
      <c r="BG646" s="11"/>
      <c r="BH646" s="11"/>
      <c r="BI646" s="141">
        <f>BC646+BE646+BF646+BG646+BH646</f>
        <v>586</v>
      </c>
      <c r="BJ646" s="141">
        <f>BD646+BF646</f>
        <v>586</v>
      </c>
      <c r="BK646" s="78"/>
      <c r="BL646" s="78"/>
      <c r="BM646" s="78"/>
      <c r="BN646" s="78"/>
      <c r="BO646" s="78">
        <f>BI646+BK646+BL646+BM646+BN646</f>
        <v>586</v>
      </c>
      <c r="BP646" s="78">
        <f>BJ646+BL646</f>
        <v>586</v>
      </c>
      <c r="BQ646" s="11"/>
      <c r="BR646" s="11"/>
      <c r="BS646" s="11"/>
      <c r="BT646" s="11"/>
      <c r="BU646" s="11">
        <f>BO646+BQ646+BR646+BS646+BT646</f>
        <v>586</v>
      </c>
      <c r="BV646" s="11">
        <f>BP646+BR646</f>
        <v>586</v>
      </c>
    </row>
    <row r="647" spans="1:74" ht="66" hidden="1">
      <c r="A647" s="61" t="s">
        <v>634</v>
      </c>
      <c r="B647" s="31">
        <v>913</v>
      </c>
      <c r="C647" s="14" t="s">
        <v>7</v>
      </c>
      <c r="D647" s="14" t="s">
        <v>8</v>
      </c>
      <c r="E647" s="14" t="s">
        <v>635</v>
      </c>
      <c r="F647" s="14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>
        <f>AB648</f>
        <v>66063</v>
      </c>
      <c r="AC647" s="11">
        <f t="shared" ref="AC647:AF648" si="1606">AC648</f>
        <v>0</v>
      </c>
      <c r="AD647" s="11">
        <f t="shared" si="1606"/>
        <v>0</v>
      </c>
      <c r="AE647" s="11">
        <f t="shared" si="1606"/>
        <v>66063</v>
      </c>
      <c r="AF647" s="11">
        <f t="shared" si="1606"/>
        <v>66063</v>
      </c>
      <c r="AG647" s="11"/>
      <c r="AH647" s="11">
        <f>AH648</f>
        <v>0</v>
      </c>
      <c r="AI647" s="11">
        <f t="shared" ref="AI647:AL648" si="1607">AI648</f>
        <v>0</v>
      </c>
      <c r="AJ647" s="11">
        <f t="shared" si="1607"/>
        <v>0</v>
      </c>
      <c r="AK647" s="78">
        <f t="shared" si="1607"/>
        <v>66063</v>
      </c>
      <c r="AL647" s="78">
        <f t="shared" si="1607"/>
        <v>66063</v>
      </c>
      <c r="AM647" s="11"/>
      <c r="AN647" s="11">
        <f>AN648</f>
        <v>0</v>
      </c>
      <c r="AO647" s="11">
        <f t="shared" ref="AO647:AR648" si="1608">AO648</f>
        <v>0</v>
      </c>
      <c r="AP647" s="11">
        <f t="shared" si="1608"/>
        <v>0</v>
      </c>
      <c r="AQ647" s="11">
        <f t="shared" si="1608"/>
        <v>66063</v>
      </c>
      <c r="AR647" s="11">
        <f t="shared" si="1608"/>
        <v>66063</v>
      </c>
      <c r="AS647" s="11"/>
      <c r="AT647" s="11">
        <f>AT648</f>
        <v>0</v>
      </c>
      <c r="AU647" s="11">
        <f t="shared" ref="AU647:AX648" si="1609">AU648</f>
        <v>0</v>
      </c>
      <c r="AV647" s="11">
        <f t="shared" si="1609"/>
        <v>0</v>
      </c>
      <c r="AW647" s="11">
        <f t="shared" si="1609"/>
        <v>66063</v>
      </c>
      <c r="AX647" s="11">
        <f t="shared" si="1609"/>
        <v>66063</v>
      </c>
      <c r="AY647" s="78"/>
      <c r="AZ647" s="78">
        <f>AZ648</f>
        <v>0</v>
      </c>
      <c r="BA647" s="78">
        <f t="shared" ref="BA647:BD648" si="1610">BA648</f>
        <v>0</v>
      </c>
      <c r="BB647" s="78">
        <f t="shared" si="1610"/>
        <v>0</v>
      </c>
      <c r="BC647" s="78">
        <f t="shared" si="1610"/>
        <v>66063</v>
      </c>
      <c r="BD647" s="78">
        <f t="shared" si="1610"/>
        <v>66063</v>
      </c>
      <c r="BE647" s="11"/>
      <c r="BF647" s="11">
        <f>BF648</f>
        <v>0</v>
      </c>
      <c r="BG647" s="11">
        <f t="shared" ref="BG647:BJ648" si="1611">BG648</f>
        <v>0</v>
      </c>
      <c r="BH647" s="11">
        <f t="shared" si="1611"/>
        <v>0</v>
      </c>
      <c r="BI647" s="141">
        <f t="shared" si="1611"/>
        <v>66063</v>
      </c>
      <c r="BJ647" s="141">
        <f t="shared" si="1611"/>
        <v>66063</v>
      </c>
      <c r="BK647" s="78"/>
      <c r="BL647" s="78">
        <f>BL648</f>
        <v>291</v>
      </c>
      <c r="BM647" s="78">
        <f t="shared" ref="BM647:BP648" si="1612">BM648</f>
        <v>0</v>
      </c>
      <c r="BN647" s="78">
        <f t="shared" si="1612"/>
        <v>0</v>
      </c>
      <c r="BO647" s="78">
        <f t="shared" si="1612"/>
        <v>66354</v>
      </c>
      <c r="BP647" s="78">
        <f t="shared" si="1612"/>
        <v>66354</v>
      </c>
      <c r="BQ647" s="11"/>
      <c r="BR647" s="11">
        <f>BR648</f>
        <v>0</v>
      </c>
      <c r="BS647" s="11">
        <f t="shared" ref="BS647:BV648" si="1613">BS648</f>
        <v>0</v>
      </c>
      <c r="BT647" s="11">
        <f t="shared" si="1613"/>
        <v>0</v>
      </c>
      <c r="BU647" s="11">
        <f t="shared" si="1613"/>
        <v>66354</v>
      </c>
      <c r="BV647" s="11">
        <f t="shared" si="1613"/>
        <v>66354</v>
      </c>
    </row>
    <row r="648" spans="1:74" ht="33" hidden="1">
      <c r="A648" s="57" t="s">
        <v>12</v>
      </c>
      <c r="B648" s="31">
        <v>913</v>
      </c>
      <c r="C648" s="14" t="s">
        <v>7</v>
      </c>
      <c r="D648" s="14" t="s">
        <v>8</v>
      </c>
      <c r="E648" s="14" t="s">
        <v>635</v>
      </c>
      <c r="F648" s="14" t="s">
        <v>13</v>
      </c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>
        <f>AB649</f>
        <v>66063</v>
      </c>
      <c r="AC648" s="11">
        <f t="shared" si="1606"/>
        <v>0</v>
      </c>
      <c r="AD648" s="11">
        <f t="shared" si="1606"/>
        <v>0</v>
      </c>
      <c r="AE648" s="11">
        <f t="shared" si="1606"/>
        <v>66063</v>
      </c>
      <c r="AF648" s="11">
        <f t="shared" si="1606"/>
        <v>66063</v>
      </c>
      <c r="AG648" s="11"/>
      <c r="AH648" s="11">
        <f>AH649</f>
        <v>0</v>
      </c>
      <c r="AI648" s="11">
        <f t="shared" si="1607"/>
        <v>0</v>
      </c>
      <c r="AJ648" s="11">
        <f t="shared" si="1607"/>
        <v>0</v>
      </c>
      <c r="AK648" s="78">
        <f t="shared" si="1607"/>
        <v>66063</v>
      </c>
      <c r="AL648" s="78">
        <f t="shared" si="1607"/>
        <v>66063</v>
      </c>
      <c r="AM648" s="11"/>
      <c r="AN648" s="11">
        <f>AN649</f>
        <v>0</v>
      </c>
      <c r="AO648" s="11">
        <f t="shared" si="1608"/>
        <v>0</v>
      </c>
      <c r="AP648" s="11">
        <f t="shared" si="1608"/>
        <v>0</v>
      </c>
      <c r="AQ648" s="11">
        <f t="shared" si="1608"/>
        <v>66063</v>
      </c>
      <c r="AR648" s="11">
        <f t="shared" si="1608"/>
        <v>66063</v>
      </c>
      <c r="AS648" s="11"/>
      <c r="AT648" s="11">
        <f>AT649</f>
        <v>0</v>
      </c>
      <c r="AU648" s="11">
        <f t="shared" si="1609"/>
        <v>0</v>
      </c>
      <c r="AV648" s="11">
        <f t="shared" si="1609"/>
        <v>0</v>
      </c>
      <c r="AW648" s="11">
        <f t="shared" si="1609"/>
        <v>66063</v>
      </c>
      <c r="AX648" s="11">
        <f t="shared" si="1609"/>
        <v>66063</v>
      </c>
      <c r="AY648" s="78"/>
      <c r="AZ648" s="78">
        <f>AZ649</f>
        <v>0</v>
      </c>
      <c r="BA648" s="78">
        <f t="shared" si="1610"/>
        <v>0</v>
      </c>
      <c r="BB648" s="78">
        <f t="shared" si="1610"/>
        <v>0</v>
      </c>
      <c r="BC648" s="78">
        <f t="shared" si="1610"/>
        <v>66063</v>
      </c>
      <c r="BD648" s="78">
        <f t="shared" si="1610"/>
        <v>66063</v>
      </c>
      <c r="BE648" s="11"/>
      <c r="BF648" s="11">
        <f>BF649</f>
        <v>0</v>
      </c>
      <c r="BG648" s="11">
        <f t="shared" si="1611"/>
        <v>0</v>
      </c>
      <c r="BH648" s="11">
        <f t="shared" si="1611"/>
        <v>0</v>
      </c>
      <c r="BI648" s="141">
        <f t="shared" si="1611"/>
        <v>66063</v>
      </c>
      <c r="BJ648" s="141">
        <f t="shared" si="1611"/>
        <v>66063</v>
      </c>
      <c r="BK648" s="78"/>
      <c r="BL648" s="78">
        <f>BL649</f>
        <v>291</v>
      </c>
      <c r="BM648" s="78">
        <f t="shared" si="1612"/>
        <v>0</v>
      </c>
      <c r="BN648" s="78">
        <f t="shared" si="1612"/>
        <v>0</v>
      </c>
      <c r="BO648" s="78">
        <f t="shared" si="1612"/>
        <v>66354</v>
      </c>
      <c r="BP648" s="78">
        <f t="shared" si="1612"/>
        <v>66354</v>
      </c>
      <c r="BQ648" s="11"/>
      <c r="BR648" s="11">
        <f>BR649</f>
        <v>0</v>
      </c>
      <c r="BS648" s="11">
        <f t="shared" si="1613"/>
        <v>0</v>
      </c>
      <c r="BT648" s="11">
        <f t="shared" si="1613"/>
        <v>0</v>
      </c>
      <c r="BU648" s="11">
        <f t="shared" si="1613"/>
        <v>66354</v>
      </c>
      <c r="BV648" s="11">
        <f t="shared" si="1613"/>
        <v>66354</v>
      </c>
    </row>
    <row r="649" spans="1:74" hidden="1">
      <c r="A649" s="61" t="s">
        <v>14</v>
      </c>
      <c r="B649" s="31">
        <v>913</v>
      </c>
      <c r="C649" s="14" t="s">
        <v>7</v>
      </c>
      <c r="D649" s="14" t="s">
        <v>8</v>
      </c>
      <c r="E649" s="14" t="s">
        <v>635</v>
      </c>
      <c r="F649" s="14" t="s">
        <v>37</v>
      </c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>
        <v>66063</v>
      </c>
      <c r="AC649" s="11"/>
      <c r="AD649" s="11"/>
      <c r="AE649" s="11">
        <f>AB649</f>
        <v>66063</v>
      </c>
      <c r="AF649" s="11">
        <f>AB649</f>
        <v>66063</v>
      </c>
      <c r="AG649" s="11"/>
      <c r="AH649" s="11"/>
      <c r="AI649" s="11"/>
      <c r="AJ649" s="11"/>
      <c r="AK649" s="78">
        <f>AE649+AG649+AH649+AI649+AJ649</f>
        <v>66063</v>
      </c>
      <c r="AL649" s="78">
        <f>AF649+AH649</f>
        <v>66063</v>
      </c>
      <c r="AM649" s="11"/>
      <c r="AN649" s="11"/>
      <c r="AO649" s="11"/>
      <c r="AP649" s="11"/>
      <c r="AQ649" s="11">
        <f>AK649+AM649+AN649+AO649+AP649</f>
        <v>66063</v>
      </c>
      <c r="AR649" s="11">
        <f>AL649+AN649</f>
        <v>66063</v>
      </c>
      <c r="AS649" s="11"/>
      <c r="AT649" s="11"/>
      <c r="AU649" s="11"/>
      <c r="AV649" s="11"/>
      <c r="AW649" s="11">
        <f>AQ649+AS649+AT649+AU649+AV649</f>
        <v>66063</v>
      </c>
      <c r="AX649" s="11">
        <f>AR649+AT649</f>
        <v>66063</v>
      </c>
      <c r="AY649" s="78"/>
      <c r="AZ649" s="78"/>
      <c r="BA649" s="78"/>
      <c r="BB649" s="78"/>
      <c r="BC649" s="78">
        <f>AW649+AY649+AZ649+BA649+BB649</f>
        <v>66063</v>
      </c>
      <c r="BD649" s="78">
        <f>AX649+AZ649</f>
        <v>66063</v>
      </c>
      <c r="BE649" s="11"/>
      <c r="BF649" s="11"/>
      <c r="BG649" s="11"/>
      <c r="BH649" s="11"/>
      <c r="BI649" s="141">
        <f>BC649+BE649+BF649+BG649+BH649</f>
        <v>66063</v>
      </c>
      <c r="BJ649" s="141">
        <f>BD649+BF649</f>
        <v>66063</v>
      </c>
      <c r="BK649" s="78"/>
      <c r="BL649" s="78">
        <v>291</v>
      </c>
      <c r="BM649" s="78"/>
      <c r="BN649" s="78"/>
      <c r="BO649" s="78">
        <f>BI649+BK649+BL649+BM649+BN649</f>
        <v>66354</v>
      </c>
      <c r="BP649" s="78">
        <f>BJ649+BL649</f>
        <v>66354</v>
      </c>
      <c r="BQ649" s="11"/>
      <c r="BR649" s="11"/>
      <c r="BS649" s="11"/>
      <c r="BT649" s="11"/>
      <c r="BU649" s="11">
        <f>BO649+BQ649+BR649+BS649+BT649</f>
        <v>66354</v>
      </c>
      <c r="BV649" s="11">
        <f>BP649+BR649</f>
        <v>66354</v>
      </c>
    </row>
    <row r="650" spans="1:74" ht="66" hidden="1">
      <c r="A650" s="61" t="s">
        <v>636</v>
      </c>
      <c r="B650" s="31">
        <v>913</v>
      </c>
      <c r="C650" s="14" t="s">
        <v>7</v>
      </c>
      <c r="D650" s="14" t="s">
        <v>8</v>
      </c>
      <c r="E650" s="14" t="s">
        <v>637</v>
      </c>
      <c r="F650" s="14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>
        <f>AB651</f>
        <v>2049426</v>
      </c>
      <c r="AC650" s="11">
        <f t="shared" ref="AC650:AF651" si="1614">AC651</f>
        <v>0</v>
      </c>
      <c r="AD650" s="11">
        <f t="shared" si="1614"/>
        <v>0</v>
      </c>
      <c r="AE650" s="11">
        <f t="shared" si="1614"/>
        <v>2049426</v>
      </c>
      <c r="AF650" s="11">
        <f t="shared" si="1614"/>
        <v>2049426</v>
      </c>
      <c r="AG650" s="11"/>
      <c r="AH650" s="11">
        <f>AH651</f>
        <v>0</v>
      </c>
      <c r="AI650" s="11">
        <f t="shared" ref="AI650:AL651" si="1615">AI651</f>
        <v>0</v>
      </c>
      <c r="AJ650" s="11">
        <f t="shared" si="1615"/>
        <v>0</v>
      </c>
      <c r="AK650" s="78">
        <f t="shared" si="1615"/>
        <v>2049426</v>
      </c>
      <c r="AL650" s="78">
        <f t="shared" si="1615"/>
        <v>2049426</v>
      </c>
      <c r="AM650" s="11"/>
      <c r="AN650" s="11">
        <f>AN651</f>
        <v>0</v>
      </c>
      <c r="AO650" s="11">
        <f t="shared" ref="AO650:AR651" si="1616">AO651</f>
        <v>0</v>
      </c>
      <c r="AP650" s="11">
        <f t="shared" si="1616"/>
        <v>0</v>
      </c>
      <c r="AQ650" s="11">
        <f t="shared" si="1616"/>
        <v>2049426</v>
      </c>
      <c r="AR650" s="11">
        <f t="shared" si="1616"/>
        <v>2049426</v>
      </c>
      <c r="AS650" s="11"/>
      <c r="AT650" s="11">
        <f>AT651</f>
        <v>0</v>
      </c>
      <c r="AU650" s="11">
        <f t="shared" ref="AU650:AX651" si="1617">AU651</f>
        <v>0</v>
      </c>
      <c r="AV650" s="11">
        <f t="shared" si="1617"/>
        <v>0</v>
      </c>
      <c r="AW650" s="11">
        <f t="shared" si="1617"/>
        <v>2049426</v>
      </c>
      <c r="AX650" s="11">
        <f t="shared" si="1617"/>
        <v>2049426</v>
      </c>
      <c r="AY650" s="78"/>
      <c r="AZ650" s="78">
        <f>AZ651</f>
        <v>0</v>
      </c>
      <c r="BA650" s="78">
        <f t="shared" ref="BA650:BD651" si="1618">BA651</f>
        <v>0</v>
      </c>
      <c r="BB650" s="78">
        <f t="shared" si="1618"/>
        <v>0</v>
      </c>
      <c r="BC650" s="78">
        <f t="shared" si="1618"/>
        <v>2049426</v>
      </c>
      <c r="BD650" s="78">
        <f t="shared" si="1618"/>
        <v>2049426</v>
      </c>
      <c r="BE650" s="11"/>
      <c r="BF650" s="11">
        <f>BF651</f>
        <v>0</v>
      </c>
      <c r="BG650" s="11">
        <f t="shared" ref="BG650:BJ651" si="1619">BG651</f>
        <v>0</v>
      </c>
      <c r="BH650" s="11">
        <f t="shared" si="1619"/>
        <v>0</v>
      </c>
      <c r="BI650" s="141">
        <f t="shared" si="1619"/>
        <v>2049426</v>
      </c>
      <c r="BJ650" s="141">
        <f t="shared" si="1619"/>
        <v>2049426</v>
      </c>
      <c r="BK650" s="78"/>
      <c r="BL650" s="78">
        <f>BL651</f>
        <v>0</v>
      </c>
      <c r="BM650" s="78">
        <f t="shared" ref="BM650:BP651" si="1620">BM651</f>
        <v>0</v>
      </c>
      <c r="BN650" s="78">
        <f t="shared" si="1620"/>
        <v>0</v>
      </c>
      <c r="BO650" s="78">
        <f t="shared" si="1620"/>
        <v>2049426</v>
      </c>
      <c r="BP650" s="78">
        <f t="shared" si="1620"/>
        <v>2049426</v>
      </c>
      <c r="BQ650" s="11"/>
      <c r="BR650" s="11">
        <f>BR651</f>
        <v>0</v>
      </c>
      <c r="BS650" s="11">
        <f t="shared" ref="BS650:BV651" si="1621">BS651</f>
        <v>0</v>
      </c>
      <c r="BT650" s="11">
        <f t="shared" si="1621"/>
        <v>0</v>
      </c>
      <c r="BU650" s="11">
        <f t="shared" si="1621"/>
        <v>2049426</v>
      </c>
      <c r="BV650" s="11">
        <f t="shared" si="1621"/>
        <v>2049426</v>
      </c>
    </row>
    <row r="651" spans="1:74" ht="33" hidden="1">
      <c r="A651" s="57" t="s">
        <v>12</v>
      </c>
      <c r="B651" s="31">
        <v>913</v>
      </c>
      <c r="C651" s="14" t="s">
        <v>7</v>
      </c>
      <c r="D651" s="14" t="s">
        <v>8</v>
      </c>
      <c r="E651" s="14" t="s">
        <v>637</v>
      </c>
      <c r="F651" s="14" t="s">
        <v>13</v>
      </c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>
        <f>AB652</f>
        <v>2049426</v>
      </c>
      <c r="AC651" s="11">
        <f t="shared" si="1614"/>
        <v>0</v>
      </c>
      <c r="AD651" s="11">
        <f t="shared" si="1614"/>
        <v>0</v>
      </c>
      <c r="AE651" s="11">
        <f t="shared" si="1614"/>
        <v>2049426</v>
      </c>
      <c r="AF651" s="11">
        <f t="shared" si="1614"/>
        <v>2049426</v>
      </c>
      <c r="AG651" s="11"/>
      <c r="AH651" s="11">
        <f>AH652</f>
        <v>0</v>
      </c>
      <c r="AI651" s="11">
        <f t="shared" si="1615"/>
        <v>0</v>
      </c>
      <c r="AJ651" s="11">
        <f t="shared" si="1615"/>
        <v>0</v>
      </c>
      <c r="AK651" s="78">
        <f t="shared" si="1615"/>
        <v>2049426</v>
      </c>
      <c r="AL651" s="78">
        <f t="shared" si="1615"/>
        <v>2049426</v>
      </c>
      <c r="AM651" s="11"/>
      <c r="AN651" s="11">
        <f>AN652</f>
        <v>0</v>
      </c>
      <c r="AO651" s="11">
        <f t="shared" si="1616"/>
        <v>0</v>
      </c>
      <c r="AP651" s="11">
        <f t="shared" si="1616"/>
        <v>0</v>
      </c>
      <c r="AQ651" s="11">
        <f t="shared" si="1616"/>
        <v>2049426</v>
      </c>
      <c r="AR651" s="11">
        <f t="shared" si="1616"/>
        <v>2049426</v>
      </c>
      <c r="AS651" s="11"/>
      <c r="AT651" s="11">
        <f>AT652</f>
        <v>0</v>
      </c>
      <c r="AU651" s="11">
        <f t="shared" si="1617"/>
        <v>0</v>
      </c>
      <c r="AV651" s="11">
        <f t="shared" si="1617"/>
        <v>0</v>
      </c>
      <c r="AW651" s="11">
        <f t="shared" si="1617"/>
        <v>2049426</v>
      </c>
      <c r="AX651" s="11">
        <f t="shared" si="1617"/>
        <v>2049426</v>
      </c>
      <c r="AY651" s="78"/>
      <c r="AZ651" s="78">
        <f>AZ652</f>
        <v>0</v>
      </c>
      <c r="BA651" s="78">
        <f t="shared" si="1618"/>
        <v>0</v>
      </c>
      <c r="BB651" s="78">
        <f t="shared" si="1618"/>
        <v>0</v>
      </c>
      <c r="BC651" s="78">
        <f t="shared" si="1618"/>
        <v>2049426</v>
      </c>
      <c r="BD651" s="78">
        <f t="shared" si="1618"/>
        <v>2049426</v>
      </c>
      <c r="BE651" s="11"/>
      <c r="BF651" s="11">
        <f>BF652</f>
        <v>0</v>
      </c>
      <c r="BG651" s="11">
        <f t="shared" si="1619"/>
        <v>0</v>
      </c>
      <c r="BH651" s="11">
        <f t="shared" si="1619"/>
        <v>0</v>
      </c>
      <c r="BI651" s="141">
        <f t="shared" si="1619"/>
        <v>2049426</v>
      </c>
      <c r="BJ651" s="141">
        <f t="shared" si="1619"/>
        <v>2049426</v>
      </c>
      <c r="BK651" s="78"/>
      <c r="BL651" s="78">
        <f>BL652</f>
        <v>0</v>
      </c>
      <c r="BM651" s="78">
        <f t="shared" si="1620"/>
        <v>0</v>
      </c>
      <c r="BN651" s="78">
        <f t="shared" si="1620"/>
        <v>0</v>
      </c>
      <c r="BO651" s="78">
        <f t="shared" si="1620"/>
        <v>2049426</v>
      </c>
      <c r="BP651" s="78">
        <f t="shared" si="1620"/>
        <v>2049426</v>
      </c>
      <c r="BQ651" s="11"/>
      <c r="BR651" s="11">
        <f>BR652</f>
        <v>0</v>
      </c>
      <c r="BS651" s="11">
        <f t="shared" si="1621"/>
        <v>0</v>
      </c>
      <c r="BT651" s="11">
        <f t="shared" si="1621"/>
        <v>0</v>
      </c>
      <c r="BU651" s="11">
        <f t="shared" si="1621"/>
        <v>2049426</v>
      </c>
      <c r="BV651" s="11">
        <f t="shared" si="1621"/>
        <v>2049426</v>
      </c>
    </row>
    <row r="652" spans="1:74" hidden="1">
      <c r="A652" s="61" t="s">
        <v>14</v>
      </c>
      <c r="B652" s="31">
        <v>913</v>
      </c>
      <c r="C652" s="14" t="s">
        <v>7</v>
      </c>
      <c r="D652" s="14" t="s">
        <v>8</v>
      </c>
      <c r="E652" s="14" t="s">
        <v>637</v>
      </c>
      <c r="F652" s="14" t="s">
        <v>37</v>
      </c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>
        <v>2049426</v>
      </c>
      <c r="AC652" s="11"/>
      <c r="AD652" s="11"/>
      <c r="AE652" s="11">
        <f>AB652</f>
        <v>2049426</v>
      </c>
      <c r="AF652" s="11">
        <f>AB652</f>
        <v>2049426</v>
      </c>
      <c r="AG652" s="11"/>
      <c r="AH652" s="11"/>
      <c r="AI652" s="11"/>
      <c r="AJ652" s="11"/>
      <c r="AK652" s="78">
        <f>AE652+AG652+AH652+AI652+AJ652</f>
        <v>2049426</v>
      </c>
      <c r="AL652" s="78">
        <f>AF652+AH652</f>
        <v>2049426</v>
      </c>
      <c r="AM652" s="11"/>
      <c r="AN652" s="11"/>
      <c r="AO652" s="11"/>
      <c r="AP652" s="11"/>
      <c r="AQ652" s="11">
        <f>AK652+AM652+AN652+AO652+AP652</f>
        <v>2049426</v>
      </c>
      <c r="AR652" s="11">
        <f>AL652+AN652</f>
        <v>2049426</v>
      </c>
      <c r="AS652" s="11"/>
      <c r="AT652" s="11"/>
      <c r="AU652" s="11"/>
      <c r="AV652" s="11"/>
      <c r="AW652" s="11">
        <f>AQ652+AS652+AT652+AU652+AV652</f>
        <v>2049426</v>
      </c>
      <c r="AX652" s="11">
        <f>AR652+AT652</f>
        <v>2049426</v>
      </c>
      <c r="AY652" s="78"/>
      <c r="AZ652" s="78"/>
      <c r="BA652" s="78"/>
      <c r="BB652" s="78"/>
      <c r="BC652" s="78">
        <f>AW652+AY652+AZ652+BA652+BB652</f>
        <v>2049426</v>
      </c>
      <c r="BD652" s="78">
        <f>AX652+AZ652</f>
        <v>2049426</v>
      </c>
      <c r="BE652" s="11"/>
      <c r="BF652" s="11"/>
      <c r="BG652" s="11"/>
      <c r="BH652" s="11"/>
      <c r="BI652" s="141">
        <f>BC652+BE652+BF652+BG652+BH652</f>
        <v>2049426</v>
      </c>
      <c r="BJ652" s="141">
        <f>BD652+BF652</f>
        <v>2049426</v>
      </c>
      <c r="BK652" s="78"/>
      <c r="BL652" s="78"/>
      <c r="BM652" s="78"/>
      <c r="BN652" s="78"/>
      <c r="BO652" s="78">
        <f>BI652+BK652+BL652+BM652+BN652</f>
        <v>2049426</v>
      </c>
      <c r="BP652" s="78">
        <f>BJ652+BL652</f>
        <v>2049426</v>
      </c>
      <c r="BQ652" s="11"/>
      <c r="BR652" s="11"/>
      <c r="BS652" s="11"/>
      <c r="BT652" s="11"/>
      <c r="BU652" s="11">
        <f>BO652+BQ652+BR652+BS652+BT652</f>
        <v>2049426</v>
      </c>
      <c r="BV652" s="11">
        <f>BP652+BR652</f>
        <v>2049426</v>
      </c>
    </row>
    <row r="653" spans="1:74" ht="33" hidden="1">
      <c r="A653" s="57" t="s">
        <v>371</v>
      </c>
      <c r="B653" s="31">
        <v>913</v>
      </c>
      <c r="C653" s="14" t="s">
        <v>7</v>
      </c>
      <c r="D653" s="14" t="s">
        <v>8</v>
      </c>
      <c r="E653" s="14" t="s">
        <v>453</v>
      </c>
      <c r="F653" s="14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78"/>
      <c r="AL653" s="78"/>
      <c r="AM653" s="11">
        <f>AM654</f>
        <v>60247</v>
      </c>
      <c r="AN653" s="11">
        <f t="shared" ref="AN653:BC656" si="1622">AN654</f>
        <v>0</v>
      </c>
      <c r="AO653" s="11">
        <f t="shared" si="1622"/>
        <v>0</v>
      </c>
      <c r="AP653" s="11">
        <f t="shared" si="1622"/>
        <v>0</v>
      </c>
      <c r="AQ653" s="11">
        <f t="shared" si="1622"/>
        <v>60247</v>
      </c>
      <c r="AR653" s="11">
        <f t="shared" si="1622"/>
        <v>0</v>
      </c>
      <c r="AS653" s="11">
        <f>AS654</f>
        <v>0</v>
      </c>
      <c r="AT653" s="11">
        <f t="shared" si="1622"/>
        <v>0</v>
      </c>
      <c r="AU653" s="11">
        <f t="shared" si="1622"/>
        <v>5000</v>
      </c>
      <c r="AV653" s="11">
        <f t="shared" si="1622"/>
        <v>0</v>
      </c>
      <c r="AW653" s="11">
        <f t="shared" si="1622"/>
        <v>65247</v>
      </c>
      <c r="AX653" s="11">
        <f t="shared" si="1622"/>
        <v>0</v>
      </c>
      <c r="AY653" s="78">
        <f>AY654</f>
        <v>-5000</v>
      </c>
      <c r="AZ653" s="78">
        <f t="shared" si="1622"/>
        <v>0</v>
      </c>
      <c r="BA653" s="78">
        <f t="shared" si="1622"/>
        <v>0</v>
      </c>
      <c r="BB653" s="78">
        <f t="shared" si="1622"/>
        <v>0</v>
      </c>
      <c r="BC653" s="78">
        <f t="shared" si="1622"/>
        <v>60247</v>
      </c>
      <c r="BD653" s="78">
        <f t="shared" ref="AZ653:BD656" si="1623">BD654</f>
        <v>0</v>
      </c>
      <c r="BE653" s="11">
        <f>BE654</f>
        <v>0</v>
      </c>
      <c r="BF653" s="11">
        <f t="shared" ref="BF653:BU656" si="1624">BF654</f>
        <v>0</v>
      </c>
      <c r="BG653" s="11">
        <f t="shared" si="1624"/>
        <v>0</v>
      </c>
      <c r="BH653" s="11">
        <f t="shared" si="1624"/>
        <v>0</v>
      </c>
      <c r="BI653" s="141">
        <f t="shared" si="1624"/>
        <v>60247</v>
      </c>
      <c r="BJ653" s="141">
        <f t="shared" si="1624"/>
        <v>0</v>
      </c>
      <c r="BK653" s="78">
        <f>BK654</f>
        <v>0</v>
      </c>
      <c r="BL653" s="78">
        <f t="shared" si="1624"/>
        <v>0</v>
      </c>
      <c r="BM653" s="78">
        <f t="shared" si="1624"/>
        <v>0</v>
      </c>
      <c r="BN653" s="78">
        <f t="shared" si="1624"/>
        <v>0</v>
      </c>
      <c r="BO653" s="78">
        <f t="shared" si="1624"/>
        <v>60247</v>
      </c>
      <c r="BP653" s="78">
        <f t="shared" si="1624"/>
        <v>0</v>
      </c>
      <c r="BQ653" s="11">
        <f>BQ654</f>
        <v>0</v>
      </c>
      <c r="BR653" s="11">
        <f t="shared" si="1624"/>
        <v>0</v>
      </c>
      <c r="BS653" s="11">
        <f t="shared" si="1624"/>
        <v>0</v>
      </c>
      <c r="BT653" s="11">
        <f t="shared" si="1624"/>
        <v>0</v>
      </c>
      <c r="BU653" s="11">
        <f t="shared" si="1624"/>
        <v>60247</v>
      </c>
      <c r="BV653" s="11">
        <f t="shared" ref="BR653:BV656" si="1625">BV654</f>
        <v>0</v>
      </c>
    </row>
    <row r="654" spans="1:74" hidden="1">
      <c r="A654" s="57" t="s">
        <v>15</v>
      </c>
      <c r="B654" s="31">
        <v>913</v>
      </c>
      <c r="C654" s="14" t="s">
        <v>7</v>
      </c>
      <c r="D654" s="14" t="s">
        <v>8</v>
      </c>
      <c r="E654" s="14" t="s">
        <v>454</v>
      </c>
      <c r="F654" s="14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78"/>
      <c r="AL654" s="78"/>
      <c r="AM654" s="11">
        <f>AM655</f>
        <v>60247</v>
      </c>
      <c r="AN654" s="11">
        <f t="shared" si="1622"/>
        <v>0</v>
      </c>
      <c r="AO654" s="11">
        <f t="shared" si="1622"/>
        <v>0</v>
      </c>
      <c r="AP654" s="11">
        <f t="shared" si="1622"/>
        <v>0</v>
      </c>
      <c r="AQ654" s="11">
        <f t="shared" si="1622"/>
        <v>60247</v>
      </c>
      <c r="AR654" s="11">
        <f t="shared" si="1622"/>
        <v>0</v>
      </c>
      <c r="AS654" s="11">
        <f>AS655</f>
        <v>0</v>
      </c>
      <c r="AT654" s="11">
        <f t="shared" si="1622"/>
        <v>0</v>
      </c>
      <c r="AU654" s="11">
        <f t="shared" si="1622"/>
        <v>5000</v>
      </c>
      <c r="AV654" s="11">
        <f t="shared" si="1622"/>
        <v>0</v>
      </c>
      <c r="AW654" s="11">
        <f t="shared" si="1622"/>
        <v>65247</v>
      </c>
      <c r="AX654" s="11">
        <f t="shared" si="1622"/>
        <v>0</v>
      </c>
      <c r="AY654" s="78">
        <f>AY655</f>
        <v>-5000</v>
      </c>
      <c r="AZ654" s="78">
        <f t="shared" si="1623"/>
        <v>0</v>
      </c>
      <c r="BA654" s="78">
        <f t="shared" si="1623"/>
        <v>0</v>
      </c>
      <c r="BB654" s="78">
        <f t="shared" si="1623"/>
        <v>0</v>
      </c>
      <c r="BC654" s="78">
        <f t="shared" si="1623"/>
        <v>60247</v>
      </c>
      <c r="BD654" s="78">
        <f t="shared" si="1623"/>
        <v>0</v>
      </c>
      <c r="BE654" s="11">
        <f>BE655</f>
        <v>0</v>
      </c>
      <c r="BF654" s="11">
        <f t="shared" si="1624"/>
        <v>0</v>
      </c>
      <c r="BG654" s="11">
        <f t="shared" si="1624"/>
        <v>0</v>
      </c>
      <c r="BH654" s="11">
        <f t="shared" si="1624"/>
        <v>0</v>
      </c>
      <c r="BI654" s="141">
        <f t="shared" si="1624"/>
        <v>60247</v>
      </c>
      <c r="BJ654" s="141">
        <f t="shared" si="1624"/>
        <v>0</v>
      </c>
      <c r="BK654" s="78">
        <f>BK655</f>
        <v>0</v>
      </c>
      <c r="BL654" s="78">
        <f t="shared" si="1624"/>
        <v>0</v>
      </c>
      <c r="BM654" s="78">
        <f t="shared" si="1624"/>
        <v>0</v>
      </c>
      <c r="BN654" s="78">
        <f t="shared" si="1624"/>
        <v>0</v>
      </c>
      <c r="BO654" s="78">
        <f t="shared" si="1624"/>
        <v>60247</v>
      </c>
      <c r="BP654" s="78">
        <f t="shared" si="1624"/>
        <v>0</v>
      </c>
      <c r="BQ654" s="11">
        <f>BQ655</f>
        <v>0</v>
      </c>
      <c r="BR654" s="11">
        <f t="shared" si="1625"/>
        <v>0</v>
      </c>
      <c r="BS654" s="11">
        <f t="shared" si="1625"/>
        <v>0</v>
      </c>
      <c r="BT654" s="11">
        <f t="shared" si="1625"/>
        <v>0</v>
      </c>
      <c r="BU654" s="11">
        <f t="shared" si="1625"/>
        <v>60247</v>
      </c>
      <c r="BV654" s="11">
        <f t="shared" si="1625"/>
        <v>0</v>
      </c>
    </row>
    <row r="655" spans="1:74" hidden="1">
      <c r="A655" s="57" t="s">
        <v>233</v>
      </c>
      <c r="B655" s="31">
        <v>913</v>
      </c>
      <c r="C655" s="14" t="s">
        <v>7</v>
      </c>
      <c r="D655" s="14" t="s">
        <v>8</v>
      </c>
      <c r="E655" s="14" t="s">
        <v>705</v>
      </c>
      <c r="F655" s="14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78"/>
      <c r="AL655" s="78"/>
      <c r="AM655" s="11">
        <f>AM656</f>
        <v>60247</v>
      </c>
      <c r="AN655" s="11">
        <f t="shared" si="1622"/>
        <v>0</v>
      </c>
      <c r="AO655" s="11">
        <f t="shared" si="1622"/>
        <v>0</v>
      </c>
      <c r="AP655" s="11">
        <f t="shared" si="1622"/>
        <v>0</v>
      </c>
      <c r="AQ655" s="11">
        <f t="shared" si="1622"/>
        <v>60247</v>
      </c>
      <c r="AR655" s="11">
        <f t="shared" si="1622"/>
        <v>0</v>
      </c>
      <c r="AS655" s="11">
        <f>AS656</f>
        <v>0</v>
      </c>
      <c r="AT655" s="11">
        <f t="shared" si="1622"/>
        <v>0</v>
      </c>
      <c r="AU655" s="11">
        <f t="shared" si="1622"/>
        <v>5000</v>
      </c>
      <c r="AV655" s="11">
        <f t="shared" si="1622"/>
        <v>0</v>
      </c>
      <c r="AW655" s="11">
        <f t="shared" si="1622"/>
        <v>65247</v>
      </c>
      <c r="AX655" s="11">
        <f t="shared" si="1622"/>
        <v>0</v>
      </c>
      <c r="AY655" s="78">
        <f>AY656</f>
        <v>-5000</v>
      </c>
      <c r="AZ655" s="78">
        <f t="shared" si="1623"/>
        <v>0</v>
      </c>
      <c r="BA655" s="78">
        <f t="shared" si="1623"/>
        <v>0</v>
      </c>
      <c r="BB655" s="78">
        <f t="shared" si="1623"/>
        <v>0</v>
      </c>
      <c r="BC655" s="78">
        <f t="shared" si="1623"/>
        <v>60247</v>
      </c>
      <c r="BD655" s="78">
        <f t="shared" si="1623"/>
        <v>0</v>
      </c>
      <c r="BE655" s="11">
        <f>BE656</f>
        <v>0</v>
      </c>
      <c r="BF655" s="11">
        <f t="shared" si="1624"/>
        <v>0</v>
      </c>
      <c r="BG655" s="11">
        <f t="shared" si="1624"/>
        <v>0</v>
      </c>
      <c r="BH655" s="11">
        <f t="shared" si="1624"/>
        <v>0</v>
      </c>
      <c r="BI655" s="141">
        <f t="shared" si="1624"/>
        <v>60247</v>
      </c>
      <c r="BJ655" s="141">
        <f t="shared" si="1624"/>
        <v>0</v>
      </c>
      <c r="BK655" s="78">
        <f>BK656</f>
        <v>0</v>
      </c>
      <c r="BL655" s="78">
        <f t="shared" si="1624"/>
        <v>0</v>
      </c>
      <c r="BM655" s="78">
        <f t="shared" si="1624"/>
        <v>0</v>
      </c>
      <c r="BN655" s="78">
        <f t="shared" si="1624"/>
        <v>0</v>
      </c>
      <c r="BO655" s="78">
        <f t="shared" si="1624"/>
        <v>60247</v>
      </c>
      <c r="BP655" s="78">
        <f t="shared" si="1624"/>
        <v>0</v>
      </c>
      <c r="BQ655" s="11">
        <f>BQ656</f>
        <v>0</v>
      </c>
      <c r="BR655" s="11">
        <f t="shared" si="1625"/>
        <v>0</v>
      </c>
      <c r="BS655" s="11">
        <f t="shared" si="1625"/>
        <v>0</v>
      </c>
      <c r="BT655" s="11">
        <f t="shared" si="1625"/>
        <v>0</v>
      </c>
      <c r="BU655" s="11">
        <f t="shared" si="1625"/>
        <v>60247</v>
      </c>
      <c r="BV655" s="11">
        <f t="shared" si="1625"/>
        <v>0</v>
      </c>
    </row>
    <row r="656" spans="1:74" ht="33" hidden="1">
      <c r="A656" s="57" t="s">
        <v>12</v>
      </c>
      <c r="B656" s="31">
        <v>913</v>
      </c>
      <c r="C656" s="14" t="s">
        <v>7</v>
      </c>
      <c r="D656" s="14" t="s">
        <v>8</v>
      </c>
      <c r="E656" s="14" t="s">
        <v>705</v>
      </c>
      <c r="F656" s="14" t="s">
        <v>13</v>
      </c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78"/>
      <c r="AL656" s="78"/>
      <c r="AM656" s="11">
        <f>AM657</f>
        <v>60247</v>
      </c>
      <c r="AN656" s="11">
        <f t="shared" si="1622"/>
        <v>0</v>
      </c>
      <c r="AO656" s="11">
        <f t="shared" si="1622"/>
        <v>0</v>
      </c>
      <c r="AP656" s="11">
        <f t="shared" si="1622"/>
        <v>0</v>
      </c>
      <c r="AQ656" s="11">
        <f t="shared" si="1622"/>
        <v>60247</v>
      </c>
      <c r="AR656" s="11">
        <f t="shared" si="1622"/>
        <v>0</v>
      </c>
      <c r="AS656" s="11">
        <f>AS657</f>
        <v>0</v>
      </c>
      <c r="AT656" s="11">
        <f t="shared" si="1622"/>
        <v>0</v>
      </c>
      <c r="AU656" s="11">
        <f t="shared" si="1622"/>
        <v>5000</v>
      </c>
      <c r="AV656" s="11">
        <f t="shared" si="1622"/>
        <v>0</v>
      </c>
      <c r="AW656" s="11">
        <f t="shared" si="1622"/>
        <v>65247</v>
      </c>
      <c r="AX656" s="11">
        <f t="shared" si="1622"/>
        <v>0</v>
      </c>
      <c r="AY656" s="78">
        <f>AY657</f>
        <v>-5000</v>
      </c>
      <c r="AZ656" s="78">
        <f t="shared" si="1623"/>
        <v>0</v>
      </c>
      <c r="BA656" s="78">
        <f t="shared" si="1623"/>
        <v>0</v>
      </c>
      <c r="BB656" s="78">
        <f t="shared" si="1623"/>
        <v>0</v>
      </c>
      <c r="BC656" s="78">
        <f t="shared" si="1623"/>
        <v>60247</v>
      </c>
      <c r="BD656" s="78">
        <f t="shared" si="1623"/>
        <v>0</v>
      </c>
      <c r="BE656" s="11">
        <f>BE657</f>
        <v>0</v>
      </c>
      <c r="BF656" s="11">
        <f t="shared" si="1624"/>
        <v>0</v>
      </c>
      <c r="BG656" s="11">
        <f t="shared" si="1624"/>
        <v>0</v>
      </c>
      <c r="BH656" s="11">
        <f t="shared" si="1624"/>
        <v>0</v>
      </c>
      <c r="BI656" s="141">
        <f t="shared" si="1624"/>
        <v>60247</v>
      </c>
      <c r="BJ656" s="141">
        <f t="shared" si="1624"/>
        <v>0</v>
      </c>
      <c r="BK656" s="78">
        <f>BK657</f>
        <v>0</v>
      </c>
      <c r="BL656" s="78">
        <f t="shared" si="1624"/>
        <v>0</v>
      </c>
      <c r="BM656" s="78">
        <f t="shared" si="1624"/>
        <v>0</v>
      </c>
      <c r="BN656" s="78">
        <f t="shared" si="1624"/>
        <v>0</v>
      </c>
      <c r="BO656" s="78">
        <f t="shared" si="1624"/>
        <v>60247</v>
      </c>
      <c r="BP656" s="78">
        <f t="shared" si="1624"/>
        <v>0</v>
      </c>
      <c r="BQ656" s="11">
        <f>BQ657</f>
        <v>0</v>
      </c>
      <c r="BR656" s="11">
        <f t="shared" si="1625"/>
        <v>0</v>
      </c>
      <c r="BS656" s="11">
        <f t="shared" si="1625"/>
        <v>0</v>
      </c>
      <c r="BT656" s="11">
        <f t="shared" si="1625"/>
        <v>0</v>
      </c>
      <c r="BU656" s="11">
        <f t="shared" si="1625"/>
        <v>60247</v>
      </c>
      <c r="BV656" s="11">
        <f t="shared" si="1625"/>
        <v>0</v>
      </c>
    </row>
    <row r="657" spans="1:74" hidden="1">
      <c r="A657" s="61" t="s">
        <v>14</v>
      </c>
      <c r="B657" s="31">
        <v>913</v>
      </c>
      <c r="C657" s="14" t="s">
        <v>7</v>
      </c>
      <c r="D657" s="14" t="s">
        <v>8</v>
      </c>
      <c r="E657" s="14" t="s">
        <v>705</v>
      </c>
      <c r="F657" s="14" t="s">
        <v>37</v>
      </c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78"/>
      <c r="AL657" s="78"/>
      <c r="AM657" s="11">
        <f>60000+247</f>
        <v>60247</v>
      </c>
      <c r="AN657" s="11"/>
      <c r="AO657" s="11"/>
      <c r="AP657" s="11"/>
      <c r="AQ657" s="11">
        <f>AK657+AM657+AN657+AO657+AP657</f>
        <v>60247</v>
      </c>
      <c r="AR657" s="11">
        <f>AL657+AN657</f>
        <v>0</v>
      </c>
      <c r="AS657" s="11"/>
      <c r="AT657" s="11"/>
      <c r="AU657" s="11">
        <v>5000</v>
      </c>
      <c r="AV657" s="11"/>
      <c r="AW657" s="11">
        <f>AQ657+AS657+AT657+AU657+AV657</f>
        <v>65247</v>
      </c>
      <c r="AX657" s="11">
        <f>AR657+AT657</f>
        <v>0</v>
      </c>
      <c r="AY657" s="78">
        <v>-5000</v>
      </c>
      <c r="AZ657" s="78"/>
      <c r="BA657" s="78"/>
      <c r="BB657" s="78"/>
      <c r="BC657" s="78">
        <f>AW657+AY657+AZ657+BA657+BB657</f>
        <v>60247</v>
      </c>
      <c r="BD657" s="78">
        <f>AX657+AZ657</f>
        <v>0</v>
      </c>
      <c r="BE657" s="11"/>
      <c r="BF657" s="11"/>
      <c r="BG657" s="11"/>
      <c r="BH657" s="11"/>
      <c r="BI657" s="141">
        <f>BC657+BE657+BF657+BG657+BH657</f>
        <v>60247</v>
      </c>
      <c r="BJ657" s="141">
        <f>BD657+BF657</f>
        <v>0</v>
      </c>
      <c r="BK657" s="78"/>
      <c r="BL657" s="78"/>
      <c r="BM657" s="78"/>
      <c r="BN657" s="78"/>
      <c r="BO657" s="78">
        <f>BI657+BK657+BL657+BM657+BN657</f>
        <v>60247</v>
      </c>
      <c r="BP657" s="78">
        <f>BJ657+BL657</f>
        <v>0</v>
      </c>
      <c r="BQ657" s="11"/>
      <c r="BR657" s="11"/>
      <c r="BS657" s="11"/>
      <c r="BT657" s="11"/>
      <c r="BU657" s="11">
        <f>BO657+BQ657+BR657+BS657+BT657</f>
        <v>60247</v>
      </c>
      <c r="BV657" s="11">
        <f>BP657+BR657</f>
        <v>0</v>
      </c>
    </row>
    <row r="658" spans="1:74" hidden="1">
      <c r="A658" s="61"/>
      <c r="B658" s="31"/>
      <c r="C658" s="14"/>
      <c r="D658" s="14"/>
      <c r="E658" s="14"/>
      <c r="F658" s="14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78"/>
      <c r="AL658" s="78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78"/>
      <c r="AZ658" s="78"/>
      <c r="BA658" s="78"/>
      <c r="BB658" s="78"/>
      <c r="BC658" s="78"/>
      <c r="BD658" s="78"/>
      <c r="BE658" s="11"/>
      <c r="BF658" s="11"/>
      <c r="BG658" s="11"/>
      <c r="BH658" s="11"/>
      <c r="BI658" s="141"/>
      <c r="BJ658" s="141"/>
      <c r="BK658" s="78"/>
      <c r="BL658" s="78"/>
      <c r="BM658" s="78"/>
      <c r="BN658" s="78"/>
      <c r="BO658" s="78"/>
      <c r="BP658" s="78"/>
      <c r="BQ658" s="11"/>
      <c r="BR658" s="11"/>
      <c r="BS658" s="11"/>
      <c r="BT658" s="11"/>
      <c r="BU658" s="11"/>
      <c r="BV658" s="11"/>
    </row>
    <row r="659" spans="1:74" ht="18.75" hidden="1">
      <c r="A659" s="67" t="s">
        <v>521</v>
      </c>
      <c r="B659" s="12" t="s">
        <v>226</v>
      </c>
      <c r="C659" s="12" t="s">
        <v>7</v>
      </c>
      <c r="D659" s="12" t="s">
        <v>87</v>
      </c>
      <c r="E659" s="12"/>
      <c r="F659" s="40"/>
      <c r="G659" s="13">
        <f>G660</f>
        <v>243643</v>
      </c>
      <c r="H659" s="13">
        <f t="shared" ref="H659:R659" si="1626">H660</f>
        <v>102795</v>
      </c>
      <c r="I659" s="11">
        <f t="shared" si="1626"/>
        <v>0</v>
      </c>
      <c r="J659" s="11">
        <f t="shared" si="1626"/>
        <v>0</v>
      </c>
      <c r="K659" s="11">
        <f t="shared" si="1626"/>
        <v>0</v>
      </c>
      <c r="L659" s="11">
        <f t="shared" si="1626"/>
        <v>0</v>
      </c>
      <c r="M659" s="13">
        <f t="shared" si="1626"/>
        <v>243643</v>
      </c>
      <c r="N659" s="13">
        <f t="shared" si="1626"/>
        <v>102795</v>
      </c>
      <c r="O659" s="11">
        <f t="shared" si="1626"/>
        <v>0</v>
      </c>
      <c r="P659" s="11">
        <f t="shared" si="1626"/>
        <v>0</v>
      </c>
      <c r="Q659" s="11">
        <f t="shared" si="1626"/>
        <v>0</v>
      </c>
      <c r="R659" s="11">
        <f t="shared" si="1626"/>
        <v>0</v>
      </c>
      <c r="S659" s="13">
        <f t="shared" ref="S659:AR659" si="1627">S660</f>
        <v>243643</v>
      </c>
      <c r="T659" s="13">
        <f t="shared" si="1627"/>
        <v>102795</v>
      </c>
      <c r="U659" s="11">
        <f t="shared" si="1627"/>
        <v>0</v>
      </c>
      <c r="V659" s="11">
        <f t="shared" si="1627"/>
        <v>0</v>
      </c>
      <c r="W659" s="11">
        <f t="shared" si="1627"/>
        <v>0</v>
      </c>
      <c r="X659" s="11">
        <f t="shared" si="1627"/>
        <v>0</v>
      </c>
      <c r="Y659" s="13">
        <f t="shared" si="1627"/>
        <v>243643</v>
      </c>
      <c r="Z659" s="13">
        <f t="shared" si="1627"/>
        <v>102795</v>
      </c>
      <c r="AA659" s="30">
        <f t="shared" si="1627"/>
        <v>571</v>
      </c>
      <c r="AB659" s="30">
        <f t="shared" si="1627"/>
        <v>63847</v>
      </c>
      <c r="AC659" s="30">
        <f t="shared" si="1627"/>
        <v>0</v>
      </c>
      <c r="AD659" s="30">
        <f t="shared" si="1627"/>
        <v>0</v>
      </c>
      <c r="AE659" s="13">
        <f t="shared" si="1627"/>
        <v>308061</v>
      </c>
      <c r="AF659" s="13">
        <f t="shared" si="1627"/>
        <v>166642</v>
      </c>
      <c r="AG659" s="30">
        <f t="shared" si="1627"/>
        <v>22</v>
      </c>
      <c r="AH659" s="30">
        <f t="shared" si="1627"/>
        <v>0</v>
      </c>
      <c r="AI659" s="30">
        <f t="shared" si="1627"/>
        <v>457</v>
      </c>
      <c r="AJ659" s="30">
        <f t="shared" si="1627"/>
        <v>0</v>
      </c>
      <c r="AK659" s="81">
        <f t="shared" si="1627"/>
        <v>308540</v>
      </c>
      <c r="AL659" s="81">
        <f t="shared" si="1627"/>
        <v>166642</v>
      </c>
      <c r="AM659" s="30">
        <f t="shared" si="1627"/>
        <v>0</v>
      </c>
      <c r="AN659" s="30">
        <f t="shared" si="1627"/>
        <v>0</v>
      </c>
      <c r="AO659" s="30">
        <f t="shared" si="1627"/>
        <v>0</v>
      </c>
      <c r="AP659" s="30">
        <f t="shared" si="1627"/>
        <v>0</v>
      </c>
      <c r="AQ659" s="13">
        <f t="shared" si="1627"/>
        <v>308540</v>
      </c>
      <c r="AR659" s="13">
        <f t="shared" si="1627"/>
        <v>166642</v>
      </c>
      <c r="AS659" s="30">
        <f>AS660+AS683</f>
        <v>0</v>
      </c>
      <c r="AT659" s="30">
        <f t="shared" ref="AT659:AX659" si="1628">AT660+AT683</f>
        <v>0</v>
      </c>
      <c r="AU659" s="30">
        <f t="shared" si="1628"/>
        <v>290</v>
      </c>
      <c r="AV659" s="30">
        <f t="shared" si="1628"/>
        <v>0</v>
      </c>
      <c r="AW659" s="30">
        <f t="shared" si="1628"/>
        <v>308830</v>
      </c>
      <c r="AX659" s="30">
        <f t="shared" si="1628"/>
        <v>166642</v>
      </c>
      <c r="AY659" s="88">
        <f>AY660+AY683</f>
        <v>0</v>
      </c>
      <c r="AZ659" s="88">
        <f t="shared" ref="AZ659:BD659" si="1629">AZ660+AZ683</f>
        <v>0</v>
      </c>
      <c r="BA659" s="88">
        <f t="shared" si="1629"/>
        <v>636</v>
      </c>
      <c r="BB659" s="88">
        <f t="shared" si="1629"/>
        <v>0</v>
      </c>
      <c r="BC659" s="88">
        <f t="shared" si="1629"/>
        <v>309466</v>
      </c>
      <c r="BD659" s="88">
        <f t="shared" si="1629"/>
        <v>166642</v>
      </c>
      <c r="BE659" s="30">
        <f>BE660+BE683</f>
        <v>0</v>
      </c>
      <c r="BF659" s="30">
        <f t="shared" ref="BF659:BJ659" si="1630">BF660+BF683</f>
        <v>1370</v>
      </c>
      <c r="BG659" s="30">
        <f t="shared" si="1630"/>
        <v>278</v>
      </c>
      <c r="BH659" s="30">
        <f t="shared" si="1630"/>
        <v>0</v>
      </c>
      <c r="BI659" s="147">
        <f t="shared" si="1630"/>
        <v>311114</v>
      </c>
      <c r="BJ659" s="147">
        <f t="shared" si="1630"/>
        <v>168012</v>
      </c>
      <c r="BK659" s="88">
        <f>BK660+BK683</f>
        <v>0</v>
      </c>
      <c r="BL659" s="88">
        <f t="shared" ref="BL659:BP659" si="1631">BL660+BL683</f>
        <v>0</v>
      </c>
      <c r="BM659" s="88">
        <f t="shared" si="1631"/>
        <v>23874</v>
      </c>
      <c r="BN659" s="88">
        <f t="shared" si="1631"/>
        <v>0</v>
      </c>
      <c r="BO659" s="88">
        <f t="shared" si="1631"/>
        <v>334988</v>
      </c>
      <c r="BP659" s="88">
        <f t="shared" si="1631"/>
        <v>168012</v>
      </c>
      <c r="BQ659" s="30">
        <f>BQ660+BQ683</f>
        <v>0</v>
      </c>
      <c r="BR659" s="30">
        <f t="shared" ref="BR659:BV659" si="1632">BR660+BR683</f>
        <v>0</v>
      </c>
      <c r="BS659" s="30">
        <f t="shared" si="1632"/>
        <v>0</v>
      </c>
      <c r="BT659" s="30">
        <f t="shared" si="1632"/>
        <v>0</v>
      </c>
      <c r="BU659" s="30">
        <f t="shared" si="1632"/>
        <v>334988</v>
      </c>
      <c r="BV659" s="30">
        <f t="shared" si="1632"/>
        <v>168012</v>
      </c>
    </row>
    <row r="660" spans="1:74" ht="42" hidden="1" customHeight="1">
      <c r="A660" s="53" t="s">
        <v>543</v>
      </c>
      <c r="B660" s="14">
        <v>913</v>
      </c>
      <c r="C660" s="14" t="s">
        <v>7</v>
      </c>
      <c r="D660" s="14" t="s">
        <v>87</v>
      </c>
      <c r="E660" s="14" t="s">
        <v>210</v>
      </c>
      <c r="F660" s="14"/>
      <c r="G660" s="15">
        <f>G661+G665+G669</f>
        <v>243643</v>
      </c>
      <c r="H660" s="15">
        <f t="shared" ref="H660:N660" si="1633">H661+H665+H669</f>
        <v>102795</v>
      </c>
      <c r="I660" s="11">
        <f t="shared" si="1633"/>
        <v>0</v>
      </c>
      <c r="J660" s="11">
        <f t="shared" si="1633"/>
        <v>0</v>
      </c>
      <c r="K660" s="11">
        <f t="shared" si="1633"/>
        <v>0</v>
      </c>
      <c r="L660" s="11">
        <f t="shared" si="1633"/>
        <v>0</v>
      </c>
      <c r="M660" s="15">
        <f t="shared" si="1633"/>
        <v>243643</v>
      </c>
      <c r="N660" s="15">
        <f t="shared" si="1633"/>
        <v>102795</v>
      </c>
      <c r="O660" s="11">
        <f t="shared" ref="O660:T660" si="1634">O661+O665+O669</f>
        <v>0</v>
      </c>
      <c r="P660" s="11">
        <f t="shared" si="1634"/>
        <v>0</v>
      </c>
      <c r="Q660" s="11">
        <f t="shared" si="1634"/>
        <v>0</v>
      </c>
      <c r="R660" s="11">
        <f t="shared" si="1634"/>
        <v>0</v>
      </c>
      <c r="S660" s="15">
        <f t="shared" si="1634"/>
        <v>243643</v>
      </c>
      <c r="T660" s="15">
        <f t="shared" si="1634"/>
        <v>102795</v>
      </c>
      <c r="U660" s="11">
        <f t="shared" ref="U660:Z660" si="1635">U661+U665+U669</f>
        <v>0</v>
      </c>
      <c r="V660" s="11">
        <f t="shared" si="1635"/>
        <v>0</v>
      </c>
      <c r="W660" s="11">
        <f t="shared" si="1635"/>
        <v>0</v>
      </c>
      <c r="X660" s="11">
        <f t="shared" si="1635"/>
        <v>0</v>
      </c>
      <c r="Y660" s="15">
        <f t="shared" si="1635"/>
        <v>243643</v>
      </c>
      <c r="Z660" s="15">
        <f t="shared" si="1635"/>
        <v>102795</v>
      </c>
      <c r="AA660" s="11">
        <f t="shared" ref="AA660:AF660" si="1636">AA661+AA665+AA669+AA673</f>
        <v>571</v>
      </c>
      <c r="AB660" s="11">
        <f t="shared" si="1636"/>
        <v>63847</v>
      </c>
      <c r="AC660" s="11">
        <f t="shared" si="1636"/>
        <v>0</v>
      </c>
      <c r="AD660" s="11">
        <f t="shared" si="1636"/>
        <v>0</v>
      </c>
      <c r="AE660" s="11">
        <f t="shared" si="1636"/>
        <v>308061</v>
      </c>
      <c r="AF660" s="11">
        <f t="shared" si="1636"/>
        <v>166642</v>
      </c>
      <c r="AG660" s="11">
        <f t="shared" ref="AG660:AL660" si="1637">AG661+AG665+AG669+AG673+AG677</f>
        <v>22</v>
      </c>
      <c r="AH660" s="11">
        <f t="shared" si="1637"/>
        <v>0</v>
      </c>
      <c r="AI660" s="11">
        <f t="shared" si="1637"/>
        <v>457</v>
      </c>
      <c r="AJ660" s="11">
        <f t="shared" si="1637"/>
        <v>0</v>
      </c>
      <c r="AK660" s="78">
        <f t="shared" si="1637"/>
        <v>308540</v>
      </c>
      <c r="AL660" s="78">
        <f t="shared" si="1637"/>
        <v>166642</v>
      </c>
      <c r="AM660" s="11">
        <f t="shared" ref="AM660:AR660" si="1638">AM661+AM665+AM669+AM673+AM677</f>
        <v>0</v>
      </c>
      <c r="AN660" s="11">
        <f t="shared" si="1638"/>
        <v>0</v>
      </c>
      <c r="AO660" s="11">
        <f t="shared" si="1638"/>
        <v>0</v>
      </c>
      <c r="AP660" s="11">
        <f t="shared" si="1638"/>
        <v>0</v>
      </c>
      <c r="AQ660" s="11">
        <f t="shared" si="1638"/>
        <v>308540</v>
      </c>
      <c r="AR660" s="11">
        <f t="shared" si="1638"/>
        <v>166642</v>
      </c>
      <c r="AS660" s="11">
        <f t="shared" ref="AS660:AX660" si="1639">AS661+AS665+AS669+AS673+AS677</f>
        <v>0</v>
      </c>
      <c r="AT660" s="11">
        <f t="shared" si="1639"/>
        <v>0</v>
      </c>
      <c r="AU660" s="11">
        <f t="shared" si="1639"/>
        <v>0</v>
      </c>
      <c r="AV660" s="11">
        <f t="shared" si="1639"/>
        <v>0</v>
      </c>
      <c r="AW660" s="11">
        <f t="shared" si="1639"/>
        <v>308540</v>
      </c>
      <c r="AX660" s="11">
        <f t="shared" si="1639"/>
        <v>166642</v>
      </c>
      <c r="AY660" s="78">
        <f t="shared" ref="AY660:BD660" si="1640">AY661+AY665+AY669+AY673+AY677</f>
        <v>0</v>
      </c>
      <c r="AZ660" s="78">
        <f t="shared" si="1640"/>
        <v>0</v>
      </c>
      <c r="BA660" s="78">
        <f t="shared" si="1640"/>
        <v>636</v>
      </c>
      <c r="BB660" s="78">
        <f t="shared" si="1640"/>
        <v>0</v>
      </c>
      <c r="BC660" s="78">
        <f t="shared" si="1640"/>
        <v>309176</v>
      </c>
      <c r="BD660" s="78">
        <f t="shared" si="1640"/>
        <v>166642</v>
      </c>
      <c r="BE660" s="11">
        <f>BE661+BE665+BE669+BE673+BE677+BE680</f>
        <v>0</v>
      </c>
      <c r="BF660" s="11">
        <f t="shared" ref="BF660:BJ660" si="1641">BF661+BF665+BF669+BF673+BF677+BF680</f>
        <v>1370</v>
      </c>
      <c r="BG660" s="11">
        <f t="shared" si="1641"/>
        <v>0</v>
      </c>
      <c r="BH660" s="11">
        <f t="shared" si="1641"/>
        <v>0</v>
      </c>
      <c r="BI660" s="141">
        <f t="shared" si="1641"/>
        <v>310546</v>
      </c>
      <c r="BJ660" s="141">
        <f t="shared" si="1641"/>
        <v>168012</v>
      </c>
      <c r="BK660" s="78">
        <f>BK661+BK665+BK669+BK673+BK677+BK680</f>
        <v>0</v>
      </c>
      <c r="BL660" s="78">
        <f t="shared" ref="BL660:BP660" si="1642">BL661+BL665+BL669+BL673+BL677+BL680</f>
        <v>0</v>
      </c>
      <c r="BM660" s="78">
        <f t="shared" si="1642"/>
        <v>23874</v>
      </c>
      <c r="BN660" s="78">
        <f t="shared" si="1642"/>
        <v>0</v>
      </c>
      <c r="BO660" s="78">
        <f t="shared" si="1642"/>
        <v>334420</v>
      </c>
      <c r="BP660" s="78">
        <f t="shared" si="1642"/>
        <v>168012</v>
      </c>
      <c r="BQ660" s="11">
        <f>BQ661+BQ665+BQ669+BQ673+BQ677+BQ680</f>
        <v>0</v>
      </c>
      <c r="BR660" s="11">
        <f t="shared" ref="BR660:BV660" si="1643">BR661+BR665+BR669+BR673+BR677+BR680</f>
        <v>0</v>
      </c>
      <c r="BS660" s="11">
        <f t="shared" si="1643"/>
        <v>0</v>
      </c>
      <c r="BT660" s="11">
        <f t="shared" si="1643"/>
        <v>0</v>
      </c>
      <c r="BU660" s="11">
        <f t="shared" si="1643"/>
        <v>334420</v>
      </c>
      <c r="BV660" s="11">
        <f t="shared" si="1643"/>
        <v>168012</v>
      </c>
    </row>
    <row r="661" spans="1:74" ht="33" hidden="1">
      <c r="A661" s="61" t="s">
        <v>10</v>
      </c>
      <c r="B661" s="14">
        <f>B660</f>
        <v>913</v>
      </c>
      <c r="C661" s="14" t="s">
        <v>7</v>
      </c>
      <c r="D661" s="14" t="s">
        <v>87</v>
      </c>
      <c r="E661" s="14" t="s">
        <v>221</v>
      </c>
      <c r="F661" s="14"/>
      <c r="G661" s="15">
        <f t="shared" ref="G661:R663" si="1644">G662</f>
        <v>138696</v>
      </c>
      <c r="H661" s="15">
        <f t="shared" si="1644"/>
        <v>0</v>
      </c>
      <c r="I661" s="11">
        <f t="shared" si="1644"/>
        <v>0</v>
      </c>
      <c r="J661" s="11">
        <f t="shared" si="1644"/>
        <v>0</v>
      </c>
      <c r="K661" s="11">
        <f t="shared" si="1644"/>
        <v>0</v>
      </c>
      <c r="L661" s="11">
        <f t="shared" si="1644"/>
        <v>0</v>
      </c>
      <c r="M661" s="15">
        <f t="shared" si="1644"/>
        <v>138696</v>
      </c>
      <c r="N661" s="15">
        <f t="shared" si="1644"/>
        <v>0</v>
      </c>
      <c r="O661" s="11">
        <f t="shared" si="1644"/>
        <v>0</v>
      </c>
      <c r="P661" s="11">
        <f t="shared" si="1644"/>
        <v>0</v>
      </c>
      <c r="Q661" s="11">
        <f t="shared" si="1644"/>
        <v>0</v>
      </c>
      <c r="R661" s="11">
        <f t="shared" si="1644"/>
        <v>0</v>
      </c>
      <c r="S661" s="15">
        <f t="shared" ref="S661:AH663" si="1645">S662</f>
        <v>138696</v>
      </c>
      <c r="T661" s="15">
        <f t="shared" si="1645"/>
        <v>0</v>
      </c>
      <c r="U661" s="11">
        <f t="shared" si="1645"/>
        <v>0</v>
      </c>
      <c r="V661" s="11">
        <f t="shared" si="1645"/>
        <v>0</v>
      </c>
      <c r="W661" s="11">
        <f t="shared" si="1645"/>
        <v>0</v>
      </c>
      <c r="X661" s="11">
        <f t="shared" si="1645"/>
        <v>0</v>
      </c>
      <c r="Y661" s="15">
        <f t="shared" si="1645"/>
        <v>138696</v>
      </c>
      <c r="Z661" s="15">
        <f t="shared" si="1645"/>
        <v>0</v>
      </c>
      <c r="AA661" s="11">
        <f t="shared" si="1645"/>
        <v>571</v>
      </c>
      <c r="AB661" s="11">
        <f t="shared" si="1645"/>
        <v>0</v>
      </c>
      <c r="AC661" s="11">
        <f t="shared" si="1645"/>
        <v>0</v>
      </c>
      <c r="AD661" s="11">
        <f t="shared" si="1645"/>
        <v>0</v>
      </c>
      <c r="AE661" s="15">
        <f t="shared" si="1645"/>
        <v>139267</v>
      </c>
      <c r="AF661" s="15">
        <f t="shared" si="1645"/>
        <v>0</v>
      </c>
      <c r="AG661" s="11">
        <f t="shared" si="1645"/>
        <v>0</v>
      </c>
      <c r="AH661" s="11">
        <f t="shared" si="1645"/>
        <v>0</v>
      </c>
      <c r="AI661" s="11">
        <f t="shared" ref="AG661:AV663" si="1646">AI662</f>
        <v>0</v>
      </c>
      <c r="AJ661" s="11">
        <f t="shared" si="1646"/>
        <v>0</v>
      </c>
      <c r="AK661" s="82">
        <f t="shared" si="1646"/>
        <v>139267</v>
      </c>
      <c r="AL661" s="82">
        <f t="shared" si="1646"/>
        <v>0</v>
      </c>
      <c r="AM661" s="11">
        <f t="shared" si="1646"/>
        <v>0</v>
      </c>
      <c r="AN661" s="11">
        <f t="shared" si="1646"/>
        <v>0</v>
      </c>
      <c r="AO661" s="11">
        <f t="shared" si="1646"/>
        <v>0</v>
      </c>
      <c r="AP661" s="11">
        <f t="shared" si="1646"/>
        <v>0</v>
      </c>
      <c r="AQ661" s="15">
        <f t="shared" si="1646"/>
        <v>139267</v>
      </c>
      <c r="AR661" s="15">
        <f t="shared" si="1646"/>
        <v>0</v>
      </c>
      <c r="AS661" s="11">
        <f t="shared" si="1646"/>
        <v>0</v>
      </c>
      <c r="AT661" s="11">
        <f t="shared" si="1646"/>
        <v>0</v>
      </c>
      <c r="AU661" s="11">
        <f t="shared" si="1646"/>
        <v>0</v>
      </c>
      <c r="AV661" s="11">
        <f t="shared" si="1646"/>
        <v>0</v>
      </c>
      <c r="AW661" s="15">
        <f t="shared" ref="AS661:BH663" si="1647">AW662</f>
        <v>139267</v>
      </c>
      <c r="AX661" s="15">
        <f t="shared" si="1647"/>
        <v>0</v>
      </c>
      <c r="AY661" s="78">
        <f t="shared" si="1647"/>
        <v>0</v>
      </c>
      <c r="AZ661" s="78">
        <f t="shared" si="1647"/>
        <v>0</v>
      </c>
      <c r="BA661" s="78">
        <f t="shared" si="1647"/>
        <v>636</v>
      </c>
      <c r="BB661" s="78">
        <f t="shared" si="1647"/>
        <v>0</v>
      </c>
      <c r="BC661" s="82">
        <f t="shared" si="1647"/>
        <v>139903</v>
      </c>
      <c r="BD661" s="82">
        <f t="shared" si="1647"/>
        <v>0</v>
      </c>
      <c r="BE661" s="11">
        <f t="shared" si="1647"/>
        <v>0</v>
      </c>
      <c r="BF661" s="11">
        <f t="shared" si="1647"/>
        <v>0</v>
      </c>
      <c r="BG661" s="11">
        <f t="shared" si="1647"/>
        <v>0</v>
      </c>
      <c r="BH661" s="11">
        <f t="shared" si="1647"/>
        <v>0</v>
      </c>
      <c r="BI661" s="140">
        <f t="shared" ref="BE661:BT663" si="1648">BI662</f>
        <v>139903</v>
      </c>
      <c r="BJ661" s="140">
        <f t="shared" si="1648"/>
        <v>0</v>
      </c>
      <c r="BK661" s="78">
        <f t="shared" si="1648"/>
        <v>0</v>
      </c>
      <c r="BL661" s="78">
        <f t="shared" si="1648"/>
        <v>0</v>
      </c>
      <c r="BM661" s="78">
        <f t="shared" si="1648"/>
        <v>23874</v>
      </c>
      <c r="BN661" s="78">
        <f t="shared" si="1648"/>
        <v>0</v>
      </c>
      <c r="BO661" s="82">
        <f t="shared" si="1648"/>
        <v>163777</v>
      </c>
      <c r="BP661" s="82">
        <f t="shared" si="1648"/>
        <v>0</v>
      </c>
      <c r="BQ661" s="11">
        <f t="shared" si="1648"/>
        <v>0</v>
      </c>
      <c r="BR661" s="11">
        <f t="shared" si="1648"/>
        <v>0</v>
      </c>
      <c r="BS661" s="11">
        <f t="shared" si="1648"/>
        <v>0</v>
      </c>
      <c r="BT661" s="11">
        <f t="shared" si="1648"/>
        <v>0</v>
      </c>
      <c r="BU661" s="15">
        <f t="shared" ref="BQ661:BV663" si="1649">BU662</f>
        <v>163777</v>
      </c>
      <c r="BV661" s="15">
        <f t="shared" si="1649"/>
        <v>0</v>
      </c>
    </row>
    <row r="662" spans="1:74" hidden="1">
      <c r="A662" s="57" t="s">
        <v>11</v>
      </c>
      <c r="B662" s="14">
        <f>B660</f>
        <v>913</v>
      </c>
      <c r="C662" s="14" t="s">
        <v>7</v>
      </c>
      <c r="D662" s="14" t="s">
        <v>87</v>
      </c>
      <c r="E662" s="14" t="s">
        <v>232</v>
      </c>
      <c r="F662" s="14"/>
      <c r="G662" s="15">
        <f t="shared" si="1644"/>
        <v>138696</v>
      </c>
      <c r="H662" s="15">
        <f t="shared" si="1644"/>
        <v>0</v>
      </c>
      <c r="I662" s="11">
        <f t="shared" si="1644"/>
        <v>0</v>
      </c>
      <c r="J662" s="11">
        <f t="shared" si="1644"/>
        <v>0</v>
      </c>
      <c r="K662" s="11">
        <f t="shared" si="1644"/>
        <v>0</v>
      </c>
      <c r="L662" s="11">
        <f t="shared" si="1644"/>
        <v>0</v>
      </c>
      <c r="M662" s="15">
        <f t="shared" si="1644"/>
        <v>138696</v>
      </c>
      <c r="N662" s="15">
        <f t="shared" si="1644"/>
        <v>0</v>
      </c>
      <c r="O662" s="11">
        <f t="shared" si="1644"/>
        <v>0</v>
      </c>
      <c r="P662" s="11">
        <f t="shared" si="1644"/>
        <v>0</v>
      </c>
      <c r="Q662" s="11">
        <f t="shared" si="1644"/>
        <v>0</v>
      </c>
      <c r="R662" s="11">
        <f t="shared" si="1644"/>
        <v>0</v>
      </c>
      <c r="S662" s="15">
        <f t="shared" si="1645"/>
        <v>138696</v>
      </c>
      <c r="T662" s="15">
        <f t="shared" si="1645"/>
        <v>0</v>
      </c>
      <c r="U662" s="11">
        <f t="shared" si="1645"/>
        <v>0</v>
      </c>
      <c r="V662" s="11">
        <f t="shared" si="1645"/>
        <v>0</v>
      </c>
      <c r="W662" s="11">
        <f t="shared" si="1645"/>
        <v>0</v>
      </c>
      <c r="X662" s="11">
        <f t="shared" si="1645"/>
        <v>0</v>
      </c>
      <c r="Y662" s="15">
        <f t="shared" si="1645"/>
        <v>138696</v>
      </c>
      <c r="Z662" s="15">
        <f t="shared" si="1645"/>
        <v>0</v>
      </c>
      <c r="AA662" s="11">
        <f t="shared" si="1645"/>
        <v>571</v>
      </c>
      <c r="AB662" s="11">
        <f t="shared" si="1645"/>
        <v>0</v>
      </c>
      <c r="AC662" s="11">
        <f t="shared" si="1645"/>
        <v>0</v>
      </c>
      <c r="AD662" s="11">
        <f t="shared" si="1645"/>
        <v>0</v>
      </c>
      <c r="AE662" s="15">
        <f t="shared" si="1645"/>
        <v>139267</v>
      </c>
      <c r="AF662" s="15">
        <f t="shared" si="1645"/>
        <v>0</v>
      </c>
      <c r="AG662" s="11">
        <f t="shared" si="1646"/>
        <v>0</v>
      </c>
      <c r="AH662" s="11">
        <f t="shared" si="1646"/>
        <v>0</v>
      </c>
      <c r="AI662" s="11">
        <f t="shared" si="1646"/>
        <v>0</v>
      </c>
      <c r="AJ662" s="11">
        <f t="shared" si="1646"/>
        <v>0</v>
      </c>
      <c r="AK662" s="82">
        <f t="shared" si="1646"/>
        <v>139267</v>
      </c>
      <c r="AL662" s="82">
        <f t="shared" si="1646"/>
        <v>0</v>
      </c>
      <c r="AM662" s="11">
        <f t="shared" si="1646"/>
        <v>0</v>
      </c>
      <c r="AN662" s="11">
        <f t="shared" si="1646"/>
        <v>0</v>
      </c>
      <c r="AO662" s="11">
        <f t="shared" si="1646"/>
        <v>0</v>
      </c>
      <c r="AP662" s="11">
        <f t="shared" si="1646"/>
        <v>0</v>
      </c>
      <c r="AQ662" s="15">
        <f t="shared" si="1646"/>
        <v>139267</v>
      </c>
      <c r="AR662" s="15">
        <f t="shared" si="1646"/>
        <v>0</v>
      </c>
      <c r="AS662" s="11">
        <f t="shared" si="1647"/>
        <v>0</v>
      </c>
      <c r="AT662" s="11">
        <f t="shared" si="1647"/>
        <v>0</v>
      </c>
      <c r="AU662" s="11">
        <f t="shared" si="1647"/>
        <v>0</v>
      </c>
      <c r="AV662" s="11">
        <f t="shared" si="1647"/>
        <v>0</v>
      </c>
      <c r="AW662" s="15">
        <f t="shared" si="1647"/>
        <v>139267</v>
      </c>
      <c r="AX662" s="15">
        <f t="shared" si="1647"/>
        <v>0</v>
      </c>
      <c r="AY662" s="78">
        <f t="shared" si="1647"/>
        <v>0</v>
      </c>
      <c r="AZ662" s="78">
        <f t="shared" si="1647"/>
        <v>0</v>
      </c>
      <c r="BA662" s="78">
        <f t="shared" si="1647"/>
        <v>636</v>
      </c>
      <c r="BB662" s="78">
        <f t="shared" si="1647"/>
        <v>0</v>
      </c>
      <c r="BC662" s="82">
        <f t="shared" si="1647"/>
        <v>139903</v>
      </c>
      <c r="BD662" s="82">
        <f t="shared" si="1647"/>
        <v>0</v>
      </c>
      <c r="BE662" s="11">
        <f t="shared" si="1648"/>
        <v>0</v>
      </c>
      <c r="BF662" s="11">
        <f t="shared" si="1648"/>
        <v>0</v>
      </c>
      <c r="BG662" s="11">
        <f t="shared" si="1648"/>
        <v>0</v>
      </c>
      <c r="BH662" s="11">
        <f t="shared" si="1648"/>
        <v>0</v>
      </c>
      <c r="BI662" s="140">
        <f t="shared" si="1648"/>
        <v>139903</v>
      </c>
      <c r="BJ662" s="140">
        <f t="shared" si="1648"/>
        <v>0</v>
      </c>
      <c r="BK662" s="78">
        <f t="shared" si="1648"/>
        <v>0</v>
      </c>
      <c r="BL662" s="78">
        <f t="shared" si="1648"/>
        <v>0</v>
      </c>
      <c r="BM662" s="78">
        <f t="shared" si="1648"/>
        <v>23874</v>
      </c>
      <c r="BN662" s="78">
        <f t="shared" si="1648"/>
        <v>0</v>
      </c>
      <c r="BO662" s="82">
        <f t="shared" si="1648"/>
        <v>163777</v>
      </c>
      <c r="BP662" s="82">
        <f t="shared" si="1648"/>
        <v>0</v>
      </c>
      <c r="BQ662" s="11">
        <f t="shared" si="1649"/>
        <v>0</v>
      </c>
      <c r="BR662" s="11">
        <f t="shared" si="1649"/>
        <v>0</v>
      </c>
      <c r="BS662" s="11">
        <f t="shared" si="1649"/>
        <v>0</v>
      </c>
      <c r="BT662" s="11">
        <f t="shared" si="1649"/>
        <v>0</v>
      </c>
      <c r="BU662" s="15">
        <f t="shared" si="1649"/>
        <v>163777</v>
      </c>
      <c r="BV662" s="15">
        <f t="shared" si="1649"/>
        <v>0</v>
      </c>
    </row>
    <row r="663" spans="1:74" ht="33" hidden="1">
      <c r="A663" s="57" t="s">
        <v>12</v>
      </c>
      <c r="B663" s="14">
        <f>B662</f>
        <v>913</v>
      </c>
      <c r="C663" s="14" t="s">
        <v>7</v>
      </c>
      <c r="D663" s="14" t="s">
        <v>87</v>
      </c>
      <c r="E663" s="14" t="s">
        <v>232</v>
      </c>
      <c r="F663" s="14" t="s">
        <v>13</v>
      </c>
      <c r="G663" s="15">
        <f t="shared" si="1644"/>
        <v>138696</v>
      </c>
      <c r="H663" s="15">
        <f t="shared" si="1644"/>
        <v>0</v>
      </c>
      <c r="I663" s="11">
        <f t="shared" si="1644"/>
        <v>0</v>
      </c>
      <c r="J663" s="11">
        <f t="shared" si="1644"/>
        <v>0</v>
      </c>
      <c r="K663" s="11">
        <f t="shared" si="1644"/>
        <v>0</v>
      </c>
      <c r="L663" s="11">
        <f t="shared" si="1644"/>
        <v>0</v>
      </c>
      <c r="M663" s="15">
        <f t="shared" si="1644"/>
        <v>138696</v>
      </c>
      <c r="N663" s="15">
        <f t="shared" si="1644"/>
        <v>0</v>
      </c>
      <c r="O663" s="11">
        <f t="shared" si="1644"/>
        <v>0</v>
      </c>
      <c r="P663" s="11">
        <f t="shared" si="1644"/>
        <v>0</v>
      </c>
      <c r="Q663" s="11">
        <f t="shared" si="1644"/>
        <v>0</v>
      </c>
      <c r="R663" s="11">
        <f t="shared" si="1644"/>
        <v>0</v>
      </c>
      <c r="S663" s="15">
        <f t="shared" si="1645"/>
        <v>138696</v>
      </c>
      <c r="T663" s="15">
        <f t="shared" si="1645"/>
        <v>0</v>
      </c>
      <c r="U663" s="11">
        <f t="shared" si="1645"/>
        <v>0</v>
      </c>
      <c r="V663" s="11">
        <f t="shared" si="1645"/>
        <v>0</v>
      </c>
      <c r="W663" s="11">
        <f t="shared" si="1645"/>
        <v>0</v>
      </c>
      <c r="X663" s="11">
        <f t="shared" si="1645"/>
        <v>0</v>
      </c>
      <c r="Y663" s="15">
        <f t="shared" si="1645"/>
        <v>138696</v>
      </c>
      <c r="Z663" s="15">
        <f t="shared" si="1645"/>
        <v>0</v>
      </c>
      <c r="AA663" s="11">
        <f t="shared" si="1645"/>
        <v>571</v>
      </c>
      <c r="AB663" s="11">
        <f t="shared" si="1645"/>
        <v>0</v>
      </c>
      <c r="AC663" s="11">
        <f t="shared" si="1645"/>
        <v>0</v>
      </c>
      <c r="AD663" s="11">
        <f t="shared" si="1645"/>
        <v>0</v>
      </c>
      <c r="AE663" s="15">
        <f t="shared" si="1645"/>
        <v>139267</v>
      </c>
      <c r="AF663" s="15">
        <f t="shared" si="1645"/>
        <v>0</v>
      </c>
      <c r="AG663" s="11">
        <f t="shared" si="1646"/>
        <v>0</v>
      </c>
      <c r="AH663" s="11">
        <f t="shared" si="1646"/>
        <v>0</v>
      </c>
      <c r="AI663" s="11">
        <f t="shared" si="1646"/>
        <v>0</v>
      </c>
      <c r="AJ663" s="11">
        <f t="shared" si="1646"/>
        <v>0</v>
      </c>
      <c r="AK663" s="82">
        <f t="shared" si="1646"/>
        <v>139267</v>
      </c>
      <c r="AL663" s="82">
        <f t="shared" si="1646"/>
        <v>0</v>
      </c>
      <c r="AM663" s="11">
        <f t="shared" si="1646"/>
        <v>0</v>
      </c>
      <c r="AN663" s="11">
        <f t="shared" si="1646"/>
        <v>0</v>
      </c>
      <c r="AO663" s="11">
        <f t="shared" si="1646"/>
        <v>0</v>
      </c>
      <c r="AP663" s="11">
        <f t="shared" si="1646"/>
        <v>0</v>
      </c>
      <c r="AQ663" s="15">
        <f t="shared" si="1646"/>
        <v>139267</v>
      </c>
      <c r="AR663" s="15">
        <f t="shared" si="1646"/>
        <v>0</v>
      </c>
      <c r="AS663" s="11">
        <f t="shared" si="1647"/>
        <v>0</v>
      </c>
      <c r="AT663" s="11">
        <f t="shared" si="1647"/>
        <v>0</v>
      </c>
      <c r="AU663" s="11">
        <f t="shared" si="1647"/>
        <v>0</v>
      </c>
      <c r="AV663" s="11">
        <f t="shared" si="1647"/>
        <v>0</v>
      </c>
      <c r="AW663" s="15">
        <f t="shared" si="1647"/>
        <v>139267</v>
      </c>
      <c r="AX663" s="15">
        <f t="shared" si="1647"/>
        <v>0</v>
      </c>
      <c r="AY663" s="78">
        <f t="shared" si="1647"/>
        <v>0</v>
      </c>
      <c r="AZ663" s="78">
        <f t="shared" si="1647"/>
        <v>0</v>
      </c>
      <c r="BA663" s="78">
        <f t="shared" si="1647"/>
        <v>636</v>
      </c>
      <c r="BB663" s="78">
        <f t="shared" si="1647"/>
        <v>0</v>
      </c>
      <c r="BC663" s="82">
        <f t="shared" si="1647"/>
        <v>139903</v>
      </c>
      <c r="BD663" s="82">
        <f t="shared" si="1647"/>
        <v>0</v>
      </c>
      <c r="BE663" s="11">
        <f t="shared" si="1648"/>
        <v>0</v>
      </c>
      <c r="BF663" s="11">
        <f t="shared" si="1648"/>
        <v>0</v>
      </c>
      <c r="BG663" s="11">
        <f t="shared" si="1648"/>
        <v>0</v>
      </c>
      <c r="BH663" s="11">
        <f t="shared" si="1648"/>
        <v>0</v>
      </c>
      <c r="BI663" s="140">
        <f t="shared" si="1648"/>
        <v>139903</v>
      </c>
      <c r="BJ663" s="140">
        <f t="shared" si="1648"/>
        <v>0</v>
      </c>
      <c r="BK663" s="78">
        <f t="shared" si="1648"/>
        <v>0</v>
      </c>
      <c r="BL663" s="78">
        <f t="shared" si="1648"/>
        <v>0</v>
      </c>
      <c r="BM663" s="78">
        <f t="shared" si="1648"/>
        <v>23874</v>
      </c>
      <c r="BN663" s="78">
        <f t="shared" si="1648"/>
        <v>0</v>
      </c>
      <c r="BO663" s="82">
        <f t="shared" si="1648"/>
        <v>163777</v>
      </c>
      <c r="BP663" s="82">
        <f t="shared" si="1648"/>
        <v>0</v>
      </c>
      <c r="BQ663" s="11">
        <f t="shared" si="1649"/>
        <v>0</v>
      </c>
      <c r="BR663" s="11">
        <f t="shared" si="1649"/>
        <v>0</v>
      </c>
      <c r="BS663" s="11">
        <f t="shared" si="1649"/>
        <v>0</v>
      </c>
      <c r="BT663" s="11">
        <f t="shared" si="1649"/>
        <v>0</v>
      </c>
      <c r="BU663" s="15">
        <f t="shared" si="1649"/>
        <v>163777</v>
      </c>
      <c r="BV663" s="15">
        <f t="shared" si="1649"/>
        <v>0</v>
      </c>
    </row>
    <row r="664" spans="1:74" hidden="1">
      <c r="A664" s="61" t="s">
        <v>14</v>
      </c>
      <c r="B664" s="14">
        <f>B663</f>
        <v>913</v>
      </c>
      <c r="C664" s="14" t="s">
        <v>7</v>
      </c>
      <c r="D664" s="14" t="s">
        <v>87</v>
      </c>
      <c r="E664" s="14" t="s">
        <v>232</v>
      </c>
      <c r="F664" s="11">
        <v>610</v>
      </c>
      <c r="G664" s="15">
        <f>241491-102795</f>
        <v>138696</v>
      </c>
      <c r="H664" s="15"/>
      <c r="I664" s="11"/>
      <c r="J664" s="11"/>
      <c r="K664" s="11"/>
      <c r="L664" s="11"/>
      <c r="M664" s="11">
        <f>G664+I664+J664+K664+L664</f>
        <v>138696</v>
      </c>
      <c r="N664" s="11">
        <f>H664+J664</f>
        <v>0</v>
      </c>
      <c r="O664" s="11"/>
      <c r="P664" s="11"/>
      <c r="Q664" s="11"/>
      <c r="R664" s="11"/>
      <c r="S664" s="11">
        <f>M664+O664+P664+Q664+R664</f>
        <v>138696</v>
      </c>
      <c r="T664" s="11">
        <f>N664+P664</f>
        <v>0</v>
      </c>
      <c r="U664" s="11"/>
      <c r="V664" s="11"/>
      <c r="W664" s="11"/>
      <c r="X664" s="11"/>
      <c r="Y664" s="11">
        <f>S664+U664+V664+W664+X664</f>
        <v>138696</v>
      </c>
      <c r="Z664" s="11">
        <f>T664+V664</f>
        <v>0</v>
      </c>
      <c r="AA664" s="11">
        <v>571</v>
      </c>
      <c r="AB664" s="11"/>
      <c r="AC664" s="11"/>
      <c r="AD664" s="11"/>
      <c r="AE664" s="11">
        <f>Y664+AA664+AB664+AC664+AD664</f>
        <v>139267</v>
      </c>
      <c r="AF664" s="11">
        <f>Z664+AB664</f>
        <v>0</v>
      </c>
      <c r="AG664" s="11"/>
      <c r="AH664" s="11"/>
      <c r="AI664" s="11"/>
      <c r="AJ664" s="11"/>
      <c r="AK664" s="78">
        <f>AE664+AG664+AH664+AI664+AJ664</f>
        <v>139267</v>
      </c>
      <c r="AL664" s="78">
        <f>AF664+AH664</f>
        <v>0</v>
      </c>
      <c r="AM664" s="11"/>
      <c r="AN664" s="11"/>
      <c r="AO664" s="11"/>
      <c r="AP664" s="11"/>
      <c r="AQ664" s="11">
        <f>AK664+AM664+AN664+AO664+AP664</f>
        <v>139267</v>
      </c>
      <c r="AR664" s="11">
        <f>AL664+AN664</f>
        <v>0</v>
      </c>
      <c r="AS664" s="11"/>
      <c r="AT664" s="11"/>
      <c r="AU664" s="11"/>
      <c r="AV664" s="11"/>
      <c r="AW664" s="11">
        <f>AQ664+AS664+AT664+AU664+AV664</f>
        <v>139267</v>
      </c>
      <c r="AX664" s="11">
        <f>AR664+AT664</f>
        <v>0</v>
      </c>
      <c r="AY664" s="78"/>
      <c r="AZ664" s="78"/>
      <c r="BA664" s="78">
        <v>636</v>
      </c>
      <c r="BB664" s="78"/>
      <c r="BC664" s="78">
        <f>AW664+AY664+AZ664+BA664+BB664</f>
        <v>139903</v>
      </c>
      <c r="BD664" s="78">
        <f>AX664+AZ664</f>
        <v>0</v>
      </c>
      <c r="BE664" s="11"/>
      <c r="BF664" s="11"/>
      <c r="BG664" s="11"/>
      <c r="BH664" s="11"/>
      <c r="BI664" s="141">
        <f>BC664+BE664+BF664+BG664+BH664</f>
        <v>139903</v>
      </c>
      <c r="BJ664" s="141">
        <f>BD664+BF664</f>
        <v>0</v>
      </c>
      <c r="BK664" s="78"/>
      <c r="BL664" s="78"/>
      <c r="BM664" s="78">
        <v>23874</v>
      </c>
      <c r="BN664" s="78"/>
      <c r="BO664" s="78">
        <f>BI664+BK664+BL664+BM664+BN664</f>
        <v>163777</v>
      </c>
      <c r="BP664" s="78">
        <f>BJ664+BL664</f>
        <v>0</v>
      </c>
      <c r="BQ664" s="11"/>
      <c r="BR664" s="11"/>
      <c r="BS664" s="11"/>
      <c r="BT664" s="11"/>
      <c r="BU664" s="11">
        <f>BO664+BQ664+BR664+BS664+BT664</f>
        <v>163777</v>
      </c>
      <c r="BV664" s="11">
        <f>BP664+BR664</f>
        <v>0</v>
      </c>
    </row>
    <row r="665" spans="1:74" hidden="1">
      <c r="A665" s="57" t="s">
        <v>15</v>
      </c>
      <c r="B665" s="14">
        <v>913</v>
      </c>
      <c r="C665" s="14" t="s">
        <v>7</v>
      </c>
      <c r="D665" s="14" t="s">
        <v>87</v>
      </c>
      <c r="E665" s="14" t="s">
        <v>211</v>
      </c>
      <c r="F665" s="14"/>
      <c r="G665" s="15">
        <f>G666</f>
        <v>2152</v>
      </c>
      <c r="H665" s="15">
        <f t="shared" ref="H665:R667" si="1650">H666</f>
        <v>0</v>
      </c>
      <c r="I665" s="11">
        <f t="shared" si="1650"/>
        <v>0</v>
      </c>
      <c r="J665" s="11">
        <f t="shared" si="1650"/>
        <v>0</v>
      </c>
      <c r="K665" s="11">
        <f t="shared" si="1650"/>
        <v>0</v>
      </c>
      <c r="L665" s="11">
        <f t="shared" si="1650"/>
        <v>0</v>
      </c>
      <c r="M665" s="15">
        <f t="shared" si="1650"/>
        <v>2152</v>
      </c>
      <c r="N665" s="15">
        <f t="shared" si="1650"/>
        <v>0</v>
      </c>
      <c r="O665" s="11">
        <f t="shared" si="1650"/>
        <v>0</v>
      </c>
      <c r="P665" s="11">
        <f t="shared" si="1650"/>
        <v>0</v>
      </c>
      <c r="Q665" s="11">
        <f t="shared" si="1650"/>
        <v>0</v>
      </c>
      <c r="R665" s="11">
        <f t="shared" si="1650"/>
        <v>0</v>
      </c>
      <c r="S665" s="15">
        <f t="shared" ref="S665:AH667" si="1651">S666</f>
        <v>2152</v>
      </c>
      <c r="T665" s="15">
        <f t="shared" si="1651"/>
        <v>0</v>
      </c>
      <c r="U665" s="11">
        <f t="shared" si="1651"/>
        <v>0</v>
      </c>
      <c r="V665" s="11">
        <f t="shared" si="1651"/>
        <v>0</v>
      </c>
      <c r="W665" s="11">
        <f t="shared" si="1651"/>
        <v>0</v>
      </c>
      <c r="X665" s="11">
        <f t="shared" si="1651"/>
        <v>0</v>
      </c>
      <c r="Y665" s="15">
        <f t="shared" si="1651"/>
        <v>2152</v>
      </c>
      <c r="Z665" s="15">
        <f t="shared" si="1651"/>
        <v>0</v>
      </c>
      <c r="AA665" s="11">
        <f t="shared" si="1651"/>
        <v>0</v>
      </c>
      <c r="AB665" s="11">
        <f t="shared" si="1651"/>
        <v>0</v>
      </c>
      <c r="AC665" s="11">
        <f t="shared" si="1651"/>
        <v>0</v>
      </c>
      <c r="AD665" s="11">
        <f t="shared" si="1651"/>
        <v>0</v>
      </c>
      <c r="AE665" s="15">
        <f t="shared" si="1651"/>
        <v>2152</v>
      </c>
      <c r="AF665" s="15">
        <f t="shared" si="1651"/>
        <v>0</v>
      </c>
      <c r="AG665" s="11">
        <f t="shared" si="1651"/>
        <v>22</v>
      </c>
      <c r="AH665" s="11">
        <f t="shared" si="1651"/>
        <v>0</v>
      </c>
      <c r="AI665" s="11">
        <f t="shared" ref="AG665:AV667" si="1652">AI666</f>
        <v>0</v>
      </c>
      <c r="AJ665" s="11">
        <f t="shared" si="1652"/>
        <v>0</v>
      </c>
      <c r="AK665" s="82">
        <f t="shared" si="1652"/>
        <v>2174</v>
      </c>
      <c r="AL665" s="82">
        <f t="shared" si="1652"/>
        <v>0</v>
      </c>
      <c r="AM665" s="11">
        <f t="shared" si="1652"/>
        <v>0</v>
      </c>
      <c r="AN665" s="11">
        <f t="shared" si="1652"/>
        <v>0</v>
      </c>
      <c r="AO665" s="11">
        <f t="shared" si="1652"/>
        <v>0</v>
      </c>
      <c r="AP665" s="11">
        <f t="shared" si="1652"/>
        <v>0</v>
      </c>
      <c r="AQ665" s="15">
        <f t="shared" si="1652"/>
        <v>2174</v>
      </c>
      <c r="AR665" s="15">
        <f t="shared" si="1652"/>
        <v>0</v>
      </c>
      <c r="AS665" s="11">
        <f t="shared" si="1652"/>
        <v>0</v>
      </c>
      <c r="AT665" s="11">
        <f t="shared" si="1652"/>
        <v>0</v>
      </c>
      <c r="AU665" s="11">
        <f t="shared" si="1652"/>
        <v>0</v>
      </c>
      <c r="AV665" s="11">
        <f t="shared" si="1652"/>
        <v>0</v>
      </c>
      <c r="AW665" s="15">
        <f t="shared" ref="AS665:BH667" si="1653">AW666</f>
        <v>2174</v>
      </c>
      <c r="AX665" s="15">
        <f t="shared" si="1653"/>
        <v>0</v>
      </c>
      <c r="AY665" s="78">
        <f t="shared" si="1653"/>
        <v>0</v>
      </c>
      <c r="AZ665" s="78">
        <f t="shared" si="1653"/>
        <v>0</v>
      </c>
      <c r="BA665" s="78">
        <f t="shared" si="1653"/>
        <v>0</v>
      </c>
      <c r="BB665" s="78">
        <f t="shared" si="1653"/>
        <v>0</v>
      </c>
      <c r="BC665" s="82">
        <f t="shared" si="1653"/>
        <v>2174</v>
      </c>
      <c r="BD665" s="82">
        <f t="shared" si="1653"/>
        <v>0</v>
      </c>
      <c r="BE665" s="11">
        <f t="shared" si="1653"/>
        <v>0</v>
      </c>
      <c r="BF665" s="11">
        <f t="shared" si="1653"/>
        <v>0</v>
      </c>
      <c r="BG665" s="11">
        <f t="shared" si="1653"/>
        <v>0</v>
      </c>
      <c r="BH665" s="11">
        <f t="shared" si="1653"/>
        <v>0</v>
      </c>
      <c r="BI665" s="140">
        <f t="shared" ref="BE665:BT667" si="1654">BI666</f>
        <v>2174</v>
      </c>
      <c r="BJ665" s="140">
        <f t="shared" si="1654"/>
        <v>0</v>
      </c>
      <c r="BK665" s="78">
        <f t="shared" si="1654"/>
        <v>0</v>
      </c>
      <c r="BL665" s="78">
        <f t="shared" si="1654"/>
        <v>0</v>
      </c>
      <c r="BM665" s="78">
        <f t="shared" si="1654"/>
        <v>0</v>
      </c>
      <c r="BN665" s="78">
        <f t="shared" si="1654"/>
        <v>0</v>
      </c>
      <c r="BO665" s="82">
        <f t="shared" si="1654"/>
        <v>2174</v>
      </c>
      <c r="BP665" s="82">
        <f t="shared" si="1654"/>
        <v>0</v>
      </c>
      <c r="BQ665" s="11">
        <f t="shared" si="1654"/>
        <v>0</v>
      </c>
      <c r="BR665" s="11">
        <f t="shared" si="1654"/>
        <v>0</v>
      </c>
      <c r="BS665" s="11">
        <f t="shared" si="1654"/>
        <v>0</v>
      </c>
      <c r="BT665" s="11">
        <f t="shared" si="1654"/>
        <v>0</v>
      </c>
      <c r="BU665" s="15">
        <f t="shared" ref="BQ665:BV667" si="1655">BU666</f>
        <v>2174</v>
      </c>
      <c r="BV665" s="15">
        <f t="shared" si="1655"/>
        <v>0</v>
      </c>
    </row>
    <row r="666" spans="1:74" hidden="1">
      <c r="A666" s="57" t="s">
        <v>16</v>
      </c>
      <c r="B666" s="14">
        <v>913</v>
      </c>
      <c r="C666" s="14" t="s">
        <v>7</v>
      </c>
      <c r="D666" s="14" t="s">
        <v>87</v>
      </c>
      <c r="E666" s="14" t="s">
        <v>235</v>
      </c>
      <c r="F666" s="14"/>
      <c r="G666" s="15">
        <f>G667</f>
        <v>2152</v>
      </c>
      <c r="H666" s="15">
        <f t="shared" si="1650"/>
        <v>0</v>
      </c>
      <c r="I666" s="11">
        <f t="shared" si="1650"/>
        <v>0</v>
      </c>
      <c r="J666" s="11">
        <f t="shared" si="1650"/>
        <v>0</v>
      </c>
      <c r="K666" s="11">
        <f t="shared" si="1650"/>
        <v>0</v>
      </c>
      <c r="L666" s="11">
        <f t="shared" si="1650"/>
        <v>0</v>
      </c>
      <c r="M666" s="15">
        <f t="shared" si="1650"/>
        <v>2152</v>
      </c>
      <c r="N666" s="15">
        <f t="shared" si="1650"/>
        <v>0</v>
      </c>
      <c r="O666" s="11">
        <f t="shared" si="1650"/>
        <v>0</v>
      </c>
      <c r="P666" s="11">
        <f t="shared" si="1650"/>
        <v>0</v>
      </c>
      <c r="Q666" s="11">
        <f t="shared" si="1650"/>
        <v>0</v>
      </c>
      <c r="R666" s="11">
        <f t="shared" si="1650"/>
        <v>0</v>
      </c>
      <c r="S666" s="15">
        <f t="shared" si="1651"/>
        <v>2152</v>
      </c>
      <c r="T666" s="15">
        <f t="shared" si="1651"/>
        <v>0</v>
      </c>
      <c r="U666" s="11">
        <f t="shared" si="1651"/>
        <v>0</v>
      </c>
      <c r="V666" s="11">
        <f t="shared" si="1651"/>
        <v>0</v>
      </c>
      <c r="W666" s="11">
        <f t="shared" si="1651"/>
        <v>0</v>
      </c>
      <c r="X666" s="11">
        <f t="shared" si="1651"/>
        <v>0</v>
      </c>
      <c r="Y666" s="15">
        <f t="shared" si="1651"/>
        <v>2152</v>
      </c>
      <c r="Z666" s="15">
        <f t="shared" si="1651"/>
        <v>0</v>
      </c>
      <c r="AA666" s="11">
        <f t="shared" si="1651"/>
        <v>0</v>
      </c>
      <c r="AB666" s="11">
        <f t="shared" si="1651"/>
        <v>0</v>
      </c>
      <c r="AC666" s="11">
        <f t="shared" si="1651"/>
        <v>0</v>
      </c>
      <c r="AD666" s="11">
        <f t="shared" si="1651"/>
        <v>0</v>
      </c>
      <c r="AE666" s="15">
        <f t="shared" si="1651"/>
        <v>2152</v>
      </c>
      <c r="AF666" s="15">
        <f t="shared" si="1651"/>
        <v>0</v>
      </c>
      <c r="AG666" s="11">
        <f t="shared" si="1652"/>
        <v>22</v>
      </c>
      <c r="AH666" s="11">
        <f t="shared" si="1652"/>
        <v>0</v>
      </c>
      <c r="AI666" s="11">
        <f t="shared" si="1652"/>
        <v>0</v>
      </c>
      <c r="AJ666" s="11">
        <f t="shared" si="1652"/>
        <v>0</v>
      </c>
      <c r="AK666" s="82">
        <f t="shared" si="1652"/>
        <v>2174</v>
      </c>
      <c r="AL666" s="82">
        <f t="shared" si="1652"/>
        <v>0</v>
      </c>
      <c r="AM666" s="11">
        <f t="shared" si="1652"/>
        <v>0</v>
      </c>
      <c r="AN666" s="11">
        <f t="shared" si="1652"/>
        <v>0</v>
      </c>
      <c r="AO666" s="11">
        <f t="shared" si="1652"/>
        <v>0</v>
      </c>
      <c r="AP666" s="11">
        <f t="shared" si="1652"/>
        <v>0</v>
      </c>
      <c r="AQ666" s="15">
        <f t="shared" si="1652"/>
        <v>2174</v>
      </c>
      <c r="AR666" s="15">
        <f t="shared" si="1652"/>
        <v>0</v>
      </c>
      <c r="AS666" s="11">
        <f t="shared" si="1653"/>
        <v>0</v>
      </c>
      <c r="AT666" s="11">
        <f t="shared" si="1653"/>
        <v>0</v>
      </c>
      <c r="AU666" s="11">
        <f t="shared" si="1653"/>
        <v>0</v>
      </c>
      <c r="AV666" s="11">
        <f t="shared" si="1653"/>
        <v>0</v>
      </c>
      <c r="AW666" s="15">
        <f t="shared" si="1653"/>
        <v>2174</v>
      </c>
      <c r="AX666" s="15">
        <f t="shared" si="1653"/>
        <v>0</v>
      </c>
      <c r="AY666" s="78">
        <f t="shared" si="1653"/>
        <v>0</v>
      </c>
      <c r="AZ666" s="78">
        <f t="shared" si="1653"/>
        <v>0</v>
      </c>
      <c r="BA666" s="78">
        <f t="shared" si="1653"/>
        <v>0</v>
      </c>
      <c r="BB666" s="78">
        <f t="shared" si="1653"/>
        <v>0</v>
      </c>
      <c r="BC666" s="82">
        <f t="shared" si="1653"/>
        <v>2174</v>
      </c>
      <c r="BD666" s="82">
        <f t="shared" si="1653"/>
        <v>0</v>
      </c>
      <c r="BE666" s="11">
        <f t="shared" si="1654"/>
        <v>0</v>
      </c>
      <c r="BF666" s="11">
        <f t="shared" si="1654"/>
        <v>0</v>
      </c>
      <c r="BG666" s="11">
        <f t="shared" si="1654"/>
        <v>0</v>
      </c>
      <c r="BH666" s="11">
        <f t="shared" si="1654"/>
        <v>0</v>
      </c>
      <c r="BI666" s="140">
        <f t="shared" si="1654"/>
        <v>2174</v>
      </c>
      <c r="BJ666" s="140">
        <f t="shared" si="1654"/>
        <v>0</v>
      </c>
      <c r="BK666" s="78">
        <f t="shared" si="1654"/>
        <v>0</v>
      </c>
      <c r="BL666" s="78">
        <f t="shared" si="1654"/>
        <v>0</v>
      </c>
      <c r="BM666" s="78">
        <f t="shared" si="1654"/>
        <v>0</v>
      </c>
      <c r="BN666" s="78">
        <f t="shared" si="1654"/>
        <v>0</v>
      </c>
      <c r="BO666" s="82">
        <f t="shared" si="1654"/>
        <v>2174</v>
      </c>
      <c r="BP666" s="82">
        <f t="shared" si="1654"/>
        <v>0</v>
      </c>
      <c r="BQ666" s="11">
        <f t="shared" si="1655"/>
        <v>0</v>
      </c>
      <c r="BR666" s="11">
        <f t="shared" si="1655"/>
        <v>0</v>
      </c>
      <c r="BS666" s="11">
        <f t="shared" si="1655"/>
        <v>0</v>
      </c>
      <c r="BT666" s="11">
        <f t="shared" si="1655"/>
        <v>0</v>
      </c>
      <c r="BU666" s="15">
        <f t="shared" si="1655"/>
        <v>2174</v>
      </c>
      <c r="BV666" s="15">
        <f t="shared" si="1655"/>
        <v>0</v>
      </c>
    </row>
    <row r="667" spans="1:74" ht="33" hidden="1">
      <c r="A667" s="57" t="s">
        <v>12</v>
      </c>
      <c r="B667" s="14">
        <v>913</v>
      </c>
      <c r="C667" s="14" t="s">
        <v>7</v>
      </c>
      <c r="D667" s="14" t="s">
        <v>87</v>
      </c>
      <c r="E667" s="14" t="s">
        <v>235</v>
      </c>
      <c r="F667" s="14" t="s">
        <v>13</v>
      </c>
      <c r="G667" s="15">
        <f>G668</f>
        <v>2152</v>
      </c>
      <c r="H667" s="15">
        <f t="shared" si="1650"/>
        <v>0</v>
      </c>
      <c r="I667" s="11">
        <f t="shared" si="1650"/>
        <v>0</v>
      </c>
      <c r="J667" s="11">
        <f t="shared" si="1650"/>
        <v>0</v>
      </c>
      <c r="K667" s="11">
        <f t="shared" si="1650"/>
        <v>0</v>
      </c>
      <c r="L667" s="11">
        <f t="shared" si="1650"/>
        <v>0</v>
      </c>
      <c r="M667" s="15">
        <f t="shared" si="1650"/>
        <v>2152</v>
      </c>
      <c r="N667" s="15">
        <f t="shared" si="1650"/>
        <v>0</v>
      </c>
      <c r="O667" s="11">
        <f t="shared" si="1650"/>
        <v>0</v>
      </c>
      <c r="P667" s="11">
        <f t="shared" si="1650"/>
        <v>0</v>
      </c>
      <c r="Q667" s="11">
        <f t="shared" si="1650"/>
        <v>0</v>
      </c>
      <c r="R667" s="11">
        <f t="shared" si="1650"/>
        <v>0</v>
      </c>
      <c r="S667" s="15">
        <f t="shared" si="1651"/>
        <v>2152</v>
      </c>
      <c r="T667" s="15">
        <f t="shared" si="1651"/>
        <v>0</v>
      </c>
      <c r="U667" s="11">
        <f t="shared" si="1651"/>
        <v>0</v>
      </c>
      <c r="V667" s="11">
        <f t="shared" si="1651"/>
        <v>0</v>
      </c>
      <c r="W667" s="11">
        <f t="shared" si="1651"/>
        <v>0</v>
      </c>
      <c r="X667" s="11">
        <f t="shared" si="1651"/>
        <v>0</v>
      </c>
      <c r="Y667" s="15">
        <f t="shared" si="1651"/>
        <v>2152</v>
      </c>
      <c r="Z667" s="15">
        <f t="shared" si="1651"/>
        <v>0</v>
      </c>
      <c r="AA667" s="11">
        <f t="shared" si="1651"/>
        <v>0</v>
      </c>
      <c r="AB667" s="11">
        <f t="shared" si="1651"/>
        <v>0</v>
      </c>
      <c r="AC667" s="11">
        <f t="shared" si="1651"/>
        <v>0</v>
      </c>
      <c r="AD667" s="11">
        <f t="shared" si="1651"/>
        <v>0</v>
      </c>
      <c r="AE667" s="15">
        <f t="shared" si="1651"/>
        <v>2152</v>
      </c>
      <c r="AF667" s="15">
        <f t="shared" si="1651"/>
        <v>0</v>
      </c>
      <c r="AG667" s="11">
        <f t="shared" si="1652"/>
        <v>22</v>
      </c>
      <c r="AH667" s="11">
        <f t="shared" si="1652"/>
        <v>0</v>
      </c>
      <c r="AI667" s="11">
        <f t="shared" si="1652"/>
        <v>0</v>
      </c>
      <c r="AJ667" s="11">
        <f t="shared" si="1652"/>
        <v>0</v>
      </c>
      <c r="AK667" s="82">
        <f t="shared" si="1652"/>
        <v>2174</v>
      </c>
      <c r="AL667" s="82">
        <f t="shared" si="1652"/>
        <v>0</v>
      </c>
      <c r="AM667" s="11">
        <f t="shared" si="1652"/>
        <v>0</v>
      </c>
      <c r="AN667" s="11">
        <f t="shared" si="1652"/>
        <v>0</v>
      </c>
      <c r="AO667" s="11">
        <f t="shared" si="1652"/>
        <v>0</v>
      </c>
      <c r="AP667" s="11">
        <f t="shared" si="1652"/>
        <v>0</v>
      </c>
      <c r="AQ667" s="15">
        <f t="shared" si="1652"/>
        <v>2174</v>
      </c>
      <c r="AR667" s="15">
        <f t="shared" si="1652"/>
        <v>0</v>
      </c>
      <c r="AS667" s="11">
        <f t="shared" si="1653"/>
        <v>0</v>
      </c>
      <c r="AT667" s="11">
        <f t="shared" si="1653"/>
        <v>0</v>
      </c>
      <c r="AU667" s="11">
        <f t="shared" si="1653"/>
        <v>0</v>
      </c>
      <c r="AV667" s="11">
        <f t="shared" si="1653"/>
        <v>0</v>
      </c>
      <c r="AW667" s="15">
        <f t="shared" si="1653"/>
        <v>2174</v>
      </c>
      <c r="AX667" s="15">
        <f t="shared" si="1653"/>
        <v>0</v>
      </c>
      <c r="AY667" s="78">
        <f t="shared" si="1653"/>
        <v>0</v>
      </c>
      <c r="AZ667" s="78">
        <f t="shared" si="1653"/>
        <v>0</v>
      </c>
      <c r="BA667" s="78">
        <f t="shared" si="1653"/>
        <v>0</v>
      </c>
      <c r="BB667" s="78">
        <f t="shared" si="1653"/>
        <v>0</v>
      </c>
      <c r="BC667" s="82">
        <f t="shared" si="1653"/>
        <v>2174</v>
      </c>
      <c r="BD667" s="82">
        <f t="shared" si="1653"/>
        <v>0</v>
      </c>
      <c r="BE667" s="11">
        <f t="shared" si="1654"/>
        <v>0</v>
      </c>
      <c r="BF667" s="11">
        <f t="shared" si="1654"/>
        <v>0</v>
      </c>
      <c r="BG667" s="11">
        <f t="shared" si="1654"/>
        <v>0</v>
      </c>
      <c r="BH667" s="11">
        <f t="shared" si="1654"/>
        <v>0</v>
      </c>
      <c r="BI667" s="140">
        <f t="shared" si="1654"/>
        <v>2174</v>
      </c>
      <c r="BJ667" s="140">
        <f t="shared" si="1654"/>
        <v>0</v>
      </c>
      <c r="BK667" s="78">
        <f t="shared" si="1654"/>
        <v>0</v>
      </c>
      <c r="BL667" s="78">
        <f t="shared" si="1654"/>
        <v>0</v>
      </c>
      <c r="BM667" s="78">
        <f t="shared" si="1654"/>
        <v>0</v>
      </c>
      <c r="BN667" s="78">
        <f t="shared" si="1654"/>
        <v>0</v>
      </c>
      <c r="BO667" s="82">
        <f t="shared" si="1654"/>
        <v>2174</v>
      </c>
      <c r="BP667" s="82">
        <f t="shared" si="1654"/>
        <v>0</v>
      </c>
      <c r="BQ667" s="11">
        <f t="shared" si="1655"/>
        <v>0</v>
      </c>
      <c r="BR667" s="11">
        <f t="shared" si="1655"/>
        <v>0</v>
      </c>
      <c r="BS667" s="11">
        <f t="shared" si="1655"/>
        <v>0</v>
      </c>
      <c r="BT667" s="11">
        <f t="shared" si="1655"/>
        <v>0</v>
      </c>
      <c r="BU667" s="15">
        <f t="shared" si="1655"/>
        <v>2174</v>
      </c>
      <c r="BV667" s="15">
        <f t="shared" si="1655"/>
        <v>0</v>
      </c>
    </row>
    <row r="668" spans="1:74" hidden="1">
      <c r="A668" s="61" t="s">
        <v>14</v>
      </c>
      <c r="B668" s="14">
        <v>913</v>
      </c>
      <c r="C668" s="14" t="s">
        <v>7</v>
      </c>
      <c r="D668" s="14" t="s">
        <v>87</v>
      </c>
      <c r="E668" s="14" t="s">
        <v>235</v>
      </c>
      <c r="F668" s="11">
        <v>610</v>
      </c>
      <c r="G668" s="15">
        <f>1528+624</f>
        <v>2152</v>
      </c>
      <c r="H668" s="15"/>
      <c r="I668" s="11"/>
      <c r="J668" s="11"/>
      <c r="K668" s="11"/>
      <c r="L668" s="11"/>
      <c r="M668" s="11">
        <f>G668+I668+J668+K668+L668</f>
        <v>2152</v>
      </c>
      <c r="N668" s="11">
        <f>H668+J668</f>
        <v>0</v>
      </c>
      <c r="O668" s="11"/>
      <c r="P668" s="11"/>
      <c r="Q668" s="11"/>
      <c r="R668" s="11"/>
      <c r="S668" s="11">
        <f>M668+O668+P668+Q668+R668</f>
        <v>2152</v>
      </c>
      <c r="T668" s="11">
        <f>N668+P668</f>
        <v>0</v>
      </c>
      <c r="U668" s="11"/>
      <c r="V668" s="11"/>
      <c r="W668" s="11"/>
      <c r="X668" s="11"/>
      <c r="Y668" s="11">
        <f>S668+U668+V668+W668+X668</f>
        <v>2152</v>
      </c>
      <c r="Z668" s="11">
        <f>T668+V668</f>
        <v>0</v>
      </c>
      <c r="AA668" s="11"/>
      <c r="AB668" s="11"/>
      <c r="AC668" s="11"/>
      <c r="AD668" s="11"/>
      <c r="AE668" s="11">
        <f>Y668+AA668+AB668+AC668+AD668</f>
        <v>2152</v>
      </c>
      <c r="AF668" s="11">
        <f>Z668+AB668</f>
        <v>0</v>
      </c>
      <c r="AG668" s="11">
        <v>22</v>
      </c>
      <c r="AH668" s="11"/>
      <c r="AI668" s="11"/>
      <c r="AJ668" s="11"/>
      <c r="AK668" s="78">
        <f>AE668+AG668+AH668+AI668+AJ668</f>
        <v>2174</v>
      </c>
      <c r="AL668" s="78">
        <f>AF668+AH668</f>
        <v>0</v>
      </c>
      <c r="AM668" s="11"/>
      <c r="AN668" s="11"/>
      <c r="AO668" s="11"/>
      <c r="AP668" s="11"/>
      <c r="AQ668" s="11">
        <f>AK668+AM668+AN668+AO668+AP668</f>
        <v>2174</v>
      </c>
      <c r="AR668" s="11">
        <f>AL668+AN668</f>
        <v>0</v>
      </c>
      <c r="AS668" s="11"/>
      <c r="AT668" s="11"/>
      <c r="AU668" s="11"/>
      <c r="AV668" s="11"/>
      <c r="AW668" s="11">
        <f>AQ668+AS668+AT668+AU668+AV668</f>
        <v>2174</v>
      </c>
      <c r="AX668" s="11">
        <f>AR668+AT668</f>
        <v>0</v>
      </c>
      <c r="AY668" s="78"/>
      <c r="AZ668" s="78"/>
      <c r="BA668" s="78"/>
      <c r="BB668" s="78"/>
      <c r="BC668" s="78">
        <f>AW668+AY668+AZ668+BA668+BB668</f>
        <v>2174</v>
      </c>
      <c r="BD668" s="78">
        <f>AX668+AZ668</f>
        <v>0</v>
      </c>
      <c r="BE668" s="11"/>
      <c r="BF668" s="11"/>
      <c r="BG668" s="11"/>
      <c r="BH668" s="11"/>
      <c r="BI668" s="141">
        <f>BC668+BE668+BF668+BG668+BH668</f>
        <v>2174</v>
      </c>
      <c r="BJ668" s="141">
        <f>BD668+BF668</f>
        <v>0</v>
      </c>
      <c r="BK668" s="78"/>
      <c r="BL668" s="78"/>
      <c r="BM668" s="78"/>
      <c r="BN668" s="78"/>
      <c r="BO668" s="78">
        <f>BI668+BK668+BL668+BM668+BN668</f>
        <v>2174</v>
      </c>
      <c r="BP668" s="78">
        <f>BJ668+BL668</f>
        <v>0</v>
      </c>
      <c r="BQ668" s="11"/>
      <c r="BR668" s="11"/>
      <c r="BS668" s="11"/>
      <c r="BT668" s="11"/>
      <c r="BU668" s="11">
        <f>BO668+BQ668+BR668+BS668+BT668</f>
        <v>2174</v>
      </c>
      <c r="BV668" s="11">
        <f>BP668+BR668</f>
        <v>0</v>
      </c>
    </row>
    <row r="669" spans="1:74" ht="33" hidden="1">
      <c r="A669" s="57" t="s">
        <v>457</v>
      </c>
      <c r="B669" s="14">
        <v>913</v>
      </c>
      <c r="C669" s="14" t="s">
        <v>7</v>
      </c>
      <c r="D669" s="14" t="s">
        <v>87</v>
      </c>
      <c r="E669" s="14" t="s">
        <v>461</v>
      </c>
      <c r="F669" s="14"/>
      <c r="G669" s="15">
        <f t="shared" ref="G669:R671" si="1656">G670</f>
        <v>102795</v>
      </c>
      <c r="H669" s="15">
        <f t="shared" si="1656"/>
        <v>102795</v>
      </c>
      <c r="I669" s="11">
        <f t="shared" si="1656"/>
        <v>0</v>
      </c>
      <c r="J669" s="11">
        <f t="shared" si="1656"/>
        <v>0</v>
      </c>
      <c r="K669" s="11">
        <f t="shared" si="1656"/>
        <v>0</v>
      </c>
      <c r="L669" s="11">
        <f t="shared" si="1656"/>
        <v>0</v>
      </c>
      <c r="M669" s="15">
        <f t="shared" si="1656"/>
        <v>102795</v>
      </c>
      <c r="N669" s="15">
        <f t="shared" si="1656"/>
        <v>102795</v>
      </c>
      <c r="O669" s="11">
        <f t="shared" si="1656"/>
        <v>0</v>
      </c>
      <c r="P669" s="11">
        <f t="shared" si="1656"/>
        <v>0</v>
      </c>
      <c r="Q669" s="11">
        <f t="shared" si="1656"/>
        <v>0</v>
      </c>
      <c r="R669" s="11">
        <f t="shared" si="1656"/>
        <v>0</v>
      </c>
      <c r="S669" s="15">
        <f t="shared" ref="S669:AH671" si="1657">S670</f>
        <v>102795</v>
      </c>
      <c r="T669" s="15">
        <f t="shared" si="1657"/>
        <v>102795</v>
      </c>
      <c r="U669" s="11">
        <f t="shared" si="1657"/>
        <v>0</v>
      </c>
      <c r="V669" s="11">
        <f t="shared" si="1657"/>
        <v>0</v>
      </c>
      <c r="W669" s="11">
        <f t="shared" si="1657"/>
        <v>0</v>
      </c>
      <c r="X669" s="11">
        <f t="shared" si="1657"/>
        <v>0</v>
      </c>
      <c r="Y669" s="15">
        <f t="shared" si="1657"/>
        <v>102795</v>
      </c>
      <c r="Z669" s="15">
        <f t="shared" si="1657"/>
        <v>102795</v>
      </c>
      <c r="AA669" s="11">
        <f t="shared" si="1657"/>
        <v>0</v>
      </c>
      <c r="AB669" s="11">
        <f t="shared" si="1657"/>
        <v>0</v>
      </c>
      <c r="AC669" s="11">
        <f t="shared" si="1657"/>
        <v>0</v>
      </c>
      <c r="AD669" s="11">
        <f t="shared" si="1657"/>
        <v>0</v>
      </c>
      <c r="AE669" s="15">
        <f t="shared" si="1657"/>
        <v>102795</v>
      </c>
      <c r="AF669" s="15">
        <f t="shared" si="1657"/>
        <v>102795</v>
      </c>
      <c r="AG669" s="11">
        <f t="shared" si="1657"/>
        <v>0</v>
      </c>
      <c r="AH669" s="11">
        <f t="shared" si="1657"/>
        <v>0</v>
      </c>
      <c r="AI669" s="11">
        <f t="shared" ref="AG669:AV671" si="1658">AI670</f>
        <v>0</v>
      </c>
      <c r="AJ669" s="11">
        <f t="shared" si="1658"/>
        <v>0</v>
      </c>
      <c r="AK669" s="82">
        <f t="shared" si="1658"/>
        <v>102795</v>
      </c>
      <c r="AL669" s="82">
        <f t="shared" si="1658"/>
        <v>102795</v>
      </c>
      <c r="AM669" s="11">
        <f t="shared" si="1658"/>
        <v>0</v>
      </c>
      <c r="AN669" s="11">
        <f t="shared" si="1658"/>
        <v>0</v>
      </c>
      <c r="AO669" s="11">
        <f t="shared" si="1658"/>
        <v>0</v>
      </c>
      <c r="AP669" s="11">
        <f t="shared" si="1658"/>
        <v>0</v>
      </c>
      <c r="AQ669" s="15">
        <f t="shared" si="1658"/>
        <v>102795</v>
      </c>
      <c r="AR669" s="15">
        <f t="shared" si="1658"/>
        <v>102795</v>
      </c>
      <c r="AS669" s="11">
        <f t="shared" si="1658"/>
        <v>0</v>
      </c>
      <c r="AT669" s="11">
        <f t="shared" si="1658"/>
        <v>0</v>
      </c>
      <c r="AU669" s="11">
        <f t="shared" si="1658"/>
        <v>0</v>
      </c>
      <c r="AV669" s="11">
        <f t="shared" si="1658"/>
        <v>0</v>
      </c>
      <c r="AW669" s="15">
        <f t="shared" ref="AS669:BH671" si="1659">AW670</f>
        <v>102795</v>
      </c>
      <c r="AX669" s="15">
        <f t="shared" si="1659"/>
        <v>102795</v>
      </c>
      <c r="AY669" s="78">
        <f t="shared" si="1659"/>
        <v>0</v>
      </c>
      <c r="AZ669" s="78">
        <f t="shared" si="1659"/>
        <v>0</v>
      </c>
      <c r="BA669" s="78">
        <f t="shared" si="1659"/>
        <v>0</v>
      </c>
      <c r="BB669" s="78">
        <f t="shared" si="1659"/>
        <v>0</v>
      </c>
      <c r="BC669" s="82">
        <f t="shared" si="1659"/>
        <v>102795</v>
      </c>
      <c r="BD669" s="82">
        <f t="shared" si="1659"/>
        <v>102795</v>
      </c>
      <c r="BE669" s="11">
        <f t="shared" si="1659"/>
        <v>0</v>
      </c>
      <c r="BF669" s="11">
        <f t="shared" si="1659"/>
        <v>0</v>
      </c>
      <c r="BG669" s="11">
        <f t="shared" si="1659"/>
        <v>0</v>
      </c>
      <c r="BH669" s="11">
        <f t="shared" si="1659"/>
        <v>0</v>
      </c>
      <c r="BI669" s="140">
        <f t="shared" ref="BE669:BT671" si="1660">BI670</f>
        <v>102795</v>
      </c>
      <c r="BJ669" s="140">
        <f t="shared" si="1660"/>
        <v>102795</v>
      </c>
      <c r="BK669" s="78">
        <f t="shared" si="1660"/>
        <v>0</v>
      </c>
      <c r="BL669" s="78">
        <f t="shared" si="1660"/>
        <v>0</v>
      </c>
      <c r="BM669" s="78">
        <f t="shared" si="1660"/>
        <v>0</v>
      </c>
      <c r="BN669" s="78">
        <f t="shared" si="1660"/>
        <v>0</v>
      </c>
      <c r="BO669" s="82">
        <f t="shared" si="1660"/>
        <v>102795</v>
      </c>
      <c r="BP669" s="82">
        <f t="shared" si="1660"/>
        <v>102795</v>
      </c>
      <c r="BQ669" s="11">
        <f t="shared" si="1660"/>
        <v>0</v>
      </c>
      <c r="BR669" s="11">
        <f t="shared" si="1660"/>
        <v>0</v>
      </c>
      <c r="BS669" s="11">
        <f t="shared" si="1660"/>
        <v>0</v>
      </c>
      <c r="BT669" s="11">
        <f t="shared" si="1660"/>
        <v>0</v>
      </c>
      <c r="BU669" s="15">
        <f t="shared" ref="BQ669:BV671" si="1661">BU670</f>
        <v>102795</v>
      </c>
      <c r="BV669" s="15">
        <f t="shared" si="1661"/>
        <v>102795</v>
      </c>
    </row>
    <row r="670" spans="1:74" ht="33" hidden="1">
      <c r="A670" s="61" t="s">
        <v>458</v>
      </c>
      <c r="B670" s="14">
        <v>913</v>
      </c>
      <c r="C670" s="14" t="s">
        <v>7</v>
      </c>
      <c r="D670" s="14" t="s">
        <v>87</v>
      </c>
      <c r="E670" s="14" t="s">
        <v>488</v>
      </c>
      <c r="F670" s="14"/>
      <c r="G670" s="15">
        <f t="shared" si="1656"/>
        <v>102795</v>
      </c>
      <c r="H670" s="15">
        <f t="shared" si="1656"/>
        <v>102795</v>
      </c>
      <c r="I670" s="11">
        <f t="shared" si="1656"/>
        <v>0</v>
      </c>
      <c r="J670" s="11">
        <f t="shared" si="1656"/>
        <v>0</v>
      </c>
      <c r="K670" s="11">
        <f t="shared" si="1656"/>
        <v>0</v>
      </c>
      <c r="L670" s="11">
        <f t="shared" si="1656"/>
        <v>0</v>
      </c>
      <c r="M670" s="15">
        <f t="shared" si="1656"/>
        <v>102795</v>
      </c>
      <c r="N670" s="15">
        <f t="shared" si="1656"/>
        <v>102795</v>
      </c>
      <c r="O670" s="11">
        <f t="shared" si="1656"/>
        <v>0</v>
      </c>
      <c r="P670" s="11">
        <f t="shared" si="1656"/>
        <v>0</v>
      </c>
      <c r="Q670" s="11">
        <f t="shared" si="1656"/>
        <v>0</v>
      </c>
      <c r="R670" s="11">
        <f t="shared" si="1656"/>
        <v>0</v>
      </c>
      <c r="S670" s="15">
        <f t="shared" si="1657"/>
        <v>102795</v>
      </c>
      <c r="T670" s="15">
        <f t="shared" si="1657"/>
        <v>102795</v>
      </c>
      <c r="U670" s="11">
        <f t="shared" si="1657"/>
        <v>0</v>
      </c>
      <c r="V670" s="11">
        <f t="shared" si="1657"/>
        <v>0</v>
      </c>
      <c r="W670" s="11">
        <f t="shared" si="1657"/>
        <v>0</v>
      </c>
      <c r="X670" s="11">
        <f t="shared" si="1657"/>
        <v>0</v>
      </c>
      <c r="Y670" s="15">
        <f t="shared" si="1657"/>
        <v>102795</v>
      </c>
      <c r="Z670" s="15">
        <f t="shared" si="1657"/>
        <v>102795</v>
      </c>
      <c r="AA670" s="11">
        <f t="shared" si="1657"/>
        <v>0</v>
      </c>
      <c r="AB670" s="11">
        <f t="shared" si="1657"/>
        <v>0</v>
      </c>
      <c r="AC670" s="11">
        <f t="shared" si="1657"/>
        <v>0</v>
      </c>
      <c r="AD670" s="11">
        <f t="shared" si="1657"/>
        <v>0</v>
      </c>
      <c r="AE670" s="15">
        <f t="shared" si="1657"/>
        <v>102795</v>
      </c>
      <c r="AF670" s="15">
        <f t="shared" si="1657"/>
        <v>102795</v>
      </c>
      <c r="AG670" s="11">
        <f t="shared" si="1658"/>
        <v>0</v>
      </c>
      <c r="AH670" s="11">
        <f t="shared" si="1658"/>
        <v>0</v>
      </c>
      <c r="AI670" s="11">
        <f t="shared" si="1658"/>
        <v>0</v>
      </c>
      <c r="AJ670" s="11">
        <f t="shared" si="1658"/>
        <v>0</v>
      </c>
      <c r="AK670" s="82">
        <f t="shared" si="1658"/>
        <v>102795</v>
      </c>
      <c r="AL670" s="82">
        <f t="shared" si="1658"/>
        <v>102795</v>
      </c>
      <c r="AM670" s="11">
        <f t="shared" si="1658"/>
        <v>0</v>
      </c>
      <c r="AN670" s="11">
        <f t="shared" si="1658"/>
        <v>0</v>
      </c>
      <c r="AO670" s="11">
        <f t="shared" si="1658"/>
        <v>0</v>
      </c>
      <c r="AP670" s="11">
        <f t="shared" si="1658"/>
        <v>0</v>
      </c>
      <c r="AQ670" s="15">
        <f t="shared" si="1658"/>
        <v>102795</v>
      </c>
      <c r="AR670" s="15">
        <f t="shared" si="1658"/>
        <v>102795</v>
      </c>
      <c r="AS670" s="11">
        <f t="shared" si="1659"/>
        <v>0</v>
      </c>
      <c r="AT670" s="11">
        <f t="shared" si="1659"/>
        <v>0</v>
      </c>
      <c r="AU670" s="11">
        <f t="shared" si="1659"/>
        <v>0</v>
      </c>
      <c r="AV670" s="11">
        <f t="shared" si="1659"/>
        <v>0</v>
      </c>
      <c r="AW670" s="15">
        <f t="shared" si="1659"/>
        <v>102795</v>
      </c>
      <c r="AX670" s="15">
        <f t="shared" si="1659"/>
        <v>102795</v>
      </c>
      <c r="AY670" s="78">
        <f t="shared" si="1659"/>
        <v>0</v>
      </c>
      <c r="AZ670" s="78">
        <f t="shared" si="1659"/>
        <v>0</v>
      </c>
      <c r="BA670" s="78">
        <f t="shared" si="1659"/>
        <v>0</v>
      </c>
      <c r="BB670" s="78">
        <f t="shared" si="1659"/>
        <v>0</v>
      </c>
      <c r="BC670" s="82">
        <f t="shared" si="1659"/>
        <v>102795</v>
      </c>
      <c r="BD670" s="82">
        <f t="shared" si="1659"/>
        <v>102795</v>
      </c>
      <c r="BE670" s="11">
        <f t="shared" si="1660"/>
        <v>0</v>
      </c>
      <c r="BF670" s="11">
        <f t="shared" si="1660"/>
        <v>0</v>
      </c>
      <c r="BG670" s="11">
        <f t="shared" si="1660"/>
        <v>0</v>
      </c>
      <c r="BH670" s="11">
        <f t="shared" si="1660"/>
        <v>0</v>
      </c>
      <c r="BI670" s="140">
        <f t="shared" si="1660"/>
        <v>102795</v>
      </c>
      <c r="BJ670" s="140">
        <f t="shared" si="1660"/>
        <v>102795</v>
      </c>
      <c r="BK670" s="78">
        <f t="shared" si="1660"/>
        <v>0</v>
      </c>
      <c r="BL670" s="78">
        <f t="shared" si="1660"/>
        <v>0</v>
      </c>
      <c r="BM670" s="78">
        <f t="shared" si="1660"/>
        <v>0</v>
      </c>
      <c r="BN670" s="78">
        <f t="shared" si="1660"/>
        <v>0</v>
      </c>
      <c r="BO670" s="82">
        <f t="shared" si="1660"/>
        <v>102795</v>
      </c>
      <c r="BP670" s="82">
        <f t="shared" si="1660"/>
        <v>102795</v>
      </c>
      <c r="BQ670" s="11">
        <f t="shared" si="1661"/>
        <v>0</v>
      </c>
      <c r="BR670" s="11">
        <f t="shared" si="1661"/>
        <v>0</v>
      </c>
      <c r="BS670" s="11">
        <f t="shared" si="1661"/>
        <v>0</v>
      </c>
      <c r="BT670" s="11">
        <f t="shared" si="1661"/>
        <v>0</v>
      </c>
      <c r="BU670" s="15">
        <f t="shared" si="1661"/>
        <v>102795</v>
      </c>
      <c r="BV670" s="15">
        <f t="shared" si="1661"/>
        <v>102795</v>
      </c>
    </row>
    <row r="671" spans="1:74" ht="33" hidden="1">
      <c r="A671" s="57" t="s">
        <v>12</v>
      </c>
      <c r="B671" s="14">
        <v>913</v>
      </c>
      <c r="C671" s="14" t="s">
        <v>7</v>
      </c>
      <c r="D671" s="14" t="s">
        <v>87</v>
      </c>
      <c r="E671" s="14" t="s">
        <v>488</v>
      </c>
      <c r="F671" s="14" t="s">
        <v>13</v>
      </c>
      <c r="G671" s="15">
        <f t="shared" si="1656"/>
        <v>102795</v>
      </c>
      <c r="H671" s="15">
        <f t="shared" si="1656"/>
        <v>102795</v>
      </c>
      <c r="I671" s="11">
        <f t="shared" si="1656"/>
        <v>0</v>
      </c>
      <c r="J671" s="11">
        <f t="shared" si="1656"/>
        <v>0</v>
      </c>
      <c r="K671" s="11">
        <f t="shared" si="1656"/>
        <v>0</v>
      </c>
      <c r="L671" s="11">
        <f t="shared" si="1656"/>
        <v>0</v>
      </c>
      <c r="M671" s="15">
        <f t="shared" si="1656"/>
        <v>102795</v>
      </c>
      <c r="N671" s="15">
        <f t="shared" si="1656"/>
        <v>102795</v>
      </c>
      <c r="O671" s="11">
        <f t="shared" si="1656"/>
        <v>0</v>
      </c>
      <c r="P671" s="11">
        <f t="shared" si="1656"/>
        <v>0</v>
      </c>
      <c r="Q671" s="11">
        <f t="shared" si="1656"/>
        <v>0</v>
      </c>
      <c r="R671" s="11">
        <f t="shared" si="1656"/>
        <v>0</v>
      </c>
      <c r="S671" s="15">
        <f t="shared" si="1657"/>
        <v>102795</v>
      </c>
      <c r="T671" s="15">
        <f t="shared" si="1657"/>
        <v>102795</v>
      </c>
      <c r="U671" s="11">
        <f t="shared" si="1657"/>
        <v>0</v>
      </c>
      <c r="V671" s="11">
        <f t="shared" si="1657"/>
        <v>0</v>
      </c>
      <c r="W671" s="11">
        <f t="shared" si="1657"/>
        <v>0</v>
      </c>
      <c r="X671" s="11">
        <f t="shared" si="1657"/>
        <v>0</v>
      </c>
      <c r="Y671" s="15">
        <f t="shared" si="1657"/>
        <v>102795</v>
      </c>
      <c r="Z671" s="15">
        <f t="shared" si="1657"/>
        <v>102795</v>
      </c>
      <c r="AA671" s="11">
        <f t="shared" si="1657"/>
        <v>0</v>
      </c>
      <c r="AB671" s="11">
        <f t="shared" si="1657"/>
        <v>0</v>
      </c>
      <c r="AC671" s="11">
        <f t="shared" si="1657"/>
        <v>0</v>
      </c>
      <c r="AD671" s="11">
        <f t="shared" si="1657"/>
        <v>0</v>
      </c>
      <c r="AE671" s="15">
        <f t="shared" si="1657"/>
        <v>102795</v>
      </c>
      <c r="AF671" s="15">
        <f t="shared" si="1657"/>
        <v>102795</v>
      </c>
      <c r="AG671" s="11">
        <f t="shared" si="1658"/>
        <v>0</v>
      </c>
      <c r="AH671" s="11">
        <f t="shared" si="1658"/>
        <v>0</v>
      </c>
      <c r="AI671" s="11">
        <f t="shared" si="1658"/>
        <v>0</v>
      </c>
      <c r="AJ671" s="11">
        <f t="shared" si="1658"/>
        <v>0</v>
      </c>
      <c r="AK671" s="82">
        <f t="shared" si="1658"/>
        <v>102795</v>
      </c>
      <c r="AL671" s="82">
        <f t="shared" si="1658"/>
        <v>102795</v>
      </c>
      <c r="AM671" s="11">
        <f t="shared" si="1658"/>
        <v>0</v>
      </c>
      <c r="AN671" s="11">
        <f t="shared" si="1658"/>
        <v>0</v>
      </c>
      <c r="AO671" s="11">
        <f t="shared" si="1658"/>
        <v>0</v>
      </c>
      <c r="AP671" s="11">
        <f t="shared" si="1658"/>
        <v>0</v>
      </c>
      <c r="AQ671" s="15">
        <f t="shared" si="1658"/>
        <v>102795</v>
      </c>
      <c r="AR671" s="15">
        <f t="shared" si="1658"/>
        <v>102795</v>
      </c>
      <c r="AS671" s="11">
        <f t="shared" si="1659"/>
        <v>0</v>
      </c>
      <c r="AT671" s="11">
        <f t="shared" si="1659"/>
        <v>0</v>
      </c>
      <c r="AU671" s="11">
        <f t="shared" si="1659"/>
        <v>0</v>
      </c>
      <c r="AV671" s="11">
        <f t="shared" si="1659"/>
        <v>0</v>
      </c>
      <c r="AW671" s="15">
        <f t="shared" si="1659"/>
        <v>102795</v>
      </c>
      <c r="AX671" s="15">
        <f t="shared" si="1659"/>
        <v>102795</v>
      </c>
      <c r="AY671" s="78">
        <f t="shared" si="1659"/>
        <v>0</v>
      </c>
      <c r="AZ671" s="78">
        <f t="shared" si="1659"/>
        <v>0</v>
      </c>
      <c r="BA671" s="78">
        <f t="shared" si="1659"/>
        <v>0</v>
      </c>
      <c r="BB671" s="78">
        <f t="shared" si="1659"/>
        <v>0</v>
      </c>
      <c r="BC671" s="82">
        <f t="shared" si="1659"/>
        <v>102795</v>
      </c>
      <c r="BD671" s="82">
        <f t="shared" si="1659"/>
        <v>102795</v>
      </c>
      <c r="BE671" s="11">
        <f t="shared" si="1660"/>
        <v>0</v>
      </c>
      <c r="BF671" s="11">
        <f t="shared" si="1660"/>
        <v>0</v>
      </c>
      <c r="BG671" s="11">
        <f t="shared" si="1660"/>
        <v>0</v>
      </c>
      <c r="BH671" s="11">
        <f t="shared" si="1660"/>
        <v>0</v>
      </c>
      <c r="BI671" s="140">
        <f t="shared" si="1660"/>
        <v>102795</v>
      </c>
      <c r="BJ671" s="140">
        <f t="shared" si="1660"/>
        <v>102795</v>
      </c>
      <c r="BK671" s="78">
        <f t="shared" si="1660"/>
        <v>0</v>
      </c>
      <c r="BL671" s="78">
        <f t="shared" si="1660"/>
        <v>0</v>
      </c>
      <c r="BM671" s="78">
        <f t="shared" si="1660"/>
        <v>0</v>
      </c>
      <c r="BN671" s="78">
        <f t="shared" si="1660"/>
        <v>0</v>
      </c>
      <c r="BO671" s="82">
        <f t="shared" si="1660"/>
        <v>102795</v>
      </c>
      <c r="BP671" s="82">
        <f t="shared" si="1660"/>
        <v>102795</v>
      </c>
      <c r="BQ671" s="11">
        <f t="shared" si="1661"/>
        <v>0</v>
      </c>
      <c r="BR671" s="11">
        <f t="shared" si="1661"/>
        <v>0</v>
      </c>
      <c r="BS671" s="11">
        <f t="shared" si="1661"/>
        <v>0</v>
      </c>
      <c r="BT671" s="11">
        <f t="shared" si="1661"/>
        <v>0</v>
      </c>
      <c r="BU671" s="15">
        <f t="shared" si="1661"/>
        <v>102795</v>
      </c>
      <c r="BV671" s="15">
        <f t="shared" si="1661"/>
        <v>102795</v>
      </c>
    </row>
    <row r="672" spans="1:74" hidden="1">
      <c r="A672" s="61" t="s">
        <v>14</v>
      </c>
      <c r="B672" s="14">
        <v>913</v>
      </c>
      <c r="C672" s="14" t="s">
        <v>7</v>
      </c>
      <c r="D672" s="14" t="s">
        <v>87</v>
      </c>
      <c r="E672" s="14" t="s">
        <v>488</v>
      </c>
      <c r="F672" s="14" t="s">
        <v>37</v>
      </c>
      <c r="G672" s="11">
        <v>102795</v>
      </c>
      <c r="H672" s="11">
        <v>102795</v>
      </c>
      <c r="I672" s="11"/>
      <c r="J672" s="11"/>
      <c r="K672" s="11"/>
      <c r="L672" s="11"/>
      <c r="M672" s="11">
        <f>G672+I672+J672+K672+L672</f>
        <v>102795</v>
      </c>
      <c r="N672" s="11">
        <f>H672+J672</f>
        <v>102795</v>
      </c>
      <c r="O672" s="11"/>
      <c r="P672" s="11"/>
      <c r="Q672" s="11"/>
      <c r="R672" s="11"/>
      <c r="S672" s="11">
        <f>M672+O672+P672+Q672+R672</f>
        <v>102795</v>
      </c>
      <c r="T672" s="11">
        <f>N672+P672</f>
        <v>102795</v>
      </c>
      <c r="U672" s="11"/>
      <c r="V672" s="11"/>
      <c r="W672" s="11"/>
      <c r="X672" s="11"/>
      <c r="Y672" s="11">
        <f>S672+U672+V672+W672+X672</f>
        <v>102795</v>
      </c>
      <c r="Z672" s="11">
        <f>T672+V672</f>
        <v>102795</v>
      </c>
      <c r="AA672" s="11"/>
      <c r="AB672" s="11"/>
      <c r="AC672" s="11"/>
      <c r="AD672" s="11"/>
      <c r="AE672" s="11">
        <f>Y672+AA672+AB672+AC672+AD672</f>
        <v>102795</v>
      </c>
      <c r="AF672" s="11">
        <f>Z672+AB672</f>
        <v>102795</v>
      </c>
      <c r="AG672" s="11"/>
      <c r="AH672" s="11"/>
      <c r="AI672" s="11"/>
      <c r="AJ672" s="11"/>
      <c r="AK672" s="78">
        <f>AE672+AG672+AH672+AI672+AJ672</f>
        <v>102795</v>
      </c>
      <c r="AL672" s="78">
        <f>AF672+AH672</f>
        <v>102795</v>
      </c>
      <c r="AM672" s="11"/>
      <c r="AN672" s="11"/>
      <c r="AO672" s="11"/>
      <c r="AP672" s="11"/>
      <c r="AQ672" s="11">
        <f>AK672+AM672+AN672+AO672+AP672</f>
        <v>102795</v>
      </c>
      <c r="AR672" s="11">
        <f>AL672+AN672</f>
        <v>102795</v>
      </c>
      <c r="AS672" s="11"/>
      <c r="AT672" s="11"/>
      <c r="AU672" s="11"/>
      <c r="AV672" s="11"/>
      <c r="AW672" s="11">
        <f>AQ672+AS672+AT672+AU672+AV672</f>
        <v>102795</v>
      </c>
      <c r="AX672" s="11">
        <f>AR672+AT672</f>
        <v>102795</v>
      </c>
      <c r="AY672" s="78"/>
      <c r="AZ672" s="78"/>
      <c r="BA672" s="78"/>
      <c r="BB672" s="78"/>
      <c r="BC672" s="78">
        <f>AW672+AY672+AZ672+BA672+BB672</f>
        <v>102795</v>
      </c>
      <c r="BD672" s="78">
        <f>AX672+AZ672</f>
        <v>102795</v>
      </c>
      <c r="BE672" s="11"/>
      <c r="BF672" s="11"/>
      <c r="BG672" s="11"/>
      <c r="BH672" s="11"/>
      <c r="BI672" s="141">
        <f>BC672+BE672+BF672+BG672+BH672</f>
        <v>102795</v>
      </c>
      <c r="BJ672" s="141">
        <f>BD672+BF672</f>
        <v>102795</v>
      </c>
      <c r="BK672" s="78"/>
      <c r="BL672" s="78"/>
      <c r="BM672" s="78"/>
      <c r="BN672" s="78"/>
      <c r="BO672" s="78">
        <f>BI672+BK672+BL672+BM672+BN672</f>
        <v>102795</v>
      </c>
      <c r="BP672" s="78">
        <f>BJ672+BL672</f>
        <v>102795</v>
      </c>
      <c r="BQ672" s="11"/>
      <c r="BR672" s="11"/>
      <c r="BS672" s="11"/>
      <c r="BT672" s="11"/>
      <c r="BU672" s="11">
        <f>BO672+BQ672+BR672+BS672+BT672</f>
        <v>102795</v>
      </c>
      <c r="BV672" s="11">
        <f>BP672+BR672</f>
        <v>102795</v>
      </c>
    </row>
    <row r="673" spans="1:74" hidden="1">
      <c r="A673" s="61" t="s">
        <v>587</v>
      </c>
      <c r="B673" s="31">
        <v>913</v>
      </c>
      <c r="C673" s="14" t="s">
        <v>7</v>
      </c>
      <c r="D673" s="14" t="s">
        <v>87</v>
      </c>
      <c r="E673" s="14" t="s">
        <v>629</v>
      </c>
      <c r="F673" s="14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>
        <f>AB674</f>
        <v>63847</v>
      </c>
      <c r="AC673" s="11">
        <f t="shared" ref="AC673:AF674" si="1662">AC674</f>
        <v>0</v>
      </c>
      <c r="AD673" s="11">
        <f t="shared" si="1662"/>
        <v>0</v>
      </c>
      <c r="AE673" s="11">
        <f t="shared" si="1662"/>
        <v>63847</v>
      </c>
      <c r="AF673" s="11">
        <f t="shared" si="1662"/>
        <v>63847</v>
      </c>
      <c r="AG673" s="11"/>
      <c r="AH673" s="11">
        <f>AH674</f>
        <v>0</v>
      </c>
      <c r="AI673" s="11">
        <f t="shared" ref="AI673:AL674" si="1663">AI674</f>
        <v>0</v>
      </c>
      <c r="AJ673" s="11">
        <f t="shared" si="1663"/>
        <v>0</v>
      </c>
      <c r="AK673" s="78">
        <f t="shared" si="1663"/>
        <v>63847</v>
      </c>
      <c r="AL673" s="78">
        <f t="shared" si="1663"/>
        <v>63847</v>
      </c>
      <c r="AM673" s="11"/>
      <c r="AN673" s="11">
        <f>AN674</f>
        <v>0</v>
      </c>
      <c r="AO673" s="11">
        <f t="shared" ref="AO673:AR674" si="1664">AO674</f>
        <v>0</v>
      </c>
      <c r="AP673" s="11">
        <f t="shared" si="1664"/>
        <v>0</v>
      </c>
      <c r="AQ673" s="11">
        <f t="shared" si="1664"/>
        <v>63847</v>
      </c>
      <c r="AR673" s="11">
        <f t="shared" si="1664"/>
        <v>63847</v>
      </c>
      <c r="AS673" s="11"/>
      <c r="AT673" s="11">
        <f>AT674</f>
        <v>0</v>
      </c>
      <c r="AU673" s="11">
        <f t="shared" ref="AU673:AX674" si="1665">AU674</f>
        <v>0</v>
      </c>
      <c r="AV673" s="11">
        <f t="shared" si="1665"/>
        <v>0</v>
      </c>
      <c r="AW673" s="11">
        <f t="shared" si="1665"/>
        <v>63847</v>
      </c>
      <c r="AX673" s="11">
        <f t="shared" si="1665"/>
        <v>63847</v>
      </c>
      <c r="AY673" s="78"/>
      <c r="AZ673" s="78">
        <f>AZ674</f>
        <v>0</v>
      </c>
      <c r="BA673" s="78">
        <f t="shared" ref="BA673:BD674" si="1666">BA674</f>
        <v>0</v>
      </c>
      <c r="BB673" s="78">
        <f t="shared" si="1666"/>
        <v>0</v>
      </c>
      <c r="BC673" s="78">
        <f t="shared" si="1666"/>
        <v>63847</v>
      </c>
      <c r="BD673" s="78">
        <f t="shared" si="1666"/>
        <v>63847</v>
      </c>
      <c r="BE673" s="11"/>
      <c r="BF673" s="11">
        <f>BF674</f>
        <v>0</v>
      </c>
      <c r="BG673" s="11">
        <f t="shared" ref="BG673:BJ674" si="1667">BG674</f>
        <v>0</v>
      </c>
      <c r="BH673" s="11">
        <f t="shared" si="1667"/>
        <v>0</v>
      </c>
      <c r="BI673" s="141">
        <f t="shared" si="1667"/>
        <v>63847</v>
      </c>
      <c r="BJ673" s="141">
        <f t="shared" si="1667"/>
        <v>63847</v>
      </c>
      <c r="BK673" s="78"/>
      <c r="BL673" s="78">
        <f>BL674</f>
        <v>0</v>
      </c>
      <c r="BM673" s="78">
        <f t="shared" ref="BM673:BP674" si="1668">BM674</f>
        <v>0</v>
      </c>
      <c r="BN673" s="78">
        <f t="shared" si="1668"/>
        <v>0</v>
      </c>
      <c r="BO673" s="78">
        <f t="shared" si="1668"/>
        <v>63847</v>
      </c>
      <c r="BP673" s="78">
        <f t="shared" si="1668"/>
        <v>63847</v>
      </c>
      <c r="BQ673" s="11"/>
      <c r="BR673" s="11">
        <f>BR674</f>
        <v>0</v>
      </c>
      <c r="BS673" s="11">
        <f t="shared" ref="BS673:BV674" si="1669">BS674</f>
        <v>0</v>
      </c>
      <c r="BT673" s="11">
        <f t="shared" si="1669"/>
        <v>0</v>
      </c>
      <c r="BU673" s="11">
        <f t="shared" si="1669"/>
        <v>63847</v>
      </c>
      <c r="BV673" s="11">
        <f t="shared" si="1669"/>
        <v>63847</v>
      </c>
    </row>
    <row r="674" spans="1:74" ht="49.5" hidden="1">
      <c r="A674" s="61" t="s">
        <v>638</v>
      </c>
      <c r="B674" s="31">
        <v>913</v>
      </c>
      <c r="C674" s="14" t="s">
        <v>7</v>
      </c>
      <c r="D674" s="14" t="s">
        <v>87</v>
      </c>
      <c r="E674" s="14" t="s">
        <v>639</v>
      </c>
      <c r="F674" s="14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>
        <f>AB675</f>
        <v>63847</v>
      </c>
      <c r="AC674" s="11">
        <f t="shared" si="1662"/>
        <v>0</v>
      </c>
      <c r="AD674" s="11">
        <f t="shared" si="1662"/>
        <v>0</v>
      </c>
      <c r="AE674" s="11">
        <f t="shared" si="1662"/>
        <v>63847</v>
      </c>
      <c r="AF674" s="11">
        <f t="shared" si="1662"/>
        <v>63847</v>
      </c>
      <c r="AG674" s="11"/>
      <c r="AH674" s="11">
        <f>AH675</f>
        <v>0</v>
      </c>
      <c r="AI674" s="11">
        <f t="shared" si="1663"/>
        <v>0</v>
      </c>
      <c r="AJ674" s="11">
        <f t="shared" si="1663"/>
        <v>0</v>
      </c>
      <c r="AK674" s="78">
        <f t="shared" si="1663"/>
        <v>63847</v>
      </c>
      <c r="AL674" s="78">
        <f t="shared" si="1663"/>
        <v>63847</v>
      </c>
      <c r="AM674" s="11"/>
      <c r="AN674" s="11">
        <f>AN675</f>
        <v>0</v>
      </c>
      <c r="AO674" s="11">
        <f t="shared" si="1664"/>
        <v>0</v>
      </c>
      <c r="AP674" s="11">
        <f t="shared" si="1664"/>
        <v>0</v>
      </c>
      <c r="AQ674" s="11">
        <f t="shared" si="1664"/>
        <v>63847</v>
      </c>
      <c r="AR674" s="11">
        <f t="shared" si="1664"/>
        <v>63847</v>
      </c>
      <c r="AS674" s="11"/>
      <c r="AT674" s="11">
        <f>AT675</f>
        <v>0</v>
      </c>
      <c r="AU674" s="11">
        <f t="shared" si="1665"/>
        <v>0</v>
      </c>
      <c r="AV674" s="11">
        <f t="shared" si="1665"/>
        <v>0</v>
      </c>
      <c r="AW674" s="11">
        <f t="shared" si="1665"/>
        <v>63847</v>
      </c>
      <c r="AX674" s="11">
        <f t="shared" si="1665"/>
        <v>63847</v>
      </c>
      <c r="AY674" s="78"/>
      <c r="AZ674" s="78">
        <f>AZ675</f>
        <v>0</v>
      </c>
      <c r="BA674" s="78">
        <f t="shared" si="1666"/>
        <v>0</v>
      </c>
      <c r="BB674" s="78">
        <f t="shared" si="1666"/>
        <v>0</v>
      </c>
      <c r="BC674" s="78">
        <f t="shared" si="1666"/>
        <v>63847</v>
      </c>
      <c r="BD674" s="78">
        <f t="shared" si="1666"/>
        <v>63847</v>
      </c>
      <c r="BE674" s="11"/>
      <c r="BF674" s="11">
        <f>BF675</f>
        <v>0</v>
      </c>
      <c r="BG674" s="11">
        <f t="shared" si="1667"/>
        <v>0</v>
      </c>
      <c r="BH674" s="11">
        <f t="shared" si="1667"/>
        <v>0</v>
      </c>
      <c r="BI674" s="141">
        <f t="shared" si="1667"/>
        <v>63847</v>
      </c>
      <c r="BJ674" s="141">
        <f t="shared" si="1667"/>
        <v>63847</v>
      </c>
      <c r="BK674" s="78"/>
      <c r="BL674" s="78">
        <f>BL675</f>
        <v>0</v>
      </c>
      <c r="BM674" s="78">
        <f t="shared" si="1668"/>
        <v>0</v>
      </c>
      <c r="BN674" s="78">
        <f t="shared" si="1668"/>
        <v>0</v>
      </c>
      <c r="BO674" s="78">
        <f t="shared" si="1668"/>
        <v>63847</v>
      </c>
      <c r="BP674" s="78">
        <f t="shared" si="1668"/>
        <v>63847</v>
      </c>
      <c r="BQ674" s="11"/>
      <c r="BR674" s="11">
        <f>BR675</f>
        <v>0</v>
      </c>
      <c r="BS674" s="11">
        <f t="shared" si="1669"/>
        <v>0</v>
      </c>
      <c r="BT674" s="11">
        <f t="shared" si="1669"/>
        <v>0</v>
      </c>
      <c r="BU674" s="11">
        <f t="shared" si="1669"/>
        <v>63847</v>
      </c>
      <c r="BV674" s="11">
        <f t="shared" si="1669"/>
        <v>63847</v>
      </c>
    </row>
    <row r="675" spans="1:74" ht="33" hidden="1">
      <c r="A675" s="57" t="s">
        <v>12</v>
      </c>
      <c r="B675" s="31">
        <v>913</v>
      </c>
      <c r="C675" s="14" t="s">
        <v>7</v>
      </c>
      <c r="D675" s="14" t="s">
        <v>87</v>
      </c>
      <c r="E675" s="14" t="s">
        <v>639</v>
      </c>
      <c r="F675" s="14" t="s">
        <v>13</v>
      </c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>
        <f>AB676</f>
        <v>63847</v>
      </c>
      <c r="AC675" s="11"/>
      <c r="AD675" s="11"/>
      <c r="AE675" s="11">
        <f>Y675+AA675+AB675+AC675+AD675</f>
        <v>63847</v>
      </c>
      <c r="AF675" s="11">
        <f>Z675+AB675</f>
        <v>63847</v>
      </c>
      <c r="AG675" s="11"/>
      <c r="AH675" s="11">
        <f>AH676</f>
        <v>0</v>
      </c>
      <c r="AI675" s="11"/>
      <c r="AJ675" s="11"/>
      <c r="AK675" s="78">
        <f>AK676</f>
        <v>63847</v>
      </c>
      <c r="AL675" s="78">
        <f>AL676</f>
        <v>63847</v>
      </c>
      <c r="AM675" s="11"/>
      <c r="AN675" s="11">
        <f>AN676</f>
        <v>0</v>
      </c>
      <c r="AO675" s="11"/>
      <c r="AP675" s="11"/>
      <c r="AQ675" s="11">
        <f>AQ676</f>
        <v>63847</v>
      </c>
      <c r="AR675" s="11">
        <f>AR676</f>
        <v>63847</v>
      </c>
      <c r="AS675" s="11"/>
      <c r="AT675" s="11">
        <f>AT676</f>
        <v>0</v>
      </c>
      <c r="AU675" s="11"/>
      <c r="AV675" s="11"/>
      <c r="AW675" s="11">
        <f>AW676</f>
        <v>63847</v>
      </c>
      <c r="AX675" s="11">
        <f>AX676</f>
        <v>63847</v>
      </c>
      <c r="AY675" s="78"/>
      <c r="AZ675" s="78">
        <f>AZ676</f>
        <v>0</v>
      </c>
      <c r="BA675" s="78"/>
      <c r="BB675" s="78"/>
      <c r="BC675" s="78">
        <f>BC676</f>
        <v>63847</v>
      </c>
      <c r="BD675" s="78">
        <f>BD676</f>
        <v>63847</v>
      </c>
      <c r="BE675" s="11"/>
      <c r="BF675" s="11">
        <f>BF676</f>
        <v>0</v>
      </c>
      <c r="BG675" s="11"/>
      <c r="BH675" s="11"/>
      <c r="BI675" s="141">
        <f>BI676</f>
        <v>63847</v>
      </c>
      <c r="BJ675" s="141">
        <f>BJ676</f>
        <v>63847</v>
      </c>
      <c r="BK675" s="78"/>
      <c r="BL675" s="78">
        <f>BL676</f>
        <v>0</v>
      </c>
      <c r="BM675" s="78"/>
      <c r="BN675" s="78"/>
      <c r="BO675" s="78">
        <f>BO676</f>
        <v>63847</v>
      </c>
      <c r="BP675" s="78">
        <f>BP676</f>
        <v>63847</v>
      </c>
      <c r="BQ675" s="11"/>
      <c r="BR675" s="11">
        <f>BR676</f>
        <v>0</v>
      </c>
      <c r="BS675" s="11"/>
      <c r="BT675" s="11"/>
      <c r="BU675" s="11">
        <f>BU676</f>
        <v>63847</v>
      </c>
      <c r="BV675" s="11">
        <f>BV676</f>
        <v>63847</v>
      </c>
    </row>
    <row r="676" spans="1:74" hidden="1">
      <c r="A676" s="61" t="s">
        <v>14</v>
      </c>
      <c r="B676" s="31">
        <v>913</v>
      </c>
      <c r="C676" s="14" t="s">
        <v>7</v>
      </c>
      <c r="D676" s="14" t="s">
        <v>87</v>
      </c>
      <c r="E676" s="14" t="s">
        <v>639</v>
      </c>
      <c r="F676" s="14" t="s">
        <v>37</v>
      </c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>
        <v>63847</v>
      </c>
      <c r="AC676" s="11"/>
      <c r="AD676" s="11"/>
      <c r="AE676" s="11">
        <f>Y676+AA676+AB676+AC676+AD676</f>
        <v>63847</v>
      </c>
      <c r="AF676" s="11">
        <f>Z676+AB676</f>
        <v>63847</v>
      </c>
      <c r="AG676" s="11"/>
      <c r="AH676" s="11"/>
      <c r="AI676" s="11"/>
      <c r="AJ676" s="11"/>
      <c r="AK676" s="78">
        <f>AE676+AG676+AH676+AI676+AJ676</f>
        <v>63847</v>
      </c>
      <c r="AL676" s="78">
        <f>AF676+AH676</f>
        <v>63847</v>
      </c>
      <c r="AM676" s="11"/>
      <c r="AN676" s="11"/>
      <c r="AO676" s="11"/>
      <c r="AP676" s="11"/>
      <c r="AQ676" s="11">
        <f>AK676+AM676+AN676+AO676+AP676</f>
        <v>63847</v>
      </c>
      <c r="AR676" s="11">
        <f>AL676+AN676</f>
        <v>63847</v>
      </c>
      <c r="AS676" s="11"/>
      <c r="AT676" s="11"/>
      <c r="AU676" s="11"/>
      <c r="AV676" s="11"/>
      <c r="AW676" s="11">
        <f>AQ676+AS676+AT676+AU676+AV676</f>
        <v>63847</v>
      </c>
      <c r="AX676" s="11">
        <f>AR676+AT676</f>
        <v>63847</v>
      </c>
      <c r="AY676" s="78"/>
      <c r="AZ676" s="78"/>
      <c r="BA676" s="78"/>
      <c r="BB676" s="78"/>
      <c r="BC676" s="78">
        <f>AW676+AY676+AZ676+BA676+BB676</f>
        <v>63847</v>
      </c>
      <c r="BD676" s="78">
        <f>AX676+AZ676</f>
        <v>63847</v>
      </c>
      <c r="BE676" s="11"/>
      <c r="BF676" s="11"/>
      <c r="BG676" s="11"/>
      <c r="BH676" s="11"/>
      <c r="BI676" s="141">
        <f>BC676+BE676+BF676+BG676+BH676</f>
        <v>63847</v>
      </c>
      <c r="BJ676" s="141">
        <f>BD676+BF676</f>
        <v>63847</v>
      </c>
      <c r="BK676" s="78"/>
      <c r="BL676" s="78"/>
      <c r="BM676" s="78"/>
      <c r="BN676" s="78"/>
      <c r="BO676" s="78">
        <f>BI676+BK676+BL676+BM676+BN676</f>
        <v>63847</v>
      </c>
      <c r="BP676" s="78">
        <f>BJ676+BL676</f>
        <v>63847</v>
      </c>
      <c r="BQ676" s="11"/>
      <c r="BR676" s="11"/>
      <c r="BS676" s="11"/>
      <c r="BT676" s="11"/>
      <c r="BU676" s="11">
        <f>BO676+BQ676+BR676+BS676+BT676</f>
        <v>63847</v>
      </c>
      <c r="BV676" s="11">
        <f>BP676+BR676</f>
        <v>63847</v>
      </c>
    </row>
    <row r="677" spans="1:74" ht="49.5" hidden="1">
      <c r="A677" s="61" t="s">
        <v>676</v>
      </c>
      <c r="B677" s="31">
        <v>913</v>
      </c>
      <c r="C677" s="22" t="s">
        <v>7</v>
      </c>
      <c r="D677" s="14" t="s">
        <v>87</v>
      </c>
      <c r="E677" s="68" t="s">
        <v>677</v>
      </c>
      <c r="F677" s="14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>
        <f>AG678</f>
        <v>0</v>
      </c>
      <c r="AH677" s="11">
        <f t="shared" ref="AH677:AW678" si="1670">AH678</f>
        <v>0</v>
      </c>
      <c r="AI677" s="11">
        <f t="shared" si="1670"/>
        <v>457</v>
      </c>
      <c r="AJ677" s="11">
        <f t="shared" si="1670"/>
        <v>0</v>
      </c>
      <c r="AK677" s="78">
        <f t="shared" si="1670"/>
        <v>457</v>
      </c>
      <c r="AL677" s="78">
        <f t="shared" si="1670"/>
        <v>0</v>
      </c>
      <c r="AM677" s="11">
        <f>AM678</f>
        <v>0</v>
      </c>
      <c r="AN677" s="11">
        <f t="shared" si="1670"/>
        <v>0</v>
      </c>
      <c r="AO677" s="11">
        <f t="shared" si="1670"/>
        <v>0</v>
      </c>
      <c r="AP677" s="11">
        <f t="shared" si="1670"/>
        <v>0</v>
      </c>
      <c r="AQ677" s="11">
        <f t="shared" si="1670"/>
        <v>457</v>
      </c>
      <c r="AR677" s="11">
        <f t="shared" si="1670"/>
        <v>0</v>
      </c>
      <c r="AS677" s="11">
        <f>AS678</f>
        <v>0</v>
      </c>
      <c r="AT677" s="11">
        <f t="shared" si="1670"/>
        <v>0</v>
      </c>
      <c r="AU677" s="11">
        <f t="shared" si="1670"/>
        <v>0</v>
      </c>
      <c r="AV677" s="11">
        <f t="shared" si="1670"/>
        <v>0</v>
      </c>
      <c r="AW677" s="11">
        <f t="shared" si="1670"/>
        <v>457</v>
      </c>
      <c r="AX677" s="11">
        <f t="shared" ref="AT677:AX678" si="1671">AX678</f>
        <v>0</v>
      </c>
      <c r="AY677" s="78">
        <f>AY678</f>
        <v>0</v>
      </c>
      <c r="AZ677" s="78">
        <f t="shared" ref="AZ677:BO678" si="1672">AZ678</f>
        <v>0</v>
      </c>
      <c r="BA677" s="78">
        <f t="shared" si="1672"/>
        <v>0</v>
      </c>
      <c r="BB677" s="78">
        <f t="shared" si="1672"/>
        <v>0</v>
      </c>
      <c r="BC677" s="78">
        <f t="shared" si="1672"/>
        <v>457</v>
      </c>
      <c r="BD677" s="78">
        <f t="shared" si="1672"/>
        <v>0</v>
      </c>
      <c r="BE677" s="11">
        <f>BE678</f>
        <v>0</v>
      </c>
      <c r="BF677" s="11">
        <f t="shared" si="1672"/>
        <v>0</v>
      </c>
      <c r="BG677" s="11">
        <f t="shared" si="1672"/>
        <v>0</v>
      </c>
      <c r="BH677" s="11">
        <f t="shared" si="1672"/>
        <v>0</v>
      </c>
      <c r="BI677" s="141">
        <f t="shared" si="1672"/>
        <v>457</v>
      </c>
      <c r="BJ677" s="141">
        <f t="shared" si="1672"/>
        <v>0</v>
      </c>
      <c r="BK677" s="78">
        <f>BK678</f>
        <v>0</v>
      </c>
      <c r="BL677" s="78">
        <f t="shared" si="1672"/>
        <v>0</v>
      </c>
      <c r="BM677" s="78">
        <f t="shared" si="1672"/>
        <v>0</v>
      </c>
      <c r="BN677" s="78">
        <f t="shared" si="1672"/>
        <v>0</v>
      </c>
      <c r="BO677" s="78">
        <f t="shared" si="1672"/>
        <v>457</v>
      </c>
      <c r="BP677" s="78">
        <f t="shared" ref="BL677:BP678" si="1673">BP678</f>
        <v>0</v>
      </c>
      <c r="BQ677" s="11">
        <f>BQ678</f>
        <v>0</v>
      </c>
      <c r="BR677" s="11">
        <f t="shared" ref="BR677:BV678" si="1674">BR678</f>
        <v>0</v>
      </c>
      <c r="BS677" s="11">
        <f t="shared" si="1674"/>
        <v>0</v>
      </c>
      <c r="BT677" s="11">
        <f t="shared" si="1674"/>
        <v>0</v>
      </c>
      <c r="BU677" s="11">
        <f t="shared" si="1674"/>
        <v>457</v>
      </c>
      <c r="BV677" s="11">
        <f t="shared" si="1674"/>
        <v>0</v>
      </c>
    </row>
    <row r="678" spans="1:74" ht="33" hidden="1">
      <c r="A678" s="57" t="s">
        <v>12</v>
      </c>
      <c r="B678" s="31">
        <v>913</v>
      </c>
      <c r="C678" s="22" t="s">
        <v>7</v>
      </c>
      <c r="D678" s="14" t="s">
        <v>87</v>
      </c>
      <c r="E678" s="68" t="s">
        <v>677</v>
      </c>
      <c r="F678" s="14" t="s">
        <v>13</v>
      </c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>
        <f>AG679</f>
        <v>0</v>
      </c>
      <c r="AH678" s="11">
        <f t="shared" si="1670"/>
        <v>0</v>
      </c>
      <c r="AI678" s="11">
        <f t="shared" si="1670"/>
        <v>457</v>
      </c>
      <c r="AJ678" s="11">
        <f t="shared" si="1670"/>
        <v>0</v>
      </c>
      <c r="AK678" s="78">
        <f t="shared" si="1670"/>
        <v>457</v>
      </c>
      <c r="AL678" s="78">
        <f t="shared" si="1670"/>
        <v>0</v>
      </c>
      <c r="AM678" s="11">
        <f>AM679</f>
        <v>0</v>
      </c>
      <c r="AN678" s="11">
        <f t="shared" si="1670"/>
        <v>0</v>
      </c>
      <c r="AO678" s="11">
        <f t="shared" si="1670"/>
        <v>0</v>
      </c>
      <c r="AP678" s="11">
        <f t="shared" si="1670"/>
        <v>0</v>
      </c>
      <c r="AQ678" s="11">
        <f t="shared" si="1670"/>
        <v>457</v>
      </c>
      <c r="AR678" s="11">
        <f t="shared" si="1670"/>
        <v>0</v>
      </c>
      <c r="AS678" s="11">
        <f>AS679</f>
        <v>0</v>
      </c>
      <c r="AT678" s="11">
        <f t="shared" si="1671"/>
        <v>0</v>
      </c>
      <c r="AU678" s="11">
        <f t="shared" si="1671"/>
        <v>0</v>
      </c>
      <c r="AV678" s="11">
        <f t="shared" si="1671"/>
        <v>0</v>
      </c>
      <c r="AW678" s="11">
        <f t="shared" si="1671"/>
        <v>457</v>
      </c>
      <c r="AX678" s="11">
        <f t="shared" si="1671"/>
        <v>0</v>
      </c>
      <c r="AY678" s="78">
        <f>AY679</f>
        <v>0</v>
      </c>
      <c r="AZ678" s="78">
        <f t="shared" si="1672"/>
        <v>0</v>
      </c>
      <c r="BA678" s="78">
        <f t="shared" si="1672"/>
        <v>0</v>
      </c>
      <c r="BB678" s="78">
        <f t="shared" si="1672"/>
        <v>0</v>
      </c>
      <c r="BC678" s="78">
        <f t="shared" si="1672"/>
        <v>457</v>
      </c>
      <c r="BD678" s="78">
        <f t="shared" si="1672"/>
        <v>0</v>
      </c>
      <c r="BE678" s="11">
        <f>BE679</f>
        <v>0</v>
      </c>
      <c r="BF678" s="11">
        <f t="shared" si="1672"/>
        <v>0</v>
      </c>
      <c r="BG678" s="11">
        <f t="shared" si="1672"/>
        <v>0</v>
      </c>
      <c r="BH678" s="11">
        <f t="shared" si="1672"/>
        <v>0</v>
      </c>
      <c r="BI678" s="141">
        <f t="shared" si="1672"/>
        <v>457</v>
      </c>
      <c r="BJ678" s="141">
        <f t="shared" si="1672"/>
        <v>0</v>
      </c>
      <c r="BK678" s="78">
        <f>BK679</f>
        <v>0</v>
      </c>
      <c r="BL678" s="78">
        <f t="shared" si="1673"/>
        <v>0</v>
      </c>
      <c r="BM678" s="78">
        <f t="shared" si="1673"/>
        <v>0</v>
      </c>
      <c r="BN678" s="78">
        <f t="shared" si="1673"/>
        <v>0</v>
      </c>
      <c r="BO678" s="78">
        <f t="shared" si="1673"/>
        <v>457</v>
      </c>
      <c r="BP678" s="78">
        <f t="shared" si="1673"/>
        <v>0</v>
      </c>
      <c r="BQ678" s="11">
        <f>BQ679</f>
        <v>0</v>
      </c>
      <c r="BR678" s="11">
        <f t="shared" si="1674"/>
        <v>0</v>
      </c>
      <c r="BS678" s="11">
        <f t="shared" si="1674"/>
        <v>0</v>
      </c>
      <c r="BT678" s="11">
        <f t="shared" si="1674"/>
        <v>0</v>
      </c>
      <c r="BU678" s="11">
        <f t="shared" si="1674"/>
        <v>457</v>
      </c>
      <c r="BV678" s="11">
        <f t="shared" si="1674"/>
        <v>0</v>
      </c>
    </row>
    <row r="679" spans="1:74" hidden="1">
      <c r="A679" s="61" t="s">
        <v>14</v>
      </c>
      <c r="B679" s="31">
        <v>913</v>
      </c>
      <c r="C679" s="22" t="s">
        <v>7</v>
      </c>
      <c r="D679" s="14" t="s">
        <v>87</v>
      </c>
      <c r="E679" s="68" t="s">
        <v>677</v>
      </c>
      <c r="F679" s="14" t="s">
        <v>37</v>
      </c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>
        <v>457</v>
      </c>
      <c r="AJ679" s="11"/>
      <c r="AK679" s="78">
        <f>AE679+AG679+AH679+AI679+AJ679</f>
        <v>457</v>
      </c>
      <c r="AL679" s="78">
        <f>AF679+AH679</f>
        <v>0</v>
      </c>
      <c r="AM679" s="11"/>
      <c r="AN679" s="11"/>
      <c r="AO679" s="11"/>
      <c r="AP679" s="11"/>
      <c r="AQ679" s="11">
        <f>AK679+AM679+AN679+AO679+AP679</f>
        <v>457</v>
      </c>
      <c r="AR679" s="11">
        <f>AL679+AN679</f>
        <v>0</v>
      </c>
      <c r="AS679" s="11"/>
      <c r="AT679" s="11"/>
      <c r="AU679" s="11"/>
      <c r="AV679" s="11"/>
      <c r="AW679" s="11">
        <f>AQ679+AS679+AT679+AU679+AV679</f>
        <v>457</v>
      </c>
      <c r="AX679" s="11">
        <f>AR679+AT679</f>
        <v>0</v>
      </c>
      <c r="AY679" s="78"/>
      <c r="AZ679" s="78"/>
      <c r="BA679" s="78"/>
      <c r="BB679" s="78"/>
      <c r="BC679" s="78">
        <f>AW679+AY679+AZ679+BA679+BB679</f>
        <v>457</v>
      </c>
      <c r="BD679" s="78">
        <f>AX679+AZ679</f>
        <v>0</v>
      </c>
      <c r="BE679" s="11"/>
      <c r="BF679" s="11"/>
      <c r="BG679" s="11"/>
      <c r="BH679" s="11"/>
      <c r="BI679" s="141">
        <f>BC679+BE679+BF679+BG679+BH679</f>
        <v>457</v>
      </c>
      <c r="BJ679" s="141">
        <f>BD679+BF679</f>
        <v>0</v>
      </c>
      <c r="BK679" s="78"/>
      <c r="BL679" s="78"/>
      <c r="BM679" s="78"/>
      <c r="BN679" s="78"/>
      <c r="BO679" s="78">
        <f>BI679+BK679+BL679+BM679+BN679</f>
        <v>457</v>
      </c>
      <c r="BP679" s="78">
        <f>BJ679+BL679</f>
        <v>0</v>
      </c>
      <c r="BQ679" s="11"/>
      <c r="BR679" s="11"/>
      <c r="BS679" s="11"/>
      <c r="BT679" s="11"/>
      <c r="BU679" s="11">
        <f>BO679+BQ679+BR679+BS679+BT679</f>
        <v>457</v>
      </c>
      <c r="BV679" s="11">
        <f>BP679+BR679</f>
        <v>0</v>
      </c>
    </row>
    <row r="680" spans="1:74" ht="49.5" hidden="1">
      <c r="A680" s="61" t="s">
        <v>676</v>
      </c>
      <c r="B680" s="31" t="s">
        <v>226</v>
      </c>
      <c r="C680" s="22" t="s">
        <v>7</v>
      </c>
      <c r="D680" s="14" t="s">
        <v>87</v>
      </c>
      <c r="E680" s="68" t="s">
        <v>753</v>
      </c>
      <c r="F680" s="14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>
        <f>BE681</f>
        <v>0</v>
      </c>
      <c r="BF680" s="11">
        <f t="shared" ref="BF680:BF681" si="1675">BF681</f>
        <v>1370</v>
      </c>
      <c r="BG680" s="11">
        <f t="shared" ref="BG680:BG681" si="1676">BG681</f>
        <v>0</v>
      </c>
      <c r="BH680" s="11">
        <f t="shared" ref="BH680:BH681" si="1677">BH681</f>
        <v>0</v>
      </c>
      <c r="BI680" s="141">
        <f t="shared" ref="BI680:BI681" si="1678">BI681</f>
        <v>1370</v>
      </c>
      <c r="BJ680" s="141">
        <f t="shared" ref="BJ680:BJ681" si="1679">BJ681</f>
        <v>1370</v>
      </c>
      <c r="BK680" s="78">
        <f>BK681</f>
        <v>0</v>
      </c>
      <c r="BL680" s="78">
        <f t="shared" ref="BL680:BV681" si="1680">BL681</f>
        <v>0</v>
      </c>
      <c r="BM680" s="78">
        <f t="shared" si="1680"/>
        <v>0</v>
      </c>
      <c r="BN680" s="78">
        <f t="shared" si="1680"/>
        <v>0</v>
      </c>
      <c r="BO680" s="78">
        <f t="shared" si="1680"/>
        <v>1370</v>
      </c>
      <c r="BP680" s="78">
        <f t="shared" si="1680"/>
        <v>1370</v>
      </c>
      <c r="BQ680" s="11">
        <f>BQ681</f>
        <v>0</v>
      </c>
      <c r="BR680" s="11">
        <f t="shared" si="1680"/>
        <v>0</v>
      </c>
      <c r="BS680" s="11">
        <f t="shared" si="1680"/>
        <v>0</v>
      </c>
      <c r="BT680" s="11">
        <f t="shared" si="1680"/>
        <v>0</v>
      </c>
      <c r="BU680" s="11">
        <f t="shared" si="1680"/>
        <v>1370</v>
      </c>
      <c r="BV680" s="11">
        <f t="shared" si="1680"/>
        <v>1370</v>
      </c>
    </row>
    <row r="681" spans="1:74" ht="33" hidden="1">
      <c r="A681" s="57" t="s">
        <v>12</v>
      </c>
      <c r="B681" s="31" t="s">
        <v>226</v>
      </c>
      <c r="C681" s="22" t="s">
        <v>7</v>
      </c>
      <c r="D681" s="14" t="s">
        <v>87</v>
      </c>
      <c r="E681" s="68" t="s">
        <v>753</v>
      </c>
      <c r="F681" s="14" t="s">
        <v>13</v>
      </c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>
        <f>BE682</f>
        <v>0</v>
      </c>
      <c r="BF681" s="11">
        <f t="shared" si="1675"/>
        <v>1370</v>
      </c>
      <c r="BG681" s="11">
        <f t="shared" si="1676"/>
        <v>0</v>
      </c>
      <c r="BH681" s="11">
        <f t="shared" si="1677"/>
        <v>0</v>
      </c>
      <c r="BI681" s="141">
        <f t="shared" si="1678"/>
        <v>1370</v>
      </c>
      <c r="BJ681" s="141">
        <f t="shared" si="1679"/>
        <v>1370</v>
      </c>
      <c r="BK681" s="78">
        <f>BK682</f>
        <v>0</v>
      </c>
      <c r="BL681" s="78">
        <f t="shared" si="1680"/>
        <v>0</v>
      </c>
      <c r="BM681" s="78">
        <f t="shared" si="1680"/>
        <v>0</v>
      </c>
      <c r="BN681" s="78">
        <f t="shared" si="1680"/>
        <v>0</v>
      </c>
      <c r="BO681" s="78">
        <f t="shared" si="1680"/>
        <v>1370</v>
      </c>
      <c r="BP681" s="78">
        <f t="shared" si="1680"/>
        <v>1370</v>
      </c>
      <c r="BQ681" s="11">
        <f>BQ682</f>
        <v>0</v>
      </c>
      <c r="BR681" s="11">
        <f t="shared" si="1680"/>
        <v>0</v>
      </c>
      <c r="BS681" s="11">
        <f t="shared" si="1680"/>
        <v>0</v>
      </c>
      <c r="BT681" s="11">
        <f t="shared" si="1680"/>
        <v>0</v>
      </c>
      <c r="BU681" s="11">
        <f t="shared" si="1680"/>
        <v>1370</v>
      </c>
      <c r="BV681" s="11">
        <f t="shared" si="1680"/>
        <v>1370</v>
      </c>
    </row>
    <row r="682" spans="1:74" hidden="1">
      <c r="A682" s="61" t="s">
        <v>14</v>
      </c>
      <c r="B682" s="31" t="s">
        <v>226</v>
      </c>
      <c r="C682" s="22" t="s">
        <v>7</v>
      </c>
      <c r="D682" s="14" t="s">
        <v>87</v>
      </c>
      <c r="E682" s="68" t="s">
        <v>753</v>
      </c>
      <c r="F682" s="14" t="s">
        <v>37</v>
      </c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>
        <v>1370</v>
      </c>
      <c r="BG682" s="11"/>
      <c r="BH682" s="11"/>
      <c r="BI682" s="141">
        <f>BC682+BE682+BF682+BG682+BH682</f>
        <v>1370</v>
      </c>
      <c r="BJ682" s="141">
        <f>BD682+BF682</f>
        <v>1370</v>
      </c>
      <c r="BK682" s="78"/>
      <c r="BL682" s="78"/>
      <c r="BM682" s="78"/>
      <c r="BN682" s="78"/>
      <c r="BO682" s="78">
        <f>BI682+BK682+BL682+BM682+BN682</f>
        <v>1370</v>
      </c>
      <c r="BP682" s="78">
        <f>BJ682+BL682</f>
        <v>1370</v>
      </c>
      <c r="BQ682" s="11"/>
      <c r="BR682" s="11"/>
      <c r="BS682" s="11"/>
      <c r="BT682" s="11"/>
      <c r="BU682" s="11">
        <f>BO682+BQ682+BR682+BS682+BT682</f>
        <v>1370</v>
      </c>
      <c r="BV682" s="11">
        <f>BP682+BR682</f>
        <v>1370</v>
      </c>
    </row>
    <row r="683" spans="1:74" hidden="1">
      <c r="A683" s="57" t="s">
        <v>66</v>
      </c>
      <c r="B683" s="31">
        <v>913</v>
      </c>
      <c r="C683" s="22" t="s">
        <v>7</v>
      </c>
      <c r="D683" s="14" t="s">
        <v>87</v>
      </c>
      <c r="E683" s="68" t="s">
        <v>67</v>
      </c>
      <c r="F683" s="14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>
        <f>AS684</f>
        <v>0</v>
      </c>
      <c r="AT683" s="11">
        <f t="shared" ref="AT683:BI686" si="1681">AT684</f>
        <v>0</v>
      </c>
      <c r="AU683" s="11">
        <f t="shared" si="1681"/>
        <v>290</v>
      </c>
      <c r="AV683" s="11">
        <f t="shared" si="1681"/>
        <v>0</v>
      </c>
      <c r="AW683" s="11">
        <f t="shared" si="1681"/>
        <v>290</v>
      </c>
      <c r="AX683" s="11">
        <f t="shared" si="1681"/>
        <v>0</v>
      </c>
      <c r="AY683" s="78">
        <f>AY684</f>
        <v>0</v>
      </c>
      <c r="AZ683" s="78">
        <f t="shared" si="1681"/>
        <v>0</v>
      </c>
      <c r="BA683" s="78">
        <f t="shared" si="1681"/>
        <v>0</v>
      </c>
      <c r="BB683" s="78">
        <f t="shared" si="1681"/>
        <v>0</v>
      </c>
      <c r="BC683" s="78">
        <f t="shared" si="1681"/>
        <v>290</v>
      </c>
      <c r="BD683" s="78">
        <f t="shared" si="1681"/>
        <v>0</v>
      </c>
      <c r="BE683" s="11">
        <f>BE684</f>
        <v>0</v>
      </c>
      <c r="BF683" s="11">
        <f t="shared" si="1681"/>
        <v>0</v>
      </c>
      <c r="BG683" s="11">
        <f t="shared" si="1681"/>
        <v>278</v>
      </c>
      <c r="BH683" s="11">
        <f t="shared" si="1681"/>
        <v>0</v>
      </c>
      <c r="BI683" s="141">
        <f t="shared" si="1681"/>
        <v>568</v>
      </c>
      <c r="BJ683" s="141">
        <f t="shared" ref="BF683:BJ686" si="1682">BJ684</f>
        <v>0</v>
      </c>
      <c r="BK683" s="78">
        <f>BK684</f>
        <v>0</v>
      </c>
      <c r="BL683" s="78">
        <f t="shared" ref="BL683:BV686" si="1683">BL684</f>
        <v>0</v>
      </c>
      <c r="BM683" s="78">
        <f t="shared" si="1683"/>
        <v>0</v>
      </c>
      <c r="BN683" s="78">
        <f t="shared" si="1683"/>
        <v>0</v>
      </c>
      <c r="BO683" s="78">
        <f t="shared" si="1683"/>
        <v>568</v>
      </c>
      <c r="BP683" s="78">
        <f t="shared" si="1683"/>
        <v>0</v>
      </c>
      <c r="BQ683" s="11">
        <f>BQ684</f>
        <v>0</v>
      </c>
      <c r="BR683" s="11">
        <f t="shared" si="1683"/>
        <v>0</v>
      </c>
      <c r="BS683" s="11">
        <f t="shared" si="1683"/>
        <v>0</v>
      </c>
      <c r="BT683" s="11">
        <f t="shared" si="1683"/>
        <v>0</v>
      </c>
      <c r="BU683" s="11">
        <f t="shared" si="1683"/>
        <v>568</v>
      </c>
      <c r="BV683" s="11">
        <f t="shared" si="1683"/>
        <v>0</v>
      </c>
    </row>
    <row r="684" spans="1:74" hidden="1">
      <c r="A684" s="57" t="s">
        <v>15</v>
      </c>
      <c r="B684" s="31">
        <v>913</v>
      </c>
      <c r="C684" s="22" t="s">
        <v>7</v>
      </c>
      <c r="D684" s="14" t="s">
        <v>87</v>
      </c>
      <c r="E684" s="68" t="s">
        <v>68</v>
      </c>
      <c r="F684" s="14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>
        <f>AS685</f>
        <v>0</v>
      </c>
      <c r="AT684" s="11">
        <f t="shared" si="1681"/>
        <v>0</v>
      </c>
      <c r="AU684" s="11">
        <f t="shared" si="1681"/>
        <v>290</v>
      </c>
      <c r="AV684" s="11">
        <f t="shared" si="1681"/>
        <v>0</v>
      </c>
      <c r="AW684" s="11">
        <f t="shared" si="1681"/>
        <v>290</v>
      </c>
      <c r="AX684" s="11">
        <f t="shared" si="1681"/>
        <v>0</v>
      </c>
      <c r="AY684" s="78">
        <f>AY685</f>
        <v>0</v>
      </c>
      <c r="AZ684" s="78">
        <f t="shared" si="1681"/>
        <v>0</v>
      </c>
      <c r="BA684" s="78">
        <f t="shared" si="1681"/>
        <v>0</v>
      </c>
      <c r="BB684" s="78">
        <f t="shared" si="1681"/>
        <v>0</v>
      </c>
      <c r="BC684" s="78">
        <f t="shared" si="1681"/>
        <v>290</v>
      </c>
      <c r="BD684" s="78">
        <f t="shared" si="1681"/>
        <v>0</v>
      </c>
      <c r="BE684" s="11">
        <f>BE685</f>
        <v>0</v>
      </c>
      <c r="BF684" s="11">
        <f t="shared" si="1682"/>
        <v>0</v>
      </c>
      <c r="BG684" s="11">
        <f t="shared" si="1682"/>
        <v>278</v>
      </c>
      <c r="BH684" s="11">
        <f t="shared" si="1682"/>
        <v>0</v>
      </c>
      <c r="BI684" s="141">
        <f t="shared" si="1682"/>
        <v>568</v>
      </c>
      <c r="BJ684" s="141">
        <f t="shared" si="1682"/>
        <v>0</v>
      </c>
      <c r="BK684" s="78">
        <f>BK685</f>
        <v>0</v>
      </c>
      <c r="BL684" s="78">
        <f t="shared" si="1683"/>
        <v>0</v>
      </c>
      <c r="BM684" s="78">
        <f t="shared" si="1683"/>
        <v>0</v>
      </c>
      <c r="BN684" s="78">
        <f t="shared" si="1683"/>
        <v>0</v>
      </c>
      <c r="BO684" s="78">
        <f t="shared" si="1683"/>
        <v>568</v>
      </c>
      <c r="BP684" s="78">
        <f t="shared" si="1683"/>
        <v>0</v>
      </c>
      <c r="BQ684" s="11">
        <f>BQ685</f>
        <v>0</v>
      </c>
      <c r="BR684" s="11">
        <f t="shared" si="1683"/>
        <v>0</v>
      </c>
      <c r="BS684" s="11">
        <f t="shared" si="1683"/>
        <v>0</v>
      </c>
      <c r="BT684" s="11">
        <f t="shared" si="1683"/>
        <v>0</v>
      </c>
      <c r="BU684" s="11">
        <f t="shared" si="1683"/>
        <v>568</v>
      </c>
      <c r="BV684" s="11">
        <f t="shared" si="1683"/>
        <v>0</v>
      </c>
    </row>
    <row r="685" spans="1:74" hidden="1">
      <c r="A685" s="57" t="s">
        <v>16</v>
      </c>
      <c r="B685" s="31">
        <v>913</v>
      </c>
      <c r="C685" s="22" t="s">
        <v>7</v>
      </c>
      <c r="D685" s="14" t="s">
        <v>87</v>
      </c>
      <c r="E685" s="68" t="s">
        <v>736</v>
      </c>
      <c r="F685" s="14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>
        <f>AS686</f>
        <v>0</v>
      </c>
      <c r="AT685" s="11">
        <f t="shared" si="1681"/>
        <v>0</v>
      </c>
      <c r="AU685" s="11">
        <f t="shared" si="1681"/>
        <v>290</v>
      </c>
      <c r="AV685" s="11">
        <f t="shared" si="1681"/>
        <v>0</v>
      </c>
      <c r="AW685" s="11">
        <f t="shared" si="1681"/>
        <v>290</v>
      </c>
      <c r="AX685" s="11">
        <f t="shared" si="1681"/>
        <v>0</v>
      </c>
      <c r="AY685" s="78">
        <f>AY686</f>
        <v>0</v>
      </c>
      <c r="AZ685" s="78">
        <f t="shared" si="1681"/>
        <v>0</v>
      </c>
      <c r="BA685" s="78">
        <f t="shared" si="1681"/>
        <v>0</v>
      </c>
      <c r="BB685" s="78">
        <f t="shared" si="1681"/>
        <v>0</v>
      </c>
      <c r="BC685" s="78">
        <f t="shared" si="1681"/>
        <v>290</v>
      </c>
      <c r="BD685" s="78">
        <f t="shared" si="1681"/>
        <v>0</v>
      </c>
      <c r="BE685" s="11">
        <f>BE686</f>
        <v>0</v>
      </c>
      <c r="BF685" s="11">
        <f t="shared" si="1682"/>
        <v>0</v>
      </c>
      <c r="BG685" s="11">
        <f t="shared" si="1682"/>
        <v>278</v>
      </c>
      <c r="BH685" s="11">
        <f t="shared" si="1682"/>
        <v>0</v>
      </c>
      <c r="BI685" s="141">
        <f t="shared" si="1682"/>
        <v>568</v>
      </c>
      <c r="BJ685" s="141">
        <f t="shared" si="1682"/>
        <v>0</v>
      </c>
      <c r="BK685" s="78">
        <f>BK686</f>
        <v>0</v>
      </c>
      <c r="BL685" s="78">
        <f t="shared" si="1683"/>
        <v>0</v>
      </c>
      <c r="BM685" s="78">
        <f t="shared" si="1683"/>
        <v>0</v>
      </c>
      <c r="BN685" s="78">
        <f t="shared" si="1683"/>
        <v>0</v>
      </c>
      <c r="BO685" s="78">
        <f t="shared" si="1683"/>
        <v>568</v>
      </c>
      <c r="BP685" s="78">
        <f t="shared" si="1683"/>
        <v>0</v>
      </c>
      <c r="BQ685" s="11">
        <f>BQ686</f>
        <v>0</v>
      </c>
      <c r="BR685" s="11">
        <f t="shared" si="1683"/>
        <v>0</v>
      </c>
      <c r="BS685" s="11">
        <f t="shared" si="1683"/>
        <v>0</v>
      </c>
      <c r="BT685" s="11">
        <f t="shared" si="1683"/>
        <v>0</v>
      </c>
      <c r="BU685" s="11">
        <f t="shared" si="1683"/>
        <v>568</v>
      </c>
      <c r="BV685" s="11">
        <f t="shared" si="1683"/>
        <v>0</v>
      </c>
    </row>
    <row r="686" spans="1:74" ht="33" hidden="1">
      <c r="A686" s="57" t="s">
        <v>12</v>
      </c>
      <c r="B686" s="31">
        <v>913</v>
      </c>
      <c r="C686" s="22" t="s">
        <v>7</v>
      </c>
      <c r="D686" s="14" t="s">
        <v>87</v>
      </c>
      <c r="E686" s="68" t="s">
        <v>736</v>
      </c>
      <c r="F686" s="14" t="s">
        <v>13</v>
      </c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>
        <f>AS687</f>
        <v>0</v>
      </c>
      <c r="AT686" s="11">
        <f t="shared" si="1681"/>
        <v>0</v>
      </c>
      <c r="AU686" s="11">
        <f t="shared" si="1681"/>
        <v>290</v>
      </c>
      <c r="AV686" s="11">
        <f t="shared" si="1681"/>
        <v>0</v>
      </c>
      <c r="AW686" s="11">
        <f t="shared" si="1681"/>
        <v>290</v>
      </c>
      <c r="AX686" s="11">
        <f t="shared" si="1681"/>
        <v>0</v>
      </c>
      <c r="AY686" s="78">
        <f>AY687</f>
        <v>0</v>
      </c>
      <c r="AZ686" s="78">
        <f t="shared" si="1681"/>
        <v>0</v>
      </c>
      <c r="BA686" s="78">
        <f t="shared" si="1681"/>
        <v>0</v>
      </c>
      <c r="BB686" s="78">
        <f t="shared" si="1681"/>
        <v>0</v>
      </c>
      <c r="BC686" s="78">
        <f t="shared" si="1681"/>
        <v>290</v>
      </c>
      <c r="BD686" s="78">
        <f t="shared" si="1681"/>
        <v>0</v>
      </c>
      <c r="BE686" s="11">
        <f>BE687</f>
        <v>0</v>
      </c>
      <c r="BF686" s="11">
        <f t="shared" si="1682"/>
        <v>0</v>
      </c>
      <c r="BG686" s="11">
        <f t="shared" si="1682"/>
        <v>278</v>
      </c>
      <c r="BH686" s="11">
        <f t="shared" si="1682"/>
        <v>0</v>
      </c>
      <c r="BI686" s="141">
        <f t="shared" si="1682"/>
        <v>568</v>
      </c>
      <c r="BJ686" s="141">
        <f t="shared" si="1682"/>
        <v>0</v>
      </c>
      <c r="BK686" s="78">
        <f>BK687</f>
        <v>0</v>
      </c>
      <c r="BL686" s="78">
        <f t="shared" si="1683"/>
        <v>0</v>
      </c>
      <c r="BM686" s="78">
        <f t="shared" si="1683"/>
        <v>0</v>
      </c>
      <c r="BN686" s="78">
        <f t="shared" si="1683"/>
        <v>0</v>
      </c>
      <c r="BO686" s="78">
        <f t="shared" si="1683"/>
        <v>568</v>
      </c>
      <c r="BP686" s="78">
        <f t="shared" si="1683"/>
        <v>0</v>
      </c>
      <c r="BQ686" s="11">
        <f>BQ687</f>
        <v>0</v>
      </c>
      <c r="BR686" s="11">
        <f t="shared" si="1683"/>
        <v>0</v>
      </c>
      <c r="BS686" s="11">
        <f t="shared" si="1683"/>
        <v>0</v>
      </c>
      <c r="BT686" s="11">
        <f t="shared" si="1683"/>
        <v>0</v>
      </c>
      <c r="BU686" s="11">
        <f t="shared" si="1683"/>
        <v>568</v>
      </c>
      <c r="BV686" s="11">
        <f t="shared" si="1683"/>
        <v>0</v>
      </c>
    </row>
    <row r="687" spans="1:74" hidden="1">
      <c r="A687" s="61" t="s">
        <v>14</v>
      </c>
      <c r="B687" s="31">
        <v>913</v>
      </c>
      <c r="C687" s="22" t="s">
        <v>7</v>
      </c>
      <c r="D687" s="14" t="s">
        <v>87</v>
      </c>
      <c r="E687" s="68" t="s">
        <v>736</v>
      </c>
      <c r="F687" s="14" t="s">
        <v>37</v>
      </c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>
        <v>290</v>
      </c>
      <c r="AV687" s="11"/>
      <c r="AW687" s="11">
        <f>AQ687+AS687+AT687+AU687+AV687</f>
        <v>290</v>
      </c>
      <c r="AX687" s="11">
        <f>AR687+AT687</f>
        <v>0</v>
      </c>
      <c r="AY687" s="78"/>
      <c r="AZ687" s="78"/>
      <c r="BA687" s="78"/>
      <c r="BB687" s="78"/>
      <c r="BC687" s="78">
        <f>AW687+AY687+AZ687+BA687+BB687</f>
        <v>290</v>
      </c>
      <c r="BD687" s="78">
        <f>AX687+AZ687</f>
        <v>0</v>
      </c>
      <c r="BE687" s="11"/>
      <c r="BF687" s="11"/>
      <c r="BG687" s="11">
        <v>278</v>
      </c>
      <c r="BH687" s="11"/>
      <c r="BI687" s="141">
        <f>BC687+BE687+BF687+BG687+BH687</f>
        <v>568</v>
      </c>
      <c r="BJ687" s="141">
        <f>BD687+BF687</f>
        <v>0</v>
      </c>
      <c r="BK687" s="78"/>
      <c r="BL687" s="78"/>
      <c r="BM687" s="78"/>
      <c r="BN687" s="78"/>
      <c r="BO687" s="78">
        <f>BI687+BK687+BL687+BM687+BN687</f>
        <v>568</v>
      </c>
      <c r="BP687" s="78">
        <f>BJ687+BL687</f>
        <v>0</v>
      </c>
      <c r="BQ687" s="11"/>
      <c r="BR687" s="11"/>
      <c r="BS687" s="11"/>
      <c r="BT687" s="11"/>
      <c r="BU687" s="11">
        <f>BO687+BQ687+BR687+BS687+BT687</f>
        <v>568</v>
      </c>
      <c r="BV687" s="11">
        <f>BP687+BR687</f>
        <v>0</v>
      </c>
    </row>
    <row r="688" spans="1:74" hidden="1">
      <c r="A688" s="61"/>
      <c r="B688" s="31"/>
      <c r="C688" s="14"/>
      <c r="D688" s="14"/>
      <c r="E688" s="14"/>
      <c r="F688" s="14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78"/>
      <c r="AL688" s="78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78"/>
      <c r="AZ688" s="78"/>
      <c r="BA688" s="78"/>
      <c r="BB688" s="78"/>
      <c r="BC688" s="78"/>
      <c r="BD688" s="78"/>
      <c r="BE688" s="11"/>
      <c r="BF688" s="11"/>
      <c r="BG688" s="11"/>
      <c r="BH688" s="11"/>
      <c r="BI688" s="141"/>
      <c r="BJ688" s="141"/>
      <c r="BK688" s="78"/>
      <c r="BL688" s="78"/>
      <c r="BM688" s="78"/>
      <c r="BN688" s="78"/>
      <c r="BO688" s="78"/>
      <c r="BP688" s="78"/>
      <c r="BQ688" s="11"/>
      <c r="BR688" s="11"/>
      <c r="BS688" s="11"/>
      <c r="BT688" s="11"/>
      <c r="BU688" s="11"/>
      <c r="BV688" s="11"/>
    </row>
    <row r="689" spans="1:74" ht="18.75" hidden="1">
      <c r="A689" s="56" t="s">
        <v>535</v>
      </c>
      <c r="B689" s="12">
        <v>913</v>
      </c>
      <c r="C689" s="12" t="s">
        <v>7</v>
      </c>
      <c r="D689" s="12" t="s">
        <v>7</v>
      </c>
      <c r="E689" s="12"/>
      <c r="F689" s="12"/>
      <c r="G689" s="13">
        <f>G706+G690</f>
        <v>39479</v>
      </c>
      <c r="H689" s="13">
        <f t="shared" ref="H689:N689" si="1684">H706+H690</f>
        <v>0</v>
      </c>
      <c r="I689" s="11">
        <f t="shared" si="1684"/>
        <v>0</v>
      </c>
      <c r="J689" s="11">
        <f t="shared" si="1684"/>
        <v>0</v>
      </c>
      <c r="K689" s="11">
        <f t="shared" si="1684"/>
        <v>0</v>
      </c>
      <c r="L689" s="11">
        <f t="shared" si="1684"/>
        <v>0</v>
      </c>
      <c r="M689" s="13">
        <f t="shared" si="1684"/>
        <v>39479</v>
      </c>
      <c r="N689" s="13">
        <f t="shared" si="1684"/>
        <v>0</v>
      </c>
      <c r="O689" s="11">
        <f t="shared" ref="O689:T689" si="1685">O706+O690</f>
        <v>0</v>
      </c>
      <c r="P689" s="11">
        <f t="shared" si="1685"/>
        <v>0</v>
      </c>
      <c r="Q689" s="11">
        <f t="shared" si="1685"/>
        <v>0</v>
      </c>
      <c r="R689" s="11">
        <f t="shared" si="1685"/>
        <v>0</v>
      </c>
      <c r="S689" s="13">
        <f t="shared" si="1685"/>
        <v>39479</v>
      </c>
      <c r="T689" s="13">
        <f t="shared" si="1685"/>
        <v>0</v>
      </c>
      <c r="U689" s="11">
        <f t="shared" ref="U689:Z689" si="1686">U706+U690</f>
        <v>0</v>
      </c>
      <c r="V689" s="11">
        <f t="shared" si="1686"/>
        <v>0</v>
      </c>
      <c r="W689" s="11">
        <f t="shared" si="1686"/>
        <v>0</v>
      </c>
      <c r="X689" s="11">
        <f t="shared" si="1686"/>
        <v>0</v>
      </c>
      <c r="Y689" s="13">
        <f t="shared" si="1686"/>
        <v>39479</v>
      </c>
      <c r="Z689" s="13">
        <f t="shared" si="1686"/>
        <v>0</v>
      </c>
      <c r="AA689" s="11">
        <f t="shared" ref="AA689:AF689" si="1687">AA706+AA690</f>
        <v>0</v>
      </c>
      <c r="AB689" s="11">
        <f t="shared" si="1687"/>
        <v>0</v>
      </c>
      <c r="AC689" s="11">
        <f t="shared" si="1687"/>
        <v>0</v>
      </c>
      <c r="AD689" s="11">
        <f t="shared" si="1687"/>
        <v>0</v>
      </c>
      <c r="AE689" s="13">
        <f t="shared" si="1687"/>
        <v>39479</v>
      </c>
      <c r="AF689" s="13">
        <f t="shared" si="1687"/>
        <v>0</v>
      </c>
      <c r="AG689" s="11">
        <f t="shared" ref="AG689:AL689" si="1688">AG706+AG690</f>
        <v>0</v>
      </c>
      <c r="AH689" s="11">
        <f t="shared" si="1688"/>
        <v>0</v>
      </c>
      <c r="AI689" s="11">
        <f t="shared" si="1688"/>
        <v>0</v>
      </c>
      <c r="AJ689" s="11">
        <f t="shared" si="1688"/>
        <v>0</v>
      </c>
      <c r="AK689" s="81">
        <f t="shared" si="1688"/>
        <v>39479</v>
      </c>
      <c r="AL689" s="81">
        <f t="shared" si="1688"/>
        <v>0</v>
      </c>
      <c r="AM689" s="16">
        <f>AM690+AM706</f>
        <v>0</v>
      </c>
      <c r="AN689" s="16">
        <f t="shared" ref="AN689:AR689" si="1689">AN690+AN706</f>
        <v>3652</v>
      </c>
      <c r="AO689" s="16">
        <f t="shared" si="1689"/>
        <v>0</v>
      </c>
      <c r="AP689" s="16">
        <f t="shared" si="1689"/>
        <v>0</v>
      </c>
      <c r="AQ689" s="16">
        <f t="shared" si="1689"/>
        <v>43131</v>
      </c>
      <c r="AR689" s="16">
        <f t="shared" si="1689"/>
        <v>3652</v>
      </c>
      <c r="AS689" s="16">
        <f>AS690+AS706</f>
        <v>0</v>
      </c>
      <c r="AT689" s="16">
        <f t="shared" ref="AT689:AX689" si="1690">AT690+AT706</f>
        <v>0</v>
      </c>
      <c r="AU689" s="16">
        <f t="shared" si="1690"/>
        <v>0</v>
      </c>
      <c r="AV689" s="16">
        <f t="shared" si="1690"/>
        <v>0</v>
      </c>
      <c r="AW689" s="30">
        <f t="shared" si="1690"/>
        <v>43131</v>
      </c>
      <c r="AX689" s="30">
        <f t="shared" si="1690"/>
        <v>3652</v>
      </c>
      <c r="AY689" s="88">
        <f>AY690+AY706</f>
        <v>-9185</v>
      </c>
      <c r="AZ689" s="83">
        <f t="shared" ref="AZ689:BD689" si="1691">AZ690+AZ706</f>
        <v>0</v>
      </c>
      <c r="BA689" s="83">
        <f t="shared" si="1691"/>
        <v>0</v>
      </c>
      <c r="BB689" s="83">
        <f t="shared" si="1691"/>
        <v>0</v>
      </c>
      <c r="BC689" s="88">
        <f t="shared" si="1691"/>
        <v>33946</v>
      </c>
      <c r="BD689" s="88">
        <f t="shared" si="1691"/>
        <v>3652</v>
      </c>
      <c r="BE689" s="30">
        <f>BE690+BE706</f>
        <v>0</v>
      </c>
      <c r="BF689" s="16">
        <f t="shared" ref="BF689:BJ689" si="1692">BF690+BF706</f>
        <v>0</v>
      </c>
      <c r="BG689" s="16">
        <f t="shared" si="1692"/>
        <v>0</v>
      </c>
      <c r="BH689" s="16">
        <f t="shared" si="1692"/>
        <v>0</v>
      </c>
      <c r="BI689" s="147">
        <f t="shared" si="1692"/>
        <v>33946</v>
      </c>
      <c r="BJ689" s="147">
        <f t="shared" si="1692"/>
        <v>3652</v>
      </c>
      <c r="BK689" s="88">
        <f>BK690+BK706</f>
        <v>0</v>
      </c>
      <c r="BL689" s="83">
        <f t="shared" ref="BL689:BP689" si="1693">BL690+BL706</f>
        <v>0</v>
      </c>
      <c r="BM689" s="83">
        <f t="shared" si="1693"/>
        <v>0</v>
      </c>
      <c r="BN689" s="83">
        <f t="shared" si="1693"/>
        <v>0</v>
      </c>
      <c r="BO689" s="88">
        <f t="shared" si="1693"/>
        <v>33946</v>
      </c>
      <c r="BP689" s="88">
        <f t="shared" si="1693"/>
        <v>3652</v>
      </c>
      <c r="BQ689" s="30">
        <f>BQ690+BQ706</f>
        <v>0</v>
      </c>
      <c r="BR689" s="16">
        <f t="shared" ref="BR689:BV689" si="1694">BR690+BR706</f>
        <v>0</v>
      </c>
      <c r="BS689" s="16">
        <f t="shared" si="1694"/>
        <v>0</v>
      </c>
      <c r="BT689" s="16">
        <f t="shared" si="1694"/>
        <v>0</v>
      </c>
      <c r="BU689" s="30">
        <f t="shared" si="1694"/>
        <v>33946</v>
      </c>
      <c r="BV689" s="30">
        <f t="shared" si="1694"/>
        <v>3652</v>
      </c>
    </row>
    <row r="690" spans="1:74" ht="49.5" hidden="1">
      <c r="A690" s="57" t="s">
        <v>213</v>
      </c>
      <c r="B690" s="14">
        <v>913</v>
      </c>
      <c r="C690" s="14" t="s">
        <v>7</v>
      </c>
      <c r="D690" s="14" t="s">
        <v>7</v>
      </c>
      <c r="E690" s="14" t="s">
        <v>214</v>
      </c>
      <c r="F690" s="14"/>
      <c r="G690" s="18">
        <f>G691+G695</f>
        <v>30294</v>
      </c>
      <c r="H690" s="18">
        <f t="shared" ref="H690:N690" si="1695">H691+H695</f>
        <v>0</v>
      </c>
      <c r="I690" s="11">
        <f t="shared" si="1695"/>
        <v>0</v>
      </c>
      <c r="J690" s="11">
        <f t="shared" si="1695"/>
        <v>0</v>
      </c>
      <c r="K690" s="11">
        <f t="shared" si="1695"/>
        <v>0</v>
      </c>
      <c r="L690" s="11">
        <f t="shared" si="1695"/>
        <v>0</v>
      </c>
      <c r="M690" s="18">
        <f t="shared" si="1695"/>
        <v>30294</v>
      </c>
      <c r="N690" s="18">
        <f t="shared" si="1695"/>
        <v>0</v>
      </c>
      <c r="O690" s="11">
        <f t="shared" ref="O690:T690" si="1696">O691+O695</f>
        <v>0</v>
      </c>
      <c r="P690" s="11">
        <f t="shared" si="1696"/>
        <v>0</v>
      </c>
      <c r="Q690" s="11">
        <f t="shared" si="1696"/>
        <v>0</v>
      </c>
      <c r="R690" s="11">
        <f t="shared" si="1696"/>
        <v>0</v>
      </c>
      <c r="S690" s="18">
        <f t="shared" si="1696"/>
        <v>30294</v>
      </c>
      <c r="T690" s="18">
        <f t="shared" si="1696"/>
        <v>0</v>
      </c>
      <c r="U690" s="11">
        <f t="shared" ref="U690:Z690" si="1697">U691+U695</f>
        <v>0</v>
      </c>
      <c r="V690" s="11">
        <f t="shared" si="1697"/>
        <v>0</v>
      </c>
      <c r="W690" s="11">
        <f t="shared" si="1697"/>
        <v>0</v>
      </c>
      <c r="X690" s="11">
        <f t="shared" si="1697"/>
        <v>0</v>
      </c>
      <c r="Y690" s="18">
        <f t="shared" si="1697"/>
        <v>30294</v>
      </c>
      <c r="Z690" s="18">
        <f t="shared" si="1697"/>
        <v>0</v>
      </c>
      <c r="AA690" s="11">
        <f t="shared" ref="AA690:AF690" si="1698">AA691+AA695</f>
        <v>0</v>
      </c>
      <c r="AB690" s="11">
        <f t="shared" si="1698"/>
        <v>0</v>
      </c>
      <c r="AC690" s="11">
        <f t="shared" si="1698"/>
        <v>0</v>
      </c>
      <c r="AD690" s="11">
        <f t="shared" si="1698"/>
        <v>0</v>
      </c>
      <c r="AE690" s="18">
        <f t="shared" si="1698"/>
        <v>30294</v>
      </c>
      <c r="AF690" s="18">
        <f t="shared" si="1698"/>
        <v>0</v>
      </c>
      <c r="AG690" s="11">
        <f t="shared" ref="AG690:AL690" si="1699">AG691+AG695</f>
        <v>0</v>
      </c>
      <c r="AH690" s="11">
        <f t="shared" si="1699"/>
        <v>0</v>
      </c>
      <c r="AI690" s="11">
        <f t="shared" si="1699"/>
        <v>0</v>
      </c>
      <c r="AJ690" s="11">
        <f t="shared" si="1699"/>
        <v>0</v>
      </c>
      <c r="AK690" s="84">
        <f t="shared" si="1699"/>
        <v>30294</v>
      </c>
      <c r="AL690" s="84">
        <f t="shared" si="1699"/>
        <v>0</v>
      </c>
      <c r="AM690" s="11">
        <f>AM691+AM695+AM699+AM703</f>
        <v>0</v>
      </c>
      <c r="AN690" s="11">
        <f t="shared" ref="AN690:AR690" si="1700">AN691+AN695+AN699+AN703</f>
        <v>3652</v>
      </c>
      <c r="AO690" s="11">
        <f t="shared" si="1700"/>
        <v>0</v>
      </c>
      <c r="AP690" s="11">
        <f t="shared" si="1700"/>
        <v>0</v>
      </c>
      <c r="AQ690" s="11">
        <f t="shared" si="1700"/>
        <v>33946</v>
      </c>
      <c r="AR690" s="11">
        <f t="shared" si="1700"/>
        <v>3652</v>
      </c>
      <c r="AS690" s="11">
        <f>AS691+AS695+AS699+AS703</f>
        <v>0</v>
      </c>
      <c r="AT690" s="11">
        <f t="shared" ref="AT690:AX690" si="1701">AT691+AT695+AT699+AT703</f>
        <v>0</v>
      </c>
      <c r="AU690" s="11">
        <f t="shared" si="1701"/>
        <v>0</v>
      </c>
      <c r="AV690" s="11">
        <f t="shared" si="1701"/>
        <v>0</v>
      </c>
      <c r="AW690" s="11">
        <f t="shared" si="1701"/>
        <v>33946</v>
      </c>
      <c r="AX690" s="11">
        <f t="shared" si="1701"/>
        <v>3652</v>
      </c>
      <c r="AY690" s="78">
        <f>AY691+AY695+AY699+AY703</f>
        <v>0</v>
      </c>
      <c r="AZ690" s="78">
        <f t="shared" ref="AZ690:BD690" si="1702">AZ691+AZ695+AZ699+AZ703</f>
        <v>0</v>
      </c>
      <c r="BA690" s="78">
        <f t="shared" si="1702"/>
        <v>0</v>
      </c>
      <c r="BB690" s="78">
        <f t="shared" si="1702"/>
        <v>0</v>
      </c>
      <c r="BC690" s="78">
        <f t="shared" si="1702"/>
        <v>33946</v>
      </c>
      <c r="BD690" s="78">
        <f t="shared" si="1702"/>
        <v>3652</v>
      </c>
      <c r="BE690" s="11">
        <f>BE691+BE695+BE699+BE703</f>
        <v>0</v>
      </c>
      <c r="BF690" s="11">
        <f t="shared" ref="BF690:BJ690" si="1703">BF691+BF695+BF699+BF703</f>
        <v>0</v>
      </c>
      <c r="BG690" s="11">
        <f t="shared" si="1703"/>
        <v>0</v>
      </c>
      <c r="BH690" s="11">
        <f t="shared" si="1703"/>
        <v>0</v>
      </c>
      <c r="BI690" s="141">
        <f t="shared" si="1703"/>
        <v>33946</v>
      </c>
      <c r="BJ690" s="141">
        <f t="shared" si="1703"/>
        <v>3652</v>
      </c>
      <c r="BK690" s="78">
        <f>BK691+BK695+BK699+BK703</f>
        <v>0</v>
      </c>
      <c r="BL690" s="78">
        <f t="shared" ref="BL690:BP690" si="1704">BL691+BL695+BL699+BL703</f>
        <v>0</v>
      </c>
      <c r="BM690" s="78">
        <f t="shared" si="1704"/>
        <v>0</v>
      </c>
      <c r="BN690" s="78">
        <f t="shared" si="1704"/>
        <v>0</v>
      </c>
      <c r="BO690" s="78">
        <f t="shared" si="1704"/>
        <v>33946</v>
      </c>
      <c r="BP690" s="78">
        <f t="shared" si="1704"/>
        <v>3652</v>
      </c>
      <c r="BQ690" s="11">
        <f>BQ691+BQ695+BQ699+BQ703</f>
        <v>0</v>
      </c>
      <c r="BR690" s="11">
        <f t="shared" ref="BR690:BV690" si="1705">BR691+BR695+BR699+BR703</f>
        <v>0</v>
      </c>
      <c r="BS690" s="11">
        <f t="shared" si="1705"/>
        <v>0</v>
      </c>
      <c r="BT690" s="11">
        <f t="shared" si="1705"/>
        <v>0</v>
      </c>
      <c r="BU690" s="11">
        <f t="shared" si="1705"/>
        <v>33946</v>
      </c>
      <c r="BV690" s="11">
        <f t="shared" si="1705"/>
        <v>3652</v>
      </c>
    </row>
    <row r="691" spans="1:74" ht="33" hidden="1">
      <c r="A691" s="57" t="s">
        <v>10</v>
      </c>
      <c r="B691" s="14">
        <v>913</v>
      </c>
      <c r="C691" s="14" t="s">
        <v>7</v>
      </c>
      <c r="D691" s="14" t="s">
        <v>7</v>
      </c>
      <c r="E691" s="14" t="s">
        <v>216</v>
      </c>
      <c r="F691" s="14"/>
      <c r="G691" s="18">
        <f t="shared" ref="G691:R693" si="1706">G692</f>
        <v>25825</v>
      </c>
      <c r="H691" s="18">
        <f t="shared" si="1706"/>
        <v>0</v>
      </c>
      <c r="I691" s="11">
        <f t="shared" si="1706"/>
        <v>0</v>
      </c>
      <c r="J691" s="11">
        <f t="shared" si="1706"/>
        <v>0</v>
      </c>
      <c r="K691" s="11">
        <f t="shared" si="1706"/>
        <v>0</v>
      </c>
      <c r="L691" s="11">
        <f t="shared" si="1706"/>
        <v>0</v>
      </c>
      <c r="M691" s="18">
        <f t="shared" si="1706"/>
        <v>25825</v>
      </c>
      <c r="N691" s="18">
        <f t="shared" si="1706"/>
        <v>0</v>
      </c>
      <c r="O691" s="11">
        <f t="shared" si="1706"/>
        <v>0</v>
      </c>
      <c r="P691" s="11">
        <f t="shared" si="1706"/>
        <v>0</v>
      </c>
      <c r="Q691" s="11">
        <f t="shared" si="1706"/>
        <v>0</v>
      </c>
      <c r="R691" s="11">
        <f t="shared" si="1706"/>
        <v>0</v>
      </c>
      <c r="S691" s="18">
        <f t="shared" ref="S691:AH693" si="1707">S692</f>
        <v>25825</v>
      </c>
      <c r="T691" s="18">
        <f t="shared" si="1707"/>
        <v>0</v>
      </c>
      <c r="U691" s="11">
        <f t="shared" si="1707"/>
        <v>0</v>
      </c>
      <c r="V691" s="11">
        <f t="shared" si="1707"/>
        <v>0</v>
      </c>
      <c r="W691" s="11">
        <f t="shared" si="1707"/>
        <v>0</v>
      </c>
      <c r="X691" s="11">
        <f t="shared" si="1707"/>
        <v>0</v>
      </c>
      <c r="Y691" s="18">
        <f t="shared" si="1707"/>
        <v>25825</v>
      </c>
      <c r="Z691" s="18">
        <f t="shared" si="1707"/>
        <v>0</v>
      </c>
      <c r="AA691" s="11">
        <f t="shared" si="1707"/>
        <v>0</v>
      </c>
      <c r="AB691" s="11">
        <f t="shared" si="1707"/>
        <v>0</v>
      </c>
      <c r="AC691" s="11">
        <f t="shared" si="1707"/>
        <v>0</v>
      </c>
      <c r="AD691" s="11">
        <f t="shared" si="1707"/>
        <v>0</v>
      </c>
      <c r="AE691" s="18">
        <f t="shared" si="1707"/>
        <v>25825</v>
      </c>
      <c r="AF691" s="18">
        <f t="shared" si="1707"/>
        <v>0</v>
      </c>
      <c r="AG691" s="11">
        <f t="shared" si="1707"/>
        <v>0</v>
      </c>
      <c r="AH691" s="11">
        <f t="shared" si="1707"/>
        <v>0</v>
      </c>
      <c r="AI691" s="11">
        <f t="shared" ref="AG691:AV693" si="1708">AI692</f>
        <v>0</v>
      </c>
      <c r="AJ691" s="11">
        <f t="shared" si="1708"/>
        <v>0</v>
      </c>
      <c r="AK691" s="84">
        <f t="shared" si="1708"/>
        <v>25825</v>
      </c>
      <c r="AL691" s="84">
        <f t="shared" si="1708"/>
        <v>0</v>
      </c>
      <c r="AM691" s="11">
        <f t="shared" si="1708"/>
        <v>0</v>
      </c>
      <c r="AN691" s="11">
        <f t="shared" si="1708"/>
        <v>0</v>
      </c>
      <c r="AO691" s="11">
        <f t="shared" si="1708"/>
        <v>0</v>
      </c>
      <c r="AP691" s="11">
        <f t="shared" si="1708"/>
        <v>0</v>
      </c>
      <c r="AQ691" s="18">
        <f t="shared" si="1708"/>
        <v>25825</v>
      </c>
      <c r="AR691" s="18">
        <f t="shared" si="1708"/>
        <v>0</v>
      </c>
      <c r="AS691" s="11">
        <f t="shared" si="1708"/>
        <v>0</v>
      </c>
      <c r="AT691" s="11">
        <f t="shared" si="1708"/>
        <v>0</v>
      </c>
      <c r="AU691" s="11">
        <f t="shared" si="1708"/>
        <v>0</v>
      </c>
      <c r="AV691" s="11">
        <f t="shared" si="1708"/>
        <v>0</v>
      </c>
      <c r="AW691" s="18">
        <f t="shared" ref="AS691:BH693" si="1709">AW692</f>
        <v>25825</v>
      </c>
      <c r="AX691" s="18">
        <f t="shared" si="1709"/>
        <v>0</v>
      </c>
      <c r="AY691" s="78">
        <f t="shared" si="1709"/>
        <v>0</v>
      </c>
      <c r="AZ691" s="78">
        <f t="shared" si="1709"/>
        <v>0</v>
      </c>
      <c r="BA691" s="78">
        <f t="shared" si="1709"/>
        <v>0</v>
      </c>
      <c r="BB691" s="78">
        <f t="shared" si="1709"/>
        <v>0</v>
      </c>
      <c r="BC691" s="84">
        <f t="shared" si="1709"/>
        <v>25825</v>
      </c>
      <c r="BD691" s="84">
        <f t="shared" si="1709"/>
        <v>0</v>
      </c>
      <c r="BE691" s="11">
        <f t="shared" si="1709"/>
        <v>0</v>
      </c>
      <c r="BF691" s="11">
        <f t="shared" si="1709"/>
        <v>0</v>
      </c>
      <c r="BG691" s="11">
        <f t="shared" si="1709"/>
        <v>0</v>
      </c>
      <c r="BH691" s="11">
        <f t="shared" si="1709"/>
        <v>0</v>
      </c>
      <c r="BI691" s="143">
        <f t="shared" ref="BE691:BT693" si="1710">BI692</f>
        <v>25825</v>
      </c>
      <c r="BJ691" s="143">
        <f t="shared" si="1710"/>
        <v>0</v>
      </c>
      <c r="BK691" s="78">
        <f t="shared" si="1710"/>
        <v>0</v>
      </c>
      <c r="BL691" s="78">
        <f t="shared" si="1710"/>
        <v>0</v>
      </c>
      <c r="BM691" s="78">
        <f t="shared" si="1710"/>
        <v>0</v>
      </c>
      <c r="BN691" s="78">
        <f t="shared" si="1710"/>
        <v>0</v>
      </c>
      <c r="BO691" s="84">
        <f t="shared" si="1710"/>
        <v>25825</v>
      </c>
      <c r="BP691" s="84">
        <f t="shared" si="1710"/>
        <v>0</v>
      </c>
      <c r="BQ691" s="11">
        <f t="shared" si="1710"/>
        <v>0</v>
      </c>
      <c r="BR691" s="11">
        <f t="shared" si="1710"/>
        <v>0</v>
      </c>
      <c r="BS691" s="11">
        <f t="shared" si="1710"/>
        <v>0</v>
      </c>
      <c r="BT691" s="11">
        <f t="shared" si="1710"/>
        <v>0</v>
      </c>
      <c r="BU691" s="18">
        <f t="shared" ref="BQ691:BV693" si="1711">BU692</f>
        <v>25825</v>
      </c>
      <c r="BV691" s="18">
        <f t="shared" si="1711"/>
        <v>0</v>
      </c>
    </row>
    <row r="692" spans="1:74" ht="33" hidden="1">
      <c r="A692" s="57" t="s">
        <v>217</v>
      </c>
      <c r="B692" s="14">
        <v>913</v>
      </c>
      <c r="C692" s="14" t="s">
        <v>7</v>
      </c>
      <c r="D692" s="14" t="s">
        <v>7</v>
      </c>
      <c r="E692" s="14" t="s">
        <v>218</v>
      </c>
      <c r="F692" s="14"/>
      <c r="G692" s="18">
        <f t="shared" si="1706"/>
        <v>25825</v>
      </c>
      <c r="H692" s="18">
        <f t="shared" si="1706"/>
        <v>0</v>
      </c>
      <c r="I692" s="11">
        <f t="shared" si="1706"/>
        <v>0</v>
      </c>
      <c r="J692" s="11">
        <f t="shared" si="1706"/>
        <v>0</v>
      </c>
      <c r="K692" s="11">
        <f t="shared" si="1706"/>
        <v>0</v>
      </c>
      <c r="L692" s="11">
        <f t="shared" si="1706"/>
        <v>0</v>
      </c>
      <c r="M692" s="18">
        <f t="shared" si="1706"/>
        <v>25825</v>
      </c>
      <c r="N692" s="18">
        <f t="shared" si="1706"/>
        <v>0</v>
      </c>
      <c r="O692" s="11">
        <f t="shared" si="1706"/>
        <v>0</v>
      </c>
      <c r="P692" s="11">
        <f t="shared" si="1706"/>
        <v>0</v>
      </c>
      <c r="Q692" s="11">
        <f t="shared" si="1706"/>
        <v>0</v>
      </c>
      <c r="R692" s="11">
        <f t="shared" si="1706"/>
        <v>0</v>
      </c>
      <c r="S692" s="18">
        <f t="shared" si="1707"/>
        <v>25825</v>
      </c>
      <c r="T692" s="18">
        <f t="shared" si="1707"/>
        <v>0</v>
      </c>
      <c r="U692" s="11">
        <f t="shared" si="1707"/>
        <v>0</v>
      </c>
      <c r="V692" s="11">
        <f t="shared" si="1707"/>
        <v>0</v>
      </c>
      <c r="W692" s="11">
        <f t="shared" si="1707"/>
        <v>0</v>
      </c>
      <c r="X692" s="11">
        <f t="shared" si="1707"/>
        <v>0</v>
      </c>
      <c r="Y692" s="18">
        <f t="shared" si="1707"/>
        <v>25825</v>
      </c>
      <c r="Z692" s="18">
        <f t="shared" si="1707"/>
        <v>0</v>
      </c>
      <c r="AA692" s="11">
        <f t="shared" si="1707"/>
        <v>0</v>
      </c>
      <c r="AB692" s="11">
        <f t="shared" si="1707"/>
        <v>0</v>
      </c>
      <c r="AC692" s="11">
        <f t="shared" si="1707"/>
        <v>0</v>
      </c>
      <c r="AD692" s="11">
        <f t="shared" si="1707"/>
        <v>0</v>
      </c>
      <c r="AE692" s="18">
        <f t="shared" si="1707"/>
        <v>25825</v>
      </c>
      <c r="AF692" s="18">
        <f t="shared" si="1707"/>
        <v>0</v>
      </c>
      <c r="AG692" s="11">
        <f t="shared" si="1708"/>
        <v>0</v>
      </c>
      <c r="AH692" s="11">
        <f t="shared" si="1708"/>
        <v>0</v>
      </c>
      <c r="AI692" s="11">
        <f t="shared" si="1708"/>
        <v>0</v>
      </c>
      <c r="AJ692" s="11">
        <f t="shared" si="1708"/>
        <v>0</v>
      </c>
      <c r="AK692" s="84">
        <f t="shared" si="1708"/>
        <v>25825</v>
      </c>
      <c r="AL692" s="84">
        <f t="shared" si="1708"/>
        <v>0</v>
      </c>
      <c r="AM692" s="11">
        <f t="shared" si="1708"/>
        <v>0</v>
      </c>
      <c r="AN692" s="11">
        <f t="shared" si="1708"/>
        <v>0</v>
      </c>
      <c r="AO692" s="11">
        <f t="shared" si="1708"/>
        <v>0</v>
      </c>
      <c r="AP692" s="11">
        <f t="shared" si="1708"/>
        <v>0</v>
      </c>
      <c r="AQ692" s="18">
        <f t="shared" si="1708"/>
        <v>25825</v>
      </c>
      <c r="AR692" s="18">
        <f t="shared" si="1708"/>
        <v>0</v>
      </c>
      <c r="AS692" s="11">
        <f t="shared" si="1709"/>
        <v>0</v>
      </c>
      <c r="AT692" s="11">
        <f t="shared" si="1709"/>
        <v>0</v>
      </c>
      <c r="AU692" s="11">
        <f t="shared" si="1709"/>
        <v>0</v>
      </c>
      <c r="AV692" s="11">
        <f t="shared" si="1709"/>
        <v>0</v>
      </c>
      <c r="AW692" s="18">
        <f t="shared" si="1709"/>
        <v>25825</v>
      </c>
      <c r="AX692" s="18">
        <f t="shared" si="1709"/>
        <v>0</v>
      </c>
      <c r="AY692" s="78">
        <f t="shared" si="1709"/>
        <v>0</v>
      </c>
      <c r="AZ692" s="78">
        <f t="shared" si="1709"/>
        <v>0</v>
      </c>
      <c r="BA692" s="78">
        <f t="shared" si="1709"/>
        <v>0</v>
      </c>
      <c r="BB692" s="78">
        <f t="shared" si="1709"/>
        <v>0</v>
      </c>
      <c r="BC692" s="84">
        <f t="shared" si="1709"/>
        <v>25825</v>
      </c>
      <c r="BD692" s="84">
        <f t="shared" si="1709"/>
        <v>0</v>
      </c>
      <c r="BE692" s="11">
        <f t="shared" si="1710"/>
        <v>0</v>
      </c>
      <c r="BF692" s="11">
        <f t="shared" si="1710"/>
        <v>0</v>
      </c>
      <c r="BG692" s="11">
        <f t="shared" si="1710"/>
        <v>0</v>
      </c>
      <c r="BH692" s="11">
        <f t="shared" si="1710"/>
        <v>0</v>
      </c>
      <c r="BI692" s="143">
        <f t="shared" si="1710"/>
        <v>25825</v>
      </c>
      <c r="BJ692" s="143">
        <f t="shared" si="1710"/>
        <v>0</v>
      </c>
      <c r="BK692" s="78">
        <f t="shared" si="1710"/>
        <v>0</v>
      </c>
      <c r="BL692" s="78">
        <f t="shared" si="1710"/>
        <v>0</v>
      </c>
      <c r="BM692" s="78">
        <f t="shared" si="1710"/>
        <v>0</v>
      </c>
      <c r="BN692" s="78">
        <f t="shared" si="1710"/>
        <v>0</v>
      </c>
      <c r="BO692" s="84">
        <f t="shared" si="1710"/>
        <v>25825</v>
      </c>
      <c r="BP692" s="84">
        <f t="shared" si="1710"/>
        <v>0</v>
      </c>
      <c r="BQ692" s="11">
        <f t="shared" si="1711"/>
        <v>0</v>
      </c>
      <c r="BR692" s="11">
        <f t="shared" si="1711"/>
        <v>0</v>
      </c>
      <c r="BS692" s="11">
        <f t="shared" si="1711"/>
        <v>0</v>
      </c>
      <c r="BT692" s="11">
        <f t="shared" si="1711"/>
        <v>0</v>
      </c>
      <c r="BU692" s="18">
        <f t="shared" si="1711"/>
        <v>25825</v>
      </c>
      <c r="BV692" s="18">
        <f t="shared" si="1711"/>
        <v>0</v>
      </c>
    </row>
    <row r="693" spans="1:74" ht="33" hidden="1">
      <c r="A693" s="57" t="s">
        <v>12</v>
      </c>
      <c r="B693" s="14">
        <v>913</v>
      </c>
      <c r="C693" s="14" t="s">
        <v>7</v>
      </c>
      <c r="D693" s="14" t="s">
        <v>7</v>
      </c>
      <c r="E693" s="14" t="s">
        <v>218</v>
      </c>
      <c r="F693" s="14" t="s">
        <v>13</v>
      </c>
      <c r="G693" s="11">
        <f t="shared" si="1706"/>
        <v>25825</v>
      </c>
      <c r="H693" s="11">
        <f t="shared" si="1706"/>
        <v>0</v>
      </c>
      <c r="I693" s="11">
        <f t="shared" si="1706"/>
        <v>0</v>
      </c>
      <c r="J693" s="11">
        <f t="shared" si="1706"/>
        <v>0</v>
      </c>
      <c r="K693" s="11">
        <f t="shared" si="1706"/>
        <v>0</v>
      </c>
      <c r="L693" s="11">
        <f t="shared" si="1706"/>
        <v>0</v>
      </c>
      <c r="M693" s="11">
        <f t="shared" si="1706"/>
        <v>25825</v>
      </c>
      <c r="N693" s="11">
        <f t="shared" si="1706"/>
        <v>0</v>
      </c>
      <c r="O693" s="11">
        <f t="shared" si="1706"/>
        <v>0</v>
      </c>
      <c r="P693" s="11">
        <f t="shared" si="1706"/>
        <v>0</v>
      </c>
      <c r="Q693" s="11">
        <f t="shared" si="1706"/>
        <v>0</v>
      </c>
      <c r="R693" s="11">
        <f t="shared" si="1706"/>
        <v>0</v>
      </c>
      <c r="S693" s="11">
        <f t="shared" si="1707"/>
        <v>25825</v>
      </c>
      <c r="T693" s="11">
        <f t="shared" si="1707"/>
        <v>0</v>
      </c>
      <c r="U693" s="11">
        <f t="shared" si="1707"/>
        <v>0</v>
      </c>
      <c r="V693" s="11">
        <f t="shared" si="1707"/>
        <v>0</v>
      </c>
      <c r="W693" s="11">
        <f t="shared" si="1707"/>
        <v>0</v>
      </c>
      <c r="X693" s="11">
        <f t="shared" si="1707"/>
        <v>0</v>
      </c>
      <c r="Y693" s="11">
        <f t="shared" si="1707"/>
        <v>25825</v>
      </c>
      <c r="Z693" s="11">
        <f t="shared" si="1707"/>
        <v>0</v>
      </c>
      <c r="AA693" s="11">
        <f t="shared" si="1707"/>
        <v>0</v>
      </c>
      <c r="AB693" s="11">
        <f t="shared" si="1707"/>
        <v>0</v>
      </c>
      <c r="AC693" s="11">
        <f t="shared" si="1707"/>
        <v>0</v>
      </c>
      <c r="AD693" s="11">
        <f t="shared" si="1707"/>
        <v>0</v>
      </c>
      <c r="AE693" s="11">
        <f t="shared" si="1707"/>
        <v>25825</v>
      </c>
      <c r="AF693" s="11">
        <f t="shared" si="1707"/>
        <v>0</v>
      </c>
      <c r="AG693" s="11">
        <f t="shared" si="1708"/>
        <v>0</v>
      </c>
      <c r="AH693" s="11">
        <f t="shared" si="1708"/>
        <v>0</v>
      </c>
      <c r="AI693" s="11">
        <f t="shared" si="1708"/>
        <v>0</v>
      </c>
      <c r="AJ693" s="11">
        <f t="shared" si="1708"/>
        <v>0</v>
      </c>
      <c r="AK693" s="78">
        <f t="shared" si="1708"/>
        <v>25825</v>
      </c>
      <c r="AL693" s="78">
        <f t="shared" si="1708"/>
        <v>0</v>
      </c>
      <c r="AM693" s="11">
        <f t="shared" si="1708"/>
        <v>0</v>
      </c>
      <c r="AN693" s="11">
        <f t="shared" si="1708"/>
        <v>0</v>
      </c>
      <c r="AO693" s="11">
        <f t="shared" si="1708"/>
        <v>0</v>
      </c>
      <c r="AP693" s="11">
        <f t="shared" si="1708"/>
        <v>0</v>
      </c>
      <c r="AQ693" s="11">
        <f t="shared" si="1708"/>
        <v>25825</v>
      </c>
      <c r="AR693" s="11">
        <f t="shared" si="1708"/>
        <v>0</v>
      </c>
      <c r="AS693" s="11">
        <f t="shared" si="1709"/>
        <v>0</v>
      </c>
      <c r="AT693" s="11">
        <f t="shared" si="1709"/>
        <v>0</v>
      </c>
      <c r="AU693" s="11">
        <f t="shared" si="1709"/>
        <v>0</v>
      </c>
      <c r="AV693" s="11">
        <f t="shared" si="1709"/>
        <v>0</v>
      </c>
      <c r="AW693" s="11">
        <f t="shared" si="1709"/>
        <v>25825</v>
      </c>
      <c r="AX693" s="11">
        <f t="shared" si="1709"/>
        <v>0</v>
      </c>
      <c r="AY693" s="78">
        <f t="shared" si="1709"/>
        <v>0</v>
      </c>
      <c r="AZ693" s="78">
        <f t="shared" si="1709"/>
        <v>0</v>
      </c>
      <c r="BA693" s="78">
        <f t="shared" si="1709"/>
        <v>0</v>
      </c>
      <c r="BB693" s="78">
        <f t="shared" si="1709"/>
        <v>0</v>
      </c>
      <c r="BC693" s="78">
        <f t="shared" si="1709"/>
        <v>25825</v>
      </c>
      <c r="BD693" s="78">
        <f t="shared" si="1709"/>
        <v>0</v>
      </c>
      <c r="BE693" s="11">
        <f t="shared" si="1710"/>
        <v>0</v>
      </c>
      <c r="BF693" s="11">
        <f t="shared" si="1710"/>
        <v>0</v>
      </c>
      <c r="BG693" s="11">
        <f t="shared" si="1710"/>
        <v>0</v>
      </c>
      <c r="BH693" s="11">
        <f t="shared" si="1710"/>
        <v>0</v>
      </c>
      <c r="BI693" s="141">
        <f t="shared" si="1710"/>
        <v>25825</v>
      </c>
      <c r="BJ693" s="141">
        <f t="shared" si="1710"/>
        <v>0</v>
      </c>
      <c r="BK693" s="78">
        <f t="shared" si="1710"/>
        <v>0</v>
      </c>
      <c r="BL693" s="78">
        <f t="shared" si="1710"/>
        <v>0</v>
      </c>
      <c r="BM693" s="78">
        <f t="shared" si="1710"/>
        <v>0</v>
      </c>
      <c r="BN693" s="78">
        <f t="shared" si="1710"/>
        <v>0</v>
      </c>
      <c r="BO693" s="78">
        <f t="shared" si="1710"/>
        <v>25825</v>
      </c>
      <c r="BP693" s="78">
        <f t="shared" si="1710"/>
        <v>0</v>
      </c>
      <c r="BQ693" s="11">
        <f t="shared" si="1711"/>
        <v>0</v>
      </c>
      <c r="BR693" s="11">
        <f t="shared" si="1711"/>
        <v>0</v>
      </c>
      <c r="BS693" s="11">
        <f t="shared" si="1711"/>
        <v>0</v>
      </c>
      <c r="BT693" s="11">
        <f t="shared" si="1711"/>
        <v>0</v>
      </c>
      <c r="BU693" s="11">
        <f t="shared" si="1711"/>
        <v>25825</v>
      </c>
      <c r="BV693" s="11">
        <f t="shared" si="1711"/>
        <v>0</v>
      </c>
    </row>
    <row r="694" spans="1:74" hidden="1">
      <c r="A694" s="57" t="s">
        <v>14</v>
      </c>
      <c r="B694" s="14">
        <v>913</v>
      </c>
      <c r="C694" s="14" t="s">
        <v>7</v>
      </c>
      <c r="D694" s="14" t="s">
        <v>7</v>
      </c>
      <c r="E694" s="14" t="s">
        <v>218</v>
      </c>
      <c r="F694" s="11">
        <v>610</v>
      </c>
      <c r="G694" s="11">
        <v>25825</v>
      </c>
      <c r="H694" s="11"/>
      <c r="I694" s="11"/>
      <c r="J694" s="11"/>
      <c r="K694" s="11"/>
      <c r="L694" s="11"/>
      <c r="M694" s="11">
        <f>G694+I694+J694+K694+L694</f>
        <v>25825</v>
      </c>
      <c r="N694" s="11">
        <f>H694+J694</f>
        <v>0</v>
      </c>
      <c r="O694" s="11"/>
      <c r="P694" s="11"/>
      <c r="Q694" s="11"/>
      <c r="R694" s="11"/>
      <c r="S694" s="11">
        <f>M694+O694+P694+Q694+R694</f>
        <v>25825</v>
      </c>
      <c r="T694" s="11">
        <f>N694+P694</f>
        <v>0</v>
      </c>
      <c r="U694" s="11"/>
      <c r="V694" s="11"/>
      <c r="W694" s="11"/>
      <c r="X694" s="11"/>
      <c r="Y694" s="11">
        <f>S694+U694+V694+W694+X694</f>
        <v>25825</v>
      </c>
      <c r="Z694" s="11">
        <f>T694+V694</f>
        <v>0</v>
      </c>
      <c r="AA694" s="11"/>
      <c r="AB694" s="11"/>
      <c r="AC694" s="11"/>
      <c r="AD694" s="11"/>
      <c r="AE694" s="11">
        <f>Y694+AA694+AB694+AC694+AD694</f>
        <v>25825</v>
      </c>
      <c r="AF694" s="11">
        <f>Z694+AB694</f>
        <v>0</v>
      </c>
      <c r="AG694" s="11"/>
      <c r="AH694" s="11"/>
      <c r="AI694" s="11"/>
      <c r="AJ694" s="11"/>
      <c r="AK694" s="78">
        <f>AE694+AG694+AH694+AI694+AJ694</f>
        <v>25825</v>
      </c>
      <c r="AL694" s="78">
        <f>AF694+AH694</f>
        <v>0</v>
      </c>
      <c r="AM694" s="11"/>
      <c r="AN694" s="11"/>
      <c r="AO694" s="11"/>
      <c r="AP694" s="11"/>
      <c r="AQ694" s="11">
        <f>AK694+AM694+AN694+AO694+AP694</f>
        <v>25825</v>
      </c>
      <c r="AR694" s="11">
        <f>AL694+AN694</f>
        <v>0</v>
      </c>
      <c r="AS694" s="11"/>
      <c r="AT694" s="11"/>
      <c r="AU694" s="11"/>
      <c r="AV694" s="11"/>
      <c r="AW694" s="11">
        <f>AQ694+AS694+AT694+AU694+AV694</f>
        <v>25825</v>
      </c>
      <c r="AX694" s="11">
        <f>AR694+AT694</f>
        <v>0</v>
      </c>
      <c r="AY694" s="78"/>
      <c r="AZ694" s="78"/>
      <c r="BA694" s="78"/>
      <c r="BB694" s="78"/>
      <c r="BC694" s="78">
        <f>AW694+AY694+AZ694+BA694+BB694</f>
        <v>25825</v>
      </c>
      <c r="BD694" s="78">
        <f>AX694+AZ694</f>
        <v>0</v>
      </c>
      <c r="BE694" s="11"/>
      <c r="BF694" s="11"/>
      <c r="BG694" s="11"/>
      <c r="BH694" s="11"/>
      <c r="BI694" s="141">
        <f>BC694+BE694+BF694+BG694+BH694</f>
        <v>25825</v>
      </c>
      <c r="BJ694" s="141">
        <f>BD694+BF694</f>
        <v>0</v>
      </c>
      <c r="BK694" s="78"/>
      <c r="BL694" s="78"/>
      <c r="BM694" s="78"/>
      <c r="BN694" s="78"/>
      <c r="BO694" s="78">
        <f>BI694+BK694+BL694+BM694+BN694</f>
        <v>25825</v>
      </c>
      <c r="BP694" s="78">
        <f>BJ694+BL694</f>
        <v>0</v>
      </c>
      <c r="BQ694" s="11"/>
      <c r="BR694" s="11"/>
      <c r="BS694" s="11"/>
      <c r="BT694" s="11"/>
      <c r="BU694" s="11">
        <f>BO694+BQ694+BR694+BS694+BT694</f>
        <v>25825</v>
      </c>
      <c r="BV694" s="11">
        <f>BP694+BR694</f>
        <v>0</v>
      </c>
    </row>
    <row r="695" spans="1:74" hidden="1">
      <c r="A695" s="57" t="s">
        <v>15</v>
      </c>
      <c r="B695" s="14">
        <v>913</v>
      </c>
      <c r="C695" s="14" t="s">
        <v>7</v>
      </c>
      <c r="D695" s="14" t="s">
        <v>7</v>
      </c>
      <c r="E695" s="14" t="s">
        <v>219</v>
      </c>
      <c r="F695" s="14"/>
      <c r="G695" s="18">
        <f t="shared" ref="G695:R697" si="1712">G696</f>
        <v>4469</v>
      </c>
      <c r="H695" s="18">
        <f t="shared" si="1712"/>
        <v>0</v>
      </c>
      <c r="I695" s="11">
        <f t="shared" si="1712"/>
        <v>0</v>
      </c>
      <c r="J695" s="11">
        <f t="shared" si="1712"/>
        <v>0</v>
      </c>
      <c r="K695" s="11">
        <f t="shared" si="1712"/>
        <v>0</v>
      </c>
      <c r="L695" s="11">
        <f t="shared" si="1712"/>
        <v>0</v>
      </c>
      <c r="M695" s="18">
        <f t="shared" si="1712"/>
        <v>4469</v>
      </c>
      <c r="N695" s="18">
        <f t="shared" si="1712"/>
        <v>0</v>
      </c>
      <c r="O695" s="11">
        <f t="shared" si="1712"/>
        <v>0</v>
      </c>
      <c r="P695" s="11">
        <f t="shared" si="1712"/>
        <v>0</v>
      </c>
      <c r="Q695" s="11">
        <f t="shared" si="1712"/>
        <v>0</v>
      </c>
      <c r="R695" s="11">
        <f t="shared" si="1712"/>
        <v>0</v>
      </c>
      <c r="S695" s="18">
        <f t="shared" ref="S695:AH697" si="1713">S696</f>
        <v>4469</v>
      </c>
      <c r="T695" s="18">
        <f t="shared" si="1713"/>
        <v>0</v>
      </c>
      <c r="U695" s="11">
        <f t="shared" si="1713"/>
        <v>0</v>
      </c>
      <c r="V695" s="11">
        <f t="shared" si="1713"/>
        <v>0</v>
      </c>
      <c r="W695" s="11">
        <f t="shared" si="1713"/>
        <v>0</v>
      </c>
      <c r="X695" s="11">
        <f t="shared" si="1713"/>
        <v>0</v>
      </c>
      <c r="Y695" s="18">
        <f t="shared" si="1713"/>
        <v>4469</v>
      </c>
      <c r="Z695" s="18">
        <f t="shared" si="1713"/>
        <v>0</v>
      </c>
      <c r="AA695" s="11">
        <f t="shared" si="1713"/>
        <v>0</v>
      </c>
      <c r="AB695" s="11">
        <f t="shared" si="1713"/>
        <v>0</v>
      </c>
      <c r="AC695" s="11">
        <f t="shared" si="1713"/>
        <v>0</v>
      </c>
      <c r="AD695" s="11">
        <f t="shared" si="1713"/>
        <v>0</v>
      </c>
      <c r="AE695" s="18">
        <f t="shared" si="1713"/>
        <v>4469</v>
      </c>
      <c r="AF695" s="18">
        <f t="shared" si="1713"/>
        <v>0</v>
      </c>
      <c r="AG695" s="11">
        <f t="shared" si="1713"/>
        <v>0</v>
      </c>
      <c r="AH695" s="11">
        <f t="shared" si="1713"/>
        <v>0</v>
      </c>
      <c r="AI695" s="11">
        <f t="shared" ref="AG695:AV697" si="1714">AI696</f>
        <v>0</v>
      </c>
      <c r="AJ695" s="11">
        <f t="shared" si="1714"/>
        <v>0</v>
      </c>
      <c r="AK695" s="84">
        <f t="shared" si="1714"/>
        <v>4469</v>
      </c>
      <c r="AL695" s="84">
        <f t="shared" si="1714"/>
        <v>0</v>
      </c>
      <c r="AM695" s="11">
        <f t="shared" si="1714"/>
        <v>-554</v>
      </c>
      <c r="AN695" s="11">
        <f t="shared" si="1714"/>
        <v>0</v>
      </c>
      <c r="AO695" s="11">
        <f t="shared" si="1714"/>
        <v>0</v>
      </c>
      <c r="AP695" s="11">
        <f t="shared" si="1714"/>
        <v>0</v>
      </c>
      <c r="AQ695" s="18">
        <f t="shared" si="1714"/>
        <v>3915</v>
      </c>
      <c r="AR695" s="18">
        <f t="shared" si="1714"/>
        <v>0</v>
      </c>
      <c r="AS695" s="11">
        <f t="shared" si="1714"/>
        <v>0</v>
      </c>
      <c r="AT695" s="11">
        <f t="shared" si="1714"/>
        <v>0</v>
      </c>
      <c r="AU695" s="11">
        <f t="shared" si="1714"/>
        <v>0</v>
      </c>
      <c r="AV695" s="11">
        <f t="shared" si="1714"/>
        <v>0</v>
      </c>
      <c r="AW695" s="18">
        <f t="shared" ref="AS695:BH697" si="1715">AW696</f>
        <v>3915</v>
      </c>
      <c r="AX695" s="18">
        <f t="shared" si="1715"/>
        <v>0</v>
      </c>
      <c r="AY695" s="78">
        <f t="shared" si="1715"/>
        <v>0</v>
      </c>
      <c r="AZ695" s="78">
        <f t="shared" si="1715"/>
        <v>0</v>
      </c>
      <c r="BA695" s="78">
        <f t="shared" si="1715"/>
        <v>0</v>
      </c>
      <c r="BB695" s="78">
        <f t="shared" si="1715"/>
        <v>0</v>
      </c>
      <c r="BC695" s="84">
        <f t="shared" si="1715"/>
        <v>3915</v>
      </c>
      <c r="BD695" s="84">
        <f t="shared" si="1715"/>
        <v>0</v>
      </c>
      <c r="BE695" s="11">
        <f t="shared" si="1715"/>
        <v>0</v>
      </c>
      <c r="BF695" s="11">
        <f t="shared" si="1715"/>
        <v>0</v>
      </c>
      <c r="BG695" s="11">
        <f t="shared" si="1715"/>
        <v>0</v>
      </c>
      <c r="BH695" s="11">
        <f t="shared" si="1715"/>
        <v>0</v>
      </c>
      <c r="BI695" s="143">
        <f t="shared" ref="BE695:BT697" si="1716">BI696</f>
        <v>3915</v>
      </c>
      <c r="BJ695" s="143">
        <f t="shared" si="1716"/>
        <v>0</v>
      </c>
      <c r="BK695" s="78">
        <f t="shared" si="1716"/>
        <v>0</v>
      </c>
      <c r="BL695" s="78">
        <f t="shared" si="1716"/>
        <v>0</v>
      </c>
      <c r="BM695" s="78">
        <f t="shared" si="1716"/>
        <v>0</v>
      </c>
      <c r="BN695" s="78">
        <f t="shared" si="1716"/>
        <v>0</v>
      </c>
      <c r="BO695" s="84">
        <f t="shared" si="1716"/>
        <v>3915</v>
      </c>
      <c r="BP695" s="84">
        <f t="shared" si="1716"/>
        <v>0</v>
      </c>
      <c r="BQ695" s="11">
        <f t="shared" si="1716"/>
        <v>0</v>
      </c>
      <c r="BR695" s="11">
        <f t="shared" si="1716"/>
        <v>0</v>
      </c>
      <c r="BS695" s="11">
        <f t="shared" si="1716"/>
        <v>0</v>
      </c>
      <c r="BT695" s="11">
        <f t="shared" si="1716"/>
        <v>0</v>
      </c>
      <c r="BU695" s="18">
        <f t="shared" ref="BQ695:BV697" si="1717">BU696</f>
        <v>3915</v>
      </c>
      <c r="BV695" s="18">
        <f t="shared" si="1717"/>
        <v>0</v>
      </c>
    </row>
    <row r="696" spans="1:74" hidden="1">
      <c r="A696" s="57" t="s">
        <v>215</v>
      </c>
      <c r="B696" s="14">
        <v>913</v>
      </c>
      <c r="C696" s="14" t="s">
        <v>7</v>
      </c>
      <c r="D696" s="14" t="s">
        <v>7</v>
      </c>
      <c r="E696" s="14" t="s">
        <v>220</v>
      </c>
      <c r="F696" s="14"/>
      <c r="G696" s="18">
        <f t="shared" si="1712"/>
        <v>4469</v>
      </c>
      <c r="H696" s="18">
        <f t="shared" si="1712"/>
        <v>0</v>
      </c>
      <c r="I696" s="11">
        <f t="shared" si="1712"/>
        <v>0</v>
      </c>
      <c r="J696" s="11">
        <f t="shared" si="1712"/>
        <v>0</v>
      </c>
      <c r="K696" s="11">
        <f t="shared" si="1712"/>
        <v>0</v>
      </c>
      <c r="L696" s="11">
        <f t="shared" si="1712"/>
        <v>0</v>
      </c>
      <c r="M696" s="18">
        <f t="shared" si="1712"/>
        <v>4469</v>
      </c>
      <c r="N696" s="18">
        <f t="shared" si="1712"/>
        <v>0</v>
      </c>
      <c r="O696" s="11">
        <f t="shared" si="1712"/>
        <v>0</v>
      </c>
      <c r="P696" s="11">
        <f t="shared" si="1712"/>
        <v>0</v>
      </c>
      <c r="Q696" s="11">
        <f t="shared" si="1712"/>
        <v>0</v>
      </c>
      <c r="R696" s="11">
        <f t="shared" si="1712"/>
        <v>0</v>
      </c>
      <c r="S696" s="18">
        <f t="shared" si="1713"/>
        <v>4469</v>
      </c>
      <c r="T696" s="18">
        <f t="shared" si="1713"/>
        <v>0</v>
      </c>
      <c r="U696" s="11">
        <f t="shared" si="1713"/>
        <v>0</v>
      </c>
      <c r="V696" s="11">
        <f t="shared" si="1713"/>
        <v>0</v>
      </c>
      <c r="W696" s="11">
        <f t="shared" si="1713"/>
        <v>0</v>
      </c>
      <c r="X696" s="11">
        <f t="shared" si="1713"/>
        <v>0</v>
      </c>
      <c r="Y696" s="18">
        <f t="shared" si="1713"/>
        <v>4469</v>
      </c>
      <c r="Z696" s="18">
        <f t="shared" si="1713"/>
        <v>0</v>
      </c>
      <c r="AA696" s="11">
        <f t="shared" si="1713"/>
        <v>0</v>
      </c>
      <c r="AB696" s="11">
        <f t="shared" si="1713"/>
        <v>0</v>
      </c>
      <c r="AC696" s="11">
        <f t="shared" si="1713"/>
        <v>0</v>
      </c>
      <c r="AD696" s="11">
        <f t="shared" si="1713"/>
        <v>0</v>
      </c>
      <c r="AE696" s="18">
        <f t="shared" si="1713"/>
        <v>4469</v>
      </c>
      <c r="AF696" s="18">
        <f t="shared" si="1713"/>
        <v>0</v>
      </c>
      <c r="AG696" s="11">
        <f t="shared" si="1714"/>
        <v>0</v>
      </c>
      <c r="AH696" s="11">
        <f t="shared" si="1714"/>
        <v>0</v>
      </c>
      <c r="AI696" s="11">
        <f t="shared" si="1714"/>
        <v>0</v>
      </c>
      <c r="AJ696" s="11">
        <f t="shared" si="1714"/>
        <v>0</v>
      </c>
      <c r="AK696" s="84">
        <f t="shared" si="1714"/>
        <v>4469</v>
      </c>
      <c r="AL696" s="84">
        <f t="shared" si="1714"/>
        <v>0</v>
      </c>
      <c r="AM696" s="11">
        <f t="shared" si="1714"/>
        <v>-554</v>
      </c>
      <c r="AN696" s="11">
        <f t="shared" si="1714"/>
        <v>0</v>
      </c>
      <c r="AO696" s="11">
        <f t="shared" si="1714"/>
        <v>0</v>
      </c>
      <c r="AP696" s="11">
        <f t="shared" si="1714"/>
        <v>0</v>
      </c>
      <c r="AQ696" s="18">
        <f t="shared" si="1714"/>
        <v>3915</v>
      </c>
      <c r="AR696" s="18">
        <f t="shared" si="1714"/>
        <v>0</v>
      </c>
      <c r="AS696" s="11">
        <f t="shared" si="1715"/>
        <v>0</v>
      </c>
      <c r="AT696" s="11">
        <f t="shared" si="1715"/>
        <v>0</v>
      </c>
      <c r="AU696" s="11">
        <f t="shared" si="1715"/>
        <v>0</v>
      </c>
      <c r="AV696" s="11">
        <f t="shared" si="1715"/>
        <v>0</v>
      </c>
      <c r="AW696" s="18">
        <f t="shared" si="1715"/>
        <v>3915</v>
      </c>
      <c r="AX696" s="18">
        <f t="shared" si="1715"/>
        <v>0</v>
      </c>
      <c r="AY696" s="78">
        <f t="shared" si="1715"/>
        <v>0</v>
      </c>
      <c r="AZ696" s="78">
        <f t="shared" si="1715"/>
        <v>0</v>
      </c>
      <c r="BA696" s="78">
        <f t="shared" si="1715"/>
        <v>0</v>
      </c>
      <c r="BB696" s="78">
        <f t="shared" si="1715"/>
        <v>0</v>
      </c>
      <c r="BC696" s="84">
        <f t="shared" si="1715"/>
        <v>3915</v>
      </c>
      <c r="BD696" s="84">
        <f t="shared" si="1715"/>
        <v>0</v>
      </c>
      <c r="BE696" s="11">
        <f t="shared" si="1716"/>
        <v>0</v>
      </c>
      <c r="BF696" s="11">
        <f t="shared" si="1716"/>
        <v>0</v>
      </c>
      <c r="BG696" s="11">
        <f t="shared" si="1716"/>
        <v>0</v>
      </c>
      <c r="BH696" s="11">
        <f t="shared" si="1716"/>
        <v>0</v>
      </c>
      <c r="BI696" s="143">
        <f t="shared" si="1716"/>
        <v>3915</v>
      </c>
      <c r="BJ696" s="143">
        <f t="shared" si="1716"/>
        <v>0</v>
      </c>
      <c r="BK696" s="78">
        <f t="shared" si="1716"/>
        <v>0</v>
      </c>
      <c r="BL696" s="78">
        <f t="shared" si="1716"/>
        <v>0</v>
      </c>
      <c r="BM696" s="78">
        <f t="shared" si="1716"/>
        <v>0</v>
      </c>
      <c r="BN696" s="78">
        <f t="shared" si="1716"/>
        <v>0</v>
      </c>
      <c r="BO696" s="84">
        <f t="shared" si="1716"/>
        <v>3915</v>
      </c>
      <c r="BP696" s="84">
        <f t="shared" si="1716"/>
        <v>0</v>
      </c>
      <c r="BQ696" s="11">
        <f t="shared" si="1717"/>
        <v>0</v>
      </c>
      <c r="BR696" s="11">
        <f t="shared" si="1717"/>
        <v>0</v>
      </c>
      <c r="BS696" s="11">
        <f t="shared" si="1717"/>
        <v>0</v>
      </c>
      <c r="BT696" s="11">
        <f t="shared" si="1717"/>
        <v>0</v>
      </c>
      <c r="BU696" s="18">
        <f t="shared" si="1717"/>
        <v>3915</v>
      </c>
      <c r="BV696" s="18">
        <f t="shared" si="1717"/>
        <v>0</v>
      </c>
    </row>
    <row r="697" spans="1:74" ht="33" hidden="1">
      <c r="A697" s="57" t="s">
        <v>12</v>
      </c>
      <c r="B697" s="14">
        <v>913</v>
      </c>
      <c r="C697" s="14" t="s">
        <v>7</v>
      </c>
      <c r="D697" s="14" t="s">
        <v>7</v>
      </c>
      <c r="E697" s="14" t="s">
        <v>220</v>
      </c>
      <c r="F697" s="14" t="s">
        <v>13</v>
      </c>
      <c r="G697" s="18">
        <f t="shared" si="1712"/>
        <v>4469</v>
      </c>
      <c r="H697" s="18">
        <f t="shared" si="1712"/>
        <v>0</v>
      </c>
      <c r="I697" s="11">
        <f t="shared" si="1712"/>
        <v>0</v>
      </c>
      <c r="J697" s="11">
        <f t="shared" si="1712"/>
        <v>0</v>
      </c>
      <c r="K697" s="11">
        <f t="shared" si="1712"/>
        <v>0</v>
      </c>
      <c r="L697" s="11">
        <f t="shared" si="1712"/>
        <v>0</v>
      </c>
      <c r="M697" s="18">
        <f t="shared" si="1712"/>
        <v>4469</v>
      </c>
      <c r="N697" s="18">
        <f t="shared" si="1712"/>
        <v>0</v>
      </c>
      <c r="O697" s="11">
        <f t="shared" si="1712"/>
        <v>0</v>
      </c>
      <c r="P697" s="11">
        <f t="shared" si="1712"/>
        <v>0</v>
      </c>
      <c r="Q697" s="11">
        <f t="shared" si="1712"/>
        <v>0</v>
      </c>
      <c r="R697" s="11">
        <f t="shared" si="1712"/>
        <v>0</v>
      </c>
      <c r="S697" s="18">
        <f t="shared" si="1713"/>
        <v>4469</v>
      </c>
      <c r="T697" s="18">
        <f t="shared" si="1713"/>
        <v>0</v>
      </c>
      <c r="U697" s="11">
        <f t="shared" si="1713"/>
        <v>0</v>
      </c>
      <c r="V697" s="11">
        <f t="shared" si="1713"/>
        <v>0</v>
      </c>
      <c r="W697" s="11">
        <f t="shared" si="1713"/>
        <v>0</v>
      </c>
      <c r="X697" s="11">
        <f t="shared" si="1713"/>
        <v>0</v>
      </c>
      <c r="Y697" s="18">
        <f t="shared" si="1713"/>
        <v>4469</v>
      </c>
      <c r="Z697" s="18">
        <f t="shared" si="1713"/>
        <v>0</v>
      </c>
      <c r="AA697" s="11">
        <f t="shared" si="1713"/>
        <v>0</v>
      </c>
      <c r="AB697" s="11">
        <f t="shared" si="1713"/>
        <v>0</v>
      </c>
      <c r="AC697" s="11">
        <f t="shared" si="1713"/>
        <v>0</v>
      </c>
      <c r="AD697" s="11">
        <f t="shared" si="1713"/>
        <v>0</v>
      </c>
      <c r="AE697" s="18">
        <f t="shared" si="1713"/>
        <v>4469</v>
      </c>
      <c r="AF697" s="18">
        <f t="shared" si="1713"/>
        <v>0</v>
      </c>
      <c r="AG697" s="11">
        <f t="shared" si="1714"/>
        <v>0</v>
      </c>
      <c r="AH697" s="11">
        <f t="shared" si="1714"/>
        <v>0</v>
      </c>
      <c r="AI697" s="11">
        <f t="shared" si="1714"/>
        <v>0</v>
      </c>
      <c r="AJ697" s="11">
        <f t="shared" si="1714"/>
        <v>0</v>
      </c>
      <c r="AK697" s="84">
        <f t="shared" si="1714"/>
        <v>4469</v>
      </c>
      <c r="AL697" s="84">
        <f t="shared" si="1714"/>
        <v>0</v>
      </c>
      <c r="AM697" s="11">
        <f t="shared" si="1714"/>
        <v>-554</v>
      </c>
      <c r="AN697" s="11">
        <f t="shared" si="1714"/>
        <v>0</v>
      </c>
      <c r="AO697" s="11">
        <f t="shared" si="1714"/>
        <v>0</v>
      </c>
      <c r="AP697" s="11">
        <f t="shared" si="1714"/>
        <v>0</v>
      </c>
      <c r="AQ697" s="18">
        <f t="shared" si="1714"/>
        <v>3915</v>
      </c>
      <c r="AR697" s="18">
        <f t="shared" si="1714"/>
        <v>0</v>
      </c>
      <c r="AS697" s="11">
        <f t="shared" si="1715"/>
        <v>0</v>
      </c>
      <c r="AT697" s="11">
        <f t="shared" si="1715"/>
        <v>0</v>
      </c>
      <c r="AU697" s="11">
        <f t="shared" si="1715"/>
        <v>0</v>
      </c>
      <c r="AV697" s="11">
        <f t="shared" si="1715"/>
        <v>0</v>
      </c>
      <c r="AW697" s="18">
        <f t="shared" si="1715"/>
        <v>3915</v>
      </c>
      <c r="AX697" s="18">
        <f t="shared" si="1715"/>
        <v>0</v>
      </c>
      <c r="AY697" s="78">
        <f t="shared" si="1715"/>
        <v>0</v>
      </c>
      <c r="AZ697" s="78">
        <f t="shared" si="1715"/>
        <v>0</v>
      </c>
      <c r="BA697" s="78">
        <f t="shared" si="1715"/>
        <v>0</v>
      </c>
      <c r="BB697" s="78">
        <f t="shared" si="1715"/>
        <v>0</v>
      </c>
      <c r="BC697" s="84">
        <f t="shared" si="1715"/>
        <v>3915</v>
      </c>
      <c r="BD697" s="84">
        <f t="shared" si="1715"/>
        <v>0</v>
      </c>
      <c r="BE697" s="11">
        <f t="shared" si="1716"/>
        <v>0</v>
      </c>
      <c r="BF697" s="11">
        <f t="shared" si="1716"/>
        <v>0</v>
      </c>
      <c r="BG697" s="11">
        <f t="shared" si="1716"/>
        <v>0</v>
      </c>
      <c r="BH697" s="11">
        <f t="shared" si="1716"/>
        <v>0</v>
      </c>
      <c r="BI697" s="143">
        <f t="shared" si="1716"/>
        <v>3915</v>
      </c>
      <c r="BJ697" s="143">
        <f t="shared" si="1716"/>
        <v>0</v>
      </c>
      <c r="BK697" s="78">
        <f t="shared" si="1716"/>
        <v>0</v>
      </c>
      <c r="BL697" s="78">
        <f t="shared" si="1716"/>
        <v>0</v>
      </c>
      <c r="BM697" s="78">
        <f t="shared" si="1716"/>
        <v>0</v>
      </c>
      <c r="BN697" s="78">
        <f t="shared" si="1716"/>
        <v>0</v>
      </c>
      <c r="BO697" s="84">
        <f t="shared" si="1716"/>
        <v>3915</v>
      </c>
      <c r="BP697" s="84">
        <f t="shared" si="1716"/>
        <v>0</v>
      </c>
      <c r="BQ697" s="11">
        <f t="shared" si="1717"/>
        <v>0</v>
      </c>
      <c r="BR697" s="11">
        <f t="shared" si="1717"/>
        <v>0</v>
      </c>
      <c r="BS697" s="11">
        <f t="shared" si="1717"/>
        <v>0</v>
      </c>
      <c r="BT697" s="11">
        <f t="shared" si="1717"/>
        <v>0</v>
      </c>
      <c r="BU697" s="18">
        <f t="shared" si="1717"/>
        <v>3915</v>
      </c>
      <c r="BV697" s="18">
        <f t="shared" si="1717"/>
        <v>0</v>
      </c>
    </row>
    <row r="698" spans="1:74" hidden="1">
      <c r="A698" s="57" t="s">
        <v>14</v>
      </c>
      <c r="B698" s="14">
        <v>913</v>
      </c>
      <c r="C698" s="14" t="s">
        <v>7</v>
      </c>
      <c r="D698" s="14" t="s">
        <v>7</v>
      </c>
      <c r="E698" s="14" t="s">
        <v>220</v>
      </c>
      <c r="F698" s="11">
        <v>610</v>
      </c>
      <c r="G698" s="11">
        <v>4469</v>
      </c>
      <c r="H698" s="11"/>
      <c r="I698" s="11"/>
      <c r="J698" s="11"/>
      <c r="K698" s="11"/>
      <c r="L698" s="11"/>
      <c r="M698" s="11">
        <f>G698+I698+J698+K698+L698</f>
        <v>4469</v>
      </c>
      <c r="N698" s="11">
        <f>H698+J698</f>
        <v>0</v>
      </c>
      <c r="O698" s="11"/>
      <c r="P698" s="11"/>
      <c r="Q698" s="11"/>
      <c r="R698" s="11"/>
      <c r="S698" s="11">
        <f>M698+O698+P698+Q698+R698</f>
        <v>4469</v>
      </c>
      <c r="T698" s="11">
        <f>N698+P698</f>
        <v>0</v>
      </c>
      <c r="U698" s="11"/>
      <c r="V698" s="11"/>
      <c r="W698" s="11"/>
      <c r="X698" s="11"/>
      <c r="Y698" s="11">
        <f>S698+U698+V698+W698+X698</f>
        <v>4469</v>
      </c>
      <c r="Z698" s="11">
        <f>T698+V698</f>
        <v>0</v>
      </c>
      <c r="AA698" s="11"/>
      <c r="AB698" s="11"/>
      <c r="AC698" s="11"/>
      <c r="AD698" s="11"/>
      <c r="AE698" s="11">
        <f>Y698+AA698+AB698+AC698+AD698</f>
        <v>4469</v>
      </c>
      <c r="AF698" s="11">
        <f>Z698+AB698</f>
        <v>0</v>
      </c>
      <c r="AG698" s="11"/>
      <c r="AH698" s="11"/>
      <c r="AI698" s="11"/>
      <c r="AJ698" s="11"/>
      <c r="AK698" s="78">
        <f>AE698+AG698+AH698+AI698+AJ698</f>
        <v>4469</v>
      </c>
      <c r="AL698" s="78">
        <f>AF698+AH698</f>
        <v>0</v>
      </c>
      <c r="AM698" s="11">
        <v>-554</v>
      </c>
      <c r="AN698" s="11"/>
      <c r="AO698" s="11"/>
      <c r="AP698" s="11"/>
      <c r="AQ698" s="11">
        <f>AK698+AM698+AN698+AO698+AP698</f>
        <v>3915</v>
      </c>
      <c r="AR698" s="11">
        <f>AL698+AN698</f>
        <v>0</v>
      </c>
      <c r="AS698" s="11"/>
      <c r="AT698" s="11"/>
      <c r="AU698" s="11"/>
      <c r="AV698" s="11"/>
      <c r="AW698" s="11">
        <f>AQ698+AS698+AT698+AU698+AV698</f>
        <v>3915</v>
      </c>
      <c r="AX698" s="11">
        <f>AR698+AT698</f>
        <v>0</v>
      </c>
      <c r="AY698" s="78"/>
      <c r="AZ698" s="78"/>
      <c r="BA698" s="78"/>
      <c r="BB698" s="78"/>
      <c r="BC698" s="78">
        <f>AW698+AY698+AZ698+BA698+BB698</f>
        <v>3915</v>
      </c>
      <c r="BD698" s="78">
        <f>AX698+AZ698</f>
        <v>0</v>
      </c>
      <c r="BE698" s="11"/>
      <c r="BF698" s="11"/>
      <c r="BG698" s="11"/>
      <c r="BH698" s="11"/>
      <c r="BI698" s="141">
        <f>BC698+BE698+BF698+BG698+BH698</f>
        <v>3915</v>
      </c>
      <c r="BJ698" s="141">
        <f>BD698+BF698</f>
        <v>0</v>
      </c>
      <c r="BK698" s="78"/>
      <c r="BL698" s="78"/>
      <c r="BM698" s="78"/>
      <c r="BN698" s="78"/>
      <c r="BO698" s="78">
        <f>BI698+BK698+BL698+BM698+BN698</f>
        <v>3915</v>
      </c>
      <c r="BP698" s="78">
        <f>BJ698+BL698</f>
        <v>0</v>
      </c>
      <c r="BQ698" s="11"/>
      <c r="BR698" s="11"/>
      <c r="BS698" s="11"/>
      <c r="BT698" s="11"/>
      <c r="BU698" s="11">
        <f>BO698+BQ698+BR698+BS698+BT698</f>
        <v>3915</v>
      </c>
      <c r="BV698" s="11">
        <f>BP698+BR698</f>
        <v>0</v>
      </c>
    </row>
    <row r="699" spans="1:74" hidden="1">
      <c r="A699" s="65" t="s">
        <v>574</v>
      </c>
      <c r="B699" s="14">
        <v>913</v>
      </c>
      <c r="C699" s="14" t="s">
        <v>7</v>
      </c>
      <c r="D699" s="14" t="s">
        <v>7</v>
      </c>
      <c r="E699" s="14" t="s">
        <v>712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78"/>
      <c r="AL699" s="78"/>
      <c r="AM699" s="11"/>
      <c r="AN699" s="11">
        <f>AN700</f>
        <v>3652</v>
      </c>
      <c r="AO699" s="11">
        <f t="shared" ref="AO699:AR701" si="1718">AO700</f>
        <v>0</v>
      </c>
      <c r="AP699" s="11">
        <f t="shared" si="1718"/>
        <v>0</v>
      </c>
      <c r="AQ699" s="11">
        <f t="shared" si="1718"/>
        <v>3652</v>
      </c>
      <c r="AR699" s="11">
        <f t="shared" si="1718"/>
        <v>3652</v>
      </c>
      <c r="AS699" s="11"/>
      <c r="AT699" s="11">
        <f>AT700</f>
        <v>0</v>
      </c>
      <c r="AU699" s="11">
        <f t="shared" ref="AU699:AX701" si="1719">AU700</f>
        <v>0</v>
      </c>
      <c r="AV699" s="11">
        <f t="shared" si="1719"/>
        <v>0</v>
      </c>
      <c r="AW699" s="11">
        <f t="shared" si="1719"/>
        <v>3652</v>
      </c>
      <c r="AX699" s="11">
        <f t="shared" si="1719"/>
        <v>3652</v>
      </c>
      <c r="AY699" s="78"/>
      <c r="AZ699" s="78">
        <f>AZ700</f>
        <v>0</v>
      </c>
      <c r="BA699" s="78">
        <f t="shared" ref="BA699:BD701" si="1720">BA700</f>
        <v>0</v>
      </c>
      <c r="BB699" s="78">
        <f t="shared" si="1720"/>
        <v>0</v>
      </c>
      <c r="BC699" s="78">
        <f t="shared" si="1720"/>
        <v>3652</v>
      </c>
      <c r="BD699" s="78">
        <f t="shared" si="1720"/>
        <v>3652</v>
      </c>
      <c r="BE699" s="11"/>
      <c r="BF699" s="11">
        <f>BF700</f>
        <v>0</v>
      </c>
      <c r="BG699" s="11">
        <f t="shared" ref="BG699:BJ701" si="1721">BG700</f>
        <v>0</v>
      </c>
      <c r="BH699" s="11">
        <f t="shared" si="1721"/>
        <v>0</v>
      </c>
      <c r="BI699" s="141">
        <f t="shared" si="1721"/>
        <v>3652</v>
      </c>
      <c r="BJ699" s="141">
        <f t="shared" si="1721"/>
        <v>3652</v>
      </c>
      <c r="BK699" s="78"/>
      <c r="BL699" s="78">
        <f>BL700</f>
        <v>0</v>
      </c>
      <c r="BM699" s="78">
        <f t="shared" ref="BM699:BP701" si="1722">BM700</f>
        <v>0</v>
      </c>
      <c r="BN699" s="78">
        <f t="shared" si="1722"/>
        <v>0</v>
      </c>
      <c r="BO699" s="78">
        <f t="shared" si="1722"/>
        <v>3652</v>
      </c>
      <c r="BP699" s="78">
        <f t="shared" si="1722"/>
        <v>3652</v>
      </c>
      <c r="BQ699" s="11"/>
      <c r="BR699" s="11">
        <f>BR700</f>
        <v>0</v>
      </c>
      <c r="BS699" s="11">
        <f t="shared" ref="BS699:BV701" si="1723">BS700</f>
        <v>0</v>
      </c>
      <c r="BT699" s="11">
        <f t="shared" si="1723"/>
        <v>0</v>
      </c>
      <c r="BU699" s="11">
        <f t="shared" si="1723"/>
        <v>3652</v>
      </c>
      <c r="BV699" s="11">
        <f t="shared" si="1723"/>
        <v>3652</v>
      </c>
    </row>
    <row r="700" spans="1:74" ht="89.25" hidden="1" customHeight="1">
      <c r="A700" s="57" t="s">
        <v>713</v>
      </c>
      <c r="B700" s="14">
        <v>913</v>
      </c>
      <c r="C700" s="14" t="s">
        <v>7</v>
      </c>
      <c r="D700" s="14" t="s">
        <v>7</v>
      </c>
      <c r="E700" s="14" t="s">
        <v>710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78"/>
      <c r="AL700" s="78"/>
      <c r="AM700" s="11"/>
      <c r="AN700" s="11">
        <f>AN701</f>
        <v>3652</v>
      </c>
      <c r="AO700" s="11">
        <f t="shared" si="1718"/>
        <v>0</v>
      </c>
      <c r="AP700" s="11">
        <f t="shared" si="1718"/>
        <v>0</v>
      </c>
      <c r="AQ700" s="11">
        <f t="shared" si="1718"/>
        <v>3652</v>
      </c>
      <c r="AR700" s="11">
        <f t="shared" si="1718"/>
        <v>3652</v>
      </c>
      <c r="AS700" s="11"/>
      <c r="AT700" s="11">
        <f>AT701</f>
        <v>0</v>
      </c>
      <c r="AU700" s="11">
        <f t="shared" si="1719"/>
        <v>0</v>
      </c>
      <c r="AV700" s="11">
        <f t="shared" si="1719"/>
        <v>0</v>
      </c>
      <c r="AW700" s="11">
        <f t="shared" si="1719"/>
        <v>3652</v>
      </c>
      <c r="AX700" s="11">
        <f t="shared" si="1719"/>
        <v>3652</v>
      </c>
      <c r="AY700" s="78"/>
      <c r="AZ700" s="78">
        <f>AZ701</f>
        <v>0</v>
      </c>
      <c r="BA700" s="78">
        <f t="shared" si="1720"/>
        <v>0</v>
      </c>
      <c r="BB700" s="78">
        <f t="shared" si="1720"/>
        <v>0</v>
      </c>
      <c r="BC700" s="78">
        <f t="shared" si="1720"/>
        <v>3652</v>
      </c>
      <c r="BD700" s="78">
        <f t="shared" si="1720"/>
        <v>3652</v>
      </c>
      <c r="BE700" s="11"/>
      <c r="BF700" s="11">
        <f>BF701</f>
        <v>0</v>
      </c>
      <c r="BG700" s="11">
        <f t="shared" si="1721"/>
        <v>0</v>
      </c>
      <c r="BH700" s="11">
        <f t="shared" si="1721"/>
        <v>0</v>
      </c>
      <c r="BI700" s="141">
        <f t="shared" si="1721"/>
        <v>3652</v>
      </c>
      <c r="BJ700" s="141">
        <f t="shared" si="1721"/>
        <v>3652</v>
      </c>
      <c r="BK700" s="78"/>
      <c r="BL700" s="78">
        <f>BL701</f>
        <v>0</v>
      </c>
      <c r="BM700" s="78">
        <f t="shared" si="1722"/>
        <v>0</v>
      </c>
      <c r="BN700" s="78">
        <f t="shared" si="1722"/>
        <v>0</v>
      </c>
      <c r="BO700" s="78">
        <f t="shared" si="1722"/>
        <v>3652</v>
      </c>
      <c r="BP700" s="78">
        <f t="shared" si="1722"/>
        <v>3652</v>
      </c>
      <c r="BQ700" s="11"/>
      <c r="BR700" s="11">
        <f>BR701</f>
        <v>0</v>
      </c>
      <c r="BS700" s="11">
        <f t="shared" si="1723"/>
        <v>0</v>
      </c>
      <c r="BT700" s="11">
        <f t="shared" si="1723"/>
        <v>0</v>
      </c>
      <c r="BU700" s="11">
        <f t="shared" si="1723"/>
        <v>3652</v>
      </c>
      <c r="BV700" s="11">
        <f t="shared" si="1723"/>
        <v>3652</v>
      </c>
    </row>
    <row r="701" spans="1:74" ht="33" hidden="1">
      <c r="A701" s="57" t="s">
        <v>12</v>
      </c>
      <c r="B701" s="14">
        <v>913</v>
      </c>
      <c r="C701" s="14" t="s">
        <v>7</v>
      </c>
      <c r="D701" s="14" t="s">
        <v>7</v>
      </c>
      <c r="E701" s="14" t="s">
        <v>710</v>
      </c>
      <c r="F701" s="11">
        <v>600</v>
      </c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78"/>
      <c r="AL701" s="78"/>
      <c r="AM701" s="11"/>
      <c r="AN701" s="11">
        <f>AN702</f>
        <v>3652</v>
      </c>
      <c r="AO701" s="11">
        <f t="shared" si="1718"/>
        <v>0</v>
      </c>
      <c r="AP701" s="11">
        <f t="shared" si="1718"/>
        <v>0</v>
      </c>
      <c r="AQ701" s="11">
        <f t="shared" si="1718"/>
        <v>3652</v>
      </c>
      <c r="AR701" s="11">
        <f t="shared" si="1718"/>
        <v>3652</v>
      </c>
      <c r="AS701" s="11"/>
      <c r="AT701" s="11">
        <f>AT702</f>
        <v>0</v>
      </c>
      <c r="AU701" s="11">
        <f t="shared" si="1719"/>
        <v>0</v>
      </c>
      <c r="AV701" s="11">
        <f t="shared" si="1719"/>
        <v>0</v>
      </c>
      <c r="AW701" s="11">
        <f t="shared" si="1719"/>
        <v>3652</v>
      </c>
      <c r="AX701" s="11">
        <f t="shared" si="1719"/>
        <v>3652</v>
      </c>
      <c r="AY701" s="78"/>
      <c r="AZ701" s="78">
        <f>AZ702</f>
        <v>0</v>
      </c>
      <c r="BA701" s="78">
        <f t="shared" si="1720"/>
        <v>0</v>
      </c>
      <c r="BB701" s="78">
        <f t="shared" si="1720"/>
        <v>0</v>
      </c>
      <c r="BC701" s="78">
        <f t="shared" si="1720"/>
        <v>3652</v>
      </c>
      <c r="BD701" s="78">
        <f t="shared" si="1720"/>
        <v>3652</v>
      </c>
      <c r="BE701" s="11"/>
      <c r="BF701" s="11">
        <f>BF702</f>
        <v>0</v>
      </c>
      <c r="BG701" s="11">
        <f t="shared" si="1721"/>
        <v>0</v>
      </c>
      <c r="BH701" s="11">
        <f t="shared" si="1721"/>
        <v>0</v>
      </c>
      <c r="BI701" s="141">
        <f t="shared" si="1721"/>
        <v>3652</v>
      </c>
      <c r="BJ701" s="141">
        <f t="shared" si="1721"/>
        <v>3652</v>
      </c>
      <c r="BK701" s="78"/>
      <c r="BL701" s="78">
        <f>BL702</f>
        <v>0</v>
      </c>
      <c r="BM701" s="78">
        <f t="shared" si="1722"/>
        <v>0</v>
      </c>
      <c r="BN701" s="78">
        <f t="shared" si="1722"/>
        <v>0</v>
      </c>
      <c r="BO701" s="78">
        <f t="shared" si="1722"/>
        <v>3652</v>
      </c>
      <c r="BP701" s="78">
        <f t="shared" si="1722"/>
        <v>3652</v>
      </c>
      <c r="BQ701" s="11"/>
      <c r="BR701" s="11">
        <f>BR702</f>
        <v>0</v>
      </c>
      <c r="BS701" s="11">
        <f t="shared" si="1723"/>
        <v>0</v>
      </c>
      <c r="BT701" s="11">
        <f t="shared" si="1723"/>
        <v>0</v>
      </c>
      <c r="BU701" s="11">
        <f t="shared" si="1723"/>
        <v>3652</v>
      </c>
      <c r="BV701" s="11">
        <f t="shared" si="1723"/>
        <v>3652</v>
      </c>
    </row>
    <row r="702" spans="1:74" hidden="1">
      <c r="A702" s="57" t="s">
        <v>14</v>
      </c>
      <c r="B702" s="14">
        <v>913</v>
      </c>
      <c r="C702" s="14" t="s">
        <v>7</v>
      </c>
      <c r="D702" s="14" t="s">
        <v>7</v>
      </c>
      <c r="E702" s="14" t="s">
        <v>710</v>
      </c>
      <c r="F702" s="11">
        <v>610</v>
      </c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78"/>
      <c r="AL702" s="78"/>
      <c r="AM702" s="11"/>
      <c r="AN702" s="11">
        <v>3652</v>
      </c>
      <c r="AO702" s="11"/>
      <c r="AP702" s="11"/>
      <c r="AQ702" s="11">
        <f>AK702+AM702+AN702+AO702+AP702</f>
        <v>3652</v>
      </c>
      <c r="AR702" s="11">
        <f>AL702+AN702</f>
        <v>3652</v>
      </c>
      <c r="AS702" s="11"/>
      <c r="AT702" s="11"/>
      <c r="AU702" s="11"/>
      <c r="AV702" s="11"/>
      <c r="AW702" s="11">
        <f>AQ702+AS702+AT702+AU702+AV702</f>
        <v>3652</v>
      </c>
      <c r="AX702" s="11">
        <f>AR702+AT702</f>
        <v>3652</v>
      </c>
      <c r="AY702" s="78"/>
      <c r="AZ702" s="78"/>
      <c r="BA702" s="78"/>
      <c r="BB702" s="78"/>
      <c r="BC702" s="78">
        <f>AW702+AY702+AZ702+BA702+BB702</f>
        <v>3652</v>
      </c>
      <c r="BD702" s="78">
        <f>AX702+AZ702</f>
        <v>3652</v>
      </c>
      <c r="BE702" s="11"/>
      <c r="BF702" s="11"/>
      <c r="BG702" s="11"/>
      <c r="BH702" s="11"/>
      <c r="BI702" s="141">
        <f>BC702+BE702+BF702+BG702+BH702</f>
        <v>3652</v>
      </c>
      <c r="BJ702" s="141">
        <f>BD702+BF702</f>
        <v>3652</v>
      </c>
      <c r="BK702" s="78"/>
      <c r="BL702" s="78"/>
      <c r="BM702" s="78"/>
      <c r="BN702" s="78"/>
      <c r="BO702" s="78">
        <f>BI702+BK702+BL702+BM702+BN702</f>
        <v>3652</v>
      </c>
      <c r="BP702" s="78">
        <f>BJ702+BL702</f>
        <v>3652</v>
      </c>
      <c r="BQ702" s="11"/>
      <c r="BR702" s="11"/>
      <c r="BS702" s="11"/>
      <c r="BT702" s="11"/>
      <c r="BU702" s="11">
        <f>BO702+BQ702+BR702+BS702+BT702</f>
        <v>3652</v>
      </c>
      <c r="BV702" s="11">
        <f>BP702+BR702</f>
        <v>3652</v>
      </c>
    </row>
    <row r="703" spans="1:74" ht="86.25" hidden="1" customHeight="1">
      <c r="A703" s="57" t="s">
        <v>713</v>
      </c>
      <c r="B703" s="14">
        <v>913</v>
      </c>
      <c r="C703" s="14" t="s">
        <v>7</v>
      </c>
      <c r="D703" s="14" t="s">
        <v>7</v>
      </c>
      <c r="E703" s="14" t="s">
        <v>711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78"/>
      <c r="AL703" s="78"/>
      <c r="AM703" s="11">
        <f>AM704</f>
        <v>554</v>
      </c>
      <c r="AN703" s="11">
        <f t="shared" ref="AN703:BC704" si="1724">AN704</f>
        <v>0</v>
      </c>
      <c r="AO703" s="11">
        <f t="shared" si="1724"/>
        <v>0</v>
      </c>
      <c r="AP703" s="11">
        <f t="shared" si="1724"/>
        <v>0</v>
      </c>
      <c r="AQ703" s="11">
        <f t="shared" si="1724"/>
        <v>554</v>
      </c>
      <c r="AR703" s="11">
        <f t="shared" si="1724"/>
        <v>0</v>
      </c>
      <c r="AS703" s="11">
        <f>AS704</f>
        <v>0</v>
      </c>
      <c r="AT703" s="11">
        <f t="shared" si="1724"/>
        <v>0</v>
      </c>
      <c r="AU703" s="11">
        <f t="shared" si="1724"/>
        <v>0</v>
      </c>
      <c r="AV703" s="11">
        <f t="shared" si="1724"/>
        <v>0</v>
      </c>
      <c r="AW703" s="11">
        <f t="shared" si="1724"/>
        <v>554</v>
      </c>
      <c r="AX703" s="11">
        <f t="shared" si="1724"/>
        <v>0</v>
      </c>
      <c r="AY703" s="78">
        <f>AY704</f>
        <v>0</v>
      </c>
      <c r="AZ703" s="78">
        <f t="shared" si="1724"/>
        <v>0</v>
      </c>
      <c r="BA703" s="78">
        <f t="shared" si="1724"/>
        <v>0</v>
      </c>
      <c r="BB703" s="78">
        <f t="shared" si="1724"/>
        <v>0</v>
      </c>
      <c r="BC703" s="78">
        <f t="shared" si="1724"/>
        <v>554</v>
      </c>
      <c r="BD703" s="78">
        <f t="shared" ref="AZ703:BD704" si="1725">BD704</f>
        <v>0</v>
      </c>
      <c r="BE703" s="11">
        <f>BE704</f>
        <v>0</v>
      </c>
      <c r="BF703" s="11">
        <f t="shared" ref="BF703:BU704" si="1726">BF704</f>
        <v>0</v>
      </c>
      <c r="BG703" s="11">
        <f t="shared" si="1726"/>
        <v>0</v>
      </c>
      <c r="BH703" s="11">
        <f t="shared" si="1726"/>
        <v>0</v>
      </c>
      <c r="BI703" s="141">
        <f t="shared" si="1726"/>
        <v>554</v>
      </c>
      <c r="BJ703" s="141">
        <f t="shared" si="1726"/>
        <v>0</v>
      </c>
      <c r="BK703" s="78">
        <f>BK704</f>
        <v>0</v>
      </c>
      <c r="BL703" s="78">
        <f t="shared" si="1726"/>
        <v>0</v>
      </c>
      <c r="BM703" s="78">
        <f t="shared" si="1726"/>
        <v>0</v>
      </c>
      <c r="BN703" s="78">
        <f t="shared" si="1726"/>
        <v>0</v>
      </c>
      <c r="BO703" s="78">
        <f t="shared" si="1726"/>
        <v>554</v>
      </c>
      <c r="BP703" s="78">
        <f t="shared" si="1726"/>
        <v>0</v>
      </c>
      <c r="BQ703" s="11">
        <f>BQ704</f>
        <v>0</v>
      </c>
      <c r="BR703" s="11">
        <f t="shared" si="1726"/>
        <v>0</v>
      </c>
      <c r="BS703" s="11">
        <f t="shared" si="1726"/>
        <v>0</v>
      </c>
      <c r="BT703" s="11">
        <f t="shared" si="1726"/>
        <v>0</v>
      </c>
      <c r="BU703" s="11">
        <f t="shared" si="1726"/>
        <v>554</v>
      </c>
      <c r="BV703" s="11">
        <f t="shared" ref="BR703:BV704" si="1727">BV704</f>
        <v>0</v>
      </c>
    </row>
    <row r="704" spans="1:74" ht="33" hidden="1">
      <c r="A704" s="57" t="s">
        <v>12</v>
      </c>
      <c r="B704" s="14">
        <v>913</v>
      </c>
      <c r="C704" s="14" t="s">
        <v>7</v>
      </c>
      <c r="D704" s="14" t="s">
        <v>7</v>
      </c>
      <c r="E704" s="14" t="s">
        <v>711</v>
      </c>
      <c r="F704" s="11">
        <v>600</v>
      </c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78"/>
      <c r="AL704" s="78"/>
      <c r="AM704" s="11">
        <f>AM705</f>
        <v>554</v>
      </c>
      <c r="AN704" s="11">
        <f t="shared" si="1724"/>
        <v>0</v>
      </c>
      <c r="AO704" s="11">
        <f t="shared" si="1724"/>
        <v>0</v>
      </c>
      <c r="AP704" s="11">
        <f t="shared" si="1724"/>
        <v>0</v>
      </c>
      <c r="AQ704" s="11">
        <f t="shared" si="1724"/>
        <v>554</v>
      </c>
      <c r="AR704" s="11">
        <f t="shared" si="1724"/>
        <v>0</v>
      </c>
      <c r="AS704" s="11">
        <f>AS705</f>
        <v>0</v>
      </c>
      <c r="AT704" s="11">
        <f t="shared" si="1724"/>
        <v>0</v>
      </c>
      <c r="AU704" s="11">
        <f t="shared" si="1724"/>
        <v>0</v>
      </c>
      <c r="AV704" s="11">
        <f t="shared" si="1724"/>
        <v>0</v>
      </c>
      <c r="AW704" s="11">
        <f t="shared" si="1724"/>
        <v>554</v>
      </c>
      <c r="AX704" s="11">
        <f t="shared" si="1724"/>
        <v>0</v>
      </c>
      <c r="AY704" s="78">
        <f>AY705</f>
        <v>0</v>
      </c>
      <c r="AZ704" s="78">
        <f t="shared" si="1725"/>
        <v>0</v>
      </c>
      <c r="BA704" s="78">
        <f t="shared" si="1725"/>
        <v>0</v>
      </c>
      <c r="BB704" s="78">
        <f t="shared" si="1725"/>
        <v>0</v>
      </c>
      <c r="BC704" s="78">
        <f t="shared" si="1725"/>
        <v>554</v>
      </c>
      <c r="BD704" s="78">
        <f t="shared" si="1725"/>
        <v>0</v>
      </c>
      <c r="BE704" s="11">
        <f>BE705</f>
        <v>0</v>
      </c>
      <c r="BF704" s="11">
        <f t="shared" si="1726"/>
        <v>0</v>
      </c>
      <c r="BG704" s="11">
        <f t="shared" si="1726"/>
        <v>0</v>
      </c>
      <c r="BH704" s="11">
        <f t="shared" si="1726"/>
        <v>0</v>
      </c>
      <c r="BI704" s="141">
        <f t="shared" si="1726"/>
        <v>554</v>
      </c>
      <c r="BJ704" s="141">
        <f t="shared" si="1726"/>
        <v>0</v>
      </c>
      <c r="BK704" s="78">
        <f>BK705</f>
        <v>0</v>
      </c>
      <c r="BL704" s="78">
        <f t="shared" si="1726"/>
        <v>0</v>
      </c>
      <c r="BM704" s="78">
        <f t="shared" si="1726"/>
        <v>0</v>
      </c>
      <c r="BN704" s="78">
        <f t="shared" si="1726"/>
        <v>0</v>
      </c>
      <c r="BO704" s="78">
        <f t="shared" si="1726"/>
        <v>554</v>
      </c>
      <c r="BP704" s="78">
        <f t="shared" si="1726"/>
        <v>0</v>
      </c>
      <c r="BQ704" s="11">
        <f>BQ705</f>
        <v>0</v>
      </c>
      <c r="BR704" s="11">
        <f t="shared" si="1727"/>
        <v>0</v>
      </c>
      <c r="BS704" s="11">
        <f t="shared" si="1727"/>
        <v>0</v>
      </c>
      <c r="BT704" s="11">
        <f t="shared" si="1727"/>
        <v>0</v>
      </c>
      <c r="BU704" s="11">
        <f t="shared" si="1727"/>
        <v>554</v>
      </c>
      <c r="BV704" s="11">
        <f t="shared" si="1727"/>
        <v>0</v>
      </c>
    </row>
    <row r="705" spans="1:74" hidden="1">
      <c r="A705" s="57" t="s">
        <v>14</v>
      </c>
      <c r="B705" s="14">
        <v>913</v>
      </c>
      <c r="C705" s="14" t="s">
        <v>7</v>
      </c>
      <c r="D705" s="14" t="s">
        <v>7</v>
      </c>
      <c r="E705" s="14" t="s">
        <v>711</v>
      </c>
      <c r="F705" s="11">
        <v>610</v>
      </c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78"/>
      <c r="AL705" s="78"/>
      <c r="AM705" s="11">
        <v>554</v>
      </c>
      <c r="AN705" s="11"/>
      <c r="AO705" s="11"/>
      <c r="AP705" s="11"/>
      <c r="AQ705" s="11">
        <f>AK705+AM705+AN705+AO705+AP705</f>
        <v>554</v>
      </c>
      <c r="AR705" s="11">
        <f>AL705+AN705</f>
        <v>0</v>
      </c>
      <c r="AS705" s="11"/>
      <c r="AT705" s="11"/>
      <c r="AU705" s="11"/>
      <c r="AV705" s="11"/>
      <c r="AW705" s="11">
        <f>AQ705+AS705+AT705+AU705+AV705</f>
        <v>554</v>
      </c>
      <c r="AX705" s="11">
        <f>AR705+AT705</f>
        <v>0</v>
      </c>
      <c r="AY705" s="78"/>
      <c r="AZ705" s="78"/>
      <c r="BA705" s="78"/>
      <c r="BB705" s="78"/>
      <c r="BC705" s="78">
        <f>AW705+AY705+AZ705+BA705+BB705</f>
        <v>554</v>
      </c>
      <c r="BD705" s="78">
        <f>AX705+AZ705</f>
        <v>0</v>
      </c>
      <c r="BE705" s="11"/>
      <c r="BF705" s="11"/>
      <c r="BG705" s="11"/>
      <c r="BH705" s="11"/>
      <c r="BI705" s="141">
        <f>BC705+BE705+BF705+BG705+BH705</f>
        <v>554</v>
      </c>
      <c r="BJ705" s="141">
        <f>BD705+BF705</f>
        <v>0</v>
      </c>
      <c r="BK705" s="78"/>
      <c r="BL705" s="78"/>
      <c r="BM705" s="78"/>
      <c r="BN705" s="78"/>
      <c r="BO705" s="78">
        <f>BI705+BK705+BL705+BM705+BN705</f>
        <v>554</v>
      </c>
      <c r="BP705" s="78">
        <f>BJ705+BL705</f>
        <v>0</v>
      </c>
      <c r="BQ705" s="11"/>
      <c r="BR705" s="11"/>
      <c r="BS705" s="11"/>
      <c r="BT705" s="11"/>
      <c r="BU705" s="11">
        <f>BO705+BQ705+BR705+BS705+BT705</f>
        <v>554</v>
      </c>
      <c r="BV705" s="11">
        <f>BP705+BR705</f>
        <v>0</v>
      </c>
    </row>
    <row r="706" spans="1:74" s="111" customFormat="1" ht="36.75" hidden="1" customHeight="1">
      <c r="A706" s="109" t="s">
        <v>543</v>
      </c>
      <c r="B706" s="106">
        <v>913</v>
      </c>
      <c r="C706" s="106" t="s">
        <v>7</v>
      </c>
      <c r="D706" s="106" t="s">
        <v>7</v>
      </c>
      <c r="E706" s="106" t="s">
        <v>210</v>
      </c>
      <c r="F706" s="106"/>
      <c r="G706" s="115">
        <f>G707</f>
        <v>9185</v>
      </c>
      <c r="H706" s="115">
        <f t="shared" ref="H706:R706" si="1728">H707</f>
        <v>0</v>
      </c>
      <c r="I706" s="107">
        <f t="shared" si="1728"/>
        <v>0</v>
      </c>
      <c r="J706" s="107">
        <f t="shared" si="1728"/>
        <v>0</v>
      </c>
      <c r="K706" s="107">
        <f t="shared" si="1728"/>
        <v>0</v>
      </c>
      <c r="L706" s="107">
        <f t="shared" si="1728"/>
        <v>0</v>
      </c>
      <c r="M706" s="115">
        <f t="shared" si="1728"/>
        <v>9185</v>
      </c>
      <c r="N706" s="115">
        <f t="shared" si="1728"/>
        <v>0</v>
      </c>
      <c r="O706" s="107">
        <f t="shared" si="1728"/>
        <v>0</v>
      </c>
      <c r="P706" s="107">
        <f t="shared" si="1728"/>
        <v>0</v>
      </c>
      <c r="Q706" s="107">
        <f t="shared" si="1728"/>
        <v>0</v>
      </c>
      <c r="R706" s="107">
        <f t="shared" si="1728"/>
        <v>0</v>
      </c>
      <c r="S706" s="115">
        <f t="shared" ref="S706:BV706" si="1729">S707</f>
        <v>9185</v>
      </c>
      <c r="T706" s="115">
        <f t="shared" si="1729"/>
        <v>0</v>
      </c>
      <c r="U706" s="107">
        <f t="shared" si="1729"/>
        <v>0</v>
      </c>
      <c r="V706" s="107">
        <f t="shared" si="1729"/>
        <v>0</v>
      </c>
      <c r="W706" s="107">
        <f t="shared" si="1729"/>
        <v>0</v>
      </c>
      <c r="X706" s="107">
        <f t="shared" si="1729"/>
        <v>0</v>
      </c>
      <c r="Y706" s="115">
        <f t="shared" si="1729"/>
        <v>9185</v>
      </c>
      <c r="Z706" s="115">
        <f t="shared" si="1729"/>
        <v>0</v>
      </c>
      <c r="AA706" s="107">
        <f t="shared" si="1729"/>
        <v>0</v>
      </c>
      <c r="AB706" s="107">
        <f t="shared" si="1729"/>
        <v>0</v>
      </c>
      <c r="AC706" s="107">
        <f t="shared" si="1729"/>
        <v>0</v>
      </c>
      <c r="AD706" s="107">
        <f t="shared" si="1729"/>
        <v>0</v>
      </c>
      <c r="AE706" s="115">
        <f t="shared" si="1729"/>
        <v>9185</v>
      </c>
      <c r="AF706" s="115">
        <f t="shared" si="1729"/>
        <v>0</v>
      </c>
      <c r="AG706" s="107">
        <f t="shared" si="1729"/>
        <v>0</v>
      </c>
      <c r="AH706" s="107">
        <f t="shared" si="1729"/>
        <v>0</v>
      </c>
      <c r="AI706" s="107">
        <f t="shared" si="1729"/>
        <v>0</v>
      </c>
      <c r="AJ706" s="107">
        <f t="shared" si="1729"/>
        <v>0</v>
      </c>
      <c r="AK706" s="115">
        <f t="shared" si="1729"/>
        <v>9185</v>
      </c>
      <c r="AL706" s="115">
        <f t="shared" si="1729"/>
        <v>0</v>
      </c>
      <c r="AM706" s="107">
        <f t="shared" si="1729"/>
        <v>0</v>
      </c>
      <c r="AN706" s="107">
        <f t="shared" si="1729"/>
        <v>0</v>
      </c>
      <c r="AO706" s="107">
        <f t="shared" si="1729"/>
        <v>0</v>
      </c>
      <c r="AP706" s="107">
        <f t="shared" si="1729"/>
        <v>0</v>
      </c>
      <c r="AQ706" s="115">
        <f t="shared" si="1729"/>
        <v>9185</v>
      </c>
      <c r="AR706" s="115">
        <f t="shared" si="1729"/>
        <v>0</v>
      </c>
      <c r="AS706" s="107">
        <f t="shared" si="1729"/>
        <v>0</v>
      </c>
      <c r="AT706" s="107">
        <f t="shared" si="1729"/>
        <v>0</v>
      </c>
      <c r="AU706" s="107">
        <f t="shared" si="1729"/>
        <v>0</v>
      </c>
      <c r="AV706" s="107">
        <f t="shared" si="1729"/>
        <v>0</v>
      </c>
      <c r="AW706" s="115">
        <f t="shared" si="1729"/>
        <v>9185</v>
      </c>
      <c r="AX706" s="115">
        <f t="shared" si="1729"/>
        <v>0</v>
      </c>
      <c r="AY706" s="78">
        <f t="shared" si="1729"/>
        <v>-9185</v>
      </c>
      <c r="AZ706" s="78">
        <f t="shared" si="1729"/>
        <v>0</v>
      </c>
      <c r="BA706" s="78">
        <f t="shared" si="1729"/>
        <v>0</v>
      </c>
      <c r="BB706" s="78">
        <f t="shared" si="1729"/>
        <v>0</v>
      </c>
      <c r="BC706" s="84">
        <f t="shared" si="1729"/>
        <v>0</v>
      </c>
      <c r="BD706" s="84">
        <f t="shared" si="1729"/>
        <v>0</v>
      </c>
      <c r="BE706" s="107">
        <f t="shared" si="1729"/>
        <v>0</v>
      </c>
      <c r="BF706" s="107">
        <f t="shared" si="1729"/>
        <v>0</v>
      </c>
      <c r="BG706" s="107">
        <f t="shared" si="1729"/>
        <v>0</v>
      </c>
      <c r="BH706" s="107">
        <f t="shared" si="1729"/>
        <v>0</v>
      </c>
      <c r="BI706" s="143">
        <f t="shared" si="1729"/>
        <v>0</v>
      </c>
      <c r="BJ706" s="143">
        <f t="shared" si="1729"/>
        <v>0</v>
      </c>
      <c r="BK706" s="78">
        <f t="shared" si="1729"/>
        <v>0</v>
      </c>
      <c r="BL706" s="78">
        <f t="shared" si="1729"/>
        <v>0</v>
      </c>
      <c r="BM706" s="78">
        <f t="shared" si="1729"/>
        <v>0</v>
      </c>
      <c r="BN706" s="78">
        <f t="shared" si="1729"/>
        <v>0</v>
      </c>
      <c r="BO706" s="84">
        <f t="shared" si="1729"/>
        <v>0</v>
      </c>
      <c r="BP706" s="84">
        <f t="shared" si="1729"/>
        <v>0</v>
      </c>
      <c r="BQ706" s="107">
        <f t="shared" si="1729"/>
        <v>0</v>
      </c>
      <c r="BR706" s="107">
        <f t="shared" si="1729"/>
        <v>0</v>
      </c>
      <c r="BS706" s="107">
        <f t="shared" si="1729"/>
        <v>0</v>
      </c>
      <c r="BT706" s="107">
        <f t="shared" si="1729"/>
        <v>0</v>
      </c>
      <c r="BU706" s="115">
        <f t="shared" si="1729"/>
        <v>0</v>
      </c>
      <c r="BV706" s="115">
        <f t="shared" si="1729"/>
        <v>0</v>
      </c>
    </row>
    <row r="707" spans="1:74" s="111" customFormat="1" hidden="1">
      <c r="A707" s="105" t="s">
        <v>15</v>
      </c>
      <c r="B707" s="106">
        <v>913</v>
      </c>
      <c r="C707" s="106" t="s">
        <v>7</v>
      </c>
      <c r="D707" s="106" t="s">
        <v>7</v>
      </c>
      <c r="E707" s="106" t="s">
        <v>211</v>
      </c>
      <c r="F707" s="107"/>
      <c r="G707" s="116">
        <f>G708+G711</f>
        <v>9185</v>
      </c>
      <c r="H707" s="116">
        <f t="shared" ref="H707:N707" si="1730">H708+H711</f>
        <v>0</v>
      </c>
      <c r="I707" s="107">
        <f t="shared" si="1730"/>
        <v>0</v>
      </c>
      <c r="J707" s="107">
        <f t="shared" si="1730"/>
        <v>0</v>
      </c>
      <c r="K707" s="107">
        <f t="shared" si="1730"/>
        <v>0</v>
      </c>
      <c r="L707" s="107">
        <f t="shared" si="1730"/>
        <v>0</v>
      </c>
      <c r="M707" s="116">
        <f t="shared" si="1730"/>
        <v>9185</v>
      </c>
      <c r="N707" s="116">
        <f t="shared" si="1730"/>
        <v>0</v>
      </c>
      <c r="O707" s="107">
        <f t="shared" ref="O707:T707" si="1731">O708+O711</f>
        <v>0</v>
      </c>
      <c r="P707" s="107">
        <f t="shared" si="1731"/>
        <v>0</v>
      </c>
      <c r="Q707" s="107">
        <f t="shared" si="1731"/>
        <v>0</v>
      </c>
      <c r="R707" s="107">
        <f t="shared" si="1731"/>
        <v>0</v>
      </c>
      <c r="S707" s="116">
        <f t="shared" si="1731"/>
        <v>9185</v>
      </c>
      <c r="T707" s="116">
        <f t="shared" si="1731"/>
        <v>0</v>
      </c>
      <c r="U707" s="107">
        <f t="shared" ref="U707:Z707" si="1732">U708+U711</f>
        <v>0</v>
      </c>
      <c r="V707" s="107">
        <f t="shared" si="1732"/>
        <v>0</v>
      </c>
      <c r="W707" s="107">
        <f t="shared" si="1732"/>
        <v>0</v>
      </c>
      <c r="X707" s="107">
        <f t="shared" si="1732"/>
        <v>0</v>
      </c>
      <c r="Y707" s="116">
        <f t="shared" si="1732"/>
        <v>9185</v>
      </c>
      <c r="Z707" s="116">
        <f t="shared" si="1732"/>
        <v>0</v>
      </c>
      <c r="AA707" s="107">
        <f t="shared" ref="AA707:AF707" si="1733">AA708+AA711</f>
        <v>0</v>
      </c>
      <c r="AB707" s="107">
        <f t="shared" si="1733"/>
        <v>0</v>
      </c>
      <c r="AC707" s="107">
        <f t="shared" si="1733"/>
        <v>0</v>
      </c>
      <c r="AD707" s="107">
        <f t="shared" si="1733"/>
        <v>0</v>
      </c>
      <c r="AE707" s="116">
        <f t="shared" si="1733"/>
        <v>9185</v>
      </c>
      <c r="AF707" s="116">
        <f t="shared" si="1733"/>
        <v>0</v>
      </c>
      <c r="AG707" s="107">
        <f t="shared" ref="AG707:AL707" si="1734">AG708+AG711</f>
        <v>0</v>
      </c>
      <c r="AH707" s="107">
        <f t="shared" si="1734"/>
        <v>0</v>
      </c>
      <c r="AI707" s="107">
        <f t="shared" si="1734"/>
        <v>0</v>
      </c>
      <c r="AJ707" s="107">
        <f t="shared" si="1734"/>
        <v>0</v>
      </c>
      <c r="AK707" s="116">
        <f t="shared" si="1734"/>
        <v>9185</v>
      </c>
      <c r="AL707" s="116">
        <f t="shared" si="1734"/>
        <v>0</v>
      </c>
      <c r="AM707" s="107">
        <f t="shared" ref="AM707:AR707" si="1735">AM708+AM711</f>
        <v>0</v>
      </c>
      <c r="AN707" s="107">
        <f t="shared" si="1735"/>
        <v>0</v>
      </c>
      <c r="AO707" s="107">
        <f t="shared" si="1735"/>
        <v>0</v>
      </c>
      <c r="AP707" s="107">
        <f t="shared" si="1735"/>
        <v>0</v>
      </c>
      <c r="AQ707" s="116">
        <f t="shared" si="1735"/>
        <v>9185</v>
      </c>
      <c r="AR707" s="116">
        <f t="shared" si="1735"/>
        <v>0</v>
      </c>
      <c r="AS707" s="107">
        <f t="shared" ref="AS707:AX707" si="1736">AS708+AS711</f>
        <v>0</v>
      </c>
      <c r="AT707" s="107">
        <f t="shared" si="1736"/>
        <v>0</v>
      </c>
      <c r="AU707" s="107">
        <f t="shared" si="1736"/>
        <v>0</v>
      </c>
      <c r="AV707" s="107">
        <f t="shared" si="1736"/>
        <v>0</v>
      </c>
      <c r="AW707" s="116">
        <f t="shared" si="1736"/>
        <v>9185</v>
      </c>
      <c r="AX707" s="116">
        <f t="shared" si="1736"/>
        <v>0</v>
      </c>
      <c r="AY707" s="78">
        <f t="shared" ref="AY707:BD707" si="1737">AY708+AY711</f>
        <v>-9185</v>
      </c>
      <c r="AZ707" s="78">
        <f t="shared" si="1737"/>
        <v>0</v>
      </c>
      <c r="BA707" s="78">
        <f t="shared" si="1737"/>
        <v>0</v>
      </c>
      <c r="BB707" s="78">
        <f t="shared" si="1737"/>
        <v>0</v>
      </c>
      <c r="BC707" s="82">
        <f t="shared" si="1737"/>
        <v>0</v>
      </c>
      <c r="BD707" s="82">
        <f t="shared" si="1737"/>
        <v>0</v>
      </c>
      <c r="BE707" s="107">
        <f t="shared" ref="BE707:BJ707" si="1738">BE708+BE711</f>
        <v>0</v>
      </c>
      <c r="BF707" s="107">
        <f t="shared" si="1738"/>
        <v>0</v>
      </c>
      <c r="BG707" s="107">
        <f t="shared" si="1738"/>
        <v>0</v>
      </c>
      <c r="BH707" s="107">
        <f t="shared" si="1738"/>
        <v>0</v>
      </c>
      <c r="BI707" s="140">
        <f t="shared" si="1738"/>
        <v>0</v>
      </c>
      <c r="BJ707" s="140">
        <f t="shared" si="1738"/>
        <v>0</v>
      </c>
      <c r="BK707" s="78">
        <f t="shared" ref="BK707:BP707" si="1739">BK708+BK711</f>
        <v>0</v>
      </c>
      <c r="BL707" s="78">
        <f t="shared" si="1739"/>
        <v>0</v>
      </c>
      <c r="BM707" s="78">
        <f t="shared" si="1739"/>
        <v>0</v>
      </c>
      <c r="BN707" s="78">
        <f t="shared" si="1739"/>
        <v>0</v>
      </c>
      <c r="BO707" s="82">
        <f t="shared" si="1739"/>
        <v>0</v>
      </c>
      <c r="BP707" s="82">
        <f t="shared" si="1739"/>
        <v>0</v>
      </c>
      <c r="BQ707" s="107">
        <f t="shared" ref="BQ707:BV707" si="1740">BQ708+BQ711</f>
        <v>0</v>
      </c>
      <c r="BR707" s="107">
        <f t="shared" si="1740"/>
        <v>0</v>
      </c>
      <c r="BS707" s="107">
        <f t="shared" si="1740"/>
        <v>0</v>
      </c>
      <c r="BT707" s="107">
        <f t="shared" si="1740"/>
        <v>0</v>
      </c>
      <c r="BU707" s="116">
        <f t="shared" si="1740"/>
        <v>0</v>
      </c>
      <c r="BV707" s="116">
        <f t="shared" si="1740"/>
        <v>0</v>
      </c>
    </row>
    <row r="708" spans="1:74" s="111" customFormat="1" hidden="1">
      <c r="A708" s="105" t="s">
        <v>233</v>
      </c>
      <c r="B708" s="106">
        <v>913</v>
      </c>
      <c r="C708" s="106" t="s">
        <v>7</v>
      </c>
      <c r="D708" s="106" t="s">
        <v>7</v>
      </c>
      <c r="E708" s="106" t="s">
        <v>234</v>
      </c>
      <c r="F708" s="107"/>
      <c r="G708" s="116">
        <f>G709</f>
        <v>6663</v>
      </c>
      <c r="H708" s="116">
        <f t="shared" ref="H708:R709" si="1741">H709</f>
        <v>0</v>
      </c>
      <c r="I708" s="107">
        <f t="shared" si="1741"/>
        <v>0</v>
      </c>
      <c r="J708" s="107">
        <f t="shared" si="1741"/>
        <v>0</v>
      </c>
      <c r="K708" s="107">
        <f t="shared" si="1741"/>
        <v>0</v>
      </c>
      <c r="L708" s="107">
        <f t="shared" si="1741"/>
        <v>0</v>
      </c>
      <c r="M708" s="116">
        <f t="shared" si="1741"/>
        <v>6663</v>
      </c>
      <c r="N708" s="116">
        <f t="shared" si="1741"/>
        <v>0</v>
      </c>
      <c r="O708" s="107">
        <f t="shared" si="1741"/>
        <v>0</v>
      </c>
      <c r="P708" s="107">
        <f t="shared" si="1741"/>
        <v>0</v>
      </c>
      <c r="Q708" s="107">
        <f t="shared" si="1741"/>
        <v>0</v>
      </c>
      <c r="R708" s="107">
        <f t="shared" si="1741"/>
        <v>0</v>
      </c>
      <c r="S708" s="116">
        <f>S709</f>
        <v>6663</v>
      </c>
      <c r="T708" s="116">
        <f>T709</f>
        <v>0</v>
      </c>
      <c r="U708" s="107">
        <f t="shared" ref="U708:X709" si="1742">U709</f>
        <v>0</v>
      </c>
      <c r="V708" s="107">
        <f t="shared" si="1742"/>
        <v>0</v>
      </c>
      <c r="W708" s="107">
        <f t="shared" si="1742"/>
        <v>0</v>
      </c>
      <c r="X708" s="107">
        <f t="shared" si="1742"/>
        <v>0</v>
      </c>
      <c r="Y708" s="116">
        <f>Y709</f>
        <v>6663</v>
      </c>
      <c r="Z708" s="116">
        <f>Z709</f>
        <v>0</v>
      </c>
      <c r="AA708" s="107">
        <f t="shared" ref="AA708:AD709" si="1743">AA709</f>
        <v>0</v>
      </c>
      <c r="AB708" s="107">
        <f t="shared" si="1743"/>
        <v>0</v>
      </c>
      <c r="AC708" s="107">
        <f t="shared" si="1743"/>
        <v>0</v>
      </c>
      <c r="AD708" s="107">
        <f t="shared" si="1743"/>
        <v>0</v>
      </c>
      <c r="AE708" s="116">
        <f>AE709</f>
        <v>6663</v>
      </c>
      <c r="AF708" s="116">
        <f>AF709</f>
        <v>0</v>
      </c>
      <c r="AG708" s="107">
        <f t="shared" ref="AG708:AJ709" si="1744">AG709</f>
        <v>0</v>
      </c>
      <c r="AH708" s="107">
        <f t="shared" si="1744"/>
        <v>0</v>
      </c>
      <c r="AI708" s="107">
        <f t="shared" si="1744"/>
        <v>0</v>
      </c>
      <c r="AJ708" s="107">
        <f t="shared" si="1744"/>
        <v>0</v>
      </c>
      <c r="AK708" s="116">
        <f>AK709</f>
        <v>6663</v>
      </c>
      <c r="AL708" s="116">
        <f>AL709</f>
        <v>0</v>
      </c>
      <c r="AM708" s="107">
        <f t="shared" ref="AM708:AP709" si="1745">AM709</f>
        <v>0</v>
      </c>
      <c r="AN708" s="107">
        <f t="shared" si="1745"/>
        <v>0</v>
      </c>
      <c r="AO708" s="107">
        <f t="shared" si="1745"/>
        <v>0</v>
      </c>
      <c r="AP708" s="107">
        <f t="shared" si="1745"/>
        <v>0</v>
      </c>
      <c r="AQ708" s="116">
        <f>AQ709</f>
        <v>6663</v>
      </c>
      <c r="AR708" s="116">
        <f>AR709</f>
        <v>0</v>
      </c>
      <c r="AS708" s="107">
        <f t="shared" ref="AS708:AV709" si="1746">AS709</f>
        <v>0</v>
      </c>
      <c r="AT708" s="107">
        <f t="shared" si="1746"/>
        <v>0</v>
      </c>
      <c r="AU708" s="107">
        <f t="shared" si="1746"/>
        <v>0</v>
      </c>
      <c r="AV708" s="107">
        <f t="shared" si="1746"/>
        <v>0</v>
      </c>
      <c r="AW708" s="116">
        <f>AW709</f>
        <v>6663</v>
      </c>
      <c r="AX708" s="116">
        <f>AX709</f>
        <v>0</v>
      </c>
      <c r="AY708" s="78">
        <f t="shared" ref="AY708:BB709" si="1747">AY709</f>
        <v>-6663</v>
      </c>
      <c r="AZ708" s="78">
        <f t="shared" si="1747"/>
        <v>0</v>
      </c>
      <c r="BA708" s="78">
        <f t="shared" si="1747"/>
        <v>0</v>
      </c>
      <c r="BB708" s="78">
        <f t="shared" si="1747"/>
        <v>0</v>
      </c>
      <c r="BC708" s="82">
        <f>BC709</f>
        <v>0</v>
      </c>
      <c r="BD708" s="82">
        <f>BD709</f>
        <v>0</v>
      </c>
      <c r="BE708" s="107">
        <f t="shared" ref="BE708:BH709" si="1748">BE709</f>
        <v>0</v>
      </c>
      <c r="BF708" s="107">
        <f t="shared" si="1748"/>
        <v>0</v>
      </c>
      <c r="BG708" s="107">
        <f t="shared" si="1748"/>
        <v>0</v>
      </c>
      <c r="BH708" s="107">
        <f t="shared" si="1748"/>
        <v>0</v>
      </c>
      <c r="BI708" s="140">
        <f>BI709</f>
        <v>0</v>
      </c>
      <c r="BJ708" s="140">
        <f>BJ709</f>
        <v>0</v>
      </c>
      <c r="BK708" s="78">
        <f t="shared" ref="BK708:BN709" si="1749">BK709</f>
        <v>0</v>
      </c>
      <c r="BL708" s="78">
        <f t="shared" si="1749"/>
        <v>0</v>
      </c>
      <c r="BM708" s="78">
        <f t="shared" si="1749"/>
        <v>0</v>
      </c>
      <c r="BN708" s="78">
        <f t="shared" si="1749"/>
        <v>0</v>
      </c>
      <c r="BO708" s="82">
        <f>BO709</f>
        <v>0</v>
      </c>
      <c r="BP708" s="82">
        <f>BP709</f>
        <v>0</v>
      </c>
      <c r="BQ708" s="107">
        <f t="shared" ref="BQ708:BT709" si="1750">BQ709</f>
        <v>0</v>
      </c>
      <c r="BR708" s="107">
        <f t="shared" si="1750"/>
        <v>0</v>
      </c>
      <c r="BS708" s="107">
        <f t="shared" si="1750"/>
        <v>0</v>
      </c>
      <c r="BT708" s="107">
        <f t="shared" si="1750"/>
        <v>0</v>
      </c>
      <c r="BU708" s="116">
        <f>BU709</f>
        <v>0</v>
      </c>
      <c r="BV708" s="116">
        <f>BV709</f>
        <v>0</v>
      </c>
    </row>
    <row r="709" spans="1:74" s="111" customFormat="1" ht="33" hidden="1">
      <c r="A709" s="105" t="s">
        <v>12</v>
      </c>
      <c r="B709" s="106">
        <v>913</v>
      </c>
      <c r="C709" s="106" t="s">
        <v>7</v>
      </c>
      <c r="D709" s="106" t="s">
        <v>7</v>
      </c>
      <c r="E709" s="106" t="s">
        <v>234</v>
      </c>
      <c r="F709" s="107">
        <v>600</v>
      </c>
      <c r="G709" s="116">
        <f>G710</f>
        <v>6663</v>
      </c>
      <c r="H709" s="116">
        <f t="shared" si="1741"/>
        <v>0</v>
      </c>
      <c r="I709" s="107">
        <f t="shared" si="1741"/>
        <v>0</v>
      </c>
      <c r="J709" s="107">
        <f t="shared" si="1741"/>
        <v>0</v>
      </c>
      <c r="K709" s="107">
        <f t="shared" si="1741"/>
        <v>0</v>
      </c>
      <c r="L709" s="107">
        <f t="shared" si="1741"/>
        <v>0</v>
      </c>
      <c r="M709" s="116">
        <f t="shared" si="1741"/>
        <v>6663</v>
      </c>
      <c r="N709" s="116">
        <f t="shared" si="1741"/>
        <v>0</v>
      </c>
      <c r="O709" s="107">
        <f t="shared" si="1741"/>
        <v>0</v>
      </c>
      <c r="P709" s="107">
        <f t="shared" si="1741"/>
        <v>0</v>
      </c>
      <c r="Q709" s="107">
        <f t="shared" si="1741"/>
        <v>0</v>
      </c>
      <c r="R709" s="107">
        <f t="shared" si="1741"/>
        <v>0</v>
      </c>
      <c r="S709" s="116">
        <f>S710</f>
        <v>6663</v>
      </c>
      <c r="T709" s="116">
        <f>T710</f>
        <v>0</v>
      </c>
      <c r="U709" s="107">
        <f t="shared" si="1742"/>
        <v>0</v>
      </c>
      <c r="V709" s="107">
        <f t="shared" si="1742"/>
        <v>0</v>
      </c>
      <c r="W709" s="107">
        <f t="shared" si="1742"/>
        <v>0</v>
      </c>
      <c r="X709" s="107">
        <f t="shared" si="1742"/>
        <v>0</v>
      </c>
      <c r="Y709" s="116">
        <f>Y710</f>
        <v>6663</v>
      </c>
      <c r="Z709" s="116">
        <f>Z710</f>
        <v>0</v>
      </c>
      <c r="AA709" s="107">
        <f t="shared" si="1743"/>
        <v>0</v>
      </c>
      <c r="AB709" s="107">
        <f t="shared" si="1743"/>
        <v>0</v>
      </c>
      <c r="AC709" s="107">
        <f t="shared" si="1743"/>
        <v>0</v>
      </c>
      <c r="AD709" s="107">
        <f t="shared" si="1743"/>
        <v>0</v>
      </c>
      <c r="AE709" s="116">
        <f>AE710</f>
        <v>6663</v>
      </c>
      <c r="AF709" s="116">
        <f>AF710</f>
        <v>0</v>
      </c>
      <c r="AG709" s="107">
        <f t="shared" si="1744"/>
        <v>0</v>
      </c>
      <c r="AH709" s="107">
        <f t="shared" si="1744"/>
        <v>0</v>
      </c>
      <c r="AI709" s="107">
        <f t="shared" si="1744"/>
        <v>0</v>
      </c>
      <c r="AJ709" s="107">
        <f t="shared" si="1744"/>
        <v>0</v>
      </c>
      <c r="AK709" s="116">
        <f>AK710</f>
        <v>6663</v>
      </c>
      <c r="AL709" s="116">
        <f>AL710</f>
        <v>0</v>
      </c>
      <c r="AM709" s="107">
        <f t="shared" si="1745"/>
        <v>0</v>
      </c>
      <c r="AN709" s="107">
        <f t="shared" si="1745"/>
        <v>0</v>
      </c>
      <c r="AO709" s="107">
        <f t="shared" si="1745"/>
        <v>0</v>
      </c>
      <c r="AP709" s="107">
        <f t="shared" si="1745"/>
        <v>0</v>
      </c>
      <c r="AQ709" s="116">
        <f>AQ710</f>
        <v>6663</v>
      </c>
      <c r="AR709" s="116">
        <f>AR710</f>
        <v>0</v>
      </c>
      <c r="AS709" s="107">
        <f t="shared" si="1746"/>
        <v>0</v>
      </c>
      <c r="AT709" s="107">
        <f t="shared" si="1746"/>
        <v>0</v>
      </c>
      <c r="AU709" s="107">
        <f t="shared" si="1746"/>
        <v>0</v>
      </c>
      <c r="AV709" s="107">
        <f t="shared" si="1746"/>
        <v>0</v>
      </c>
      <c r="AW709" s="116">
        <f>AW710</f>
        <v>6663</v>
      </c>
      <c r="AX709" s="116">
        <f>AX710</f>
        <v>0</v>
      </c>
      <c r="AY709" s="78">
        <f t="shared" si="1747"/>
        <v>-6663</v>
      </c>
      <c r="AZ709" s="78">
        <f t="shared" si="1747"/>
        <v>0</v>
      </c>
      <c r="BA709" s="78">
        <f t="shared" si="1747"/>
        <v>0</v>
      </c>
      <c r="BB709" s="78">
        <f t="shared" si="1747"/>
        <v>0</v>
      </c>
      <c r="BC709" s="82">
        <f>BC710</f>
        <v>0</v>
      </c>
      <c r="BD709" s="82">
        <f>BD710</f>
        <v>0</v>
      </c>
      <c r="BE709" s="107">
        <f t="shared" si="1748"/>
        <v>0</v>
      </c>
      <c r="BF709" s="107">
        <f t="shared" si="1748"/>
        <v>0</v>
      </c>
      <c r="BG709" s="107">
        <f t="shared" si="1748"/>
        <v>0</v>
      </c>
      <c r="BH709" s="107">
        <f t="shared" si="1748"/>
        <v>0</v>
      </c>
      <c r="BI709" s="140">
        <f>BI710</f>
        <v>0</v>
      </c>
      <c r="BJ709" s="140">
        <f>BJ710</f>
        <v>0</v>
      </c>
      <c r="BK709" s="78">
        <f t="shared" si="1749"/>
        <v>0</v>
      </c>
      <c r="BL709" s="78">
        <f t="shared" si="1749"/>
        <v>0</v>
      </c>
      <c r="BM709" s="78">
        <f t="shared" si="1749"/>
        <v>0</v>
      </c>
      <c r="BN709" s="78">
        <f t="shared" si="1749"/>
        <v>0</v>
      </c>
      <c r="BO709" s="82">
        <f>BO710</f>
        <v>0</v>
      </c>
      <c r="BP709" s="82">
        <f>BP710</f>
        <v>0</v>
      </c>
      <c r="BQ709" s="107">
        <f t="shared" si="1750"/>
        <v>0</v>
      </c>
      <c r="BR709" s="107">
        <f t="shared" si="1750"/>
        <v>0</v>
      </c>
      <c r="BS709" s="107">
        <f t="shared" si="1750"/>
        <v>0</v>
      </c>
      <c r="BT709" s="107">
        <f t="shared" si="1750"/>
        <v>0</v>
      </c>
      <c r="BU709" s="116">
        <f>BU710</f>
        <v>0</v>
      </c>
      <c r="BV709" s="116">
        <f>BV710</f>
        <v>0</v>
      </c>
    </row>
    <row r="710" spans="1:74" s="111" customFormat="1" hidden="1">
      <c r="A710" s="108" t="s">
        <v>14</v>
      </c>
      <c r="B710" s="106">
        <v>913</v>
      </c>
      <c r="C710" s="106" t="s">
        <v>7</v>
      </c>
      <c r="D710" s="106" t="s">
        <v>7</v>
      </c>
      <c r="E710" s="106" t="s">
        <v>234</v>
      </c>
      <c r="F710" s="107">
        <v>610</v>
      </c>
      <c r="G710" s="107">
        <v>6663</v>
      </c>
      <c r="H710" s="107"/>
      <c r="I710" s="107"/>
      <c r="J710" s="107"/>
      <c r="K710" s="107"/>
      <c r="L710" s="107"/>
      <c r="M710" s="107">
        <f>G710+I710+J710+K710+L710</f>
        <v>6663</v>
      </c>
      <c r="N710" s="107">
        <f>H710+J710</f>
        <v>0</v>
      </c>
      <c r="O710" s="107"/>
      <c r="P710" s="107"/>
      <c r="Q710" s="107"/>
      <c r="R710" s="107"/>
      <c r="S710" s="107">
        <f>M710+O710+P710+Q710+R710</f>
        <v>6663</v>
      </c>
      <c r="T710" s="107">
        <f>N710+P710</f>
        <v>0</v>
      </c>
      <c r="U710" s="107"/>
      <c r="V710" s="107"/>
      <c r="W710" s="107"/>
      <c r="X710" s="107"/>
      <c r="Y710" s="107">
        <f>S710+U710+V710+W710+X710</f>
        <v>6663</v>
      </c>
      <c r="Z710" s="107">
        <f>T710+V710</f>
        <v>0</v>
      </c>
      <c r="AA710" s="107"/>
      <c r="AB710" s="107"/>
      <c r="AC710" s="107"/>
      <c r="AD710" s="107"/>
      <c r="AE710" s="107">
        <f>Y710+AA710+AB710+AC710+AD710</f>
        <v>6663</v>
      </c>
      <c r="AF710" s="107">
        <f>Z710+AB710</f>
        <v>0</v>
      </c>
      <c r="AG710" s="107"/>
      <c r="AH710" s="107"/>
      <c r="AI710" s="107"/>
      <c r="AJ710" s="107"/>
      <c r="AK710" s="107">
        <f>AE710+AG710+AH710+AI710+AJ710</f>
        <v>6663</v>
      </c>
      <c r="AL710" s="107">
        <f>AF710+AH710</f>
        <v>0</v>
      </c>
      <c r="AM710" s="107"/>
      <c r="AN710" s="107"/>
      <c r="AO710" s="107"/>
      <c r="AP710" s="107"/>
      <c r="AQ710" s="107">
        <f>AK710+AM710+AN710+AO710+AP710</f>
        <v>6663</v>
      </c>
      <c r="AR710" s="107">
        <f>AL710+AN710</f>
        <v>0</v>
      </c>
      <c r="AS710" s="107"/>
      <c r="AT710" s="107"/>
      <c r="AU710" s="107"/>
      <c r="AV710" s="107"/>
      <c r="AW710" s="107">
        <f>AQ710+AS710+AT710+AU710+AV710</f>
        <v>6663</v>
      </c>
      <c r="AX710" s="107">
        <f>AR710+AT710</f>
        <v>0</v>
      </c>
      <c r="AY710" s="78">
        <v>-6663</v>
      </c>
      <c r="AZ710" s="78"/>
      <c r="BA710" s="78"/>
      <c r="BB710" s="78"/>
      <c r="BC710" s="78">
        <f>AW710+AY710+AZ710+BA710+BB710</f>
        <v>0</v>
      </c>
      <c r="BD710" s="78">
        <f>AX710+AZ710</f>
        <v>0</v>
      </c>
      <c r="BE710" s="107"/>
      <c r="BF710" s="107"/>
      <c r="BG710" s="107"/>
      <c r="BH710" s="107"/>
      <c r="BI710" s="141">
        <f>BC710+BE710+BF710+BG710+BH710</f>
        <v>0</v>
      </c>
      <c r="BJ710" s="141">
        <f>BD710+BF710</f>
        <v>0</v>
      </c>
      <c r="BK710" s="78"/>
      <c r="BL710" s="78"/>
      <c r="BM710" s="78"/>
      <c r="BN710" s="78"/>
      <c r="BO710" s="78">
        <f>BI710+BK710+BL710+BM710+BN710</f>
        <v>0</v>
      </c>
      <c r="BP710" s="78">
        <f>BJ710+BL710</f>
        <v>0</v>
      </c>
      <c r="BQ710" s="107"/>
      <c r="BR710" s="107"/>
      <c r="BS710" s="107"/>
      <c r="BT710" s="107"/>
      <c r="BU710" s="107">
        <f>BO710+BQ710+BR710+BS710+BT710</f>
        <v>0</v>
      </c>
      <c r="BV710" s="107">
        <f>BP710+BR710</f>
        <v>0</v>
      </c>
    </row>
    <row r="711" spans="1:74" s="111" customFormat="1" hidden="1">
      <c r="A711" s="105" t="s">
        <v>16</v>
      </c>
      <c r="B711" s="106">
        <v>913</v>
      </c>
      <c r="C711" s="106" t="s">
        <v>7</v>
      </c>
      <c r="D711" s="106" t="s">
        <v>7</v>
      </c>
      <c r="E711" s="106" t="s">
        <v>235</v>
      </c>
      <c r="F711" s="107"/>
      <c r="G711" s="116">
        <f>G712</f>
        <v>2522</v>
      </c>
      <c r="H711" s="116">
        <f t="shared" ref="H711:R712" si="1751">H712</f>
        <v>0</v>
      </c>
      <c r="I711" s="107">
        <f t="shared" si="1751"/>
        <v>0</v>
      </c>
      <c r="J711" s="107">
        <f t="shared" si="1751"/>
        <v>0</v>
      </c>
      <c r="K711" s="107">
        <f t="shared" si="1751"/>
        <v>0</v>
      </c>
      <c r="L711" s="107">
        <f t="shared" si="1751"/>
        <v>0</v>
      </c>
      <c r="M711" s="116">
        <f t="shared" si="1751"/>
        <v>2522</v>
      </c>
      <c r="N711" s="116">
        <f t="shared" si="1751"/>
        <v>0</v>
      </c>
      <c r="O711" s="107">
        <f t="shared" si="1751"/>
        <v>0</v>
      </c>
      <c r="P711" s="107">
        <f t="shared" si="1751"/>
        <v>0</v>
      </c>
      <c r="Q711" s="107">
        <f t="shared" si="1751"/>
        <v>0</v>
      </c>
      <c r="R711" s="107">
        <f t="shared" si="1751"/>
        <v>0</v>
      </c>
      <c r="S711" s="116">
        <f>S712</f>
        <v>2522</v>
      </c>
      <c r="T711" s="116">
        <f>T712</f>
        <v>0</v>
      </c>
      <c r="U711" s="107">
        <f t="shared" ref="U711:X712" si="1752">U712</f>
        <v>0</v>
      </c>
      <c r="V711" s="107">
        <f t="shared" si="1752"/>
        <v>0</v>
      </c>
      <c r="W711" s="107">
        <f t="shared" si="1752"/>
        <v>0</v>
      </c>
      <c r="X711" s="107">
        <f t="shared" si="1752"/>
        <v>0</v>
      </c>
      <c r="Y711" s="116">
        <f>Y712</f>
        <v>2522</v>
      </c>
      <c r="Z711" s="116">
        <f>Z712</f>
        <v>0</v>
      </c>
      <c r="AA711" s="107">
        <f t="shared" ref="AA711:AD712" si="1753">AA712</f>
        <v>0</v>
      </c>
      <c r="AB711" s="107">
        <f t="shared" si="1753"/>
        <v>0</v>
      </c>
      <c r="AC711" s="107">
        <f t="shared" si="1753"/>
        <v>0</v>
      </c>
      <c r="AD711" s="107">
        <f t="shared" si="1753"/>
        <v>0</v>
      </c>
      <c r="AE711" s="116">
        <f>AE712</f>
        <v>2522</v>
      </c>
      <c r="AF711" s="116">
        <f>AF712</f>
        <v>0</v>
      </c>
      <c r="AG711" s="107">
        <f t="shared" ref="AG711:AJ712" si="1754">AG712</f>
        <v>0</v>
      </c>
      <c r="AH711" s="107">
        <f t="shared" si="1754"/>
        <v>0</v>
      </c>
      <c r="AI711" s="107">
        <f t="shared" si="1754"/>
        <v>0</v>
      </c>
      <c r="AJ711" s="107">
        <f t="shared" si="1754"/>
        <v>0</v>
      </c>
      <c r="AK711" s="116">
        <f>AK712</f>
        <v>2522</v>
      </c>
      <c r="AL711" s="116">
        <f>AL712</f>
        <v>0</v>
      </c>
      <c r="AM711" s="107">
        <f t="shared" ref="AM711:AP712" si="1755">AM712</f>
        <v>0</v>
      </c>
      <c r="AN711" s="107">
        <f t="shared" si="1755"/>
        <v>0</v>
      </c>
      <c r="AO711" s="107">
        <f t="shared" si="1755"/>
        <v>0</v>
      </c>
      <c r="AP711" s="107">
        <f t="shared" si="1755"/>
        <v>0</v>
      </c>
      <c r="AQ711" s="116">
        <f>AQ712</f>
        <v>2522</v>
      </c>
      <c r="AR711" s="116">
        <f>AR712</f>
        <v>0</v>
      </c>
      <c r="AS711" s="107">
        <f t="shared" ref="AS711:AV712" si="1756">AS712</f>
        <v>0</v>
      </c>
      <c r="AT711" s="107">
        <f t="shared" si="1756"/>
        <v>0</v>
      </c>
      <c r="AU711" s="107">
        <f t="shared" si="1756"/>
        <v>0</v>
      </c>
      <c r="AV711" s="107">
        <f t="shared" si="1756"/>
        <v>0</v>
      </c>
      <c r="AW711" s="116">
        <f>AW712</f>
        <v>2522</v>
      </c>
      <c r="AX711" s="116">
        <f>AX712</f>
        <v>0</v>
      </c>
      <c r="AY711" s="78">
        <f t="shared" ref="AY711:BB712" si="1757">AY712</f>
        <v>-2522</v>
      </c>
      <c r="AZ711" s="78">
        <f t="shared" si="1757"/>
        <v>0</v>
      </c>
      <c r="BA711" s="78">
        <f t="shared" si="1757"/>
        <v>0</v>
      </c>
      <c r="BB711" s="78">
        <f t="shared" si="1757"/>
        <v>0</v>
      </c>
      <c r="BC711" s="82">
        <f>BC712</f>
        <v>0</v>
      </c>
      <c r="BD711" s="82">
        <f>BD712</f>
        <v>0</v>
      </c>
      <c r="BE711" s="107">
        <f t="shared" ref="BE711:BH712" si="1758">BE712</f>
        <v>0</v>
      </c>
      <c r="BF711" s="107">
        <f t="shared" si="1758"/>
        <v>0</v>
      </c>
      <c r="BG711" s="107">
        <f t="shared" si="1758"/>
        <v>0</v>
      </c>
      <c r="BH711" s="107">
        <f t="shared" si="1758"/>
        <v>0</v>
      </c>
      <c r="BI711" s="140">
        <f>BI712</f>
        <v>0</v>
      </c>
      <c r="BJ711" s="140">
        <f>BJ712</f>
        <v>0</v>
      </c>
      <c r="BK711" s="78">
        <f t="shared" ref="BK711:BN712" si="1759">BK712</f>
        <v>0</v>
      </c>
      <c r="BL711" s="78">
        <f t="shared" si="1759"/>
        <v>0</v>
      </c>
      <c r="BM711" s="78">
        <f t="shared" si="1759"/>
        <v>0</v>
      </c>
      <c r="BN711" s="78">
        <f t="shared" si="1759"/>
        <v>0</v>
      </c>
      <c r="BO711" s="82">
        <f>BO712</f>
        <v>0</v>
      </c>
      <c r="BP711" s="82">
        <f>BP712</f>
        <v>0</v>
      </c>
      <c r="BQ711" s="107">
        <f t="shared" ref="BQ711:BT712" si="1760">BQ712</f>
        <v>0</v>
      </c>
      <c r="BR711" s="107">
        <f t="shared" si="1760"/>
        <v>0</v>
      </c>
      <c r="BS711" s="107">
        <f t="shared" si="1760"/>
        <v>0</v>
      </c>
      <c r="BT711" s="107">
        <f t="shared" si="1760"/>
        <v>0</v>
      </c>
      <c r="BU711" s="116">
        <f>BU712</f>
        <v>0</v>
      </c>
      <c r="BV711" s="116">
        <f>BV712</f>
        <v>0</v>
      </c>
    </row>
    <row r="712" spans="1:74" s="111" customFormat="1" ht="33" hidden="1">
      <c r="A712" s="105" t="s">
        <v>12</v>
      </c>
      <c r="B712" s="106">
        <v>913</v>
      </c>
      <c r="C712" s="106" t="s">
        <v>7</v>
      </c>
      <c r="D712" s="106" t="s">
        <v>7</v>
      </c>
      <c r="E712" s="106" t="s">
        <v>235</v>
      </c>
      <c r="F712" s="107">
        <v>600</v>
      </c>
      <c r="G712" s="116">
        <f>G713</f>
        <v>2522</v>
      </c>
      <c r="H712" s="116">
        <f t="shared" si="1751"/>
        <v>0</v>
      </c>
      <c r="I712" s="107">
        <f t="shared" si="1751"/>
        <v>0</v>
      </c>
      <c r="J712" s="107">
        <f t="shared" si="1751"/>
        <v>0</v>
      </c>
      <c r="K712" s="107">
        <f t="shared" si="1751"/>
        <v>0</v>
      </c>
      <c r="L712" s="107">
        <f t="shared" si="1751"/>
        <v>0</v>
      </c>
      <c r="M712" s="116">
        <f t="shared" si="1751"/>
        <v>2522</v>
      </c>
      <c r="N712" s="116">
        <f t="shared" si="1751"/>
        <v>0</v>
      </c>
      <c r="O712" s="107">
        <f t="shared" si="1751"/>
        <v>0</v>
      </c>
      <c r="P712" s="107">
        <f t="shared" si="1751"/>
        <v>0</v>
      </c>
      <c r="Q712" s="107">
        <f t="shared" si="1751"/>
        <v>0</v>
      </c>
      <c r="R712" s="107">
        <f t="shared" si="1751"/>
        <v>0</v>
      </c>
      <c r="S712" s="116">
        <f>S713</f>
        <v>2522</v>
      </c>
      <c r="T712" s="116">
        <f>T713</f>
        <v>0</v>
      </c>
      <c r="U712" s="107">
        <f t="shared" si="1752"/>
        <v>0</v>
      </c>
      <c r="V712" s="107">
        <f t="shared" si="1752"/>
        <v>0</v>
      </c>
      <c r="W712" s="107">
        <f t="shared" si="1752"/>
        <v>0</v>
      </c>
      <c r="X712" s="107">
        <f t="shared" si="1752"/>
        <v>0</v>
      </c>
      <c r="Y712" s="116">
        <f>Y713</f>
        <v>2522</v>
      </c>
      <c r="Z712" s="116">
        <f>Z713</f>
        <v>0</v>
      </c>
      <c r="AA712" s="107">
        <f t="shared" si="1753"/>
        <v>0</v>
      </c>
      <c r="AB712" s="107">
        <f t="shared" si="1753"/>
        <v>0</v>
      </c>
      <c r="AC712" s="107">
        <f t="shared" si="1753"/>
        <v>0</v>
      </c>
      <c r="AD712" s="107">
        <f t="shared" si="1753"/>
        <v>0</v>
      </c>
      <c r="AE712" s="116">
        <f>AE713</f>
        <v>2522</v>
      </c>
      <c r="AF712" s="116">
        <f>AF713</f>
        <v>0</v>
      </c>
      <c r="AG712" s="107">
        <f t="shared" si="1754"/>
        <v>0</v>
      </c>
      <c r="AH712" s="107">
        <f t="shared" si="1754"/>
        <v>0</v>
      </c>
      <c r="AI712" s="107">
        <f t="shared" si="1754"/>
        <v>0</v>
      </c>
      <c r="AJ712" s="107">
        <f t="shared" si="1754"/>
        <v>0</v>
      </c>
      <c r="AK712" s="116">
        <f>AK713</f>
        <v>2522</v>
      </c>
      <c r="AL712" s="116">
        <f>AL713</f>
        <v>0</v>
      </c>
      <c r="AM712" s="107">
        <f t="shared" si="1755"/>
        <v>0</v>
      </c>
      <c r="AN712" s="107">
        <f t="shared" si="1755"/>
        <v>0</v>
      </c>
      <c r="AO712" s="107">
        <f t="shared" si="1755"/>
        <v>0</v>
      </c>
      <c r="AP712" s="107">
        <f t="shared" si="1755"/>
        <v>0</v>
      </c>
      <c r="AQ712" s="116">
        <f>AQ713</f>
        <v>2522</v>
      </c>
      <c r="AR712" s="116">
        <f>AR713</f>
        <v>0</v>
      </c>
      <c r="AS712" s="107">
        <f t="shared" si="1756"/>
        <v>0</v>
      </c>
      <c r="AT712" s="107">
        <f t="shared" si="1756"/>
        <v>0</v>
      </c>
      <c r="AU712" s="107">
        <f t="shared" si="1756"/>
        <v>0</v>
      </c>
      <c r="AV712" s="107">
        <f t="shared" si="1756"/>
        <v>0</v>
      </c>
      <c r="AW712" s="116">
        <f>AW713</f>
        <v>2522</v>
      </c>
      <c r="AX712" s="116">
        <f>AX713</f>
        <v>0</v>
      </c>
      <c r="AY712" s="78">
        <f t="shared" si="1757"/>
        <v>-2522</v>
      </c>
      <c r="AZ712" s="78">
        <f t="shared" si="1757"/>
        <v>0</v>
      </c>
      <c r="BA712" s="78">
        <f t="shared" si="1757"/>
        <v>0</v>
      </c>
      <c r="BB712" s="78">
        <f t="shared" si="1757"/>
        <v>0</v>
      </c>
      <c r="BC712" s="82">
        <f>BC713</f>
        <v>0</v>
      </c>
      <c r="BD712" s="82">
        <f>BD713</f>
        <v>0</v>
      </c>
      <c r="BE712" s="107">
        <f t="shared" si="1758"/>
        <v>0</v>
      </c>
      <c r="BF712" s="107">
        <f t="shared" si="1758"/>
        <v>0</v>
      </c>
      <c r="BG712" s="107">
        <f t="shared" si="1758"/>
        <v>0</v>
      </c>
      <c r="BH712" s="107">
        <f t="shared" si="1758"/>
        <v>0</v>
      </c>
      <c r="BI712" s="140">
        <f>BI713</f>
        <v>0</v>
      </c>
      <c r="BJ712" s="140">
        <f>BJ713</f>
        <v>0</v>
      </c>
      <c r="BK712" s="78">
        <f t="shared" si="1759"/>
        <v>0</v>
      </c>
      <c r="BL712" s="78">
        <f t="shared" si="1759"/>
        <v>0</v>
      </c>
      <c r="BM712" s="78">
        <f t="shared" si="1759"/>
        <v>0</v>
      </c>
      <c r="BN712" s="78">
        <f t="shared" si="1759"/>
        <v>0</v>
      </c>
      <c r="BO712" s="82">
        <f>BO713</f>
        <v>0</v>
      </c>
      <c r="BP712" s="82">
        <f>BP713</f>
        <v>0</v>
      </c>
      <c r="BQ712" s="107">
        <f t="shared" si="1760"/>
        <v>0</v>
      </c>
      <c r="BR712" s="107">
        <f t="shared" si="1760"/>
        <v>0</v>
      </c>
      <c r="BS712" s="107">
        <f t="shared" si="1760"/>
        <v>0</v>
      </c>
      <c r="BT712" s="107">
        <f t="shared" si="1760"/>
        <v>0</v>
      </c>
      <c r="BU712" s="116">
        <f>BU713</f>
        <v>0</v>
      </c>
      <c r="BV712" s="116">
        <f>BV713</f>
        <v>0</v>
      </c>
    </row>
    <row r="713" spans="1:74" s="111" customFormat="1" hidden="1">
      <c r="A713" s="108" t="s">
        <v>14</v>
      </c>
      <c r="B713" s="106">
        <v>913</v>
      </c>
      <c r="C713" s="106" t="s">
        <v>7</v>
      </c>
      <c r="D713" s="106" t="s">
        <v>7</v>
      </c>
      <c r="E713" s="106" t="s">
        <v>235</v>
      </c>
      <c r="F713" s="107">
        <v>610</v>
      </c>
      <c r="G713" s="107">
        <v>2522</v>
      </c>
      <c r="H713" s="107"/>
      <c r="I713" s="107"/>
      <c r="J713" s="107"/>
      <c r="K713" s="107"/>
      <c r="L713" s="107"/>
      <c r="M713" s="107">
        <f>G713+I713+J713+K713+L713</f>
        <v>2522</v>
      </c>
      <c r="N713" s="107">
        <f>H713+J713</f>
        <v>0</v>
      </c>
      <c r="O713" s="107"/>
      <c r="P713" s="107"/>
      <c r="Q713" s="107"/>
      <c r="R713" s="107"/>
      <c r="S713" s="107">
        <f>M713+O713+P713+Q713+R713</f>
        <v>2522</v>
      </c>
      <c r="T713" s="107">
        <f>N713+P713</f>
        <v>0</v>
      </c>
      <c r="U713" s="107"/>
      <c r="V713" s="107"/>
      <c r="W713" s="107"/>
      <c r="X713" s="107"/>
      <c r="Y713" s="107">
        <f>S713+U713+V713+W713+X713</f>
        <v>2522</v>
      </c>
      <c r="Z713" s="107">
        <f>T713+V713</f>
        <v>0</v>
      </c>
      <c r="AA713" s="107"/>
      <c r="AB713" s="107"/>
      <c r="AC713" s="107"/>
      <c r="AD713" s="107"/>
      <c r="AE713" s="107">
        <f>Y713+AA713+AB713+AC713+AD713</f>
        <v>2522</v>
      </c>
      <c r="AF713" s="107">
        <f>Z713+AB713</f>
        <v>0</v>
      </c>
      <c r="AG713" s="107"/>
      <c r="AH713" s="107"/>
      <c r="AI713" s="107"/>
      <c r="AJ713" s="107"/>
      <c r="AK713" s="107">
        <f>AE713+AG713+AH713+AI713+AJ713</f>
        <v>2522</v>
      </c>
      <c r="AL713" s="107">
        <f>AF713+AH713</f>
        <v>0</v>
      </c>
      <c r="AM713" s="107"/>
      <c r="AN713" s="107"/>
      <c r="AO713" s="107"/>
      <c r="AP713" s="107"/>
      <c r="AQ713" s="107">
        <f>AK713+AM713+AN713+AO713+AP713</f>
        <v>2522</v>
      </c>
      <c r="AR713" s="107">
        <f>AL713+AN713</f>
        <v>0</v>
      </c>
      <c r="AS713" s="107"/>
      <c r="AT713" s="107"/>
      <c r="AU713" s="107"/>
      <c r="AV713" s="107"/>
      <c r="AW713" s="107">
        <f>AQ713+AS713+AT713+AU713+AV713</f>
        <v>2522</v>
      </c>
      <c r="AX713" s="107">
        <f>AR713+AT713</f>
        <v>0</v>
      </c>
      <c r="AY713" s="78">
        <v>-2522</v>
      </c>
      <c r="AZ713" s="78"/>
      <c r="BA713" s="78"/>
      <c r="BB713" s="78"/>
      <c r="BC713" s="78">
        <f>AW713+AY713+AZ713+BA713+BB713</f>
        <v>0</v>
      </c>
      <c r="BD713" s="78">
        <f>AX713+AZ713</f>
        <v>0</v>
      </c>
      <c r="BE713" s="107"/>
      <c r="BF713" s="107"/>
      <c r="BG713" s="107"/>
      <c r="BH713" s="107"/>
      <c r="BI713" s="141">
        <f>BC713+BE713+BF713+BG713+BH713</f>
        <v>0</v>
      </c>
      <c r="BJ713" s="141">
        <f>BD713+BF713</f>
        <v>0</v>
      </c>
      <c r="BK713" s="78"/>
      <c r="BL713" s="78"/>
      <c r="BM713" s="78"/>
      <c r="BN713" s="78"/>
      <c r="BO713" s="78">
        <f>BI713+BK713+BL713+BM713+BN713</f>
        <v>0</v>
      </c>
      <c r="BP713" s="78">
        <f>BJ713+BL713</f>
        <v>0</v>
      </c>
      <c r="BQ713" s="107"/>
      <c r="BR713" s="107"/>
      <c r="BS713" s="107"/>
      <c r="BT713" s="107"/>
      <c r="BU713" s="107">
        <f>BO713+BQ713+BR713+BS713+BT713</f>
        <v>0</v>
      </c>
      <c r="BV713" s="107">
        <f>BP713+BR713</f>
        <v>0</v>
      </c>
    </row>
    <row r="714" spans="1:74" hidden="1">
      <c r="A714" s="61"/>
      <c r="B714" s="14"/>
      <c r="C714" s="14"/>
      <c r="D714" s="14"/>
      <c r="E714" s="14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78"/>
      <c r="AL714" s="78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78"/>
      <c r="AZ714" s="78"/>
      <c r="BA714" s="78"/>
      <c r="BB714" s="78"/>
      <c r="BC714" s="78"/>
      <c r="BD714" s="78"/>
      <c r="BE714" s="11"/>
      <c r="BF714" s="11"/>
      <c r="BG714" s="11"/>
      <c r="BH714" s="11"/>
      <c r="BI714" s="141"/>
      <c r="BJ714" s="141"/>
      <c r="BK714" s="78"/>
      <c r="BL714" s="78"/>
      <c r="BM714" s="78"/>
      <c r="BN714" s="78"/>
      <c r="BO714" s="78"/>
      <c r="BP714" s="78"/>
      <c r="BQ714" s="11"/>
      <c r="BR714" s="11"/>
      <c r="BS714" s="11"/>
      <c r="BT714" s="11"/>
      <c r="BU714" s="11"/>
      <c r="BV714" s="11"/>
    </row>
    <row r="715" spans="1:74" ht="18.75" hidden="1">
      <c r="A715" s="56" t="s">
        <v>240</v>
      </c>
      <c r="B715" s="12">
        <v>913</v>
      </c>
      <c r="C715" s="12" t="s">
        <v>7</v>
      </c>
      <c r="D715" s="12" t="s">
        <v>134</v>
      </c>
      <c r="E715" s="12"/>
      <c r="F715" s="12"/>
      <c r="G715" s="13">
        <f>G716</f>
        <v>71023</v>
      </c>
      <c r="H715" s="13">
        <f t="shared" ref="H715:R715" si="1761">H716</f>
        <v>0</v>
      </c>
      <c r="I715" s="11">
        <f t="shared" si="1761"/>
        <v>0</v>
      </c>
      <c r="J715" s="11">
        <f t="shared" si="1761"/>
        <v>0</v>
      </c>
      <c r="K715" s="11">
        <f t="shared" si="1761"/>
        <v>0</v>
      </c>
      <c r="L715" s="11">
        <f t="shared" si="1761"/>
        <v>0</v>
      </c>
      <c r="M715" s="13">
        <f t="shared" si="1761"/>
        <v>71023</v>
      </c>
      <c r="N715" s="13">
        <f t="shared" si="1761"/>
        <v>0</v>
      </c>
      <c r="O715" s="11">
        <f t="shared" si="1761"/>
        <v>0</v>
      </c>
      <c r="P715" s="11">
        <f t="shared" si="1761"/>
        <v>0</v>
      </c>
      <c r="Q715" s="11">
        <f t="shared" si="1761"/>
        <v>0</v>
      </c>
      <c r="R715" s="11">
        <f t="shared" si="1761"/>
        <v>0</v>
      </c>
      <c r="S715" s="13">
        <f t="shared" ref="S715:BV715" si="1762">S716</f>
        <v>71023</v>
      </c>
      <c r="T715" s="13">
        <f t="shared" si="1762"/>
        <v>0</v>
      </c>
      <c r="U715" s="11">
        <f t="shared" si="1762"/>
        <v>0</v>
      </c>
      <c r="V715" s="11">
        <f t="shared" si="1762"/>
        <v>0</v>
      </c>
      <c r="W715" s="11">
        <f t="shared" si="1762"/>
        <v>0</v>
      </c>
      <c r="X715" s="11">
        <f t="shared" si="1762"/>
        <v>0</v>
      </c>
      <c r="Y715" s="13">
        <f t="shared" si="1762"/>
        <v>71023</v>
      </c>
      <c r="Z715" s="13">
        <f t="shared" si="1762"/>
        <v>0</v>
      </c>
      <c r="AA715" s="16">
        <f t="shared" si="1762"/>
        <v>-571</v>
      </c>
      <c r="AB715" s="11">
        <f t="shared" si="1762"/>
        <v>0</v>
      </c>
      <c r="AC715" s="11">
        <f t="shared" si="1762"/>
        <v>0</v>
      </c>
      <c r="AD715" s="16">
        <f t="shared" si="1762"/>
        <v>-545</v>
      </c>
      <c r="AE715" s="13">
        <f t="shared" si="1762"/>
        <v>69907</v>
      </c>
      <c r="AF715" s="13">
        <f t="shared" si="1762"/>
        <v>0</v>
      </c>
      <c r="AG715" s="16">
        <f t="shared" si="1762"/>
        <v>155</v>
      </c>
      <c r="AH715" s="11">
        <f t="shared" si="1762"/>
        <v>0</v>
      </c>
      <c r="AI715" s="11">
        <f t="shared" si="1762"/>
        <v>0</v>
      </c>
      <c r="AJ715" s="16">
        <f t="shared" si="1762"/>
        <v>0</v>
      </c>
      <c r="AK715" s="81">
        <f t="shared" si="1762"/>
        <v>70062</v>
      </c>
      <c r="AL715" s="81">
        <f t="shared" si="1762"/>
        <v>0</v>
      </c>
      <c r="AM715" s="16">
        <f t="shared" si="1762"/>
        <v>0</v>
      </c>
      <c r="AN715" s="16">
        <f t="shared" si="1762"/>
        <v>6343</v>
      </c>
      <c r="AO715" s="16">
        <f t="shared" si="1762"/>
        <v>0</v>
      </c>
      <c r="AP715" s="16">
        <f t="shared" si="1762"/>
        <v>0</v>
      </c>
      <c r="AQ715" s="13">
        <f t="shared" si="1762"/>
        <v>76405</v>
      </c>
      <c r="AR715" s="13">
        <f t="shared" si="1762"/>
        <v>6343</v>
      </c>
      <c r="AS715" s="16">
        <f t="shared" si="1762"/>
        <v>0</v>
      </c>
      <c r="AT715" s="16">
        <f t="shared" si="1762"/>
        <v>0</v>
      </c>
      <c r="AU715" s="16">
        <f t="shared" si="1762"/>
        <v>0</v>
      </c>
      <c r="AV715" s="16">
        <f t="shared" si="1762"/>
        <v>0</v>
      </c>
      <c r="AW715" s="13">
        <f t="shared" si="1762"/>
        <v>76405</v>
      </c>
      <c r="AX715" s="13">
        <f t="shared" si="1762"/>
        <v>6343</v>
      </c>
      <c r="AY715" s="83">
        <f t="shared" si="1762"/>
        <v>0</v>
      </c>
      <c r="AZ715" s="83">
        <f t="shared" si="1762"/>
        <v>0</v>
      </c>
      <c r="BA715" s="83">
        <f t="shared" si="1762"/>
        <v>0</v>
      </c>
      <c r="BB715" s="83">
        <f t="shared" si="1762"/>
        <v>0</v>
      </c>
      <c r="BC715" s="81">
        <f t="shared" si="1762"/>
        <v>76405</v>
      </c>
      <c r="BD715" s="81">
        <f t="shared" si="1762"/>
        <v>6343</v>
      </c>
      <c r="BE715" s="16">
        <f t="shared" si="1762"/>
        <v>0</v>
      </c>
      <c r="BF715" s="16">
        <f t="shared" si="1762"/>
        <v>0</v>
      </c>
      <c r="BG715" s="16">
        <f t="shared" si="1762"/>
        <v>0</v>
      </c>
      <c r="BH715" s="16">
        <f t="shared" si="1762"/>
        <v>0</v>
      </c>
      <c r="BI715" s="139">
        <f t="shared" si="1762"/>
        <v>76405</v>
      </c>
      <c r="BJ715" s="139">
        <f t="shared" si="1762"/>
        <v>6343</v>
      </c>
      <c r="BK715" s="83">
        <f t="shared" si="1762"/>
        <v>0</v>
      </c>
      <c r="BL715" s="83">
        <f t="shared" si="1762"/>
        <v>0</v>
      </c>
      <c r="BM715" s="83">
        <f t="shared" si="1762"/>
        <v>0</v>
      </c>
      <c r="BN715" s="83">
        <f t="shared" si="1762"/>
        <v>0</v>
      </c>
      <c r="BO715" s="81">
        <f t="shared" si="1762"/>
        <v>76405</v>
      </c>
      <c r="BP715" s="81">
        <f t="shared" si="1762"/>
        <v>6343</v>
      </c>
      <c r="BQ715" s="16">
        <f t="shared" si="1762"/>
        <v>0</v>
      </c>
      <c r="BR715" s="16">
        <f t="shared" si="1762"/>
        <v>0</v>
      </c>
      <c r="BS715" s="16">
        <f t="shared" si="1762"/>
        <v>0</v>
      </c>
      <c r="BT715" s="16">
        <f t="shared" si="1762"/>
        <v>0</v>
      </c>
      <c r="BU715" s="13">
        <f t="shared" si="1762"/>
        <v>76405</v>
      </c>
      <c r="BV715" s="13">
        <f t="shared" si="1762"/>
        <v>6343</v>
      </c>
    </row>
    <row r="716" spans="1:74" ht="34.5" hidden="1" customHeight="1">
      <c r="A716" s="53" t="s">
        <v>543</v>
      </c>
      <c r="B716" s="14">
        <v>913</v>
      </c>
      <c r="C716" s="14" t="s">
        <v>7</v>
      </c>
      <c r="D716" s="14" t="s">
        <v>134</v>
      </c>
      <c r="E716" s="14" t="s">
        <v>210</v>
      </c>
      <c r="F716" s="14"/>
      <c r="G716" s="18">
        <f>G717+G721+G725</f>
        <v>71023</v>
      </c>
      <c r="H716" s="18">
        <f t="shared" ref="H716:N716" si="1763">H717+H721+H725</f>
        <v>0</v>
      </c>
      <c r="I716" s="11">
        <f t="shared" si="1763"/>
        <v>0</v>
      </c>
      <c r="J716" s="11">
        <f t="shared" si="1763"/>
        <v>0</v>
      </c>
      <c r="K716" s="11">
        <f t="shared" si="1763"/>
        <v>0</v>
      </c>
      <c r="L716" s="11">
        <f t="shared" si="1763"/>
        <v>0</v>
      </c>
      <c r="M716" s="18">
        <f t="shared" si="1763"/>
        <v>71023</v>
      </c>
      <c r="N716" s="18">
        <f t="shared" si="1763"/>
        <v>0</v>
      </c>
      <c r="O716" s="11">
        <f t="shared" ref="O716:T716" si="1764">O717+O721+O725</f>
        <v>0</v>
      </c>
      <c r="P716" s="11">
        <f t="shared" si="1764"/>
        <v>0</v>
      </c>
      <c r="Q716" s="11">
        <f t="shared" si="1764"/>
        <v>0</v>
      </c>
      <c r="R716" s="11">
        <f t="shared" si="1764"/>
        <v>0</v>
      </c>
      <c r="S716" s="18">
        <f t="shared" si="1764"/>
        <v>71023</v>
      </c>
      <c r="T716" s="18">
        <f t="shared" si="1764"/>
        <v>0</v>
      </c>
      <c r="U716" s="11">
        <f t="shared" ref="U716:Z716" si="1765">U717+U721+U725</f>
        <v>0</v>
      </c>
      <c r="V716" s="11">
        <f t="shared" si="1765"/>
        <v>0</v>
      </c>
      <c r="W716" s="11">
        <f t="shared" si="1765"/>
        <v>0</v>
      </c>
      <c r="X716" s="11">
        <f t="shared" si="1765"/>
        <v>0</v>
      </c>
      <c r="Y716" s="18">
        <f t="shared" si="1765"/>
        <v>71023</v>
      </c>
      <c r="Z716" s="18">
        <f t="shared" si="1765"/>
        <v>0</v>
      </c>
      <c r="AA716" s="11">
        <f t="shared" ref="AA716:AF716" si="1766">AA717+AA721+AA725</f>
        <v>-571</v>
      </c>
      <c r="AB716" s="11">
        <f t="shared" si="1766"/>
        <v>0</v>
      </c>
      <c r="AC716" s="11">
        <f t="shared" si="1766"/>
        <v>0</v>
      </c>
      <c r="AD716" s="11">
        <f t="shared" si="1766"/>
        <v>-545</v>
      </c>
      <c r="AE716" s="18">
        <f t="shared" si="1766"/>
        <v>69907</v>
      </c>
      <c r="AF716" s="18">
        <f t="shared" si="1766"/>
        <v>0</v>
      </c>
      <c r="AG716" s="11">
        <f t="shared" ref="AG716:AL716" si="1767">AG717+AG721+AG725</f>
        <v>155</v>
      </c>
      <c r="AH716" s="11">
        <f t="shared" si="1767"/>
        <v>0</v>
      </c>
      <c r="AI716" s="11">
        <f t="shared" si="1767"/>
        <v>0</v>
      </c>
      <c r="AJ716" s="11">
        <f t="shared" si="1767"/>
        <v>0</v>
      </c>
      <c r="AK716" s="84">
        <f t="shared" si="1767"/>
        <v>70062</v>
      </c>
      <c r="AL716" s="84">
        <f t="shared" si="1767"/>
        <v>0</v>
      </c>
      <c r="AM716" s="18">
        <f>AM717+AM721+AM725+AM733+AM740+AM743</f>
        <v>0</v>
      </c>
      <c r="AN716" s="18">
        <f t="shared" ref="AN716:AR716" si="1768">AN717+AN721+AN725+AN733+AN740+AN743</f>
        <v>6343</v>
      </c>
      <c r="AO716" s="18">
        <f t="shared" si="1768"/>
        <v>0</v>
      </c>
      <c r="AP716" s="18">
        <f t="shared" si="1768"/>
        <v>0</v>
      </c>
      <c r="AQ716" s="18">
        <f t="shared" si="1768"/>
        <v>76405</v>
      </c>
      <c r="AR716" s="18">
        <f t="shared" si="1768"/>
        <v>6343</v>
      </c>
      <c r="AS716" s="18">
        <f>AS717+AS721+AS725+AS733+AS740+AS743</f>
        <v>0</v>
      </c>
      <c r="AT716" s="18">
        <f t="shared" ref="AT716:AX716" si="1769">AT717+AT721+AT725+AT733+AT740+AT743</f>
        <v>0</v>
      </c>
      <c r="AU716" s="18">
        <f t="shared" si="1769"/>
        <v>0</v>
      </c>
      <c r="AV716" s="18">
        <f t="shared" si="1769"/>
        <v>0</v>
      </c>
      <c r="AW716" s="18">
        <f t="shared" si="1769"/>
        <v>76405</v>
      </c>
      <c r="AX716" s="18">
        <f t="shared" si="1769"/>
        <v>6343</v>
      </c>
      <c r="AY716" s="84">
        <f>AY717+AY721+AY725+AY733+AY740+AY743</f>
        <v>0</v>
      </c>
      <c r="AZ716" s="84">
        <f t="shared" ref="AZ716:BD716" si="1770">AZ717+AZ721+AZ725+AZ733+AZ740+AZ743</f>
        <v>0</v>
      </c>
      <c r="BA716" s="84">
        <f t="shared" si="1770"/>
        <v>0</v>
      </c>
      <c r="BB716" s="84">
        <f t="shared" si="1770"/>
        <v>0</v>
      </c>
      <c r="BC716" s="84">
        <f t="shared" si="1770"/>
        <v>76405</v>
      </c>
      <c r="BD716" s="84">
        <f t="shared" si="1770"/>
        <v>6343</v>
      </c>
      <c r="BE716" s="18">
        <f>BE717+BE721+BE725+BE733+BE740+BE743</f>
        <v>0</v>
      </c>
      <c r="BF716" s="18">
        <f t="shared" ref="BF716:BJ716" si="1771">BF717+BF721+BF725+BF733+BF740+BF743</f>
        <v>0</v>
      </c>
      <c r="BG716" s="18">
        <f t="shared" si="1771"/>
        <v>0</v>
      </c>
      <c r="BH716" s="18">
        <f t="shared" si="1771"/>
        <v>0</v>
      </c>
      <c r="BI716" s="143">
        <f t="shared" si="1771"/>
        <v>76405</v>
      </c>
      <c r="BJ716" s="143">
        <f t="shared" si="1771"/>
        <v>6343</v>
      </c>
      <c r="BK716" s="84">
        <f>BK717+BK721+BK725+BK733+BK740+BK743</f>
        <v>0</v>
      </c>
      <c r="BL716" s="84">
        <f t="shared" ref="BL716:BP716" si="1772">BL717+BL721+BL725+BL733+BL740+BL743</f>
        <v>0</v>
      </c>
      <c r="BM716" s="84">
        <f t="shared" si="1772"/>
        <v>0</v>
      </c>
      <c r="BN716" s="84">
        <f t="shared" si="1772"/>
        <v>0</v>
      </c>
      <c r="BO716" s="84">
        <f t="shared" si="1772"/>
        <v>76405</v>
      </c>
      <c r="BP716" s="84">
        <f t="shared" si="1772"/>
        <v>6343</v>
      </c>
      <c r="BQ716" s="18">
        <f>BQ717+BQ721+BQ725+BQ733+BQ740+BQ743</f>
        <v>0</v>
      </c>
      <c r="BR716" s="18">
        <f t="shared" ref="BR716:BV716" si="1773">BR717+BR721+BR725+BR733+BR740+BR743</f>
        <v>0</v>
      </c>
      <c r="BS716" s="18">
        <f t="shared" si="1773"/>
        <v>0</v>
      </c>
      <c r="BT716" s="18">
        <f t="shared" si="1773"/>
        <v>0</v>
      </c>
      <c r="BU716" s="18">
        <f t="shared" si="1773"/>
        <v>76405</v>
      </c>
      <c r="BV716" s="18">
        <f t="shared" si="1773"/>
        <v>6343</v>
      </c>
    </row>
    <row r="717" spans="1:74" ht="33" hidden="1">
      <c r="A717" s="57" t="s">
        <v>10</v>
      </c>
      <c r="B717" s="14">
        <v>913</v>
      </c>
      <c r="C717" s="14" t="s">
        <v>7</v>
      </c>
      <c r="D717" s="14" t="s">
        <v>134</v>
      </c>
      <c r="E717" s="14" t="s">
        <v>221</v>
      </c>
      <c r="F717" s="14"/>
      <c r="G717" s="18">
        <f t="shared" ref="G717:R719" si="1774">G718</f>
        <v>49220</v>
      </c>
      <c r="H717" s="18">
        <f t="shared" si="1774"/>
        <v>0</v>
      </c>
      <c r="I717" s="11">
        <f t="shared" si="1774"/>
        <v>0</v>
      </c>
      <c r="J717" s="11">
        <f t="shared" si="1774"/>
        <v>0</v>
      </c>
      <c r="K717" s="11">
        <f t="shared" si="1774"/>
        <v>0</v>
      </c>
      <c r="L717" s="11">
        <f t="shared" si="1774"/>
        <v>0</v>
      </c>
      <c r="M717" s="18">
        <f t="shared" si="1774"/>
        <v>49220</v>
      </c>
      <c r="N717" s="18">
        <f t="shared" si="1774"/>
        <v>0</v>
      </c>
      <c r="O717" s="11">
        <f t="shared" si="1774"/>
        <v>0</v>
      </c>
      <c r="P717" s="11">
        <f t="shared" si="1774"/>
        <v>0</v>
      </c>
      <c r="Q717" s="11">
        <f t="shared" si="1774"/>
        <v>0</v>
      </c>
      <c r="R717" s="11">
        <f t="shared" si="1774"/>
        <v>0</v>
      </c>
      <c r="S717" s="18">
        <f t="shared" ref="S717:AH719" si="1775">S718</f>
        <v>49220</v>
      </c>
      <c r="T717" s="18">
        <f t="shared" si="1775"/>
        <v>0</v>
      </c>
      <c r="U717" s="11">
        <f t="shared" si="1775"/>
        <v>0</v>
      </c>
      <c r="V717" s="11">
        <f t="shared" si="1775"/>
        <v>0</v>
      </c>
      <c r="W717" s="11">
        <f t="shared" si="1775"/>
        <v>0</v>
      </c>
      <c r="X717" s="11">
        <f t="shared" si="1775"/>
        <v>0</v>
      </c>
      <c r="Y717" s="18">
        <f t="shared" si="1775"/>
        <v>49220</v>
      </c>
      <c r="Z717" s="18">
        <f t="shared" si="1775"/>
        <v>0</v>
      </c>
      <c r="AA717" s="11">
        <f t="shared" si="1775"/>
        <v>-571</v>
      </c>
      <c r="AB717" s="11">
        <f t="shared" si="1775"/>
        <v>0</v>
      </c>
      <c r="AC717" s="11">
        <f t="shared" si="1775"/>
        <v>0</v>
      </c>
      <c r="AD717" s="11">
        <f t="shared" si="1775"/>
        <v>0</v>
      </c>
      <c r="AE717" s="18">
        <f t="shared" si="1775"/>
        <v>48649</v>
      </c>
      <c r="AF717" s="18">
        <f t="shared" si="1775"/>
        <v>0</v>
      </c>
      <c r="AG717" s="11">
        <f t="shared" si="1775"/>
        <v>0</v>
      </c>
      <c r="AH717" s="11">
        <f t="shared" si="1775"/>
        <v>0</v>
      </c>
      <c r="AI717" s="11">
        <f t="shared" ref="AG717:AV719" si="1776">AI718</f>
        <v>0</v>
      </c>
      <c r="AJ717" s="11">
        <f t="shared" si="1776"/>
        <v>0</v>
      </c>
      <c r="AK717" s="84">
        <f t="shared" si="1776"/>
        <v>48649</v>
      </c>
      <c r="AL717" s="84">
        <f t="shared" si="1776"/>
        <v>0</v>
      </c>
      <c r="AM717" s="11">
        <f t="shared" si="1776"/>
        <v>-1150</v>
      </c>
      <c r="AN717" s="11">
        <f t="shared" si="1776"/>
        <v>0</v>
      </c>
      <c r="AO717" s="11">
        <f t="shared" si="1776"/>
        <v>0</v>
      </c>
      <c r="AP717" s="11">
        <f t="shared" si="1776"/>
        <v>0</v>
      </c>
      <c r="AQ717" s="18">
        <f t="shared" si="1776"/>
        <v>47499</v>
      </c>
      <c r="AR717" s="18">
        <f t="shared" si="1776"/>
        <v>0</v>
      </c>
      <c r="AS717" s="11">
        <f t="shared" si="1776"/>
        <v>0</v>
      </c>
      <c r="AT717" s="11">
        <f t="shared" si="1776"/>
        <v>0</v>
      </c>
      <c r="AU717" s="11">
        <f t="shared" si="1776"/>
        <v>0</v>
      </c>
      <c r="AV717" s="11">
        <f t="shared" si="1776"/>
        <v>0</v>
      </c>
      <c r="AW717" s="18">
        <f t="shared" ref="AS717:BH719" si="1777">AW718</f>
        <v>47499</v>
      </c>
      <c r="AX717" s="18">
        <f t="shared" si="1777"/>
        <v>0</v>
      </c>
      <c r="AY717" s="78">
        <f t="shared" si="1777"/>
        <v>0</v>
      </c>
      <c r="AZ717" s="78">
        <f t="shared" si="1777"/>
        <v>0</v>
      </c>
      <c r="BA717" s="78">
        <f t="shared" si="1777"/>
        <v>0</v>
      </c>
      <c r="BB717" s="78">
        <f t="shared" si="1777"/>
        <v>0</v>
      </c>
      <c r="BC717" s="84">
        <f t="shared" si="1777"/>
        <v>47499</v>
      </c>
      <c r="BD717" s="84">
        <f t="shared" si="1777"/>
        <v>0</v>
      </c>
      <c r="BE717" s="11">
        <f t="shared" si="1777"/>
        <v>0</v>
      </c>
      <c r="BF717" s="11">
        <f t="shared" si="1777"/>
        <v>0</v>
      </c>
      <c r="BG717" s="11">
        <f t="shared" si="1777"/>
        <v>0</v>
      </c>
      <c r="BH717" s="11">
        <f t="shared" si="1777"/>
        <v>0</v>
      </c>
      <c r="BI717" s="143">
        <f t="shared" ref="BE717:BT719" si="1778">BI718</f>
        <v>47499</v>
      </c>
      <c r="BJ717" s="143">
        <f t="shared" si="1778"/>
        <v>0</v>
      </c>
      <c r="BK717" s="78">
        <f t="shared" si="1778"/>
        <v>0</v>
      </c>
      <c r="BL717" s="78">
        <f t="shared" si="1778"/>
        <v>0</v>
      </c>
      <c r="BM717" s="78">
        <f t="shared" si="1778"/>
        <v>0</v>
      </c>
      <c r="BN717" s="78">
        <f t="shared" si="1778"/>
        <v>0</v>
      </c>
      <c r="BO717" s="84">
        <f t="shared" si="1778"/>
        <v>47499</v>
      </c>
      <c r="BP717" s="84">
        <f t="shared" si="1778"/>
        <v>0</v>
      </c>
      <c r="BQ717" s="11">
        <f t="shared" si="1778"/>
        <v>0</v>
      </c>
      <c r="BR717" s="11">
        <f t="shared" si="1778"/>
        <v>0</v>
      </c>
      <c r="BS717" s="11">
        <f t="shared" si="1778"/>
        <v>0</v>
      </c>
      <c r="BT717" s="11">
        <f t="shared" si="1778"/>
        <v>0</v>
      </c>
      <c r="BU717" s="18">
        <f t="shared" ref="BQ717:BV719" si="1779">BU718</f>
        <v>47499</v>
      </c>
      <c r="BV717" s="18">
        <f t="shared" si="1779"/>
        <v>0</v>
      </c>
    </row>
    <row r="718" spans="1:74" ht="33" hidden="1">
      <c r="A718" s="57" t="s">
        <v>241</v>
      </c>
      <c r="B718" s="14">
        <v>913</v>
      </c>
      <c r="C718" s="14" t="s">
        <v>7</v>
      </c>
      <c r="D718" s="14" t="s">
        <v>134</v>
      </c>
      <c r="E718" s="14" t="s">
        <v>242</v>
      </c>
      <c r="F718" s="14"/>
      <c r="G718" s="18">
        <f t="shared" si="1774"/>
        <v>49220</v>
      </c>
      <c r="H718" s="18">
        <f t="shared" si="1774"/>
        <v>0</v>
      </c>
      <c r="I718" s="11">
        <f t="shared" si="1774"/>
        <v>0</v>
      </c>
      <c r="J718" s="11">
        <f t="shared" si="1774"/>
        <v>0</v>
      </c>
      <c r="K718" s="11">
        <f t="shared" si="1774"/>
        <v>0</v>
      </c>
      <c r="L718" s="11">
        <f t="shared" si="1774"/>
        <v>0</v>
      </c>
      <c r="M718" s="18">
        <f t="shared" si="1774"/>
        <v>49220</v>
      </c>
      <c r="N718" s="18">
        <f t="shared" si="1774"/>
        <v>0</v>
      </c>
      <c r="O718" s="11">
        <f t="shared" si="1774"/>
        <v>0</v>
      </c>
      <c r="P718" s="11">
        <f t="shared" si="1774"/>
        <v>0</v>
      </c>
      <c r="Q718" s="11">
        <f t="shared" si="1774"/>
        <v>0</v>
      </c>
      <c r="R718" s="11">
        <f t="shared" si="1774"/>
        <v>0</v>
      </c>
      <c r="S718" s="18">
        <f t="shared" si="1775"/>
        <v>49220</v>
      </c>
      <c r="T718" s="18">
        <f t="shared" si="1775"/>
        <v>0</v>
      </c>
      <c r="U718" s="11">
        <f t="shared" si="1775"/>
        <v>0</v>
      </c>
      <c r="V718" s="11">
        <f t="shared" si="1775"/>
        <v>0</v>
      </c>
      <c r="W718" s="11">
        <f t="shared" si="1775"/>
        <v>0</v>
      </c>
      <c r="X718" s="11">
        <f t="shared" si="1775"/>
        <v>0</v>
      </c>
      <c r="Y718" s="18">
        <f t="shared" si="1775"/>
        <v>49220</v>
      </c>
      <c r="Z718" s="18">
        <f t="shared" si="1775"/>
        <v>0</v>
      </c>
      <c r="AA718" s="11">
        <f t="shared" si="1775"/>
        <v>-571</v>
      </c>
      <c r="AB718" s="11">
        <f t="shared" si="1775"/>
        <v>0</v>
      </c>
      <c r="AC718" s="11">
        <f t="shared" si="1775"/>
        <v>0</v>
      </c>
      <c r="AD718" s="11">
        <f t="shared" si="1775"/>
        <v>0</v>
      </c>
      <c r="AE718" s="18">
        <f t="shared" si="1775"/>
        <v>48649</v>
      </c>
      <c r="AF718" s="18">
        <f t="shared" si="1775"/>
        <v>0</v>
      </c>
      <c r="AG718" s="11">
        <f t="shared" si="1776"/>
        <v>0</v>
      </c>
      <c r="AH718" s="11">
        <f t="shared" si="1776"/>
        <v>0</v>
      </c>
      <c r="AI718" s="11">
        <f t="shared" si="1776"/>
        <v>0</v>
      </c>
      <c r="AJ718" s="11">
        <f t="shared" si="1776"/>
        <v>0</v>
      </c>
      <c r="AK718" s="84">
        <f t="shared" si="1776"/>
        <v>48649</v>
      </c>
      <c r="AL718" s="84">
        <f t="shared" si="1776"/>
        <v>0</v>
      </c>
      <c r="AM718" s="11">
        <f t="shared" si="1776"/>
        <v>-1150</v>
      </c>
      <c r="AN718" s="11">
        <f t="shared" si="1776"/>
        <v>0</v>
      </c>
      <c r="AO718" s="11">
        <f t="shared" si="1776"/>
        <v>0</v>
      </c>
      <c r="AP718" s="11">
        <f t="shared" si="1776"/>
        <v>0</v>
      </c>
      <c r="AQ718" s="18">
        <f t="shared" si="1776"/>
        <v>47499</v>
      </c>
      <c r="AR718" s="18">
        <f t="shared" si="1776"/>
        <v>0</v>
      </c>
      <c r="AS718" s="11">
        <f t="shared" si="1777"/>
        <v>0</v>
      </c>
      <c r="AT718" s="11">
        <f t="shared" si="1777"/>
        <v>0</v>
      </c>
      <c r="AU718" s="11">
        <f t="shared" si="1777"/>
        <v>0</v>
      </c>
      <c r="AV718" s="11">
        <f t="shared" si="1777"/>
        <v>0</v>
      </c>
      <c r="AW718" s="18">
        <f t="shared" si="1777"/>
        <v>47499</v>
      </c>
      <c r="AX718" s="18">
        <f t="shared" si="1777"/>
        <v>0</v>
      </c>
      <c r="AY718" s="78">
        <f t="shared" si="1777"/>
        <v>0</v>
      </c>
      <c r="AZ718" s="78">
        <f t="shared" si="1777"/>
        <v>0</v>
      </c>
      <c r="BA718" s="78">
        <f t="shared" si="1777"/>
        <v>0</v>
      </c>
      <c r="BB718" s="78">
        <f t="shared" si="1777"/>
        <v>0</v>
      </c>
      <c r="BC718" s="84">
        <f t="shared" si="1777"/>
        <v>47499</v>
      </c>
      <c r="BD718" s="84">
        <f t="shared" si="1777"/>
        <v>0</v>
      </c>
      <c r="BE718" s="11">
        <f t="shared" si="1778"/>
        <v>0</v>
      </c>
      <c r="BF718" s="11">
        <f t="shared" si="1778"/>
        <v>0</v>
      </c>
      <c r="BG718" s="11">
        <f t="shared" si="1778"/>
        <v>0</v>
      </c>
      <c r="BH718" s="11">
        <f t="shared" si="1778"/>
        <v>0</v>
      </c>
      <c r="BI718" s="143">
        <f t="shared" si="1778"/>
        <v>47499</v>
      </c>
      <c r="BJ718" s="143">
        <f t="shared" si="1778"/>
        <v>0</v>
      </c>
      <c r="BK718" s="78">
        <f t="shared" si="1778"/>
        <v>0</v>
      </c>
      <c r="BL718" s="78">
        <f t="shared" si="1778"/>
        <v>0</v>
      </c>
      <c r="BM718" s="78">
        <f t="shared" si="1778"/>
        <v>0</v>
      </c>
      <c r="BN718" s="78">
        <f t="shared" si="1778"/>
        <v>0</v>
      </c>
      <c r="BO718" s="84">
        <f t="shared" si="1778"/>
        <v>47499</v>
      </c>
      <c r="BP718" s="84">
        <f t="shared" si="1778"/>
        <v>0</v>
      </c>
      <c r="BQ718" s="11">
        <f t="shared" si="1779"/>
        <v>0</v>
      </c>
      <c r="BR718" s="11">
        <f t="shared" si="1779"/>
        <v>0</v>
      </c>
      <c r="BS718" s="11">
        <f t="shared" si="1779"/>
        <v>0</v>
      </c>
      <c r="BT718" s="11">
        <f t="shared" si="1779"/>
        <v>0</v>
      </c>
      <c r="BU718" s="18">
        <f t="shared" si="1779"/>
        <v>47499</v>
      </c>
      <c r="BV718" s="18">
        <f t="shared" si="1779"/>
        <v>0</v>
      </c>
    </row>
    <row r="719" spans="1:74" ht="33" hidden="1">
      <c r="A719" s="57" t="s">
        <v>12</v>
      </c>
      <c r="B719" s="14">
        <v>913</v>
      </c>
      <c r="C719" s="14" t="s">
        <v>7</v>
      </c>
      <c r="D719" s="14" t="s">
        <v>134</v>
      </c>
      <c r="E719" s="14" t="s">
        <v>242</v>
      </c>
      <c r="F719" s="14" t="s">
        <v>13</v>
      </c>
      <c r="G719" s="15">
        <f t="shared" si="1774"/>
        <v>49220</v>
      </c>
      <c r="H719" s="15">
        <f t="shared" si="1774"/>
        <v>0</v>
      </c>
      <c r="I719" s="11">
        <f t="shared" si="1774"/>
        <v>0</v>
      </c>
      <c r="J719" s="11">
        <f t="shared" si="1774"/>
        <v>0</v>
      </c>
      <c r="K719" s="11">
        <f t="shared" si="1774"/>
        <v>0</v>
      </c>
      <c r="L719" s="11">
        <f t="shared" si="1774"/>
        <v>0</v>
      </c>
      <c r="M719" s="15">
        <f t="shared" si="1774"/>
        <v>49220</v>
      </c>
      <c r="N719" s="15">
        <f t="shared" si="1774"/>
        <v>0</v>
      </c>
      <c r="O719" s="11">
        <f t="shared" si="1774"/>
        <v>0</v>
      </c>
      <c r="P719" s="11">
        <f t="shared" si="1774"/>
        <v>0</v>
      </c>
      <c r="Q719" s="11">
        <f t="shared" si="1774"/>
        <v>0</v>
      </c>
      <c r="R719" s="11">
        <f t="shared" si="1774"/>
        <v>0</v>
      </c>
      <c r="S719" s="15">
        <f t="shared" si="1775"/>
        <v>49220</v>
      </c>
      <c r="T719" s="15">
        <f t="shared" si="1775"/>
        <v>0</v>
      </c>
      <c r="U719" s="11">
        <f t="shared" si="1775"/>
        <v>0</v>
      </c>
      <c r="V719" s="11">
        <f t="shared" si="1775"/>
        <v>0</v>
      </c>
      <c r="W719" s="11">
        <f t="shared" si="1775"/>
        <v>0</v>
      </c>
      <c r="X719" s="11">
        <f t="shared" si="1775"/>
        <v>0</v>
      </c>
      <c r="Y719" s="15">
        <f t="shared" si="1775"/>
        <v>49220</v>
      </c>
      <c r="Z719" s="15">
        <f t="shared" si="1775"/>
        <v>0</v>
      </c>
      <c r="AA719" s="11">
        <f t="shared" si="1775"/>
        <v>-571</v>
      </c>
      <c r="AB719" s="11">
        <f t="shared" si="1775"/>
        <v>0</v>
      </c>
      <c r="AC719" s="11">
        <f t="shared" si="1775"/>
        <v>0</v>
      </c>
      <c r="AD719" s="11">
        <f t="shared" si="1775"/>
        <v>0</v>
      </c>
      <c r="AE719" s="15">
        <f t="shared" si="1775"/>
        <v>48649</v>
      </c>
      <c r="AF719" s="15">
        <f t="shared" si="1775"/>
        <v>0</v>
      </c>
      <c r="AG719" s="11">
        <f t="shared" si="1776"/>
        <v>0</v>
      </c>
      <c r="AH719" s="11">
        <f t="shared" si="1776"/>
        <v>0</v>
      </c>
      <c r="AI719" s="11">
        <f t="shared" si="1776"/>
        <v>0</v>
      </c>
      <c r="AJ719" s="11">
        <f t="shared" si="1776"/>
        <v>0</v>
      </c>
      <c r="AK719" s="82">
        <f t="shared" si="1776"/>
        <v>48649</v>
      </c>
      <c r="AL719" s="82">
        <f t="shared" si="1776"/>
        <v>0</v>
      </c>
      <c r="AM719" s="11">
        <f t="shared" si="1776"/>
        <v>-1150</v>
      </c>
      <c r="AN719" s="11">
        <f t="shared" si="1776"/>
        <v>0</v>
      </c>
      <c r="AO719" s="11">
        <f t="shared" si="1776"/>
        <v>0</v>
      </c>
      <c r="AP719" s="11">
        <f t="shared" si="1776"/>
        <v>0</v>
      </c>
      <c r="AQ719" s="15">
        <f t="shared" si="1776"/>
        <v>47499</v>
      </c>
      <c r="AR719" s="15">
        <f t="shared" si="1776"/>
        <v>0</v>
      </c>
      <c r="AS719" s="11">
        <f t="shared" si="1777"/>
        <v>0</v>
      </c>
      <c r="AT719" s="11">
        <f t="shared" si="1777"/>
        <v>0</v>
      </c>
      <c r="AU719" s="11">
        <f t="shared" si="1777"/>
        <v>0</v>
      </c>
      <c r="AV719" s="11">
        <f t="shared" si="1777"/>
        <v>0</v>
      </c>
      <c r="AW719" s="15">
        <f t="shared" si="1777"/>
        <v>47499</v>
      </c>
      <c r="AX719" s="15">
        <f t="shared" si="1777"/>
        <v>0</v>
      </c>
      <c r="AY719" s="78">
        <f t="shared" si="1777"/>
        <v>0</v>
      </c>
      <c r="AZ719" s="78">
        <f t="shared" si="1777"/>
        <v>0</v>
      </c>
      <c r="BA719" s="78">
        <f t="shared" si="1777"/>
        <v>0</v>
      </c>
      <c r="BB719" s="78">
        <f t="shared" si="1777"/>
        <v>0</v>
      </c>
      <c r="BC719" s="82">
        <f t="shared" si="1777"/>
        <v>47499</v>
      </c>
      <c r="BD719" s="82">
        <f t="shared" si="1777"/>
        <v>0</v>
      </c>
      <c r="BE719" s="11">
        <f t="shared" si="1778"/>
        <v>0</v>
      </c>
      <c r="BF719" s="11">
        <f t="shared" si="1778"/>
        <v>0</v>
      </c>
      <c r="BG719" s="11">
        <f t="shared" si="1778"/>
        <v>0</v>
      </c>
      <c r="BH719" s="11">
        <f t="shared" si="1778"/>
        <v>0</v>
      </c>
      <c r="BI719" s="140">
        <f t="shared" si="1778"/>
        <v>47499</v>
      </c>
      <c r="BJ719" s="140">
        <f t="shared" si="1778"/>
        <v>0</v>
      </c>
      <c r="BK719" s="78">
        <f t="shared" si="1778"/>
        <v>0</v>
      </c>
      <c r="BL719" s="78">
        <f t="shared" si="1778"/>
        <v>0</v>
      </c>
      <c r="BM719" s="78">
        <f t="shared" si="1778"/>
        <v>0</v>
      </c>
      <c r="BN719" s="78">
        <f t="shared" si="1778"/>
        <v>0</v>
      </c>
      <c r="BO719" s="82">
        <f t="shared" si="1778"/>
        <v>47499</v>
      </c>
      <c r="BP719" s="82">
        <f t="shared" si="1778"/>
        <v>0</v>
      </c>
      <c r="BQ719" s="11">
        <f t="shared" si="1779"/>
        <v>0</v>
      </c>
      <c r="BR719" s="11">
        <f t="shared" si="1779"/>
        <v>0</v>
      </c>
      <c r="BS719" s="11">
        <f t="shared" si="1779"/>
        <v>0</v>
      </c>
      <c r="BT719" s="11">
        <f t="shared" si="1779"/>
        <v>0</v>
      </c>
      <c r="BU719" s="15">
        <f t="shared" si="1779"/>
        <v>47499</v>
      </c>
      <c r="BV719" s="15">
        <f t="shared" si="1779"/>
        <v>0</v>
      </c>
    </row>
    <row r="720" spans="1:74" hidden="1">
      <c r="A720" s="61" t="s">
        <v>24</v>
      </c>
      <c r="B720" s="14">
        <v>913</v>
      </c>
      <c r="C720" s="14" t="s">
        <v>7</v>
      </c>
      <c r="D720" s="14" t="s">
        <v>134</v>
      </c>
      <c r="E720" s="14" t="s">
        <v>242</v>
      </c>
      <c r="F720" s="11">
        <v>620</v>
      </c>
      <c r="G720" s="11">
        <f>43148+4922+1150</f>
        <v>49220</v>
      </c>
      <c r="H720" s="11"/>
      <c r="I720" s="11"/>
      <c r="J720" s="11"/>
      <c r="K720" s="11"/>
      <c r="L720" s="11"/>
      <c r="M720" s="11">
        <f>G720+I720+J720+K720+L720</f>
        <v>49220</v>
      </c>
      <c r="N720" s="11">
        <f>H720+J720</f>
        <v>0</v>
      </c>
      <c r="O720" s="11"/>
      <c r="P720" s="11"/>
      <c r="Q720" s="11"/>
      <c r="R720" s="11"/>
      <c r="S720" s="11">
        <f>M720+O720+P720+Q720+R720</f>
        <v>49220</v>
      </c>
      <c r="T720" s="11">
        <f>N720+P720</f>
        <v>0</v>
      </c>
      <c r="U720" s="11"/>
      <c r="V720" s="11"/>
      <c r="W720" s="11"/>
      <c r="X720" s="11"/>
      <c r="Y720" s="11">
        <f>S720+U720+V720+W720+X720</f>
        <v>49220</v>
      </c>
      <c r="Z720" s="11">
        <f>T720+V720</f>
        <v>0</v>
      </c>
      <c r="AA720" s="11">
        <v>-571</v>
      </c>
      <c r="AB720" s="11"/>
      <c r="AC720" s="11"/>
      <c r="AD720" s="11"/>
      <c r="AE720" s="11">
        <f>Y720+AA720+AB720+AC720+AD720</f>
        <v>48649</v>
      </c>
      <c r="AF720" s="11">
        <f>Z720+AB720</f>
        <v>0</v>
      </c>
      <c r="AG720" s="11"/>
      <c r="AH720" s="11"/>
      <c r="AI720" s="11"/>
      <c r="AJ720" s="11"/>
      <c r="AK720" s="78">
        <f>AE720+AG720+AH720+AI720+AJ720</f>
        <v>48649</v>
      </c>
      <c r="AL720" s="78">
        <f>AF720+AH720</f>
        <v>0</v>
      </c>
      <c r="AM720" s="11">
        <v>-1150</v>
      </c>
      <c r="AN720" s="11"/>
      <c r="AO720" s="11"/>
      <c r="AP720" s="11"/>
      <c r="AQ720" s="11">
        <f>AK720+AM720+AN720+AO720+AP720</f>
        <v>47499</v>
      </c>
      <c r="AR720" s="11">
        <f>AL720+AN720</f>
        <v>0</v>
      </c>
      <c r="AS720" s="11"/>
      <c r="AT720" s="11"/>
      <c r="AU720" s="11"/>
      <c r="AV720" s="11"/>
      <c r="AW720" s="11">
        <f>AQ720+AS720+AT720+AU720+AV720</f>
        <v>47499</v>
      </c>
      <c r="AX720" s="11">
        <f>AR720+AT720</f>
        <v>0</v>
      </c>
      <c r="AY720" s="78"/>
      <c r="AZ720" s="78"/>
      <c r="BA720" s="78"/>
      <c r="BB720" s="78"/>
      <c r="BC720" s="78">
        <f>AW720+AY720+AZ720+BA720+BB720</f>
        <v>47499</v>
      </c>
      <c r="BD720" s="78">
        <f>AX720+AZ720</f>
        <v>0</v>
      </c>
      <c r="BE720" s="11"/>
      <c r="BF720" s="11"/>
      <c r="BG720" s="11"/>
      <c r="BH720" s="11"/>
      <c r="BI720" s="141">
        <f>BC720+BE720+BF720+BG720+BH720</f>
        <v>47499</v>
      </c>
      <c r="BJ720" s="141">
        <f>BD720+BF720</f>
        <v>0</v>
      </c>
      <c r="BK720" s="78"/>
      <c r="BL720" s="78"/>
      <c r="BM720" s="78"/>
      <c r="BN720" s="78"/>
      <c r="BO720" s="78">
        <f>BI720+BK720+BL720+BM720+BN720</f>
        <v>47499</v>
      </c>
      <c r="BP720" s="78">
        <f>BJ720+BL720</f>
        <v>0</v>
      </c>
      <c r="BQ720" s="11"/>
      <c r="BR720" s="11"/>
      <c r="BS720" s="11"/>
      <c r="BT720" s="11"/>
      <c r="BU720" s="11">
        <f>BO720+BQ720+BR720+BS720+BT720</f>
        <v>47499</v>
      </c>
      <c r="BV720" s="11">
        <f>BP720+BR720</f>
        <v>0</v>
      </c>
    </row>
    <row r="721" spans="1:74" hidden="1">
      <c r="A721" s="57" t="s">
        <v>15</v>
      </c>
      <c r="B721" s="14">
        <v>913</v>
      </c>
      <c r="C721" s="14" t="s">
        <v>7</v>
      </c>
      <c r="D721" s="14" t="s">
        <v>134</v>
      </c>
      <c r="E721" s="14" t="s">
        <v>211</v>
      </c>
      <c r="F721" s="14"/>
      <c r="G721" s="18">
        <f t="shared" ref="G721:R723" si="1780">G722</f>
        <v>563</v>
      </c>
      <c r="H721" s="18">
        <f t="shared" si="1780"/>
        <v>0</v>
      </c>
      <c r="I721" s="11">
        <f t="shared" si="1780"/>
        <v>0</v>
      </c>
      <c r="J721" s="11">
        <f t="shared" si="1780"/>
        <v>0</v>
      </c>
      <c r="K721" s="11">
        <f t="shared" si="1780"/>
        <v>0</v>
      </c>
      <c r="L721" s="11">
        <f t="shared" si="1780"/>
        <v>0</v>
      </c>
      <c r="M721" s="18">
        <f t="shared" si="1780"/>
        <v>563</v>
      </c>
      <c r="N721" s="18">
        <f t="shared" si="1780"/>
        <v>0</v>
      </c>
      <c r="O721" s="11">
        <f t="shared" si="1780"/>
        <v>0</v>
      </c>
      <c r="P721" s="11">
        <f t="shared" si="1780"/>
        <v>0</v>
      </c>
      <c r="Q721" s="11">
        <f t="shared" si="1780"/>
        <v>0</v>
      </c>
      <c r="R721" s="11">
        <f t="shared" si="1780"/>
        <v>0</v>
      </c>
      <c r="S721" s="18">
        <f t="shared" ref="S721:AH723" si="1781">S722</f>
        <v>563</v>
      </c>
      <c r="T721" s="18">
        <f t="shared" si="1781"/>
        <v>0</v>
      </c>
      <c r="U721" s="11">
        <f t="shared" si="1781"/>
        <v>0</v>
      </c>
      <c r="V721" s="11">
        <f t="shared" si="1781"/>
        <v>0</v>
      </c>
      <c r="W721" s="11">
        <f t="shared" si="1781"/>
        <v>0</v>
      </c>
      <c r="X721" s="11">
        <f t="shared" si="1781"/>
        <v>0</v>
      </c>
      <c r="Y721" s="18">
        <f t="shared" si="1781"/>
        <v>563</v>
      </c>
      <c r="Z721" s="18">
        <f t="shared" si="1781"/>
        <v>0</v>
      </c>
      <c r="AA721" s="11">
        <f t="shared" si="1781"/>
        <v>0</v>
      </c>
      <c r="AB721" s="11">
        <f t="shared" si="1781"/>
        <v>0</v>
      </c>
      <c r="AC721" s="11">
        <f t="shared" si="1781"/>
        <v>0</v>
      </c>
      <c r="AD721" s="11">
        <f t="shared" si="1781"/>
        <v>0</v>
      </c>
      <c r="AE721" s="18">
        <f t="shared" si="1781"/>
        <v>563</v>
      </c>
      <c r="AF721" s="18">
        <f t="shared" si="1781"/>
        <v>0</v>
      </c>
      <c r="AG721" s="11">
        <f t="shared" si="1781"/>
        <v>155</v>
      </c>
      <c r="AH721" s="11">
        <f t="shared" si="1781"/>
        <v>0</v>
      </c>
      <c r="AI721" s="11">
        <f t="shared" ref="AG721:AV723" si="1782">AI722</f>
        <v>0</v>
      </c>
      <c r="AJ721" s="11">
        <f t="shared" si="1782"/>
        <v>0</v>
      </c>
      <c r="AK721" s="84">
        <f t="shared" si="1782"/>
        <v>718</v>
      </c>
      <c r="AL721" s="84">
        <f t="shared" si="1782"/>
        <v>0</v>
      </c>
      <c r="AM721" s="11">
        <f t="shared" si="1782"/>
        <v>816</v>
      </c>
      <c r="AN721" s="11">
        <f t="shared" si="1782"/>
        <v>0</v>
      </c>
      <c r="AO721" s="11">
        <f t="shared" si="1782"/>
        <v>0</v>
      </c>
      <c r="AP721" s="11">
        <f t="shared" si="1782"/>
        <v>0</v>
      </c>
      <c r="AQ721" s="18">
        <f t="shared" si="1782"/>
        <v>1534</v>
      </c>
      <c r="AR721" s="18">
        <f t="shared" si="1782"/>
        <v>0</v>
      </c>
      <c r="AS721" s="11">
        <f t="shared" si="1782"/>
        <v>0</v>
      </c>
      <c r="AT721" s="11">
        <f t="shared" si="1782"/>
        <v>0</v>
      </c>
      <c r="AU721" s="11">
        <f t="shared" si="1782"/>
        <v>0</v>
      </c>
      <c r="AV721" s="11">
        <f t="shared" si="1782"/>
        <v>0</v>
      </c>
      <c r="AW721" s="18">
        <f t="shared" ref="AS721:BH723" si="1783">AW722</f>
        <v>1534</v>
      </c>
      <c r="AX721" s="18">
        <f t="shared" si="1783"/>
        <v>0</v>
      </c>
      <c r="AY721" s="78">
        <f t="shared" si="1783"/>
        <v>0</v>
      </c>
      <c r="AZ721" s="78">
        <f t="shared" si="1783"/>
        <v>0</v>
      </c>
      <c r="BA721" s="78">
        <f t="shared" si="1783"/>
        <v>0</v>
      </c>
      <c r="BB721" s="78">
        <f t="shared" si="1783"/>
        <v>0</v>
      </c>
      <c r="BC721" s="84">
        <f t="shared" si="1783"/>
        <v>1534</v>
      </c>
      <c r="BD721" s="84">
        <f t="shared" si="1783"/>
        <v>0</v>
      </c>
      <c r="BE721" s="11">
        <f t="shared" si="1783"/>
        <v>0</v>
      </c>
      <c r="BF721" s="11">
        <f t="shared" si="1783"/>
        <v>0</v>
      </c>
      <c r="BG721" s="11">
        <f t="shared" si="1783"/>
        <v>0</v>
      </c>
      <c r="BH721" s="11">
        <f t="shared" si="1783"/>
        <v>0</v>
      </c>
      <c r="BI721" s="143">
        <f t="shared" ref="BE721:BT723" si="1784">BI722</f>
        <v>1534</v>
      </c>
      <c r="BJ721" s="143">
        <f t="shared" si="1784"/>
        <v>0</v>
      </c>
      <c r="BK721" s="78">
        <f t="shared" si="1784"/>
        <v>0</v>
      </c>
      <c r="BL721" s="78">
        <f t="shared" si="1784"/>
        <v>0</v>
      </c>
      <c r="BM721" s="78">
        <f t="shared" si="1784"/>
        <v>0</v>
      </c>
      <c r="BN721" s="78">
        <f t="shared" si="1784"/>
        <v>0</v>
      </c>
      <c r="BO721" s="84">
        <f t="shared" si="1784"/>
        <v>1534</v>
      </c>
      <c r="BP721" s="84">
        <f t="shared" si="1784"/>
        <v>0</v>
      </c>
      <c r="BQ721" s="11">
        <f t="shared" si="1784"/>
        <v>0</v>
      </c>
      <c r="BR721" s="11">
        <f t="shared" si="1784"/>
        <v>0</v>
      </c>
      <c r="BS721" s="11">
        <f t="shared" si="1784"/>
        <v>0</v>
      </c>
      <c r="BT721" s="11">
        <f t="shared" si="1784"/>
        <v>0</v>
      </c>
      <c r="BU721" s="18">
        <f t="shared" ref="BQ721:BV723" si="1785">BU722</f>
        <v>1534</v>
      </c>
      <c r="BV721" s="18">
        <f t="shared" si="1785"/>
        <v>0</v>
      </c>
    </row>
    <row r="722" spans="1:74" ht="33" hidden="1">
      <c r="A722" s="57" t="s">
        <v>243</v>
      </c>
      <c r="B722" s="14">
        <v>913</v>
      </c>
      <c r="C722" s="14" t="s">
        <v>7</v>
      </c>
      <c r="D722" s="14" t="s">
        <v>134</v>
      </c>
      <c r="E722" s="14" t="s">
        <v>244</v>
      </c>
      <c r="F722" s="14"/>
      <c r="G722" s="18">
        <f t="shared" si="1780"/>
        <v>563</v>
      </c>
      <c r="H722" s="18">
        <f t="shared" si="1780"/>
        <v>0</v>
      </c>
      <c r="I722" s="11">
        <f t="shared" si="1780"/>
        <v>0</v>
      </c>
      <c r="J722" s="11">
        <f t="shared" si="1780"/>
        <v>0</v>
      </c>
      <c r="K722" s="11">
        <f t="shared" si="1780"/>
        <v>0</v>
      </c>
      <c r="L722" s="11">
        <f t="shared" si="1780"/>
        <v>0</v>
      </c>
      <c r="M722" s="18">
        <f t="shared" si="1780"/>
        <v>563</v>
      </c>
      <c r="N722" s="18">
        <f t="shared" si="1780"/>
        <v>0</v>
      </c>
      <c r="O722" s="11">
        <f t="shared" si="1780"/>
        <v>0</v>
      </c>
      <c r="P722" s="11">
        <f t="shared" si="1780"/>
        <v>0</v>
      </c>
      <c r="Q722" s="11">
        <f t="shared" si="1780"/>
        <v>0</v>
      </c>
      <c r="R722" s="11">
        <f t="shared" si="1780"/>
        <v>0</v>
      </c>
      <c r="S722" s="18">
        <f t="shared" si="1781"/>
        <v>563</v>
      </c>
      <c r="T722" s="18">
        <f t="shared" si="1781"/>
        <v>0</v>
      </c>
      <c r="U722" s="11">
        <f t="shared" si="1781"/>
        <v>0</v>
      </c>
      <c r="V722" s="11">
        <f t="shared" si="1781"/>
        <v>0</v>
      </c>
      <c r="W722" s="11">
        <f t="shared" si="1781"/>
        <v>0</v>
      </c>
      <c r="X722" s="11">
        <f t="shared" si="1781"/>
        <v>0</v>
      </c>
      <c r="Y722" s="18">
        <f t="shared" si="1781"/>
        <v>563</v>
      </c>
      <c r="Z722" s="18">
        <f t="shared" si="1781"/>
        <v>0</v>
      </c>
      <c r="AA722" s="11">
        <f t="shared" si="1781"/>
        <v>0</v>
      </c>
      <c r="AB722" s="11">
        <f t="shared" si="1781"/>
        <v>0</v>
      </c>
      <c r="AC722" s="11">
        <f t="shared" si="1781"/>
        <v>0</v>
      </c>
      <c r="AD722" s="11">
        <f t="shared" si="1781"/>
        <v>0</v>
      </c>
      <c r="AE722" s="18">
        <f t="shared" si="1781"/>
        <v>563</v>
      </c>
      <c r="AF722" s="18">
        <f t="shared" si="1781"/>
        <v>0</v>
      </c>
      <c r="AG722" s="11">
        <f t="shared" si="1782"/>
        <v>155</v>
      </c>
      <c r="AH722" s="11">
        <f t="shared" si="1782"/>
        <v>0</v>
      </c>
      <c r="AI722" s="11">
        <f t="shared" si="1782"/>
        <v>0</v>
      </c>
      <c r="AJ722" s="11">
        <f t="shared" si="1782"/>
        <v>0</v>
      </c>
      <c r="AK722" s="84">
        <f t="shared" si="1782"/>
        <v>718</v>
      </c>
      <c r="AL722" s="84">
        <f t="shared" si="1782"/>
        <v>0</v>
      </c>
      <c r="AM722" s="11">
        <f t="shared" si="1782"/>
        <v>816</v>
      </c>
      <c r="AN722" s="11">
        <f t="shared" si="1782"/>
        <v>0</v>
      </c>
      <c r="AO722" s="11">
        <f t="shared" si="1782"/>
        <v>0</v>
      </c>
      <c r="AP722" s="11">
        <f t="shared" si="1782"/>
        <v>0</v>
      </c>
      <c r="AQ722" s="18">
        <f t="shared" si="1782"/>
        <v>1534</v>
      </c>
      <c r="AR722" s="18">
        <f t="shared" si="1782"/>
        <v>0</v>
      </c>
      <c r="AS722" s="11">
        <f t="shared" si="1783"/>
        <v>0</v>
      </c>
      <c r="AT722" s="11">
        <f t="shared" si="1783"/>
        <v>0</v>
      </c>
      <c r="AU722" s="11">
        <f t="shared" si="1783"/>
        <v>0</v>
      </c>
      <c r="AV722" s="11">
        <f t="shared" si="1783"/>
        <v>0</v>
      </c>
      <c r="AW722" s="18">
        <f t="shared" si="1783"/>
        <v>1534</v>
      </c>
      <c r="AX722" s="18">
        <f t="shared" si="1783"/>
        <v>0</v>
      </c>
      <c r="AY722" s="78">
        <f t="shared" si="1783"/>
        <v>0</v>
      </c>
      <c r="AZ722" s="78">
        <f t="shared" si="1783"/>
        <v>0</v>
      </c>
      <c r="BA722" s="78">
        <f t="shared" si="1783"/>
        <v>0</v>
      </c>
      <c r="BB722" s="78">
        <f t="shared" si="1783"/>
        <v>0</v>
      </c>
      <c r="BC722" s="84">
        <f t="shared" si="1783"/>
        <v>1534</v>
      </c>
      <c r="BD722" s="84">
        <f t="shared" si="1783"/>
        <v>0</v>
      </c>
      <c r="BE722" s="11">
        <f t="shared" si="1784"/>
        <v>0</v>
      </c>
      <c r="BF722" s="11">
        <f t="shared" si="1784"/>
        <v>0</v>
      </c>
      <c r="BG722" s="11">
        <f t="shared" si="1784"/>
        <v>0</v>
      </c>
      <c r="BH722" s="11">
        <f t="shared" si="1784"/>
        <v>0</v>
      </c>
      <c r="BI722" s="143">
        <f t="shared" si="1784"/>
        <v>1534</v>
      </c>
      <c r="BJ722" s="143">
        <f t="shared" si="1784"/>
        <v>0</v>
      </c>
      <c r="BK722" s="78">
        <f t="shared" si="1784"/>
        <v>0</v>
      </c>
      <c r="BL722" s="78">
        <f t="shared" si="1784"/>
        <v>0</v>
      </c>
      <c r="BM722" s="78">
        <f t="shared" si="1784"/>
        <v>0</v>
      </c>
      <c r="BN722" s="78">
        <f t="shared" si="1784"/>
        <v>0</v>
      </c>
      <c r="BO722" s="84">
        <f t="shared" si="1784"/>
        <v>1534</v>
      </c>
      <c r="BP722" s="84">
        <f t="shared" si="1784"/>
        <v>0</v>
      </c>
      <c r="BQ722" s="11">
        <f t="shared" si="1785"/>
        <v>0</v>
      </c>
      <c r="BR722" s="11">
        <f t="shared" si="1785"/>
        <v>0</v>
      </c>
      <c r="BS722" s="11">
        <f t="shared" si="1785"/>
        <v>0</v>
      </c>
      <c r="BT722" s="11">
        <f t="shared" si="1785"/>
        <v>0</v>
      </c>
      <c r="BU722" s="18">
        <f t="shared" si="1785"/>
        <v>1534</v>
      </c>
      <c r="BV722" s="18">
        <f t="shared" si="1785"/>
        <v>0</v>
      </c>
    </row>
    <row r="723" spans="1:74" ht="33" hidden="1">
      <c r="A723" s="57" t="s">
        <v>12</v>
      </c>
      <c r="B723" s="14">
        <v>913</v>
      </c>
      <c r="C723" s="14" t="s">
        <v>7</v>
      </c>
      <c r="D723" s="14" t="s">
        <v>134</v>
      </c>
      <c r="E723" s="14" t="s">
        <v>244</v>
      </c>
      <c r="F723" s="14" t="s">
        <v>13</v>
      </c>
      <c r="G723" s="15">
        <f t="shared" si="1780"/>
        <v>563</v>
      </c>
      <c r="H723" s="15">
        <f t="shared" si="1780"/>
        <v>0</v>
      </c>
      <c r="I723" s="11">
        <f t="shared" si="1780"/>
        <v>0</v>
      </c>
      <c r="J723" s="11">
        <f t="shared" si="1780"/>
        <v>0</v>
      </c>
      <c r="K723" s="11">
        <f t="shared" si="1780"/>
        <v>0</v>
      </c>
      <c r="L723" s="11">
        <f t="shared" si="1780"/>
        <v>0</v>
      </c>
      <c r="M723" s="15">
        <f t="shared" si="1780"/>
        <v>563</v>
      </c>
      <c r="N723" s="15">
        <f t="shared" si="1780"/>
        <v>0</v>
      </c>
      <c r="O723" s="11">
        <f t="shared" si="1780"/>
        <v>0</v>
      </c>
      <c r="P723" s="11">
        <f t="shared" si="1780"/>
        <v>0</v>
      </c>
      <c r="Q723" s="11">
        <f t="shared" si="1780"/>
        <v>0</v>
      </c>
      <c r="R723" s="11">
        <f t="shared" si="1780"/>
        <v>0</v>
      </c>
      <c r="S723" s="15">
        <f t="shared" si="1781"/>
        <v>563</v>
      </c>
      <c r="T723" s="15">
        <f t="shared" si="1781"/>
        <v>0</v>
      </c>
      <c r="U723" s="11">
        <f t="shared" si="1781"/>
        <v>0</v>
      </c>
      <c r="V723" s="11">
        <f t="shared" si="1781"/>
        <v>0</v>
      </c>
      <c r="W723" s="11">
        <f t="shared" si="1781"/>
        <v>0</v>
      </c>
      <c r="X723" s="11">
        <f t="shared" si="1781"/>
        <v>0</v>
      </c>
      <c r="Y723" s="15">
        <f t="shared" si="1781"/>
        <v>563</v>
      </c>
      <c r="Z723" s="15">
        <f t="shared" si="1781"/>
        <v>0</v>
      </c>
      <c r="AA723" s="11">
        <f t="shared" si="1781"/>
        <v>0</v>
      </c>
      <c r="AB723" s="11">
        <f t="shared" si="1781"/>
        <v>0</v>
      </c>
      <c r="AC723" s="11">
        <f t="shared" si="1781"/>
        <v>0</v>
      </c>
      <c r="AD723" s="11">
        <f t="shared" si="1781"/>
        <v>0</v>
      </c>
      <c r="AE723" s="15">
        <f t="shared" si="1781"/>
        <v>563</v>
      </c>
      <c r="AF723" s="15">
        <f t="shared" si="1781"/>
        <v>0</v>
      </c>
      <c r="AG723" s="11">
        <f t="shared" si="1782"/>
        <v>155</v>
      </c>
      <c r="AH723" s="11">
        <f t="shared" si="1782"/>
        <v>0</v>
      </c>
      <c r="AI723" s="11">
        <f t="shared" si="1782"/>
        <v>0</v>
      </c>
      <c r="AJ723" s="11">
        <f t="shared" si="1782"/>
        <v>0</v>
      </c>
      <c r="AK723" s="82">
        <f t="shared" si="1782"/>
        <v>718</v>
      </c>
      <c r="AL723" s="82">
        <f t="shared" si="1782"/>
        <v>0</v>
      </c>
      <c r="AM723" s="11">
        <f t="shared" si="1782"/>
        <v>816</v>
      </c>
      <c r="AN723" s="11">
        <f t="shared" si="1782"/>
        <v>0</v>
      </c>
      <c r="AO723" s="11">
        <f t="shared" si="1782"/>
        <v>0</v>
      </c>
      <c r="AP723" s="11">
        <f t="shared" si="1782"/>
        <v>0</v>
      </c>
      <c r="AQ723" s="15">
        <f t="shared" si="1782"/>
        <v>1534</v>
      </c>
      <c r="AR723" s="15">
        <f t="shared" si="1782"/>
        <v>0</v>
      </c>
      <c r="AS723" s="11">
        <f t="shared" si="1783"/>
        <v>0</v>
      </c>
      <c r="AT723" s="11">
        <f t="shared" si="1783"/>
        <v>0</v>
      </c>
      <c r="AU723" s="11">
        <f t="shared" si="1783"/>
        <v>0</v>
      </c>
      <c r="AV723" s="11">
        <f t="shared" si="1783"/>
        <v>0</v>
      </c>
      <c r="AW723" s="15">
        <f t="shared" si="1783"/>
        <v>1534</v>
      </c>
      <c r="AX723" s="15">
        <f t="shared" si="1783"/>
        <v>0</v>
      </c>
      <c r="AY723" s="78">
        <f t="shared" si="1783"/>
        <v>0</v>
      </c>
      <c r="AZ723" s="78">
        <f t="shared" si="1783"/>
        <v>0</v>
      </c>
      <c r="BA723" s="78">
        <f t="shared" si="1783"/>
        <v>0</v>
      </c>
      <c r="BB723" s="78">
        <f t="shared" si="1783"/>
        <v>0</v>
      </c>
      <c r="BC723" s="82">
        <f t="shared" si="1783"/>
        <v>1534</v>
      </c>
      <c r="BD723" s="82">
        <f t="shared" si="1783"/>
        <v>0</v>
      </c>
      <c r="BE723" s="11">
        <f t="shared" si="1784"/>
        <v>0</v>
      </c>
      <c r="BF723" s="11">
        <f t="shared" si="1784"/>
        <v>0</v>
      </c>
      <c r="BG723" s="11">
        <f t="shared" si="1784"/>
        <v>0</v>
      </c>
      <c r="BH723" s="11">
        <f t="shared" si="1784"/>
        <v>0</v>
      </c>
      <c r="BI723" s="140">
        <f t="shared" si="1784"/>
        <v>1534</v>
      </c>
      <c r="BJ723" s="140">
        <f t="shared" si="1784"/>
        <v>0</v>
      </c>
      <c r="BK723" s="78">
        <f t="shared" si="1784"/>
        <v>0</v>
      </c>
      <c r="BL723" s="78">
        <f t="shared" si="1784"/>
        <v>0</v>
      </c>
      <c r="BM723" s="78">
        <f t="shared" si="1784"/>
        <v>0</v>
      </c>
      <c r="BN723" s="78">
        <f t="shared" si="1784"/>
        <v>0</v>
      </c>
      <c r="BO723" s="82">
        <f t="shared" si="1784"/>
        <v>1534</v>
      </c>
      <c r="BP723" s="82">
        <f t="shared" si="1784"/>
        <v>0</v>
      </c>
      <c r="BQ723" s="11">
        <f t="shared" si="1785"/>
        <v>0</v>
      </c>
      <c r="BR723" s="11">
        <f t="shared" si="1785"/>
        <v>0</v>
      </c>
      <c r="BS723" s="11">
        <f t="shared" si="1785"/>
        <v>0</v>
      </c>
      <c r="BT723" s="11">
        <f t="shared" si="1785"/>
        <v>0</v>
      </c>
      <c r="BU723" s="15">
        <f t="shared" si="1785"/>
        <v>1534</v>
      </c>
      <c r="BV723" s="15">
        <f t="shared" si="1785"/>
        <v>0</v>
      </c>
    </row>
    <row r="724" spans="1:74" hidden="1">
      <c r="A724" s="61" t="s">
        <v>24</v>
      </c>
      <c r="B724" s="14">
        <v>913</v>
      </c>
      <c r="C724" s="14" t="s">
        <v>7</v>
      </c>
      <c r="D724" s="14" t="s">
        <v>134</v>
      </c>
      <c r="E724" s="14" t="s">
        <v>244</v>
      </c>
      <c r="F724" s="11">
        <v>620</v>
      </c>
      <c r="G724" s="11">
        <f>563</f>
        <v>563</v>
      </c>
      <c r="H724" s="11"/>
      <c r="I724" s="11"/>
      <c r="J724" s="11"/>
      <c r="K724" s="11"/>
      <c r="L724" s="11"/>
      <c r="M724" s="11">
        <f>G724+I724+J724+K724+L724</f>
        <v>563</v>
      </c>
      <c r="N724" s="11">
        <f>H724+J724</f>
        <v>0</v>
      </c>
      <c r="O724" s="11"/>
      <c r="P724" s="11"/>
      <c r="Q724" s="11"/>
      <c r="R724" s="11"/>
      <c r="S724" s="11">
        <f>M724+O724+P724+Q724+R724</f>
        <v>563</v>
      </c>
      <c r="T724" s="11">
        <f>N724+P724</f>
        <v>0</v>
      </c>
      <c r="U724" s="11"/>
      <c r="V724" s="11"/>
      <c r="W724" s="11"/>
      <c r="X724" s="11"/>
      <c r="Y724" s="11">
        <f>S724+U724+V724+W724+X724</f>
        <v>563</v>
      </c>
      <c r="Z724" s="11">
        <f>T724+V724</f>
        <v>0</v>
      </c>
      <c r="AA724" s="11"/>
      <c r="AB724" s="11"/>
      <c r="AC724" s="11"/>
      <c r="AD724" s="11"/>
      <c r="AE724" s="11">
        <f>Y724+AA724+AB724+AC724+AD724</f>
        <v>563</v>
      </c>
      <c r="AF724" s="11">
        <f>Z724+AB724</f>
        <v>0</v>
      </c>
      <c r="AG724" s="11">
        <v>155</v>
      </c>
      <c r="AH724" s="11"/>
      <c r="AI724" s="11"/>
      <c r="AJ724" s="11"/>
      <c r="AK724" s="78">
        <f>AE724+AG724+AH724+AI724+AJ724</f>
        <v>718</v>
      </c>
      <c r="AL724" s="78">
        <f>AF724+AH724</f>
        <v>0</v>
      </c>
      <c r="AM724" s="11">
        <v>816</v>
      </c>
      <c r="AN724" s="11"/>
      <c r="AO724" s="11"/>
      <c r="AP724" s="11"/>
      <c r="AQ724" s="11">
        <f>AK724+AM724+AN724+AO724+AP724</f>
        <v>1534</v>
      </c>
      <c r="AR724" s="11">
        <f>AL724+AN724</f>
        <v>0</v>
      </c>
      <c r="AS724" s="11"/>
      <c r="AT724" s="11"/>
      <c r="AU724" s="11"/>
      <c r="AV724" s="11"/>
      <c r="AW724" s="11">
        <f>AQ724+AS724+AT724+AU724+AV724</f>
        <v>1534</v>
      </c>
      <c r="AX724" s="11">
        <f>AR724+AT724</f>
        <v>0</v>
      </c>
      <c r="AY724" s="78"/>
      <c r="AZ724" s="78"/>
      <c r="BA724" s="78"/>
      <c r="BB724" s="78"/>
      <c r="BC724" s="78">
        <f>AW724+AY724+AZ724+BA724+BB724</f>
        <v>1534</v>
      </c>
      <c r="BD724" s="78">
        <f>AX724+AZ724</f>
        <v>0</v>
      </c>
      <c r="BE724" s="11"/>
      <c r="BF724" s="11"/>
      <c r="BG724" s="11"/>
      <c r="BH724" s="11"/>
      <c r="BI724" s="141">
        <f>BC724+BE724+BF724+BG724+BH724</f>
        <v>1534</v>
      </c>
      <c r="BJ724" s="141">
        <f>BD724+BF724</f>
        <v>0</v>
      </c>
      <c r="BK724" s="78"/>
      <c r="BL724" s="78"/>
      <c r="BM724" s="78"/>
      <c r="BN724" s="78"/>
      <c r="BO724" s="78">
        <f>BI724+BK724+BL724+BM724+BN724</f>
        <v>1534</v>
      </c>
      <c r="BP724" s="78">
        <f>BJ724+BL724</f>
        <v>0</v>
      </c>
      <c r="BQ724" s="11"/>
      <c r="BR724" s="11"/>
      <c r="BS724" s="11"/>
      <c r="BT724" s="11"/>
      <c r="BU724" s="11">
        <f>BO724+BQ724+BR724+BS724+BT724</f>
        <v>1534</v>
      </c>
      <c r="BV724" s="11">
        <f>BP724+BR724</f>
        <v>0</v>
      </c>
    </row>
    <row r="725" spans="1:74" ht="27.75" hidden="1" customHeight="1">
      <c r="A725" s="57" t="s">
        <v>137</v>
      </c>
      <c r="B725" s="14">
        <v>913</v>
      </c>
      <c r="C725" s="14" t="s">
        <v>7</v>
      </c>
      <c r="D725" s="14" t="s">
        <v>134</v>
      </c>
      <c r="E725" s="14" t="s">
        <v>245</v>
      </c>
      <c r="F725" s="11"/>
      <c r="G725" s="15">
        <f>G726</f>
        <v>21240</v>
      </c>
      <c r="H725" s="15">
        <f t="shared" ref="H725:R725" si="1786">H726</f>
        <v>0</v>
      </c>
      <c r="I725" s="11">
        <f t="shared" si="1786"/>
        <v>0</v>
      </c>
      <c r="J725" s="11">
        <f t="shared" si="1786"/>
        <v>0</v>
      </c>
      <c r="K725" s="11">
        <f t="shared" si="1786"/>
        <v>0</v>
      </c>
      <c r="L725" s="11">
        <f t="shared" si="1786"/>
        <v>0</v>
      </c>
      <c r="M725" s="15">
        <f t="shared" si="1786"/>
        <v>21240</v>
      </c>
      <c r="N725" s="15">
        <f t="shared" si="1786"/>
        <v>0</v>
      </c>
      <c r="O725" s="11">
        <f t="shared" si="1786"/>
        <v>0</v>
      </c>
      <c r="P725" s="11">
        <f t="shared" si="1786"/>
        <v>0</v>
      </c>
      <c r="Q725" s="11">
        <f t="shared" si="1786"/>
        <v>0</v>
      </c>
      <c r="R725" s="11">
        <f t="shared" si="1786"/>
        <v>0</v>
      </c>
      <c r="S725" s="15">
        <f t="shared" ref="S725:BV725" si="1787">S726</f>
        <v>21240</v>
      </c>
      <c r="T725" s="15">
        <f t="shared" si="1787"/>
        <v>0</v>
      </c>
      <c r="U725" s="11">
        <f t="shared" si="1787"/>
        <v>0</v>
      </c>
      <c r="V725" s="11">
        <f t="shared" si="1787"/>
        <v>0</v>
      </c>
      <c r="W725" s="11">
        <f t="shared" si="1787"/>
        <v>0</v>
      </c>
      <c r="X725" s="11">
        <f t="shared" si="1787"/>
        <v>0</v>
      </c>
      <c r="Y725" s="15">
        <f t="shared" si="1787"/>
        <v>21240</v>
      </c>
      <c r="Z725" s="15">
        <f t="shared" si="1787"/>
        <v>0</v>
      </c>
      <c r="AA725" s="11">
        <f t="shared" si="1787"/>
        <v>0</v>
      </c>
      <c r="AB725" s="11">
        <f t="shared" si="1787"/>
        <v>0</v>
      </c>
      <c r="AC725" s="11">
        <f t="shared" si="1787"/>
        <v>0</v>
      </c>
      <c r="AD725" s="11">
        <f t="shared" si="1787"/>
        <v>-545</v>
      </c>
      <c r="AE725" s="15">
        <f t="shared" si="1787"/>
        <v>20695</v>
      </c>
      <c r="AF725" s="15">
        <f t="shared" si="1787"/>
        <v>0</v>
      </c>
      <c r="AG725" s="11">
        <f t="shared" si="1787"/>
        <v>0</v>
      </c>
      <c r="AH725" s="11">
        <f t="shared" si="1787"/>
        <v>0</v>
      </c>
      <c r="AI725" s="11">
        <f t="shared" si="1787"/>
        <v>0</v>
      </c>
      <c r="AJ725" s="11">
        <f t="shared" si="1787"/>
        <v>0</v>
      </c>
      <c r="AK725" s="82">
        <f t="shared" si="1787"/>
        <v>20695</v>
      </c>
      <c r="AL725" s="82">
        <f t="shared" si="1787"/>
        <v>0</v>
      </c>
      <c r="AM725" s="11">
        <f t="shared" si="1787"/>
        <v>0</v>
      </c>
      <c r="AN725" s="11">
        <f t="shared" si="1787"/>
        <v>0</v>
      </c>
      <c r="AO725" s="11">
        <f t="shared" si="1787"/>
        <v>0</v>
      </c>
      <c r="AP725" s="11">
        <f t="shared" si="1787"/>
        <v>0</v>
      </c>
      <c r="AQ725" s="15">
        <f t="shared" si="1787"/>
        <v>20695</v>
      </c>
      <c r="AR725" s="15">
        <f t="shared" si="1787"/>
        <v>0</v>
      </c>
      <c r="AS725" s="11">
        <f t="shared" si="1787"/>
        <v>0</v>
      </c>
      <c r="AT725" s="11">
        <f t="shared" si="1787"/>
        <v>0</v>
      </c>
      <c r="AU725" s="11">
        <f t="shared" si="1787"/>
        <v>0</v>
      </c>
      <c r="AV725" s="11">
        <f t="shared" si="1787"/>
        <v>0</v>
      </c>
      <c r="AW725" s="15">
        <f t="shared" si="1787"/>
        <v>20695</v>
      </c>
      <c r="AX725" s="15">
        <f t="shared" si="1787"/>
        <v>0</v>
      </c>
      <c r="AY725" s="78">
        <f t="shared" si="1787"/>
        <v>0</v>
      </c>
      <c r="AZ725" s="78">
        <f t="shared" si="1787"/>
        <v>0</v>
      </c>
      <c r="BA725" s="78">
        <f t="shared" si="1787"/>
        <v>0</v>
      </c>
      <c r="BB725" s="78">
        <f t="shared" si="1787"/>
        <v>0</v>
      </c>
      <c r="BC725" s="82">
        <f t="shared" si="1787"/>
        <v>20695</v>
      </c>
      <c r="BD725" s="82">
        <f t="shared" si="1787"/>
        <v>0</v>
      </c>
      <c r="BE725" s="11">
        <f t="shared" si="1787"/>
        <v>0</v>
      </c>
      <c r="BF725" s="11">
        <f t="shared" si="1787"/>
        <v>0</v>
      </c>
      <c r="BG725" s="11">
        <f t="shared" si="1787"/>
        <v>0</v>
      </c>
      <c r="BH725" s="11">
        <f t="shared" si="1787"/>
        <v>0</v>
      </c>
      <c r="BI725" s="140">
        <f t="shared" si="1787"/>
        <v>20695</v>
      </c>
      <c r="BJ725" s="140">
        <f t="shared" si="1787"/>
        <v>0</v>
      </c>
      <c r="BK725" s="78">
        <f t="shared" si="1787"/>
        <v>0</v>
      </c>
      <c r="BL725" s="78">
        <f t="shared" si="1787"/>
        <v>0</v>
      </c>
      <c r="BM725" s="78">
        <f t="shared" si="1787"/>
        <v>0</v>
      </c>
      <c r="BN725" s="78">
        <f t="shared" si="1787"/>
        <v>0</v>
      </c>
      <c r="BO725" s="82">
        <f t="shared" si="1787"/>
        <v>20695</v>
      </c>
      <c r="BP725" s="82">
        <f t="shared" si="1787"/>
        <v>0</v>
      </c>
      <c r="BQ725" s="11">
        <f t="shared" si="1787"/>
        <v>0</v>
      </c>
      <c r="BR725" s="11">
        <f t="shared" si="1787"/>
        <v>0</v>
      </c>
      <c r="BS725" s="11">
        <f t="shared" si="1787"/>
        <v>0</v>
      </c>
      <c r="BT725" s="11">
        <f t="shared" si="1787"/>
        <v>0</v>
      </c>
      <c r="BU725" s="15">
        <f t="shared" si="1787"/>
        <v>20695</v>
      </c>
      <c r="BV725" s="15">
        <f t="shared" si="1787"/>
        <v>0</v>
      </c>
    </row>
    <row r="726" spans="1:74" ht="33" hidden="1">
      <c r="A726" s="57" t="s">
        <v>241</v>
      </c>
      <c r="B726" s="14">
        <v>913</v>
      </c>
      <c r="C726" s="14" t="s">
        <v>7</v>
      </c>
      <c r="D726" s="14" t="s">
        <v>134</v>
      </c>
      <c r="E726" s="14" t="s">
        <v>246</v>
      </c>
      <c r="F726" s="11"/>
      <c r="G726" s="15">
        <f>G727+G729+G731</f>
        <v>21240</v>
      </c>
      <c r="H726" s="15">
        <f t="shared" ref="H726:N726" si="1788">H727+H729+H731</f>
        <v>0</v>
      </c>
      <c r="I726" s="11">
        <f t="shared" si="1788"/>
        <v>0</v>
      </c>
      <c r="J726" s="11">
        <f t="shared" si="1788"/>
        <v>0</v>
      </c>
      <c r="K726" s="11">
        <f t="shared" si="1788"/>
        <v>0</v>
      </c>
      <c r="L726" s="11">
        <f t="shared" si="1788"/>
        <v>0</v>
      </c>
      <c r="M726" s="15">
        <f t="shared" si="1788"/>
        <v>21240</v>
      </c>
      <c r="N726" s="15">
        <f t="shared" si="1788"/>
        <v>0</v>
      </c>
      <c r="O726" s="11">
        <f t="shared" ref="O726:T726" si="1789">O727+O729+O731</f>
        <v>0</v>
      </c>
      <c r="P726" s="11">
        <f t="shared" si="1789"/>
        <v>0</v>
      </c>
      <c r="Q726" s="11">
        <f t="shared" si="1789"/>
        <v>0</v>
      </c>
      <c r="R726" s="11">
        <f t="shared" si="1789"/>
        <v>0</v>
      </c>
      <c r="S726" s="15">
        <f t="shared" si="1789"/>
        <v>21240</v>
      </c>
      <c r="T726" s="15">
        <f t="shared" si="1789"/>
        <v>0</v>
      </c>
      <c r="U726" s="11">
        <f t="shared" ref="U726:Z726" si="1790">U727+U729+U731</f>
        <v>0</v>
      </c>
      <c r="V726" s="11">
        <f t="shared" si="1790"/>
        <v>0</v>
      </c>
      <c r="W726" s="11">
        <f t="shared" si="1790"/>
        <v>0</v>
      </c>
      <c r="X726" s="11">
        <f t="shared" si="1790"/>
        <v>0</v>
      </c>
      <c r="Y726" s="15">
        <f t="shared" si="1790"/>
        <v>21240</v>
      </c>
      <c r="Z726" s="15">
        <f t="shared" si="1790"/>
        <v>0</v>
      </c>
      <c r="AA726" s="11">
        <f t="shared" ref="AA726:AF726" si="1791">AA727+AA729+AA731</f>
        <v>0</v>
      </c>
      <c r="AB726" s="11">
        <f t="shared" si="1791"/>
        <v>0</v>
      </c>
      <c r="AC726" s="11">
        <f t="shared" si="1791"/>
        <v>0</v>
      </c>
      <c r="AD726" s="11">
        <f t="shared" si="1791"/>
        <v>-545</v>
      </c>
      <c r="AE726" s="15">
        <f t="shared" si="1791"/>
        <v>20695</v>
      </c>
      <c r="AF726" s="15">
        <f t="shared" si="1791"/>
        <v>0</v>
      </c>
      <c r="AG726" s="11">
        <f t="shared" ref="AG726:AL726" si="1792">AG727+AG729+AG731</f>
        <v>0</v>
      </c>
      <c r="AH726" s="11">
        <f t="shared" si="1792"/>
        <v>0</v>
      </c>
      <c r="AI726" s="11">
        <f t="shared" si="1792"/>
        <v>0</v>
      </c>
      <c r="AJ726" s="11">
        <f t="shared" si="1792"/>
        <v>0</v>
      </c>
      <c r="AK726" s="82">
        <f t="shared" si="1792"/>
        <v>20695</v>
      </c>
      <c r="AL726" s="82">
        <f t="shared" si="1792"/>
        <v>0</v>
      </c>
      <c r="AM726" s="11">
        <f t="shared" ref="AM726:AR726" si="1793">AM727+AM729+AM731</f>
        <v>0</v>
      </c>
      <c r="AN726" s="11">
        <f t="shared" si="1793"/>
        <v>0</v>
      </c>
      <c r="AO726" s="11">
        <f t="shared" si="1793"/>
        <v>0</v>
      </c>
      <c r="AP726" s="11">
        <f t="shared" si="1793"/>
        <v>0</v>
      </c>
      <c r="AQ726" s="15">
        <f t="shared" si="1793"/>
        <v>20695</v>
      </c>
      <c r="AR726" s="15">
        <f t="shared" si="1793"/>
        <v>0</v>
      </c>
      <c r="AS726" s="11">
        <f t="shared" ref="AS726:AX726" si="1794">AS727+AS729+AS731</f>
        <v>0</v>
      </c>
      <c r="AT726" s="11">
        <f t="shared" si="1794"/>
        <v>0</v>
      </c>
      <c r="AU726" s="11">
        <f t="shared" si="1794"/>
        <v>0</v>
      </c>
      <c r="AV726" s="11">
        <f t="shared" si="1794"/>
        <v>0</v>
      </c>
      <c r="AW726" s="15">
        <f t="shared" si="1794"/>
        <v>20695</v>
      </c>
      <c r="AX726" s="15">
        <f t="shared" si="1794"/>
        <v>0</v>
      </c>
      <c r="AY726" s="78">
        <f t="shared" ref="AY726:BD726" si="1795">AY727+AY729+AY731</f>
        <v>0</v>
      </c>
      <c r="AZ726" s="78">
        <f t="shared" si="1795"/>
        <v>0</v>
      </c>
      <c r="BA726" s="78">
        <f t="shared" si="1795"/>
        <v>0</v>
      </c>
      <c r="BB726" s="78">
        <f t="shared" si="1795"/>
        <v>0</v>
      </c>
      <c r="BC726" s="82">
        <f t="shared" si="1795"/>
        <v>20695</v>
      </c>
      <c r="BD726" s="82">
        <f t="shared" si="1795"/>
        <v>0</v>
      </c>
      <c r="BE726" s="11">
        <f t="shared" ref="BE726:BJ726" si="1796">BE727+BE729+BE731</f>
        <v>0</v>
      </c>
      <c r="BF726" s="11">
        <f t="shared" si="1796"/>
        <v>0</v>
      </c>
      <c r="BG726" s="11">
        <f t="shared" si="1796"/>
        <v>0</v>
      </c>
      <c r="BH726" s="11">
        <f t="shared" si="1796"/>
        <v>0</v>
      </c>
      <c r="BI726" s="140">
        <f t="shared" si="1796"/>
        <v>20695</v>
      </c>
      <c r="BJ726" s="140">
        <f t="shared" si="1796"/>
        <v>0</v>
      </c>
      <c r="BK726" s="78">
        <f t="shared" ref="BK726:BP726" si="1797">BK727+BK729+BK731</f>
        <v>0</v>
      </c>
      <c r="BL726" s="78">
        <f t="shared" si="1797"/>
        <v>0</v>
      </c>
      <c r="BM726" s="78">
        <f t="shared" si="1797"/>
        <v>0</v>
      </c>
      <c r="BN726" s="78">
        <f t="shared" si="1797"/>
        <v>0</v>
      </c>
      <c r="BO726" s="82">
        <f t="shared" si="1797"/>
        <v>20695</v>
      </c>
      <c r="BP726" s="82">
        <f t="shared" si="1797"/>
        <v>0</v>
      </c>
      <c r="BQ726" s="11">
        <f t="shared" ref="BQ726:BV726" si="1798">BQ727+BQ729+BQ731</f>
        <v>0</v>
      </c>
      <c r="BR726" s="11">
        <f t="shared" si="1798"/>
        <v>0</v>
      </c>
      <c r="BS726" s="11">
        <f t="shared" si="1798"/>
        <v>0</v>
      </c>
      <c r="BT726" s="11">
        <f t="shared" si="1798"/>
        <v>0</v>
      </c>
      <c r="BU726" s="15">
        <f t="shared" si="1798"/>
        <v>20695</v>
      </c>
      <c r="BV726" s="15">
        <f t="shared" si="1798"/>
        <v>0</v>
      </c>
    </row>
    <row r="727" spans="1:74" ht="76.5" hidden="1" customHeight="1">
      <c r="A727" s="57" t="s">
        <v>541</v>
      </c>
      <c r="B727" s="14">
        <v>913</v>
      </c>
      <c r="C727" s="14" t="s">
        <v>7</v>
      </c>
      <c r="D727" s="14" t="s">
        <v>134</v>
      </c>
      <c r="E727" s="14" t="s">
        <v>246</v>
      </c>
      <c r="F727" s="11">
        <v>100</v>
      </c>
      <c r="G727" s="15">
        <f>G728</f>
        <v>20434</v>
      </c>
      <c r="H727" s="15">
        <f t="shared" ref="H727:R727" si="1799">H728</f>
        <v>0</v>
      </c>
      <c r="I727" s="11">
        <f t="shared" si="1799"/>
        <v>0</v>
      </c>
      <c r="J727" s="11">
        <f t="shared" si="1799"/>
        <v>0</v>
      </c>
      <c r="K727" s="11">
        <f t="shared" si="1799"/>
        <v>0</v>
      </c>
      <c r="L727" s="11">
        <f t="shared" si="1799"/>
        <v>0</v>
      </c>
      <c r="M727" s="15">
        <f t="shared" si="1799"/>
        <v>20434</v>
      </c>
      <c r="N727" s="15">
        <f t="shared" si="1799"/>
        <v>0</v>
      </c>
      <c r="O727" s="11">
        <f t="shared" si="1799"/>
        <v>0</v>
      </c>
      <c r="P727" s="11">
        <f t="shared" si="1799"/>
        <v>0</v>
      </c>
      <c r="Q727" s="11">
        <f t="shared" si="1799"/>
        <v>0</v>
      </c>
      <c r="R727" s="11">
        <f t="shared" si="1799"/>
        <v>0</v>
      </c>
      <c r="S727" s="15">
        <f t="shared" ref="S727:BV727" si="1800">S728</f>
        <v>20434</v>
      </c>
      <c r="T727" s="15">
        <f t="shared" si="1800"/>
        <v>0</v>
      </c>
      <c r="U727" s="11">
        <f t="shared" si="1800"/>
        <v>0</v>
      </c>
      <c r="V727" s="11">
        <f t="shared" si="1800"/>
        <v>0</v>
      </c>
      <c r="W727" s="11">
        <f t="shared" si="1800"/>
        <v>0</v>
      </c>
      <c r="X727" s="11">
        <f t="shared" si="1800"/>
        <v>0</v>
      </c>
      <c r="Y727" s="15">
        <f t="shared" si="1800"/>
        <v>20434</v>
      </c>
      <c r="Z727" s="15">
        <f t="shared" si="1800"/>
        <v>0</v>
      </c>
      <c r="AA727" s="11">
        <f t="shared" si="1800"/>
        <v>0</v>
      </c>
      <c r="AB727" s="11">
        <f t="shared" si="1800"/>
        <v>0</v>
      </c>
      <c r="AC727" s="11">
        <f t="shared" si="1800"/>
        <v>0</v>
      </c>
      <c r="AD727" s="11">
        <f t="shared" si="1800"/>
        <v>-482</v>
      </c>
      <c r="AE727" s="15">
        <f t="shared" si="1800"/>
        <v>19952</v>
      </c>
      <c r="AF727" s="15">
        <f t="shared" si="1800"/>
        <v>0</v>
      </c>
      <c r="AG727" s="11">
        <f t="shared" si="1800"/>
        <v>0</v>
      </c>
      <c r="AH727" s="11">
        <f t="shared" si="1800"/>
        <v>0</v>
      </c>
      <c r="AI727" s="11">
        <f t="shared" si="1800"/>
        <v>0</v>
      </c>
      <c r="AJ727" s="11">
        <f t="shared" si="1800"/>
        <v>0</v>
      </c>
      <c r="AK727" s="82">
        <f t="shared" si="1800"/>
        <v>19952</v>
      </c>
      <c r="AL727" s="82">
        <f t="shared" si="1800"/>
        <v>0</v>
      </c>
      <c r="AM727" s="11">
        <f t="shared" si="1800"/>
        <v>0</v>
      </c>
      <c r="AN727" s="11">
        <f t="shared" si="1800"/>
        <v>0</v>
      </c>
      <c r="AO727" s="11">
        <f t="shared" si="1800"/>
        <v>0</v>
      </c>
      <c r="AP727" s="11">
        <f t="shared" si="1800"/>
        <v>0</v>
      </c>
      <c r="AQ727" s="15">
        <f t="shared" si="1800"/>
        <v>19952</v>
      </c>
      <c r="AR727" s="15">
        <f t="shared" si="1800"/>
        <v>0</v>
      </c>
      <c r="AS727" s="11">
        <f t="shared" si="1800"/>
        <v>0</v>
      </c>
      <c r="AT727" s="11">
        <f t="shared" si="1800"/>
        <v>0</v>
      </c>
      <c r="AU727" s="11">
        <f t="shared" si="1800"/>
        <v>0</v>
      </c>
      <c r="AV727" s="11">
        <f t="shared" si="1800"/>
        <v>0</v>
      </c>
      <c r="AW727" s="15">
        <f t="shared" si="1800"/>
        <v>19952</v>
      </c>
      <c r="AX727" s="15">
        <f t="shared" si="1800"/>
        <v>0</v>
      </c>
      <c r="AY727" s="78">
        <f t="shared" si="1800"/>
        <v>0</v>
      </c>
      <c r="AZ727" s="78">
        <f t="shared" si="1800"/>
        <v>0</v>
      </c>
      <c r="BA727" s="78">
        <f t="shared" si="1800"/>
        <v>0</v>
      </c>
      <c r="BB727" s="78">
        <f t="shared" si="1800"/>
        <v>0</v>
      </c>
      <c r="BC727" s="82">
        <f t="shared" si="1800"/>
        <v>19952</v>
      </c>
      <c r="BD727" s="82">
        <f t="shared" si="1800"/>
        <v>0</v>
      </c>
      <c r="BE727" s="11">
        <f t="shared" si="1800"/>
        <v>0</v>
      </c>
      <c r="BF727" s="11">
        <f t="shared" si="1800"/>
        <v>0</v>
      </c>
      <c r="BG727" s="11">
        <f t="shared" si="1800"/>
        <v>0</v>
      </c>
      <c r="BH727" s="11">
        <f t="shared" si="1800"/>
        <v>0</v>
      </c>
      <c r="BI727" s="140">
        <f t="shared" si="1800"/>
        <v>19952</v>
      </c>
      <c r="BJ727" s="140">
        <f t="shared" si="1800"/>
        <v>0</v>
      </c>
      <c r="BK727" s="78">
        <f t="shared" si="1800"/>
        <v>0</v>
      </c>
      <c r="BL727" s="78">
        <f t="shared" si="1800"/>
        <v>0</v>
      </c>
      <c r="BM727" s="78">
        <f t="shared" si="1800"/>
        <v>0</v>
      </c>
      <c r="BN727" s="78">
        <f t="shared" si="1800"/>
        <v>0</v>
      </c>
      <c r="BO727" s="82">
        <f t="shared" si="1800"/>
        <v>19952</v>
      </c>
      <c r="BP727" s="82">
        <f t="shared" si="1800"/>
        <v>0</v>
      </c>
      <c r="BQ727" s="11">
        <f t="shared" si="1800"/>
        <v>0</v>
      </c>
      <c r="BR727" s="11">
        <f t="shared" si="1800"/>
        <v>0</v>
      </c>
      <c r="BS727" s="11">
        <f t="shared" si="1800"/>
        <v>0</v>
      </c>
      <c r="BT727" s="11">
        <f t="shared" si="1800"/>
        <v>0</v>
      </c>
      <c r="BU727" s="15">
        <f t="shared" si="1800"/>
        <v>19952</v>
      </c>
      <c r="BV727" s="15">
        <f t="shared" si="1800"/>
        <v>0</v>
      </c>
    </row>
    <row r="728" spans="1:74" hidden="1">
      <c r="A728" s="57" t="s">
        <v>120</v>
      </c>
      <c r="B728" s="14">
        <v>913</v>
      </c>
      <c r="C728" s="14" t="s">
        <v>7</v>
      </c>
      <c r="D728" s="14" t="s">
        <v>134</v>
      </c>
      <c r="E728" s="14" t="s">
        <v>246</v>
      </c>
      <c r="F728" s="11">
        <v>110</v>
      </c>
      <c r="G728" s="11">
        <f>25005-4571</f>
        <v>20434</v>
      </c>
      <c r="H728" s="11"/>
      <c r="I728" s="11"/>
      <c r="J728" s="11"/>
      <c r="K728" s="11"/>
      <c r="L728" s="11"/>
      <c r="M728" s="11">
        <f>G728+I728+J728+K728+L728</f>
        <v>20434</v>
      </c>
      <c r="N728" s="11">
        <f>H728+J728</f>
        <v>0</v>
      </c>
      <c r="O728" s="11"/>
      <c r="P728" s="11"/>
      <c r="Q728" s="11"/>
      <c r="R728" s="11"/>
      <c r="S728" s="11">
        <f>M728+O728+P728+Q728+R728</f>
        <v>20434</v>
      </c>
      <c r="T728" s="11">
        <f>N728+P728</f>
        <v>0</v>
      </c>
      <c r="U728" s="11"/>
      <c r="V728" s="11"/>
      <c r="W728" s="11"/>
      <c r="X728" s="11"/>
      <c r="Y728" s="11">
        <f>S728+U728+V728+W728+X728</f>
        <v>20434</v>
      </c>
      <c r="Z728" s="11">
        <f>T728+V728</f>
        <v>0</v>
      </c>
      <c r="AA728" s="11"/>
      <c r="AB728" s="11"/>
      <c r="AC728" s="11"/>
      <c r="AD728" s="11">
        <f>-369-5-108</f>
        <v>-482</v>
      </c>
      <c r="AE728" s="11">
        <f>Y728+AA728+AB728+AC728+AD728</f>
        <v>19952</v>
      </c>
      <c r="AF728" s="11">
        <f>Z728+AB728</f>
        <v>0</v>
      </c>
      <c r="AG728" s="11"/>
      <c r="AH728" s="11"/>
      <c r="AI728" s="11"/>
      <c r="AJ728" s="11"/>
      <c r="AK728" s="78">
        <f>AE728+AG728+AH728+AI728+AJ728</f>
        <v>19952</v>
      </c>
      <c r="AL728" s="78">
        <f>AF728+AH728</f>
        <v>0</v>
      </c>
      <c r="AM728" s="11"/>
      <c r="AN728" s="11"/>
      <c r="AO728" s="11"/>
      <c r="AP728" s="11"/>
      <c r="AQ728" s="11">
        <f>AK728+AM728+AN728+AO728+AP728</f>
        <v>19952</v>
      </c>
      <c r="AR728" s="11">
        <f>AL728+AN728</f>
        <v>0</v>
      </c>
      <c r="AS728" s="11"/>
      <c r="AT728" s="11"/>
      <c r="AU728" s="11"/>
      <c r="AV728" s="11"/>
      <c r="AW728" s="11">
        <f>AQ728+AS728+AT728+AU728+AV728</f>
        <v>19952</v>
      </c>
      <c r="AX728" s="11">
        <f>AR728+AT728</f>
        <v>0</v>
      </c>
      <c r="AY728" s="78"/>
      <c r="AZ728" s="78"/>
      <c r="BA728" s="78"/>
      <c r="BB728" s="78"/>
      <c r="BC728" s="78">
        <f>AW728+AY728+AZ728+BA728+BB728</f>
        <v>19952</v>
      </c>
      <c r="BD728" s="78">
        <f>AX728+AZ728</f>
        <v>0</v>
      </c>
      <c r="BE728" s="11"/>
      <c r="BF728" s="11"/>
      <c r="BG728" s="11"/>
      <c r="BH728" s="11"/>
      <c r="BI728" s="141">
        <f>BC728+BE728+BF728+BG728+BH728</f>
        <v>19952</v>
      </c>
      <c r="BJ728" s="141">
        <f>BD728+BF728</f>
        <v>0</v>
      </c>
      <c r="BK728" s="78"/>
      <c r="BL728" s="78"/>
      <c r="BM728" s="78"/>
      <c r="BN728" s="78"/>
      <c r="BO728" s="78">
        <f>BI728+BK728+BL728+BM728+BN728</f>
        <v>19952</v>
      </c>
      <c r="BP728" s="78">
        <f>BJ728+BL728</f>
        <v>0</v>
      </c>
      <c r="BQ728" s="11"/>
      <c r="BR728" s="11"/>
      <c r="BS728" s="11"/>
      <c r="BT728" s="11"/>
      <c r="BU728" s="11">
        <f>BO728+BQ728+BR728+BS728+BT728</f>
        <v>19952</v>
      </c>
      <c r="BV728" s="11">
        <f>BP728+BR728</f>
        <v>0</v>
      </c>
    </row>
    <row r="729" spans="1:74" ht="33" hidden="1">
      <c r="A729" s="57" t="s">
        <v>270</v>
      </c>
      <c r="B729" s="14">
        <v>913</v>
      </c>
      <c r="C729" s="14" t="s">
        <v>7</v>
      </c>
      <c r="D729" s="14" t="s">
        <v>134</v>
      </c>
      <c r="E729" s="14" t="s">
        <v>246</v>
      </c>
      <c r="F729" s="11">
        <v>200</v>
      </c>
      <c r="G729" s="15">
        <f>G730</f>
        <v>801</v>
      </c>
      <c r="H729" s="15">
        <f t="shared" ref="H729:R729" si="1801">H730</f>
        <v>0</v>
      </c>
      <c r="I729" s="11">
        <f t="shared" si="1801"/>
        <v>0</v>
      </c>
      <c r="J729" s="11">
        <f t="shared" si="1801"/>
        <v>0</v>
      </c>
      <c r="K729" s="11">
        <f t="shared" si="1801"/>
        <v>0</v>
      </c>
      <c r="L729" s="11">
        <f t="shared" si="1801"/>
        <v>0</v>
      </c>
      <c r="M729" s="15">
        <f t="shared" si="1801"/>
        <v>801</v>
      </c>
      <c r="N729" s="15">
        <f t="shared" si="1801"/>
        <v>0</v>
      </c>
      <c r="O729" s="11">
        <f t="shared" si="1801"/>
        <v>0</v>
      </c>
      <c r="P729" s="11">
        <f t="shared" si="1801"/>
        <v>0</v>
      </c>
      <c r="Q729" s="11">
        <f t="shared" si="1801"/>
        <v>0</v>
      </c>
      <c r="R729" s="11">
        <f t="shared" si="1801"/>
        <v>0</v>
      </c>
      <c r="S729" s="15">
        <f t="shared" ref="S729:BV729" si="1802">S730</f>
        <v>801</v>
      </c>
      <c r="T729" s="15">
        <f t="shared" si="1802"/>
        <v>0</v>
      </c>
      <c r="U729" s="11">
        <f t="shared" si="1802"/>
        <v>0</v>
      </c>
      <c r="V729" s="11">
        <f t="shared" si="1802"/>
        <v>0</v>
      </c>
      <c r="W729" s="11">
        <f t="shared" si="1802"/>
        <v>0</v>
      </c>
      <c r="X729" s="11">
        <f t="shared" si="1802"/>
        <v>0</v>
      </c>
      <c r="Y729" s="15">
        <f t="shared" si="1802"/>
        <v>801</v>
      </c>
      <c r="Z729" s="15">
        <f t="shared" si="1802"/>
        <v>0</v>
      </c>
      <c r="AA729" s="11">
        <f t="shared" si="1802"/>
        <v>0</v>
      </c>
      <c r="AB729" s="11">
        <f t="shared" si="1802"/>
        <v>0</v>
      </c>
      <c r="AC729" s="11">
        <f t="shared" si="1802"/>
        <v>0</v>
      </c>
      <c r="AD729" s="11">
        <f t="shared" si="1802"/>
        <v>-62</v>
      </c>
      <c r="AE729" s="15">
        <f t="shared" si="1802"/>
        <v>739</v>
      </c>
      <c r="AF729" s="15">
        <f t="shared" si="1802"/>
        <v>0</v>
      </c>
      <c r="AG729" s="11">
        <f t="shared" si="1802"/>
        <v>0</v>
      </c>
      <c r="AH729" s="11">
        <f t="shared" si="1802"/>
        <v>0</v>
      </c>
      <c r="AI729" s="11">
        <f t="shared" si="1802"/>
        <v>0</v>
      </c>
      <c r="AJ729" s="11">
        <f t="shared" si="1802"/>
        <v>0</v>
      </c>
      <c r="AK729" s="82">
        <f t="shared" si="1802"/>
        <v>739</v>
      </c>
      <c r="AL729" s="82">
        <f t="shared" si="1802"/>
        <v>0</v>
      </c>
      <c r="AM729" s="11">
        <f t="shared" si="1802"/>
        <v>0</v>
      </c>
      <c r="AN729" s="11">
        <f t="shared" si="1802"/>
        <v>0</v>
      </c>
      <c r="AO729" s="11">
        <f t="shared" si="1802"/>
        <v>0</v>
      </c>
      <c r="AP729" s="11">
        <f t="shared" si="1802"/>
        <v>0</v>
      </c>
      <c r="AQ729" s="15">
        <f t="shared" si="1802"/>
        <v>739</v>
      </c>
      <c r="AR729" s="15">
        <f t="shared" si="1802"/>
        <v>0</v>
      </c>
      <c r="AS729" s="11">
        <f t="shared" si="1802"/>
        <v>0</v>
      </c>
      <c r="AT729" s="11">
        <f t="shared" si="1802"/>
        <v>0</v>
      </c>
      <c r="AU729" s="11">
        <f t="shared" si="1802"/>
        <v>0</v>
      </c>
      <c r="AV729" s="11">
        <f t="shared" si="1802"/>
        <v>0</v>
      </c>
      <c r="AW729" s="15">
        <f t="shared" si="1802"/>
        <v>739</v>
      </c>
      <c r="AX729" s="15">
        <f t="shared" si="1802"/>
        <v>0</v>
      </c>
      <c r="AY729" s="78">
        <f t="shared" si="1802"/>
        <v>0</v>
      </c>
      <c r="AZ729" s="78">
        <f t="shared" si="1802"/>
        <v>0</v>
      </c>
      <c r="BA729" s="78">
        <f t="shared" si="1802"/>
        <v>0</v>
      </c>
      <c r="BB729" s="78">
        <f t="shared" si="1802"/>
        <v>0</v>
      </c>
      <c r="BC729" s="82">
        <f t="shared" si="1802"/>
        <v>739</v>
      </c>
      <c r="BD729" s="82">
        <f t="shared" si="1802"/>
        <v>0</v>
      </c>
      <c r="BE729" s="11">
        <f t="shared" si="1802"/>
        <v>0</v>
      </c>
      <c r="BF729" s="11">
        <f t="shared" si="1802"/>
        <v>0</v>
      </c>
      <c r="BG729" s="11">
        <f t="shared" si="1802"/>
        <v>0</v>
      </c>
      <c r="BH729" s="11">
        <f t="shared" si="1802"/>
        <v>0</v>
      </c>
      <c r="BI729" s="140">
        <f t="shared" si="1802"/>
        <v>739</v>
      </c>
      <c r="BJ729" s="140">
        <f t="shared" si="1802"/>
        <v>0</v>
      </c>
      <c r="BK729" s="78">
        <f t="shared" si="1802"/>
        <v>0</v>
      </c>
      <c r="BL729" s="78">
        <f t="shared" si="1802"/>
        <v>0</v>
      </c>
      <c r="BM729" s="78">
        <f t="shared" si="1802"/>
        <v>0</v>
      </c>
      <c r="BN729" s="78">
        <f t="shared" si="1802"/>
        <v>0</v>
      </c>
      <c r="BO729" s="82">
        <f t="shared" si="1802"/>
        <v>739</v>
      </c>
      <c r="BP729" s="82">
        <f t="shared" si="1802"/>
        <v>0</v>
      </c>
      <c r="BQ729" s="11">
        <f t="shared" si="1802"/>
        <v>0</v>
      </c>
      <c r="BR729" s="11">
        <f t="shared" si="1802"/>
        <v>0</v>
      </c>
      <c r="BS729" s="11">
        <f t="shared" si="1802"/>
        <v>0</v>
      </c>
      <c r="BT729" s="11">
        <f t="shared" si="1802"/>
        <v>0</v>
      </c>
      <c r="BU729" s="15">
        <f t="shared" si="1802"/>
        <v>739</v>
      </c>
      <c r="BV729" s="15">
        <f t="shared" si="1802"/>
        <v>0</v>
      </c>
    </row>
    <row r="730" spans="1:74" ht="33" hidden="1">
      <c r="A730" s="57" t="s">
        <v>201</v>
      </c>
      <c r="B730" s="14">
        <v>913</v>
      </c>
      <c r="C730" s="14" t="s">
        <v>7</v>
      </c>
      <c r="D730" s="14" t="s">
        <v>134</v>
      </c>
      <c r="E730" s="14" t="s">
        <v>246</v>
      </c>
      <c r="F730" s="11">
        <v>240</v>
      </c>
      <c r="G730" s="11">
        <f>913-112</f>
        <v>801</v>
      </c>
      <c r="H730" s="11"/>
      <c r="I730" s="11"/>
      <c r="J730" s="11"/>
      <c r="K730" s="11"/>
      <c r="L730" s="11"/>
      <c r="M730" s="11">
        <f>G730+I730+J730+K730+L730</f>
        <v>801</v>
      </c>
      <c r="N730" s="11">
        <f>H730+J730</f>
        <v>0</v>
      </c>
      <c r="O730" s="11"/>
      <c r="P730" s="11"/>
      <c r="Q730" s="11"/>
      <c r="R730" s="11"/>
      <c r="S730" s="11">
        <f>M730+O730+P730+Q730+R730</f>
        <v>801</v>
      </c>
      <c r="T730" s="11">
        <f>N730+P730</f>
        <v>0</v>
      </c>
      <c r="U730" s="11"/>
      <c r="V730" s="11"/>
      <c r="W730" s="11"/>
      <c r="X730" s="11"/>
      <c r="Y730" s="11">
        <f>S730+U730+V730+W730+X730</f>
        <v>801</v>
      </c>
      <c r="Z730" s="11">
        <f>T730+V730</f>
        <v>0</v>
      </c>
      <c r="AA730" s="11"/>
      <c r="AB730" s="11"/>
      <c r="AC730" s="11"/>
      <c r="AD730" s="11">
        <f>-42-20</f>
        <v>-62</v>
      </c>
      <c r="AE730" s="11">
        <f>Y730+AA730+AB730+AC730+AD730</f>
        <v>739</v>
      </c>
      <c r="AF730" s="11">
        <f>Z730+AB730</f>
        <v>0</v>
      </c>
      <c r="AG730" s="11"/>
      <c r="AH730" s="11"/>
      <c r="AI730" s="11"/>
      <c r="AJ730" s="11"/>
      <c r="AK730" s="78">
        <f>AE730+AG730+AH730+AI730+AJ730</f>
        <v>739</v>
      </c>
      <c r="AL730" s="78">
        <f>AF730+AH730</f>
        <v>0</v>
      </c>
      <c r="AM730" s="11"/>
      <c r="AN730" s="11"/>
      <c r="AO730" s="11"/>
      <c r="AP730" s="11"/>
      <c r="AQ730" s="11">
        <f>AK730+AM730+AN730+AO730+AP730</f>
        <v>739</v>
      </c>
      <c r="AR730" s="11">
        <f>AL730+AN730</f>
        <v>0</v>
      </c>
      <c r="AS730" s="11"/>
      <c r="AT730" s="11"/>
      <c r="AU730" s="11"/>
      <c r="AV730" s="11"/>
      <c r="AW730" s="11">
        <f>AQ730+AS730+AT730+AU730+AV730</f>
        <v>739</v>
      </c>
      <c r="AX730" s="11">
        <f>AR730+AT730</f>
        <v>0</v>
      </c>
      <c r="AY730" s="78"/>
      <c r="AZ730" s="78"/>
      <c r="BA730" s="78"/>
      <c r="BB730" s="78"/>
      <c r="BC730" s="78">
        <f>AW730+AY730+AZ730+BA730+BB730</f>
        <v>739</v>
      </c>
      <c r="BD730" s="78">
        <f>AX730+AZ730</f>
        <v>0</v>
      </c>
      <c r="BE730" s="11"/>
      <c r="BF730" s="11"/>
      <c r="BG730" s="11"/>
      <c r="BH730" s="11"/>
      <c r="BI730" s="141">
        <f>BC730+BE730+BF730+BG730+BH730</f>
        <v>739</v>
      </c>
      <c r="BJ730" s="141">
        <f>BD730+BF730</f>
        <v>0</v>
      </c>
      <c r="BK730" s="78"/>
      <c r="BL730" s="78"/>
      <c r="BM730" s="78"/>
      <c r="BN730" s="78"/>
      <c r="BO730" s="78">
        <f>BI730+BK730+BL730+BM730+BN730</f>
        <v>739</v>
      </c>
      <c r="BP730" s="78">
        <f>BJ730+BL730</f>
        <v>0</v>
      </c>
      <c r="BQ730" s="11"/>
      <c r="BR730" s="11"/>
      <c r="BS730" s="11"/>
      <c r="BT730" s="11"/>
      <c r="BU730" s="11">
        <f>BO730+BQ730+BR730+BS730+BT730</f>
        <v>739</v>
      </c>
      <c r="BV730" s="11">
        <f>BP730+BR730</f>
        <v>0</v>
      </c>
    </row>
    <row r="731" spans="1:74" hidden="1">
      <c r="A731" s="57" t="s">
        <v>70</v>
      </c>
      <c r="B731" s="14">
        <v>913</v>
      </c>
      <c r="C731" s="14" t="s">
        <v>7</v>
      </c>
      <c r="D731" s="14" t="s">
        <v>134</v>
      </c>
      <c r="E731" s="14" t="s">
        <v>246</v>
      </c>
      <c r="F731" s="11">
        <v>800</v>
      </c>
      <c r="G731" s="15">
        <f>G732</f>
        <v>5</v>
      </c>
      <c r="H731" s="15">
        <f t="shared" ref="H731:R731" si="1803">H732</f>
        <v>0</v>
      </c>
      <c r="I731" s="11">
        <f t="shared" si="1803"/>
        <v>0</v>
      </c>
      <c r="J731" s="11">
        <f t="shared" si="1803"/>
        <v>0</v>
      </c>
      <c r="K731" s="11">
        <f t="shared" si="1803"/>
        <v>0</v>
      </c>
      <c r="L731" s="11">
        <f t="shared" si="1803"/>
        <v>0</v>
      </c>
      <c r="M731" s="15">
        <f t="shared" si="1803"/>
        <v>5</v>
      </c>
      <c r="N731" s="15">
        <f t="shared" si="1803"/>
        <v>0</v>
      </c>
      <c r="O731" s="11">
        <f t="shared" si="1803"/>
        <v>0</v>
      </c>
      <c r="P731" s="11">
        <f t="shared" si="1803"/>
        <v>0</v>
      </c>
      <c r="Q731" s="11">
        <f t="shared" si="1803"/>
        <v>0</v>
      </c>
      <c r="R731" s="11">
        <f t="shared" si="1803"/>
        <v>0</v>
      </c>
      <c r="S731" s="15">
        <f t="shared" ref="S731:BV731" si="1804">S732</f>
        <v>5</v>
      </c>
      <c r="T731" s="15">
        <f t="shared" si="1804"/>
        <v>0</v>
      </c>
      <c r="U731" s="11">
        <f t="shared" si="1804"/>
        <v>0</v>
      </c>
      <c r="V731" s="11">
        <f t="shared" si="1804"/>
        <v>0</v>
      </c>
      <c r="W731" s="11">
        <f t="shared" si="1804"/>
        <v>0</v>
      </c>
      <c r="X731" s="11">
        <f t="shared" si="1804"/>
        <v>0</v>
      </c>
      <c r="Y731" s="15">
        <f t="shared" si="1804"/>
        <v>5</v>
      </c>
      <c r="Z731" s="15">
        <f t="shared" si="1804"/>
        <v>0</v>
      </c>
      <c r="AA731" s="11">
        <f t="shared" si="1804"/>
        <v>0</v>
      </c>
      <c r="AB731" s="11">
        <f t="shared" si="1804"/>
        <v>0</v>
      </c>
      <c r="AC731" s="11">
        <f t="shared" si="1804"/>
        <v>0</v>
      </c>
      <c r="AD731" s="11">
        <f t="shared" si="1804"/>
        <v>-1</v>
      </c>
      <c r="AE731" s="15">
        <f t="shared" si="1804"/>
        <v>4</v>
      </c>
      <c r="AF731" s="15">
        <f t="shared" si="1804"/>
        <v>0</v>
      </c>
      <c r="AG731" s="11">
        <f t="shared" si="1804"/>
        <v>0</v>
      </c>
      <c r="AH731" s="11">
        <f t="shared" si="1804"/>
        <v>0</v>
      </c>
      <c r="AI731" s="11">
        <f t="shared" si="1804"/>
        <v>0</v>
      </c>
      <c r="AJ731" s="11">
        <f t="shared" si="1804"/>
        <v>0</v>
      </c>
      <c r="AK731" s="82">
        <f t="shared" si="1804"/>
        <v>4</v>
      </c>
      <c r="AL731" s="82">
        <f t="shared" si="1804"/>
        <v>0</v>
      </c>
      <c r="AM731" s="11">
        <f t="shared" si="1804"/>
        <v>0</v>
      </c>
      <c r="AN731" s="11">
        <f t="shared" si="1804"/>
        <v>0</v>
      </c>
      <c r="AO731" s="11">
        <f t="shared" si="1804"/>
        <v>0</v>
      </c>
      <c r="AP731" s="11">
        <f t="shared" si="1804"/>
        <v>0</v>
      </c>
      <c r="AQ731" s="15">
        <f t="shared" si="1804"/>
        <v>4</v>
      </c>
      <c r="AR731" s="15">
        <f t="shared" si="1804"/>
        <v>0</v>
      </c>
      <c r="AS731" s="11">
        <f t="shared" si="1804"/>
        <v>0</v>
      </c>
      <c r="AT731" s="11">
        <f t="shared" si="1804"/>
        <v>0</v>
      </c>
      <c r="AU731" s="11">
        <f t="shared" si="1804"/>
        <v>0</v>
      </c>
      <c r="AV731" s="11">
        <f t="shared" si="1804"/>
        <v>0</v>
      </c>
      <c r="AW731" s="15">
        <f t="shared" si="1804"/>
        <v>4</v>
      </c>
      <c r="AX731" s="15">
        <f t="shared" si="1804"/>
        <v>0</v>
      </c>
      <c r="AY731" s="78">
        <f t="shared" si="1804"/>
        <v>0</v>
      </c>
      <c r="AZ731" s="78">
        <f t="shared" si="1804"/>
        <v>0</v>
      </c>
      <c r="BA731" s="78">
        <f t="shared" si="1804"/>
        <v>0</v>
      </c>
      <c r="BB731" s="78">
        <f t="shared" si="1804"/>
        <v>0</v>
      </c>
      <c r="BC731" s="82">
        <f t="shared" si="1804"/>
        <v>4</v>
      </c>
      <c r="BD731" s="82">
        <f t="shared" si="1804"/>
        <v>0</v>
      </c>
      <c r="BE731" s="11">
        <f t="shared" si="1804"/>
        <v>0</v>
      </c>
      <c r="BF731" s="11">
        <f t="shared" si="1804"/>
        <v>0</v>
      </c>
      <c r="BG731" s="11">
        <f t="shared" si="1804"/>
        <v>0</v>
      </c>
      <c r="BH731" s="11">
        <f t="shared" si="1804"/>
        <v>0</v>
      </c>
      <c r="BI731" s="140">
        <f t="shared" si="1804"/>
        <v>4</v>
      </c>
      <c r="BJ731" s="140">
        <f t="shared" si="1804"/>
        <v>0</v>
      </c>
      <c r="BK731" s="78">
        <f t="shared" si="1804"/>
        <v>0</v>
      </c>
      <c r="BL731" s="78">
        <f t="shared" si="1804"/>
        <v>0</v>
      </c>
      <c r="BM731" s="78">
        <f t="shared" si="1804"/>
        <v>0</v>
      </c>
      <c r="BN731" s="78">
        <f t="shared" si="1804"/>
        <v>0</v>
      </c>
      <c r="BO731" s="82">
        <f t="shared" si="1804"/>
        <v>4</v>
      </c>
      <c r="BP731" s="82">
        <f t="shared" si="1804"/>
        <v>0</v>
      </c>
      <c r="BQ731" s="11">
        <f t="shared" si="1804"/>
        <v>0</v>
      </c>
      <c r="BR731" s="11">
        <f t="shared" si="1804"/>
        <v>0</v>
      </c>
      <c r="BS731" s="11">
        <f t="shared" si="1804"/>
        <v>0</v>
      </c>
      <c r="BT731" s="11">
        <f t="shared" si="1804"/>
        <v>0</v>
      </c>
      <c r="BU731" s="15">
        <f t="shared" si="1804"/>
        <v>4</v>
      </c>
      <c r="BV731" s="15">
        <f t="shared" si="1804"/>
        <v>0</v>
      </c>
    </row>
    <row r="732" spans="1:74" hidden="1">
      <c r="A732" s="57" t="s">
        <v>99</v>
      </c>
      <c r="B732" s="14">
        <v>913</v>
      </c>
      <c r="C732" s="14" t="s">
        <v>7</v>
      </c>
      <c r="D732" s="14" t="s">
        <v>134</v>
      </c>
      <c r="E732" s="14" t="s">
        <v>246</v>
      </c>
      <c r="F732" s="11">
        <v>850</v>
      </c>
      <c r="G732" s="11">
        <v>5</v>
      </c>
      <c r="H732" s="11"/>
      <c r="I732" s="11"/>
      <c r="J732" s="11"/>
      <c r="K732" s="11"/>
      <c r="L732" s="11"/>
      <c r="M732" s="11">
        <f>G732+I732+J732+K732+L732</f>
        <v>5</v>
      </c>
      <c r="N732" s="11">
        <f>H732+J732</f>
        <v>0</v>
      </c>
      <c r="O732" s="11"/>
      <c r="P732" s="11"/>
      <c r="Q732" s="11"/>
      <c r="R732" s="11"/>
      <c r="S732" s="11">
        <f>M732+O732+P732+Q732+R732</f>
        <v>5</v>
      </c>
      <c r="T732" s="11">
        <f>N732+P732</f>
        <v>0</v>
      </c>
      <c r="U732" s="11"/>
      <c r="V732" s="11"/>
      <c r="W732" s="11"/>
      <c r="X732" s="11"/>
      <c r="Y732" s="11">
        <f>S732+U732+V732+W732+X732</f>
        <v>5</v>
      </c>
      <c r="Z732" s="11">
        <f>T732+V732</f>
        <v>0</v>
      </c>
      <c r="AA732" s="11"/>
      <c r="AB732" s="11"/>
      <c r="AC732" s="11"/>
      <c r="AD732" s="11">
        <v>-1</v>
      </c>
      <c r="AE732" s="11">
        <f>Y732+AA732+AB732+AC732+AD732</f>
        <v>4</v>
      </c>
      <c r="AF732" s="11">
        <f>Z732+AB732</f>
        <v>0</v>
      </c>
      <c r="AG732" s="11"/>
      <c r="AH732" s="11"/>
      <c r="AI732" s="11"/>
      <c r="AJ732" s="11"/>
      <c r="AK732" s="78">
        <f>AE732+AG732+AH732+AI732+AJ732</f>
        <v>4</v>
      </c>
      <c r="AL732" s="78">
        <f>AF732+AH732</f>
        <v>0</v>
      </c>
      <c r="AM732" s="11"/>
      <c r="AN732" s="11"/>
      <c r="AO732" s="11"/>
      <c r="AP732" s="11"/>
      <c r="AQ732" s="11">
        <f>AK732+AM732+AN732+AO732+AP732</f>
        <v>4</v>
      </c>
      <c r="AR732" s="11">
        <f>AL732+AN732</f>
        <v>0</v>
      </c>
      <c r="AS732" s="11"/>
      <c r="AT732" s="11"/>
      <c r="AU732" s="11"/>
      <c r="AV732" s="11"/>
      <c r="AW732" s="11">
        <f>AQ732+AS732+AT732+AU732+AV732</f>
        <v>4</v>
      </c>
      <c r="AX732" s="11">
        <f>AR732+AT732</f>
        <v>0</v>
      </c>
      <c r="AY732" s="78"/>
      <c r="AZ732" s="78"/>
      <c r="BA732" s="78"/>
      <c r="BB732" s="78"/>
      <c r="BC732" s="78">
        <f>AW732+AY732+AZ732+BA732+BB732</f>
        <v>4</v>
      </c>
      <c r="BD732" s="78">
        <f>AX732+AZ732</f>
        <v>0</v>
      </c>
      <c r="BE732" s="11"/>
      <c r="BF732" s="11"/>
      <c r="BG732" s="11"/>
      <c r="BH732" s="11"/>
      <c r="BI732" s="141">
        <f>BC732+BE732+BF732+BG732+BH732</f>
        <v>4</v>
      </c>
      <c r="BJ732" s="141">
        <f>BD732+BF732</f>
        <v>0</v>
      </c>
      <c r="BK732" s="78"/>
      <c r="BL732" s="78"/>
      <c r="BM732" s="78"/>
      <c r="BN732" s="78"/>
      <c r="BO732" s="78">
        <f>BI732+BK732+BL732+BM732+BN732</f>
        <v>4</v>
      </c>
      <c r="BP732" s="78">
        <f>BJ732+BL732</f>
        <v>0</v>
      </c>
      <c r="BQ732" s="11"/>
      <c r="BR732" s="11"/>
      <c r="BS732" s="11"/>
      <c r="BT732" s="11"/>
      <c r="BU732" s="11">
        <f>BO732+BQ732+BR732+BS732+BT732</f>
        <v>4</v>
      </c>
      <c r="BV732" s="11">
        <f>BP732+BR732</f>
        <v>0</v>
      </c>
    </row>
    <row r="733" spans="1:74" hidden="1">
      <c r="A733" s="65" t="s">
        <v>574</v>
      </c>
      <c r="B733" s="14">
        <v>913</v>
      </c>
      <c r="C733" s="14" t="s">
        <v>7</v>
      </c>
      <c r="D733" s="14" t="s">
        <v>134</v>
      </c>
      <c r="E733" s="14" t="s">
        <v>644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78"/>
      <c r="AL733" s="78"/>
      <c r="AM733" s="11"/>
      <c r="AN733" s="11">
        <f>AN734+AN737</f>
        <v>6343</v>
      </c>
      <c r="AO733" s="11">
        <f t="shared" ref="AO733:AR733" si="1805">AO734+AO737</f>
        <v>0</v>
      </c>
      <c r="AP733" s="11">
        <f t="shared" si="1805"/>
        <v>0</v>
      </c>
      <c r="AQ733" s="11">
        <f t="shared" si="1805"/>
        <v>6343</v>
      </c>
      <c r="AR733" s="11">
        <f t="shared" si="1805"/>
        <v>6343</v>
      </c>
      <c r="AS733" s="11"/>
      <c r="AT733" s="11">
        <f>AT734+AT737</f>
        <v>0</v>
      </c>
      <c r="AU733" s="11">
        <f t="shared" ref="AU733:AX733" si="1806">AU734+AU737</f>
        <v>0</v>
      </c>
      <c r="AV733" s="11">
        <f t="shared" si="1806"/>
        <v>0</v>
      </c>
      <c r="AW733" s="11">
        <f t="shared" si="1806"/>
        <v>6343</v>
      </c>
      <c r="AX733" s="11">
        <f t="shared" si="1806"/>
        <v>6343</v>
      </c>
      <c r="AY733" s="78"/>
      <c r="AZ733" s="78">
        <f>AZ734+AZ737</f>
        <v>0</v>
      </c>
      <c r="BA733" s="78">
        <f t="shared" ref="BA733:BD733" si="1807">BA734+BA737</f>
        <v>0</v>
      </c>
      <c r="BB733" s="78">
        <f t="shared" si="1807"/>
        <v>0</v>
      </c>
      <c r="BC733" s="78">
        <f t="shared" si="1807"/>
        <v>6343</v>
      </c>
      <c r="BD733" s="78">
        <f t="shared" si="1807"/>
        <v>6343</v>
      </c>
      <c r="BE733" s="11"/>
      <c r="BF733" s="11">
        <f>BF734+BF737</f>
        <v>0</v>
      </c>
      <c r="BG733" s="11">
        <f t="shared" ref="BG733:BJ733" si="1808">BG734+BG737</f>
        <v>0</v>
      </c>
      <c r="BH733" s="11">
        <f t="shared" si="1808"/>
        <v>0</v>
      </c>
      <c r="BI733" s="141">
        <f t="shared" si="1808"/>
        <v>6343</v>
      </c>
      <c r="BJ733" s="141">
        <f t="shared" si="1808"/>
        <v>6343</v>
      </c>
      <c r="BK733" s="78"/>
      <c r="BL733" s="78">
        <f>BL734+BL737</f>
        <v>0</v>
      </c>
      <c r="BM733" s="78">
        <f t="shared" ref="BM733:BP733" si="1809">BM734+BM737</f>
        <v>0</v>
      </c>
      <c r="BN733" s="78">
        <f t="shared" si="1809"/>
        <v>0</v>
      </c>
      <c r="BO733" s="78">
        <f t="shared" si="1809"/>
        <v>6343</v>
      </c>
      <c r="BP733" s="78">
        <f t="shared" si="1809"/>
        <v>6343</v>
      </c>
      <c r="BQ733" s="11"/>
      <c r="BR733" s="11">
        <f>BR734+BR737</f>
        <v>0</v>
      </c>
      <c r="BS733" s="11">
        <f t="shared" ref="BS733:BV733" si="1810">BS734+BS737</f>
        <v>0</v>
      </c>
      <c r="BT733" s="11">
        <f t="shared" si="1810"/>
        <v>0</v>
      </c>
      <c r="BU733" s="11">
        <f t="shared" si="1810"/>
        <v>6343</v>
      </c>
      <c r="BV733" s="11">
        <f t="shared" si="1810"/>
        <v>6343</v>
      </c>
    </row>
    <row r="734" spans="1:74" ht="49.5" hidden="1">
      <c r="A734" s="98" t="s">
        <v>714</v>
      </c>
      <c r="B734" s="14">
        <v>913</v>
      </c>
      <c r="C734" s="14" t="s">
        <v>7</v>
      </c>
      <c r="D734" s="14" t="s">
        <v>134</v>
      </c>
      <c r="E734" s="14" t="s">
        <v>706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78"/>
      <c r="AL734" s="78"/>
      <c r="AM734" s="11"/>
      <c r="AN734" s="11">
        <f>AN735</f>
        <v>4201</v>
      </c>
      <c r="AO734" s="11">
        <f t="shared" ref="AO734:AR734" si="1811">AO735</f>
        <v>0</v>
      </c>
      <c r="AP734" s="11">
        <f t="shared" si="1811"/>
        <v>0</v>
      </c>
      <c r="AQ734" s="11">
        <f t="shared" si="1811"/>
        <v>4201</v>
      </c>
      <c r="AR734" s="11">
        <f t="shared" si="1811"/>
        <v>4201</v>
      </c>
      <c r="AS734" s="11"/>
      <c r="AT734" s="11">
        <f>AT735</f>
        <v>0</v>
      </c>
      <c r="AU734" s="11">
        <f t="shared" ref="AU734:AX735" si="1812">AU735</f>
        <v>0</v>
      </c>
      <c r="AV734" s="11">
        <f t="shared" si="1812"/>
        <v>0</v>
      </c>
      <c r="AW734" s="11">
        <f t="shared" si="1812"/>
        <v>4201</v>
      </c>
      <c r="AX734" s="11">
        <f t="shared" si="1812"/>
        <v>4201</v>
      </c>
      <c r="AY734" s="78"/>
      <c r="AZ734" s="78">
        <f>AZ735</f>
        <v>0</v>
      </c>
      <c r="BA734" s="78">
        <f t="shared" ref="BA734:BD735" si="1813">BA735</f>
        <v>0</v>
      </c>
      <c r="BB734" s="78">
        <f t="shared" si="1813"/>
        <v>0</v>
      </c>
      <c r="BC734" s="78">
        <f t="shared" si="1813"/>
        <v>4201</v>
      </c>
      <c r="BD734" s="78">
        <f t="shared" si="1813"/>
        <v>4201</v>
      </c>
      <c r="BE734" s="11"/>
      <c r="BF734" s="11">
        <f>BF735</f>
        <v>0</v>
      </c>
      <c r="BG734" s="11">
        <f t="shared" ref="BG734:BJ735" si="1814">BG735</f>
        <v>0</v>
      </c>
      <c r="BH734" s="11">
        <f t="shared" si="1814"/>
        <v>0</v>
      </c>
      <c r="BI734" s="141">
        <f t="shared" si="1814"/>
        <v>4201</v>
      </c>
      <c r="BJ734" s="141">
        <f t="shared" si="1814"/>
        <v>4201</v>
      </c>
      <c r="BK734" s="78"/>
      <c r="BL734" s="78">
        <f>BL735</f>
        <v>0</v>
      </c>
      <c r="BM734" s="78">
        <f t="shared" ref="BM734:BP735" si="1815">BM735</f>
        <v>0</v>
      </c>
      <c r="BN734" s="78">
        <f t="shared" si="1815"/>
        <v>0</v>
      </c>
      <c r="BO734" s="78">
        <f t="shared" si="1815"/>
        <v>4201</v>
      </c>
      <c r="BP734" s="78">
        <f t="shared" si="1815"/>
        <v>4201</v>
      </c>
      <c r="BQ734" s="11"/>
      <c r="BR734" s="11">
        <f>BR735</f>
        <v>0</v>
      </c>
      <c r="BS734" s="11">
        <f t="shared" ref="BS734:BV735" si="1816">BS735</f>
        <v>0</v>
      </c>
      <c r="BT734" s="11">
        <f t="shared" si="1816"/>
        <v>0</v>
      </c>
      <c r="BU734" s="11">
        <f t="shared" si="1816"/>
        <v>4201</v>
      </c>
      <c r="BV734" s="11">
        <f t="shared" si="1816"/>
        <v>4201</v>
      </c>
    </row>
    <row r="735" spans="1:74" ht="33" hidden="1">
      <c r="A735" s="57" t="s">
        <v>12</v>
      </c>
      <c r="B735" s="14">
        <v>913</v>
      </c>
      <c r="C735" s="14" t="s">
        <v>7</v>
      </c>
      <c r="D735" s="14" t="s">
        <v>134</v>
      </c>
      <c r="E735" s="14" t="s">
        <v>706</v>
      </c>
      <c r="F735" s="11">
        <v>600</v>
      </c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78"/>
      <c r="AL735" s="78"/>
      <c r="AM735" s="11"/>
      <c r="AN735" s="11">
        <f>AN736</f>
        <v>4201</v>
      </c>
      <c r="AO735" s="11">
        <f t="shared" ref="AO735:AR735" si="1817">AO736</f>
        <v>0</v>
      </c>
      <c r="AP735" s="11">
        <f t="shared" si="1817"/>
        <v>0</v>
      </c>
      <c r="AQ735" s="11">
        <f t="shared" si="1817"/>
        <v>4201</v>
      </c>
      <c r="AR735" s="11">
        <f t="shared" si="1817"/>
        <v>4201</v>
      </c>
      <c r="AS735" s="11"/>
      <c r="AT735" s="11">
        <f>AT736</f>
        <v>0</v>
      </c>
      <c r="AU735" s="11">
        <f t="shared" si="1812"/>
        <v>0</v>
      </c>
      <c r="AV735" s="11">
        <f t="shared" si="1812"/>
        <v>0</v>
      </c>
      <c r="AW735" s="11">
        <f t="shared" si="1812"/>
        <v>4201</v>
      </c>
      <c r="AX735" s="11">
        <f t="shared" si="1812"/>
        <v>4201</v>
      </c>
      <c r="AY735" s="78"/>
      <c r="AZ735" s="78">
        <f>AZ736</f>
        <v>0</v>
      </c>
      <c r="BA735" s="78">
        <f t="shared" si="1813"/>
        <v>0</v>
      </c>
      <c r="BB735" s="78">
        <f t="shared" si="1813"/>
        <v>0</v>
      </c>
      <c r="BC735" s="78">
        <f t="shared" si="1813"/>
        <v>4201</v>
      </c>
      <c r="BD735" s="78">
        <f t="shared" si="1813"/>
        <v>4201</v>
      </c>
      <c r="BE735" s="11"/>
      <c r="BF735" s="11">
        <f>BF736</f>
        <v>0</v>
      </c>
      <c r="BG735" s="11">
        <f t="shared" si="1814"/>
        <v>0</v>
      </c>
      <c r="BH735" s="11">
        <f t="shared" si="1814"/>
        <v>0</v>
      </c>
      <c r="BI735" s="141">
        <f t="shared" si="1814"/>
        <v>4201</v>
      </c>
      <c r="BJ735" s="141">
        <f t="shared" si="1814"/>
        <v>4201</v>
      </c>
      <c r="BK735" s="78"/>
      <c r="BL735" s="78">
        <f>BL736</f>
        <v>0</v>
      </c>
      <c r="BM735" s="78">
        <f t="shared" si="1815"/>
        <v>0</v>
      </c>
      <c r="BN735" s="78">
        <f t="shared" si="1815"/>
        <v>0</v>
      </c>
      <c r="BO735" s="78">
        <f t="shared" si="1815"/>
        <v>4201</v>
      </c>
      <c r="BP735" s="78">
        <f t="shared" si="1815"/>
        <v>4201</v>
      </c>
      <c r="BQ735" s="11"/>
      <c r="BR735" s="11">
        <f>BR736</f>
        <v>0</v>
      </c>
      <c r="BS735" s="11">
        <f t="shared" si="1816"/>
        <v>0</v>
      </c>
      <c r="BT735" s="11">
        <f t="shared" si="1816"/>
        <v>0</v>
      </c>
      <c r="BU735" s="11">
        <f t="shared" si="1816"/>
        <v>4201</v>
      </c>
      <c r="BV735" s="11">
        <f t="shared" si="1816"/>
        <v>4201</v>
      </c>
    </row>
    <row r="736" spans="1:74" hidden="1">
      <c r="A736" s="61" t="s">
        <v>24</v>
      </c>
      <c r="B736" s="14">
        <v>913</v>
      </c>
      <c r="C736" s="14" t="s">
        <v>7</v>
      </c>
      <c r="D736" s="14" t="s">
        <v>134</v>
      </c>
      <c r="E736" s="14" t="s">
        <v>706</v>
      </c>
      <c r="F736" s="11">
        <v>620</v>
      </c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78"/>
      <c r="AL736" s="78"/>
      <c r="AM736" s="11"/>
      <c r="AN736" s="11">
        <v>4201</v>
      </c>
      <c r="AO736" s="11"/>
      <c r="AP736" s="11"/>
      <c r="AQ736" s="11">
        <f>AK736+AM736+AN736+AO736+AP736</f>
        <v>4201</v>
      </c>
      <c r="AR736" s="11">
        <f>AL736+AN736</f>
        <v>4201</v>
      </c>
      <c r="AS736" s="11"/>
      <c r="AT736" s="11"/>
      <c r="AU736" s="11"/>
      <c r="AV736" s="11"/>
      <c r="AW736" s="11">
        <f>AQ736+AS736+AT736+AU736+AV736</f>
        <v>4201</v>
      </c>
      <c r="AX736" s="11">
        <f>AR736+AT736</f>
        <v>4201</v>
      </c>
      <c r="AY736" s="78"/>
      <c r="AZ736" s="78"/>
      <c r="BA736" s="78"/>
      <c r="BB736" s="78"/>
      <c r="BC736" s="78">
        <f>AW736+AY736+AZ736+BA736+BB736</f>
        <v>4201</v>
      </c>
      <c r="BD736" s="78">
        <f>AX736+AZ736</f>
        <v>4201</v>
      </c>
      <c r="BE736" s="11"/>
      <c r="BF736" s="11"/>
      <c r="BG736" s="11"/>
      <c r="BH736" s="11"/>
      <c r="BI736" s="141">
        <f>BC736+BE736+BF736+BG736+BH736</f>
        <v>4201</v>
      </c>
      <c r="BJ736" s="141">
        <f>BD736+BF736</f>
        <v>4201</v>
      </c>
      <c r="BK736" s="78"/>
      <c r="BL736" s="78"/>
      <c r="BM736" s="78"/>
      <c r="BN736" s="78"/>
      <c r="BO736" s="78">
        <f>BI736+BK736+BL736+BM736+BN736</f>
        <v>4201</v>
      </c>
      <c r="BP736" s="78">
        <f>BJ736+BL736</f>
        <v>4201</v>
      </c>
      <c r="BQ736" s="11"/>
      <c r="BR736" s="11"/>
      <c r="BS736" s="11"/>
      <c r="BT736" s="11"/>
      <c r="BU736" s="11">
        <f>BO736+BQ736+BR736+BS736+BT736</f>
        <v>4201</v>
      </c>
      <c r="BV736" s="11">
        <f>BP736+BR736</f>
        <v>4201</v>
      </c>
    </row>
    <row r="737" spans="1:74" ht="49.5" hidden="1">
      <c r="A737" s="98" t="s">
        <v>714</v>
      </c>
      <c r="B737" s="14">
        <v>913</v>
      </c>
      <c r="C737" s="14" t="s">
        <v>7</v>
      </c>
      <c r="D737" s="14" t="s">
        <v>134</v>
      </c>
      <c r="E737" s="14" t="s">
        <v>707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78"/>
      <c r="AL737" s="78"/>
      <c r="AM737" s="11"/>
      <c r="AN737" s="11">
        <f>AN738</f>
        <v>2142</v>
      </c>
      <c r="AO737" s="11">
        <f t="shared" ref="AO737:AR737" si="1818">AO738</f>
        <v>0</v>
      </c>
      <c r="AP737" s="11">
        <f t="shared" si="1818"/>
        <v>0</v>
      </c>
      <c r="AQ737" s="11">
        <f t="shared" si="1818"/>
        <v>2142</v>
      </c>
      <c r="AR737" s="11">
        <f t="shared" si="1818"/>
        <v>2142</v>
      </c>
      <c r="AS737" s="11"/>
      <c r="AT737" s="11">
        <f>AT738</f>
        <v>0</v>
      </c>
      <c r="AU737" s="11">
        <f t="shared" ref="AU737:AX738" si="1819">AU738</f>
        <v>0</v>
      </c>
      <c r="AV737" s="11">
        <f t="shared" si="1819"/>
        <v>0</v>
      </c>
      <c r="AW737" s="11">
        <f t="shared" si="1819"/>
        <v>2142</v>
      </c>
      <c r="AX737" s="11">
        <f t="shared" si="1819"/>
        <v>2142</v>
      </c>
      <c r="AY737" s="78"/>
      <c r="AZ737" s="78">
        <f>AZ738</f>
        <v>0</v>
      </c>
      <c r="BA737" s="78">
        <f t="shared" ref="BA737:BD738" si="1820">BA738</f>
        <v>0</v>
      </c>
      <c r="BB737" s="78">
        <f t="shared" si="1820"/>
        <v>0</v>
      </c>
      <c r="BC737" s="78">
        <f t="shared" si="1820"/>
        <v>2142</v>
      </c>
      <c r="BD737" s="78">
        <f t="shared" si="1820"/>
        <v>2142</v>
      </c>
      <c r="BE737" s="11"/>
      <c r="BF737" s="11">
        <f>BF738</f>
        <v>0</v>
      </c>
      <c r="BG737" s="11">
        <f t="shared" ref="BG737:BJ738" si="1821">BG738</f>
        <v>0</v>
      </c>
      <c r="BH737" s="11">
        <f t="shared" si="1821"/>
        <v>0</v>
      </c>
      <c r="BI737" s="141">
        <f t="shared" si="1821"/>
        <v>2142</v>
      </c>
      <c r="BJ737" s="141">
        <f t="shared" si="1821"/>
        <v>2142</v>
      </c>
      <c r="BK737" s="78"/>
      <c r="BL737" s="78">
        <f>BL738</f>
        <v>0</v>
      </c>
      <c r="BM737" s="78">
        <f t="shared" ref="BM737:BP738" si="1822">BM738</f>
        <v>0</v>
      </c>
      <c r="BN737" s="78">
        <f t="shared" si="1822"/>
        <v>0</v>
      </c>
      <c r="BO737" s="78">
        <f t="shared" si="1822"/>
        <v>2142</v>
      </c>
      <c r="BP737" s="78">
        <f t="shared" si="1822"/>
        <v>2142</v>
      </c>
      <c r="BQ737" s="11"/>
      <c r="BR737" s="11">
        <f>BR738</f>
        <v>0</v>
      </c>
      <c r="BS737" s="11">
        <f t="shared" ref="BS737:BV738" si="1823">BS738</f>
        <v>0</v>
      </c>
      <c r="BT737" s="11">
        <f t="shared" si="1823"/>
        <v>0</v>
      </c>
      <c r="BU737" s="11">
        <f t="shared" si="1823"/>
        <v>2142</v>
      </c>
      <c r="BV737" s="11">
        <f t="shared" si="1823"/>
        <v>2142</v>
      </c>
    </row>
    <row r="738" spans="1:74" ht="33" hidden="1">
      <c r="A738" s="57" t="s">
        <v>12</v>
      </c>
      <c r="B738" s="14">
        <v>913</v>
      </c>
      <c r="C738" s="14" t="s">
        <v>7</v>
      </c>
      <c r="D738" s="14" t="s">
        <v>134</v>
      </c>
      <c r="E738" s="14" t="s">
        <v>707</v>
      </c>
      <c r="F738" s="11">
        <v>600</v>
      </c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78"/>
      <c r="AL738" s="78"/>
      <c r="AM738" s="11"/>
      <c r="AN738" s="11">
        <f>AN739</f>
        <v>2142</v>
      </c>
      <c r="AO738" s="11">
        <f t="shared" ref="AO738:AR738" si="1824">AO739</f>
        <v>0</v>
      </c>
      <c r="AP738" s="11">
        <f t="shared" si="1824"/>
        <v>0</v>
      </c>
      <c r="AQ738" s="11">
        <f t="shared" si="1824"/>
        <v>2142</v>
      </c>
      <c r="AR738" s="11">
        <f t="shared" si="1824"/>
        <v>2142</v>
      </c>
      <c r="AS738" s="11"/>
      <c r="AT738" s="11">
        <f>AT739</f>
        <v>0</v>
      </c>
      <c r="AU738" s="11">
        <f t="shared" si="1819"/>
        <v>0</v>
      </c>
      <c r="AV738" s="11">
        <f t="shared" si="1819"/>
        <v>0</v>
      </c>
      <c r="AW738" s="11">
        <f t="shared" si="1819"/>
        <v>2142</v>
      </c>
      <c r="AX738" s="11">
        <f t="shared" si="1819"/>
        <v>2142</v>
      </c>
      <c r="AY738" s="78"/>
      <c r="AZ738" s="78">
        <f>AZ739</f>
        <v>0</v>
      </c>
      <c r="BA738" s="78">
        <f t="shared" si="1820"/>
        <v>0</v>
      </c>
      <c r="BB738" s="78">
        <f t="shared" si="1820"/>
        <v>0</v>
      </c>
      <c r="BC738" s="78">
        <f t="shared" si="1820"/>
        <v>2142</v>
      </c>
      <c r="BD738" s="78">
        <f t="shared" si="1820"/>
        <v>2142</v>
      </c>
      <c r="BE738" s="11"/>
      <c r="BF738" s="11">
        <f>BF739</f>
        <v>0</v>
      </c>
      <c r="BG738" s="11">
        <f t="shared" si="1821"/>
        <v>0</v>
      </c>
      <c r="BH738" s="11">
        <f t="shared" si="1821"/>
        <v>0</v>
      </c>
      <c r="BI738" s="141">
        <f t="shared" si="1821"/>
        <v>2142</v>
      </c>
      <c r="BJ738" s="141">
        <f t="shared" si="1821"/>
        <v>2142</v>
      </c>
      <c r="BK738" s="78"/>
      <c r="BL738" s="78">
        <f>BL739</f>
        <v>0</v>
      </c>
      <c r="BM738" s="78">
        <f t="shared" si="1822"/>
        <v>0</v>
      </c>
      <c r="BN738" s="78">
        <f t="shared" si="1822"/>
        <v>0</v>
      </c>
      <c r="BO738" s="78">
        <f t="shared" si="1822"/>
        <v>2142</v>
      </c>
      <c r="BP738" s="78">
        <f t="shared" si="1822"/>
        <v>2142</v>
      </c>
      <c r="BQ738" s="11"/>
      <c r="BR738" s="11">
        <f>BR739</f>
        <v>0</v>
      </c>
      <c r="BS738" s="11">
        <f t="shared" si="1823"/>
        <v>0</v>
      </c>
      <c r="BT738" s="11">
        <f t="shared" si="1823"/>
        <v>0</v>
      </c>
      <c r="BU738" s="11">
        <f t="shared" si="1823"/>
        <v>2142</v>
      </c>
      <c r="BV738" s="11">
        <f t="shared" si="1823"/>
        <v>2142</v>
      </c>
    </row>
    <row r="739" spans="1:74" hidden="1">
      <c r="A739" s="61" t="s">
        <v>24</v>
      </c>
      <c r="B739" s="14">
        <v>913</v>
      </c>
      <c r="C739" s="14" t="s">
        <v>7</v>
      </c>
      <c r="D739" s="14" t="s">
        <v>134</v>
      </c>
      <c r="E739" s="14" t="s">
        <v>707</v>
      </c>
      <c r="F739" s="11">
        <v>620</v>
      </c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78"/>
      <c r="AL739" s="78"/>
      <c r="AM739" s="11"/>
      <c r="AN739" s="11">
        <v>2142</v>
      </c>
      <c r="AO739" s="11"/>
      <c r="AP739" s="11"/>
      <c r="AQ739" s="11">
        <f>AK739+AM739+AN739+AO739+AP739</f>
        <v>2142</v>
      </c>
      <c r="AR739" s="11">
        <f>AL739+AN739</f>
        <v>2142</v>
      </c>
      <c r="AS739" s="11"/>
      <c r="AT739" s="11"/>
      <c r="AU739" s="11"/>
      <c r="AV739" s="11"/>
      <c r="AW739" s="11">
        <f>AQ739+AS739+AT739+AU739+AV739</f>
        <v>2142</v>
      </c>
      <c r="AX739" s="11">
        <f>AR739+AT739</f>
        <v>2142</v>
      </c>
      <c r="AY739" s="78"/>
      <c r="AZ739" s="78"/>
      <c r="BA739" s="78"/>
      <c r="BB739" s="78"/>
      <c r="BC739" s="78">
        <f>AW739+AY739+AZ739+BA739+BB739</f>
        <v>2142</v>
      </c>
      <c r="BD739" s="78">
        <f>AX739+AZ739</f>
        <v>2142</v>
      </c>
      <c r="BE739" s="11"/>
      <c r="BF739" s="11"/>
      <c r="BG739" s="11"/>
      <c r="BH739" s="11"/>
      <c r="BI739" s="141">
        <f>BC739+BE739+BF739+BG739+BH739</f>
        <v>2142</v>
      </c>
      <c r="BJ739" s="141">
        <f>BD739+BF739</f>
        <v>2142</v>
      </c>
      <c r="BK739" s="78"/>
      <c r="BL739" s="78"/>
      <c r="BM739" s="78"/>
      <c r="BN739" s="78"/>
      <c r="BO739" s="78">
        <f>BI739+BK739+BL739+BM739+BN739</f>
        <v>2142</v>
      </c>
      <c r="BP739" s="78">
        <f>BJ739+BL739</f>
        <v>2142</v>
      </c>
      <c r="BQ739" s="11"/>
      <c r="BR739" s="11"/>
      <c r="BS739" s="11"/>
      <c r="BT739" s="11"/>
      <c r="BU739" s="11">
        <f>BO739+BQ739+BR739+BS739+BT739</f>
        <v>2142</v>
      </c>
      <c r="BV739" s="11">
        <f>BP739+BR739</f>
        <v>2142</v>
      </c>
    </row>
    <row r="740" spans="1:74" ht="49.5" hidden="1">
      <c r="A740" s="98" t="s">
        <v>714</v>
      </c>
      <c r="B740" s="14">
        <v>913</v>
      </c>
      <c r="C740" s="14" t="s">
        <v>7</v>
      </c>
      <c r="D740" s="14" t="s">
        <v>134</v>
      </c>
      <c r="E740" s="14" t="s">
        <v>708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78"/>
      <c r="AL740" s="78"/>
      <c r="AM740" s="11">
        <f t="shared" ref="AM740:AN741" si="1825">AM741</f>
        <v>221</v>
      </c>
      <c r="AN740" s="11">
        <f t="shared" si="1825"/>
        <v>0</v>
      </c>
      <c r="AO740" s="11">
        <f>AO741</f>
        <v>0</v>
      </c>
      <c r="AP740" s="11">
        <f t="shared" ref="AP740:BE741" si="1826">AP741</f>
        <v>0</v>
      </c>
      <c r="AQ740" s="11">
        <f t="shared" si="1826"/>
        <v>221</v>
      </c>
      <c r="AR740" s="11">
        <f t="shared" si="1826"/>
        <v>0</v>
      </c>
      <c r="AS740" s="11">
        <f t="shared" si="1826"/>
        <v>0</v>
      </c>
      <c r="AT740" s="11">
        <f t="shared" si="1826"/>
        <v>0</v>
      </c>
      <c r="AU740" s="11">
        <f>AU741</f>
        <v>0</v>
      </c>
      <c r="AV740" s="11">
        <f t="shared" si="1826"/>
        <v>0</v>
      </c>
      <c r="AW740" s="11">
        <f t="shared" si="1826"/>
        <v>221</v>
      </c>
      <c r="AX740" s="11">
        <f t="shared" si="1826"/>
        <v>0</v>
      </c>
      <c r="AY740" s="78">
        <f t="shared" si="1826"/>
        <v>0</v>
      </c>
      <c r="AZ740" s="78">
        <f t="shared" si="1826"/>
        <v>0</v>
      </c>
      <c r="BA740" s="78">
        <f>BA741</f>
        <v>0</v>
      </c>
      <c r="BB740" s="78">
        <f t="shared" si="1826"/>
        <v>0</v>
      </c>
      <c r="BC740" s="78">
        <f t="shared" si="1826"/>
        <v>221</v>
      </c>
      <c r="BD740" s="78">
        <f t="shared" si="1826"/>
        <v>0</v>
      </c>
      <c r="BE740" s="11">
        <f t="shared" si="1826"/>
        <v>0</v>
      </c>
      <c r="BF740" s="11">
        <f t="shared" ref="BE740:BT741" si="1827">BF741</f>
        <v>0</v>
      </c>
      <c r="BG740" s="11">
        <f>BG741</f>
        <v>0</v>
      </c>
      <c r="BH740" s="11">
        <f t="shared" si="1827"/>
        <v>0</v>
      </c>
      <c r="BI740" s="141">
        <f t="shared" si="1827"/>
        <v>221</v>
      </c>
      <c r="BJ740" s="141">
        <f t="shared" si="1827"/>
        <v>0</v>
      </c>
      <c r="BK740" s="78">
        <f t="shared" si="1827"/>
        <v>0</v>
      </c>
      <c r="BL740" s="78">
        <f t="shared" si="1827"/>
        <v>0</v>
      </c>
      <c r="BM740" s="78">
        <f>BM741</f>
        <v>0</v>
      </c>
      <c r="BN740" s="78">
        <f t="shared" si="1827"/>
        <v>0</v>
      </c>
      <c r="BO740" s="78">
        <f t="shared" si="1827"/>
        <v>221</v>
      </c>
      <c r="BP740" s="78">
        <f t="shared" si="1827"/>
        <v>0</v>
      </c>
      <c r="BQ740" s="11">
        <f t="shared" si="1827"/>
        <v>0</v>
      </c>
      <c r="BR740" s="11">
        <f t="shared" si="1827"/>
        <v>0</v>
      </c>
      <c r="BS740" s="11">
        <f>BS741</f>
        <v>0</v>
      </c>
      <c r="BT740" s="11">
        <f t="shared" si="1827"/>
        <v>0</v>
      </c>
      <c r="BU740" s="11">
        <f t="shared" ref="BQ740:BV741" si="1828">BU741</f>
        <v>221</v>
      </c>
      <c r="BV740" s="11">
        <f t="shared" si="1828"/>
        <v>0</v>
      </c>
    </row>
    <row r="741" spans="1:74" ht="33" hidden="1">
      <c r="A741" s="57" t="s">
        <v>12</v>
      </c>
      <c r="B741" s="14">
        <v>913</v>
      </c>
      <c r="C741" s="14" t="s">
        <v>7</v>
      </c>
      <c r="D741" s="14" t="s">
        <v>134</v>
      </c>
      <c r="E741" s="14" t="s">
        <v>708</v>
      </c>
      <c r="F741" s="11">
        <v>600</v>
      </c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78"/>
      <c r="AL741" s="78"/>
      <c r="AM741" s="11">
        <f t="shared" si="1825"/>
        <v>221</v>
      </c>
      <c r="AN741" s="11">
        <f t="shared" si="1825"/>
        <v>0</v>
      </c>
      <c r="AO741" s="11">
        <f>AO742</f>
        <v>0</v>
      </c>
      <c r="AP741" s="11">
        <f t="shared" si="1826"/>
        <v>0</v>
      </c>
      <c r="AQ741" s="11">
        <f t="shared" si="1826"/>
        <v>221</v>
      </c>
      <c r="AR741" s="11">
        <f t="shared" si="1826"/>
        <v>0</v>
      </c>
      <c r="AS741" s="11">
        <f t="shared" si="1826"/>
        <v>0</v>
      </c>
      <c r="AT741" s="11">
        <f t="shared" si="1826"/>
        <v>0</v>
      </c>
      <c r="AU741" s="11">
        <f>AU742</f>
        <v>0</v>
      </c>
      <c r="AV741" s="11">
        <f t="shared" si="1826"/>
        <v>0</v>
      </c>
      <c r="AW741" s="11">
        <f t="shared" si="1826"/>
        <v>221</v>
      </c>
      <c r="AX741" s="11">
        <f t="shared" si="1826"/>
        <v>0</v>
      </c>
      <c r="AY741" s="78">
        <f t="shared" si="1826"/>
        <v>0</v>
      </c>
      <c r="AZ741" s="78">
        <f t="shared" si="1826"/>
        <v>0</v>
      </c>
      <c r="BA741" s="78">
        <f>BA742</f>
        <v>0</v>
      </c>
      <c r="BB741" s="78">
        <f t="shared" si="1826"/>
        <v>0</v>
      </c>
      <c r="BC741" s="78">
        <f t="shared" si="1826"/>
        <v>221</v>
      </c>
      <c r="BD741" s="78">
        <f t="shared" si="1826"/>
        <v>0</v>
      </c>
      <c r="BE741" s="11">
        <f t="shared" si="1827"/>
        <v>0</v>
      </c>
      <c r="BF741" s="11">
        <f t="shared" si="1827"/>
        <v>0</v>
      </c>
      <c r="BG741" s="11">
        <f>BG742</f>
        <v>0</v>
      </c>
      <c r="BH741" s="11">
        <f t="shared" si="1827"/>
        <v>0</v>
      </c>
      <c r="BI741" s="141">
        <f t="shared" si="1827"/>
        <v>221</v>
      </c>
      <c r="BJ741" s="141">
        <f t="shared" si="1827"/>
        <v>0</v>
      </c>
      <c r="BK741" s="78">
        <f t="shared" si="1827"/>
        <v>0</v>
      </c>
      <c r="BL741" s="78">
        <f t="shared" si="1827"/>
        <v>0</v>
      </c>
      <c r="BM741" s="78">
        <f>BM742</f>
        <v>0</v>
      </c>
      <c r="BN741" s="78">
        <f t="shared" si="1827"/>
        <v>0</v>
      </c>
      <c r="BO741" s="78">
        <f t="shared" si="1827"/>
        <v>221</v>
      </c>
      <c r="BP741" s="78">
        <f t="shared" si="1827"/>
        <v>0</v>
      </c>
      <c r="BQ741" s="11">
        <f t="shared" si="1828"/>
        <v>0</v>
      </c>
      <c r="BR741" s="11">
        <f t="shared" si="1828"/>
        <v>0</v>
      </c>
      <c r="BS741" s="11">
        <f>BS742</f>
        <v>0</v>
      </c>
      <c r="BT741" s="11">
        <f t="shared" si="1828"/>
        <v>0</v>
      </c>
      <c r="BU741" s="11">
        <f t="shared" si="1828"/>
        <v>221</v>
      </c>
      <c r="BV741" s="11">
        <f t="shared" si="1828"/>
        <v>0</v>
      </c>
    </row>
    <row r="742" spans="1:74" hidden="1">
      <c r="A742" s="61" t="s">
        <v>24</v>
      </c>
      <c r="B742" s="14">
        <v>913</v>
      </c>
      <c r="C742" s="14" t="s">
        <v>7</v>
      </c>
      <c r="D742" s="14" t="s">
        <v>134</v>
      </c>
      <c r="E742" s="14" t="s">
        <v>708</v>
      </c>
      <c r="F742" s="11">
        <v>620</v>
      </c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78"/>
      <c r="AL742" s="78"/>
      <c r="AM742" s="11">
        <v>221</v>
      </c>
      <c r="AN742" s="11"/>
      <c r="AO742" s="11"/>
      <c r="AP742" s="11"/>
      <c r="AQ742" s="11">
        <f>AK742+AM742+AN742+AO742+AP742</f>
        <v>221</v>
      </c>
      <c r="AR742" s="11"/>
      <c r="AS742" s="11"/>
      <c r="AT742" s="11"/>
      <c r="AU742" s="11"/>
      <c r="AV742" s="11"/>
      <c r="AW742" s="11">
        <f>AQ742+AS742+AT742+AU742+AV742</f>
        <v>221</v>
      </c>
      <c r="AX742" s="11"/>
      <c r="AY742" s="78"/>
      <c r="AZ742" s="78"/>
      <c r="BA742" s="78"/>
      <c r="BB742" s="78"/>
      <c r="BC742" s="78">
        <f>AW742+AY742+AZ742+BA742+BB742</f>
        <v>221</v>
      </c>
      <c r="BD742" s="78"/>
      <c r="BE742" s="11"/>
      <c r="BF742" s="11"/>
      <c r="BG742" s="11"/>
      <c r="BH742" s="11"/>
      <c r="BI742" s="141">
        <f>BC742+BE742+BF742+BG742+BH742</f>
        <v>221</v>
      </c>
      <c r="BJ742" s="141"/>
      <c r="BK742" s="78"/>
      <c r="BL742" s="78"/>
      <c r="BM742" s="78"/>
      <c r="BN742" s="78"/>
      <c r="BO742" s="78">
        <f>BI742+BK742+BL742+BM742+BN742</f>
        <v>221</v>
      </c>
      <c r="BP742" s="78"/>
      <c r="BQ742" s="11"/>
      <c r="BR742" s="11"/>
      <c r="BS742" s="11"/>
      <c r="BT742" s="11"/>
      <c r="BU742" s="11">
        <f>BO742+BQ742+BR742+BS742+BT742</f>
        <v>221</v>
      </c>
      <c r="BV742" s="11"/>
    </row>
    <row r="743" spans="1:74" ht="49.5" hidden="1">
      <c r="A743" s="98" t="s">
        <v>714</v>
      </c>
      <c r="B743" s="14">
        <v>913</v>
      </c>
      <c r="C743" s="14" t="s">
        <v>7</v>
      </c>
      <c r="D743" s="14" t="s">
        <v>134</v>
      </c>
      <c r="E743" s="14" t="s">
        <v>709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78"/>
      <c r="AL743" s="78"/>
      <c r="AM743" s="11">
        <f t="shared" ref="AM743:AN744" si="1829">AM744</f>
        <v>113</v>
      </c>
      <c r="AN743" s="11">
        <f t="shared" si="1829"/>
        <v>0</v>
      </c>
      <c r="AO743" s="11">
        <f>AO744</f>
        <v>0</v>
      </c>
      <c r="AP743" s="11">
        <f t="shared" ref="AP743:BE744" si="1830">AP744</f>
        <v>0</v>
      </c>
      <c r="AQ743" s="11">
        <f t="shared" si="1830"/>
        <v>113</v>
      </c>
      <c r="AR743" s="11">
        <f t="shared" si="1830"/>
        <v>0</v>
      </c>
      <c r="AS743" s="11">
        <f t="shared" si="1830"/>
        <v>0</v>
      </c>
      <c r="AT743" s="11">
        <f t="shared" si="1830"/>
        <v>0</v>
      </c>
      <c r="AU743" s="11">
        <f>AU744</f>
        <v>0</v>
      </c>
      <c r="AV743" s="11">
        <f t="shared" si="1830"/>
        <v>0</v>
      </c>
      <c r="AW743" s="11">
        <f t="shared" si="1830"/>
        <v>113</v>
      </c>
      <c r="AX743" s="11">
        <f t="shared" si="1830"/>
        <v>0</v>
      </c>
      <c r="AY743" s="78">
        <f t="shared" si="1830"/>
        <v>0</v>
      </c>
      <c r="AZ743" s="78">
        <f t="shared" si="1830"/>
        <v>0</v>
      </c>
      <c r="BA743" s="78">
        <f>BA744</f>
        <v>0</v>
      </c>
      <c r="BB743" s="78">
        <f t="shared" si="1830"/>
        <v>0</v>
      </c>
      <c r="BC743" s="78">
        <f t="shared" si="1830"/>
        <v>113</v>
      </c>
      <c r="BD743" s="78">
        <f t="shared" si="1830"/>
        <v>0</v>
      </c>
      <c r="BE743" s="11">
        <f t="shared" si="1830"/>
        <v>0</v>
      </c>
      <c r="BF743" s="11">
        <f t="shared" ref="BE743:BT744" si="1831">BF744</f>
        <v>0</v>
      </c>
      <c r="BG743" s="11">
        <f>BG744</f>
        <v>0</v>
      </c>
      <c r="BH743" s="11">
        <f t="shared" si="1831"/>
        <v>0</v>
      </c>
      <c r="BI743" s="141">
        <f t="shared" si="1831"/>
        <v>113</v>
      </c>
      <c r="BJ743" s="141">
        <f t="shared" si="1831"/>
        <v>0</v>
      </c>
      <c r="BK743" s="78">
        <f t="shared" si="1831"/>
        <v>0</v>
      </c>
      <c r="BL743" s="78">
        <f t="shared" si="1831"/>
        <v>0</v>
      </c>
      <c r="BM743" s="78">
        <f>BM744</f>
        <v>0</v>
      </c>
      <c r="BN743" s="78">
        <f t="shared" si="1831"/>
        <v>0</v>
      </c>
      <c r="BO743" s="78">
        <f t="shared" si="1831"/>
        <v>113</v>
      </c>
      <c r="BP743" s="78">
        <f t="shared" si="1831"/>
        <v>0</v>
      </c>
      <c r="BQ743" s="11">
        <f t="shared" si="1831"/>
        <v>0</v>
      </c>
      <c r="BR743" s="11">
        <f t="shared" si="1831"/>
        <v>0</v>
      </c>
      <c r="BS743" s="11">
        <f>BS744</f>
        <v>0</v>
      </c>
      <c r="BT743" s="11">
        <f t="shared" si="1831"/>
        <v>0</v>
      </c>
      <c r="BU743" s="11">
        <f t="shared" ref="BQ743:BV744" si="1832">BU744</f>
        <v>113</v>
      </c>
      <c r="BV743" s="11">
        <f t="shared" si="1832"/>
        <v>0</v>
      </c>
    </row>
    <row r="744" spans="1:74" ht="33" hidden="1">
      <c r="A744" s="57" t="s">
        <v>12</v>
      </c>
      <c r="B744" s="14">
        <v>913</v>
      </c>
      <c r="C744" s="14" t="s">
        <v>7</v>
      </c>
      <c r="D744" s="14" t="s">
        <v>134</v>
      </c>
      <c r="E744" s="14" t="s">
        <v>709</v>
      </c>
      <c r="F744" s="11">
        <v>600</v>
      </c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78"/>
      <c r="AL744" s="78"/>
      <c r="AM744" s="11">
        <f t="shared" si="1829"/>
        <v>113</v>
      </c>
      <c r="AN744" s="11">
        <f t="shared" si="1829"/>
        <v>0</v>
      </c>
      <c r="AO744" s="11">
        <f>AO745</f>
        <v>0</v>
      </c>
      <c r="AP744" s="11">
        <f t="shared" si="1830"/>
        <v>0</v>
      </c>
      <c r="AQ744" s="11">
        <f t="shared" si="1830"/>
        <v>113</v>
      </c>
      <c r="AR744" s="11">
        <f t="shared" si="1830"/>
        <v>0</v>
      </c>
      <c r="AS744" s="11">
        <f t="shared" si="1830"/>
        <v>0</v>
      </c>
      <c r="AT744" s="11">
        <f t="shared" si="1830"/>
        <v>0</v>
      </c>
      <c r="AU744" s="11">
        <f>AU745</f>
        <v>0</v>
      </c>
      <c r="AV744" s="11">
        <f t="shared" si="1830"/>
        <v>0</v>
      </c>
      <c r="AW744" s="11">
        <f t="shared" si="1830"/>
        <v>113</v>
      </c>
      <c r="AX744" s="11">
        <f t="shared" si="1830"/>
        <v>0</v>
      </c>
      <c r="AY744" s="78">
        <f t="shared" si="1830"/>
        <v>0</v>
      </c>
      <c r="AZ744" s="78">
        <f t="shared" si="1830"/>
        <v>0</v>
      </c>
      <c r="BA744" s="78">
        <f>BA745</f>
        <v>0</v>
      </c>
      <c r="BB744" s="78">
        <f t="shared" si="1830"/>
        <v>0</v>
      </c>
      <c r="BC744" s="78">
        <f t="shared" si="1830"/>
        <v>113</v>
      </c>
      <c r="BD744" s="78">
        <f t="shared" si="1830"/>
        <v>0</v>
      </c>
      <c r="BE744" s="11">
        <f t="shared" si="1831"/>
        <v>0</v>
      </c>
      <c r="BF744" s="11">
        <f t="shared" si="1831"/>
        <v>0</v>
      </c>
      <c r="BG744" s="11">
        <f>BG745</f>
        <v>0</v>
      </c>
      <c r="BH744" s="11">
        <f t="shared" si="1831"/>
        <v>0</v>
      </c>
      <c r="BI744" s="141">
        <f t="shared" si="1831"/>
        <v>113</v>
      </c>
      <c r="BJ744" s="141">
        <f t="shared" si="1831"/>
        <v>0</v>
      </c>
      <c r="BK744" s="78">
        <f t="shared" si="1831"/>
        <v>0</v>
      </c>
      <c r="BL744" s="78">
        <f t="shared" si="1831"/>
        <v>0</v>
      </c>
      <c r="BM744" s="78">
        <f>BM745</f>
        <v>0</v>
      </c>
      <c r="BN744" s="78">
        <f t="shared" si="1831"/>
        <v>0</v>
      </c>
      <c r="BO744" s="78">
        <f t="shared" si="1831"/>
        <v>113</v>
      </c>
      <c r="BP744" s="78">
        <f t="shared" si="1831"/>
        <v>0</v>
      </c>
      <c r="BQ744" s="11">
        <f t="shared" si="1832"/>
        <v>0</v>
      </c>
      <c r="BR744" s="11">
        <f t="shared" si="1832"/>
        <v>0</v>
      </c>
      <c r="BS744" s="11">
        <f>BS745</f>
        <v>0</v>
      </c>
      <c r="BT744" s="11">
        <f t="shared" si="1832"/>
        <v>0</v>
      </c>
      <c r="BU744" s="11">
        <f t="shared" si="1832"/>
        <v>113</v>
      </c>
      <c r="BV744" s="11">
        <f t="shared" si="1832"/>
        <v>0</v>
      </c>
    </row>
    <row r="745" spans="1:74" hidden="1">
      <c r="A745" s="61" t="s">
        <v>24</v>
      </c>
      <c r="B745" s="14">
        <v>913</v>
      </c>
      <c r="C745" s="14" t="s">
        <v>7</v>
      </c>
      <c r="D745" s="14" t="s">
        <v>134</v>
      </c>
      <c r="E745" s="14" t="s">
        <v>709</v>
      </c>
      <c r="F745" s="11">
        <v>620</v>
      </c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78"/>
      <c r="AL745" s="78"/>
      <c r="AM745" s="11">
        <v>113</v>
      </c>
      <c r="AN745" s="11"/>
      <c r="AO745" s="11"/>
      <c r="AP745" s="11"/>
      <c r="AQ745" s="11">
        <f>AK745+AM745+AN745+AO745+AP745</f>
        <v>113</v>
      </c>
      <c r="AR745" s="11"/>
      <c r="AS745" s="11"/>
      <c r="AT745" s="11"/>
      <c r="AU745" s="11"/>
      <c r="AV745" s="11"/>
      <c r="AW745" s="11">
        <f>AQ745+AS745+AT745+AU745+AV745</f>
        <v>113</v>
      </c>
      <c r="AX745" s="11"/>
      <c r="AY745" s="78"/>
      <c r="AZ745" s="78"/>
      <c r="BA745" s="78"/>
      <c r="BB745" s="78"/>
      <c r="BC745" s="78">
        <f>AW745+AY745+AZ745+BA745+BB745</f>
        <v>113</v>
      </c>
      <c r="BD745" s="78"/>
      <c r="BE745" s="11"/>
      <c r="BF745" s="11"/>
      <c r="BG745" s="11"/>
      <c r="BH745" s="11"/>
      <c r="BI745" s="141">
        <f>BC745+BE745+BF745+BG745+BH745</f>
        <v>113</v>
      </c>
      <c r="BJ745" s="141"/>
      <c r="BK745" s="78"/>
      <c r="BL745" s="78"/>
      <c r="BM745" s="78"/>
      <c r="BN745" s="78"/>
      <c r="BO745" s="78">
        <f>BI745+BK745+BL745+BM745+BN745</f>
        <v>113</v>
      </c>
      <c r="BP745" s="78"/>
      <c r="BQ745" s="11"/>
      <c r="BR745" s="11"/>
      <c r="BS745" s="11"/>
      <c r="BT745" s="11"/>
      <c r="BU745" s="11">
        <f>BO745+BQ745+BR745+BS745+BT745</f>
        <v>113</v>
      </c>
      <c r="BV745" s="11"/>
    </row>
    <row r="746" spans="1:74" hidden="1">
      <c r="A746" s="61"/>
      <c r="B746" s="14"/>
      <c r="C746" s="14"/>
      <c r="D746" s="14"/>
      <c r="E746" s="14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78"/>
      <c r="AL746" s="78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78"/>
      <c r="AZ746" s="78"/>
      <c r="BA746" s="78"/>
      <c r="BB746" s="78"/>
      <c r="BC746" s="78"/>
      <c r="BD746" s="78"/>
      <c r="BE746" s="11"/>
      <c r="BF746" s="11"/>
      <c r="BG746" s="11"/>
      <c r="BH746" s="11"/>
      <c r="BI746" s="141"/>
      <c r="BJ746" s="141"/>
      <c r="BK746" s="78"/>
      <c r="BL746" s="78"/>
      <c r="BM746" s="78"/>
      <c r="BN746" s="78"/>
      <c r="BO746" s="78"/>
      <c r="BP746" s="78"/>
      <c r="BQ746" s="11"/>
      <c r="BR746" s="11"/>
      <c r="BS746" s="11"/>
      <c r="BT746" s="11"/>
      <c r="BU746" s="11"/>
      <c r="BV746" s="11"/>
    </row>
    <row r="747" spans="1:74" ht="18" hidden="1" customHeight="1">
      <c r="A747" s="56" t="s">
        <v>34</v>
      </c>
      <c r="B747" s="12">
        <v>913</v>
      </c>
      <c r="C747" s="12" t="s">
        <v>35</v>
      </c>
      <c r="D747" s="12" t="s">
        <v>17</v>
      </c>
      <c r="E747" s="12"/>
      <c r="F747" s="12"/>
      <c r="G747" s="13">
        <f>G748</f>
        <v>71314</v>
      </c>
      <c r="H747" s="13">
        <f t="shared" ref="H747:R747" si="1833">H748</f>
        <v>0</v>
      </c>
      <c r="I747" s="11">
        <f t="shared" si="1833"/>
        <v>0</v>
      </c>
      <c r="J747" s="11">
        <f t="shared" si="1833"/>
        <v>0</v>
      </c>
      <c r="K747" s="11">
        <f t="shared" si="1833"/>
        <v>0</v>
      </c>
      <c r="L747" s="11">
        <f t="shared" si="1833"/>
        <v>0</v>
      </c>
      <c r="M747" s="13">
        <f t="shared" si="1833"/>
        <v>71314</v>
      </c>
      <c r="N747" s="13">
        <f t="shared" si="1833"/>
        <v>0</v>
      </c>
      <c r="O747" s="11">
        <f t="shared" si="1833"/>
        <v>0</v>
      </c>
      <c r="P747" s="11">
        <f t="shared" si="1833"/>
        <v>0</v>
      </c>
      <c r="Q747" s="11">
        <f t="shared" si="1833"/>
        <v>0</v>
      </c>
      <c r="R747" s="11">
        <f t="shared" si="1833"/>
        <v>0</v>
      </c>
      <c r="S747" s="13">
        <f t="shared" ref="S747:BV747" si="1834">S748</f>
        <v>71314</v>
      </c>
      <c r="T747" s="13">
        <f t="shared" si="1834"/>
        <v>0</v>
      </c>
      <c r="U747" s="11">
        <f t="shared" si="1834"/>
        <v>0</v>
      </c>
      <c r="V747" s="11">
        <f t="shared" si="1834"/>
        <v>0</v>
      </c>
      <c r="W747" s="11">
        <f t="shared" si="1834"/>
        <v>0</v>
      </c>
      <c r="X747" s="11">
        <f t="shared" si="1834"/>
        <v>0</v>
      </c>
      <c r="Y747" s="13">
        <f t="shared" si="1834"/>
        <v>71314</v>
      </c>
      <c r="Z747" s="13">
        <f t="shared" si="1834"/>
        <v>0</v>
      </c>
      <c r="AA747" s="11">
        <f t="shared" si="1834"/>
        <v>0</v>
      </c>
      <c r="AB747" s="11">
        <f t="shared" si="1834"/>
        <v>0</v>
      </c>
      <c r="AC747" s="11">
        <f t="shared" si="1834"/>
        <v>0</v>
      </c>
      <c r="AD747" s="11">
        <f t="shared" si="1834"/>
        <v>0</v>
      </c>
      <c r="AE747" s="13">
        <f t="shared" si="1834"/>
        <v>71314</v>
      </c>
      <c r="AF747" s="13">
        <f t="shared" si="1834"/>
        <v>0</v>
      </c>
      <c r="AG747" s="11">
        <f t="shared" si="1834"/>
        <v>0</v>
      </c>
      <c r="AH747" s="11">
        <f t="shared" si="1834"/>
        <v>0</v>
      </c>
      <c r="AI747" s="11">
        <f t="shared" si="1834"/>
        <v>0</v>
      </c>
      <c r="AJ747" s="11">
        <f t="shared" si="1834"/>
        <v>0</v>
      </c>
      <c r="AK747" s="81">
        <f t="shared" si="1834"/>
        <v>71314</v>
      </c>
      <c r="AL747" s="81">
        <f t="shared" si="1834"/>
        <v>0</v>
      </c>
      <c r="AM747" s="11">
        <f t="shared" si="1834"/>
        <v>0</v>
      </c>
      <c r="AN747" s="11">
        <f t="shared" si="1834"/>
        <v>0</v>
      </c>
      <c r="AO747" s="11">
        <f t="shared" si="1834"/>
        <v>0</v>
      </c>
      <c r="AP747" s="11">
        <f t="shared" si="1834"/>
        <v>0</v>
      </c>
      <c r="AQ747" s="13">
        <f t="shared" si="1834"/>
        <v>71314</v>
      </c>
      <c r="AR747" s="13">
        <f t="shared" si="1834"/>
        <v>0</v>
      </c>
      <c r="AS747" s="11">
        <f t="shared" si="1834"/>
        <v>0</v>
      </c>
      <c r="AT747" s="11">
        <f t="shared" si="1834"/>
        <v>0</v>
      </c>
      <c r="AU747" s="11">
        <f t="shared" si="1834"/>
        <v>0</v>
      </c>
      <c r="AV747" s="11">
        <f t="shared" si="1834"/>
        <v>0</v>
      </c>
      <c r="AW747" s="13">
        <f t="shared" si="1834"/>
        <v>71314</v>
      </c>
      <c r="AX747" s="13">
        <f t="shared" si="1834"/>
        <v>0</v>
      </c>
      <c r="AY747" s="88">
        <f t="shared" si="1834"/>
        <v>9185</v>
      </c>
      <c r="AZ747" s="88">
        <f t="shared" si="1834"/>
        <v>12154</v>
      </c>
      <c r="BA747" s="88">
        <f t="shared" si="1834"/>
        <v>0</v>
      </c>
      <c r="BB747" s="88">
        <f t="shared" si="1834"/>
        <v>0</v>
      </c>
      <c r="BC747" s="88">
        <f t="shared" si="1834"/>
        <v>92653</v>
      </c>
      <c r="BD747" s="88">
        <f t="shared" si="1834"/>
        <v>12154</v>
      </c>
      <c r="BE747" s="30">
        <f t="shared" si="1834"/>
        <v>0</v>
      </c>
      <c r="BF747" s="30">
        <f t="shared" si="1834"/>
        <v>0</v>
      </c>
      <c r="BG747" s="30">
        <f t="shared" si="1834"/>
        <v>0</v>
      </c>
      <c r="BH747" s="30">
        <f t="shared" si="1834"/>
        <v>0</v>
      </c>
      <c r="BI747" s="147">
        <f t="shared" si="1834"/>
        <v>92653</v>
      </c>
      <c r="BJ747" s="147">
        <f t="shared" si="1834"/>
        <v>12154</v>
      </c>
      <c r="BK747" s="88">
        <f t="shared" si="1834"/>
        <v>0</v>
      </c>
      <c r="BL747" s="88">
        <f t="shared" si="1834"/>
        <v>0</v>
      </c>
      <c r="BM747" s="88">
        <f t="shared" si="1834"/>
        <v>0</v>
      </c>
      <c r="BN747" s="88">
        <f t="shared" si="1834"/>
        <v>0</v>
      </c>
      <c r="BO747" s="88">
        <f t="shared" si="1834"/>
        <v>92653</v>
      </c>
      <c r="BP747" s="88">
        <f t="shared" si="1834"/>
        <v>12154</v>
      </c>
      <c r="BQ747" s="30">
        <f t="shared" si="1834"/>
        <v>0</v>
      </c>
      <c r="BR747" s="30">
        <f t="shared" si="1834"/>
        <v>0</v>
      </c>
      <c r="BS747" s="30">
        <f t="shared" si="1834"/>
        <v>0</v>
      </c>
      <c r="BT747" s="30">
        <f t="shared" si="1834"/>
        <v>0</v>
      </c>
      <c r="BU747" s="30">
        <f t="shared" si="1834"/>
        <v>92653</v>
      </c>
      <c r="BV747" s="30">
        <f t="shared" si="1834"/>
        <v>12154</v>
      </c>
    </row>
    <row r="748" spans="1:74" ht="66" hidden="1">
      <c r="A748" s="57" t="s">
        <v>501</v>
      </c>
      <c r="B748" s="14">
        <v>913</v>
      </c>
      <c r="C748" s="14" t="s">
        <v>35</v>
      </c>
      <c r="D748" s="14" t="s">
        <v>17</v>
      </c>
      <c r="E748" s="14" t="s">
        <v>247</v>
      </c>
      <c r="F748" s="14"/>
      <c r="G748" s="18">
        <f>G749+G756</f>
        <v>71314</v>
      </c>
      <c r="H748" s="18">
        <f t="shared" ref="H748:N748" si="1835">H749+H756</f>
        <v>0</v>
      </c>
      <c r="I748" s="11">
        <f t="shared" si="1835"/>
        <v>0</v>
      </c>
      <c r="J748" s="11">
        <f t="shared" si="1835"/>
        <v>0</v>
      </c>
      <c r="K748" s="11">
        <f t="shared" si="1835"/>
        <v>0</v>
      </c>
      <c r="L748" s="11">
        <f t="shared" si="1835"/>
        <v>0</v>
      </c>
      <c r="M748" s="18">
        <f t="shared" si="1835"/>
        <v>71314</v>
      </c>
      <c r="N748" s="18">
        <f t="shared" si="1835"/>
        <v>0</v>
      </c>
      <c r="O748" s="11">
        <f t="shared" ref="O748:T748" si="1836">O749+O756</f>
        <v>0</v>
      </c>
      <c r="P748" s="11">
        <f t="shared" si="1836"/>
        <v>0</v>
      </c>
      <c r="Q748" s="11">
        <f t="shared" si="1836"/>
        <v>0</v>
      </c>
      <c r="R748" s="11">
        <f t="shared" si="1836"/>
        <v>0</v>
      </c>
      <c r="S748" s="18">
        <f t="shared" si="1836"/>
        <v>71314</v>
      </c>
      <c r="T748" s="18">
        <f t="shared" si="1836"/>
        <v>0</v>
      </c>
      <c r="U748" s="11">
        <f t="shared" ref="U748:Z748" si="1837">U749+U756</f>
        <v>0</v>
      </c>
      <c r="V748" s="11">
        <f t="shared" si="1837"/>
        <v>0</v>
      </c>
      <c r="W748" s="11">
        <f t="shared" si="1837"/>
        <v>0</v>
      </c>
      <c r="X748" s="11">
        <f t="shared" si="1837"/>
        <v>0</v>
      </c>
      <c r="Y748" s="18">
        <f t="shared" si="1837"/>
        <v>71314</v>
      </c>
      <c r="Z748" s="18">
        <f t="shared" si="1837"/>
        <v>0</v>
      </c>
      <c r="AA748" s="11">
        <f t="shared" ref="AA748:AF748" si="1838">AA749+AA756</f>
        <v>0</v>
      </c>
      <c r="AB748" s="11">
        <f t="shared" si="1838"/>
        <v>0</v>
      </c>
      <c r="AC748" s="11">
        <f t="shared" si="1838"/>
        <v>0</v>
      </c>
      <c r="AD748" s="11">
        <f t="shared" si="1838"/>
        <v>0</v>
      </c>
      <c r="AE748" s="18">
        <f t="shared" si="1838"/>
        <v>71314</v>
      </c>
      <c r="AF748" s="18">
        <f t="shared" si="1838"/>
        <v>0</v>
      </c>
      <c r="AG748" s="11">
        <f t="shared" ref="AG748:AL748" si="1839">AG749+AG756</f>
        <v>0</v>
      </c>
      <c r="AH748" s="11">
        <f t="shared" si="1839"/>
        <v>0</v>
      </c>
      <c r="AI748" s="11">
        <f t="shared" si="1839"/>
        <v>0</v>
      </c>
      <c r="AJ748" s="11">
        <f t="shared" si="1839"/>
        <v>0</v>
      </c>
      <c r="AK748" s="84">
        <f t="shared" si="1839"/>
        <v>71314</v>
      </c>
      <c r="AL748" s="84">
        <f t="shared" si="1839"/>
        <v>0</v>
      </c>
      <c r="AM748" s="11">
        <f t="shared" ref="AM748:AR748" si="1840">AM749+AM756</f>
        <v>0</v>
      </c>
      <c r="AN748" s="11">
        <f t="shared" si="1840"/>
        <v>0</v>
      </c>
      <c r="AO748" s="11">
        <f t="shared" si="1840"/>
        <v>0</v>
      </c>
      <c r="AP748" s="11">
        <f t="shared" si="1840"/>
        <v>0</v>
      </c>
      <c r="AQ748" s="18">
        <f t="shared" si="1840"/>
        <v>71314</v>
      </c>
      <c r="AR748" s="18">
        <f t="shared" si="1840"/>
        <v>0</v>
      </c>
      <c r="AS748" s="11">
        <f t="shared" ref="AS748:AX748" si="1841">AS749+AS756</f>
        <v>0</v>
      </c>
      <c r="AT748" s="11">
        <f t="shared" si="1841"/>
        <v>0</v>
      </c>
      <c r="AU748" s="11">
        <f t="shared" si="1841"/>
        <v>0</v>
      </c>
      <c r="AV748" s="11">
        <f t="shared" si="1841"/>
        <v>0</v>
      </c>
      <c r="AW748" s="18">
        <f t="shared" si="1841"/>
        <v>71314</v>
      </c>
      <c r="AX748" s="18">
        <f t="shared" si="1841"/>
        <v>0</v>
      </c>
      <c r="AY748" s="78">
        <f>AY749+AY756+AY760+AY766</f>
        <v>9185</v>
      </c>
      <c r="AZ748" s="78">
        <f t="shared" ref="AZ748:BD748" si="1842">AZ749+AZ756+AZ760+AZ766</f>
        <v>12154</v>
      </c>
      <c r="BA748" s="78">
        <f t="shared" si="1842"/>
        <v>0</v>
      </c>
      <c r="BB748" s="78">
        <f t="shared" si="1842"/>
        <v>0</v>
      </c>
      <c r="BC748" s="78">
        <f t="shared" si="1842"/>
        <v>92653</v>
      </c>
      <c r="BD748" s="78">
        <f t="shared" si="1842"/>
        <v>12154</v>
      </c>
      <c r="BE748" s="11">
        <f>BE749+BE756+BE760+BE766</f>
        <v>0</v>
      </c>
      <c r="BF748" s="11">
        <f t="shared" ref="BF748:BJ748" si="1843">BF749+BF756+BF760+BF766</f>
        <v>0</v>
      </c>
      <c r="BG748" s="11">
        <f t="shared" si="1843"/>
        <v>0</v>
      </c>
      <c r="BH748" s="11">
        <f t="shared" si="1843"/>
        <v>0</v>
      </c>
      <c r="BI748" s="141">
        <f t="shared" si="1843"/>
        <v>92653</v>
      </c>
      <c r="BJ748" s="141">
        <f t="shared" si="1843"/>
        <v>12154</v>
      </c>
      <c r="BK748" s="78">
        <f>BK749+BK756+BK760+BK766</f>
        <v>0</v>
      </c>
      <c r="BL748" s="78">
        <f t="shared" ref="BL748:BP748" si="1844">BL749+BL756+BL760+BL766</f>
        <v>0</v>
      </c>
      <c r="BM748" s="78">
        <f t="shared" si="1844"/>
        <v>0</v>
      </c>
      <c r="BN748" s="78">
        <f t="shared" si="1844"/>
        <v>0</v>
      </c>
      <c r="BO748" s="78">
        <f t="shared" si="1844"/>
        <v>92653</v>
      </c>
      <c r="BP748" s="78">
        <f t="shared" si="1844"/>
        <v>12154</v>
      </c>
      <c r="BQ748" s="11">
        <f>BQ749+BQ756+BQ760+BQ766</f>
        <v>0</v>
      </c>
      <c r="BR748" s="11">
        <f t="shared" ref="BR748:BV748" si="1845">BR749+BR756+BR760+BR766</f>
        <v>0</v>
      </c>
      <c r="BS748" s="11">
        <f t="shared" si="1845"/>
        <v>0</v>
      </c>
      <c r="BT748" s="11">
        <f t="shared" si="1845"/>
        <v>0</v>
      </c>
      <c r="BU748" s="11">
        <f t="shared" si="1845"/>
        <v>92653</v>
      </c>
      <c r="BV748" s="11">
        <f t="shared" si="1845"/>
        <v>12154</v>
      </c>
    </row>
    <row r="749" spans="1:74" hidden="1">
      <c r="A749" s="57" t="s">
        <v>15</v>
      </c>
      <c r="B749" s="14">
        <v>913</v>
      </c>
      <c r="C749" s="14" t="s">
        <v>35</v>
      </c>
      <c r="D749" s="14" t="s">
        <v>17</v>
      </c>
      <c r="E749" s="14" t="s">
        <v>248</v>
      </c>
      <c r="F749" s="14"/>
      <c r="G749" s="18">
        <f t="shared" ref="G749:R751" si="1846">G750</f>
        <v>21038</v>
      </c>
      <c r="H749" s="18">
        <f t="shared" si="1846"/>
        <v>0</v>
      </c>
      <c r="I749" s="11">
        <f t="shared" si="1846"/>
        <v>0</v>
      </c>
      <c r="J749" s="11">
        <f t="shared" si="1846"/>
        <v>0</v>
      </c>
      <c r="K749" s="11">
        <f t="shared" si="1846"/>
        <v>0</v>
      </c>
      <c r="L749" s="11">
        <f t="shared" si="1846"/>
        <v>0</v>
      </c>
      <c r="M749" s="18">
        <f t="shared" si="1846"/>
        <v>21038</v>
      </c>
      <c r="N749" s="18">
        <f t="shared" si="1846"/>
        <v>0</v>
      </c>
      <c r="O749" s="11">
        <f t="shared" si="1846"/>
        <v>0</v>
      </c>
      <c r="P749" s="11">
        <f t="shared" si="1846"/>
        <v>0</v>
      </c>
      <c r="Q749" s="11">
        <f t="shared" si="1846"/>
        <v>0</v>
      </c>
      <c r="R749" s="11">
        <f t="shared" si="1846"/>
        <v>0</v>
      </c>
      <c r="S749" s="18">
        <f t="shared" ref="S749:AH751" si="1847">S750</f>
        <v>21038</v>
      </c>
      <c r="T749" s="18">
        <f t="shared" si="1847"/>
        <v>0</v>
      </c>
      <c r="U749" s="11">
        <f t="shared" si="1847"/>
        <v>0</v>
      </c>
      <c r="V749" s="11">
        <f t="shared" si="1847"/>
        <v>0</v>
      </c>
      <c r="W749" s="11">
        <f t="shared" si="1847"/>
        <v>0</v>
      </c>
      <c r="X749" s="11">
        <f t="shared" si="1847"/>
        <v>0</v>
      </c>
      <c r="Y749" s="18">
        <f t="shared" si="1847"/>
        <v>21038</v>
      </c>
      <c r="Z749" s="18">
        <f t="shared" si="1847"/>
        <v>0</v>
      </c>
      <c r="AA749" s="11">
        <f t="shared" si="1847"/>
        <v>0</v>
      </c>
      <c r="AB749" s="11">
        <f t="shared" si="1847"/>
        <v>0</v>
      </c>
      <c r="AC749" s="11">
        <f t="shared" si="1847"/>
        <v>0</v>
      </c>
      <c r="AD749" s="11">
        <f t="shared" si="1847"/>
        <v>0</v>
      </c>
      <c r="AE749" s="18">
        <f t="shared" si="1847"/>
        <v>21038</v>
      </c>
      <c r="AF749" s="18">
        <f t="shared" si="1847"/>
        <v>0</v>
      </c>
      <c r="AG749" s="11">
        <f t="shared" si="1847"/>
        <v>0</v>
      </c>
      <c r="AH749" s="11">
        <f t="shared" si="1847"/>
        <v>0</v>
      </c>
      <c r="AI749" s="11">
        <f t="shared" ref="AG749:AV751" si="1848">AI750</f>
        <v>0</v>
      </c>
      <c r="AJ749" s="11">
        <f t="shared" si="1848"/>
        <v>0</v>
      </c>
      <c r="AK749" s="84">
        <f t="shared" si="1848"/>
        <v>21038</v>
      </c>
      <c r="AL749" s="84">
        <f t="shared" si="1848"/>
        <v>0</v>
      </c>
      <c r="AM749" s="11">
        <f t="shared" si="1848"/>
        <v>0</v>
      </c>
      <c r="AN749" s="11">
        <f t="shared" si="1848"/>
        <v>0</v>
      </c>
      <c r="AO749" s="11">
        <f t="shared" si="1848"/>
        <v>0</v>
      </c>
      <c r="AP749" s="11">
        <f t="shared" si="1848"/>
        <v>0</v>
      </c>
      <c r="AQ749" s="18">
        <f t="shared" si="1848"/>
        <v>21038</v>
      </c>
      <c r="AR749" s="18">
        <f t="shared" si="1848"/>
        <v>0</v>
      </c>
      <c r="AS749" s="11">
        <f t="shared" si="1848"/>
        <v>0</v>
      </c>
      <c r="AT749" s="11">
        <f t="shared" si="1848"/>
        <v>0</v>
      </c>
      <c r="AU749" s="11">
        <f t="shared" si="1848"/>
        <v>0</v>
      </c>
      <c r="AV749" s="11">
        <f t="shared" si="1848"/>
        <v>0</v>
      </c>
      <c r="AW749" s="18">
        <f t="shared" ref="AS749:BH751" si="1849">AW750</f>
        <v>21038</v>
      </c>
      <c r="AX749" s="18">
        <f t="shared" si="1849"/>
        <v>0</v>
      </c>
      <c r="AY749" s="78">
        <f>AY750+AY753</f>
        <v>2701</v>
      </c>
      <c r="AZ749" s="78">
        <f t="shared" ref="AZ749:BD749" si="1850">AZ750+AZ753</f>
        <v>0</v>
      </c>
      <c r="BA749" s="78">
        <f t="shared" si="1850"/>
        <v>0</v>
      </c>
      <c r="BB749" s="78">
        <f t="shared" si="1850"/>
        <v>0</v>
      </c>
      <c r="BC749" s="78">
        <f t="shared" si="1850"/>
        <v>23739</v>
      </c>
      <c r="BD749" s="78">
        <f t="shared" si="1850"/>
        <v>0</v>
      </c>
      <c r="BE749" s="11">
        <f>BE750+BE753</f>
        <v>0</v>
      </c>
      <c r="BF749" s="11">
        <f t="shared" ref="BF749:BJ749" si="1851">BF750+BF753</f>
        <v>0</v>
      </c>
      <c r="BG749" s="11">
        <f t="shared" si="1851"/>
        <v>0</v>
      </c>
      <c r="BH749" s="11">
        <f t="shared" si="1851"/>
        <v>0</v>
      </c>
      <c r="BI749" s="141">
        <f t="shared" si="1851"/>
        <v>23739</v>
      </c>
      <c r="BJ749" s="141">
        <f t="shared" si="1851"/>
        <v>0</v>
      </c>
      <c r="BK749" s="78">
        <f>BK750+BK753</f>
        <v>0</v>
      </c>
      <c r="BL749" s="78">
        <f t="shared" ref="BL749:BP749" si="1852">BL750+BL753</f>
        <v>0</v>
      </c>
      <c r="BM749" s="78">
        <f t="shared" si="1852"/>
        <v>0</v>
      </c>
      <c r="BN749" s="78">
        <f t="shared" si="1852"/>
        <v>0</v>
      </c>
      <c r="BO749" s="78">
        <f t="shared" si="1852"/>
        <v>23739</v>
      </c>
      <c r="BP749" s="78">
        <f t="shared" si="1852"/>
        <v>0</v>
      </c>
      <c r="BQ749" s="11">
        <f>BQ750+BQ753</f>
        <v>0</v>
      </c>
      <c r="BR749" s="11">
        <f t="shared" ref="BR749:BV749" si="1853">BR750+BR753</f>
        <v>0</v>
      </c>
      <c r="BS749" s="11">
        <f t="shared" si="1853"/>
        <v>0</v>
      </c>
      <c r="BT749" s="11">
        <f t="shared" si="1853"/>
        <v>0</v>
      </c>
      <c r="BU749" s="11">
        <f t="shared" si="1853"/>
        <v>23739</v>
      </c>
      <c r="BV749" s="11">
        <f t="shared" si="1853"/>
        <v>0</v>
      </c>
    </row>
    <row r="750" spans="1:74" hidden="1">
      <c r="A750" s="57" t="s">
        <v>233</v>
      </c>
      <c r="B750" s="14">
        <v>913</v>
      </c>
      <c r="C750" s="14" t="s">
        <v>35</v>
      </c>
      <c r="D750" s="14" t="s">
        <v>17</v>
      </c>
      <c r="E750" s="14" t="s">
        <v>249</v>
      </c>
      <c r="F750" s="14"/>
      <c r="G750" s="18">
        <f t="shared" si="1846"/>
        <v>21038</v>
      </c>
      <c r="H750" s="18">
        <f t="shared" si="1846"/>
        <v>0</v>
      </c>
      <c r="I750" s="11">
        <f t="shared" si="1846"/>
        <v>0</v>
      </c>
      <c r="J750" s="11">
        <f t="shared" si="1846"/>
        <v>0</v>
      </c>
      <c r="K750" s="11">
        <f t="shared" si="1846"/>
        <v>0</v>
      </c>
      <c r="L750" s="11">
        <f t="shared" si="1846"/>
        <v>0</v>
      </c>
      <c r="M750" s="18">
        <f t="shared" si="1846"/>
        <v>21038</v>
      </c>
      <c r="N750" s="18">
        <f t="shared" si="1846"/>
        <v>0</v>
      </c>
      <c r="O750" s="11">
        <f t="shared" si="1846"/>
        <v>0</v>
      </c>
      <c r="P750" s="11">
        <f t="shared" si="1846"/>
        <v>0</v>
      </c>
      <c r="Q750" s="11">
        <f t="shared" si="1846"/>
        <v>0</v>
      </c>
      <c r="R750" s="11">
        <f t="shared" si="1846"/>
        <v>0</v>
      </c>
      <c r="S750" s="18">
        <f t="shared" si="1847"/>
        <v>21038</v>
      </c>
      <c r="T750" s="18">
        <f t="shared" si="1847"/>
        <v>0</v>
      </c>
      <c r="U750" s="11">
        <f t="shared" si="1847"/>
        <v>0</v>
      </c>
      <c r="V750" s="11">
        <f t="shared" si="1847"/>
        <v>0</v>
      </c>
      <c r="W750" s="11">
        <f t="shared" si="1847"/>
        <v>0</v>
      </c>
      <c r="X750" s="11">
        <f t="shared" si="1847"/>
        <v>0</v>
      </c>
      <c r="Y750" s="18">
        <f t="shared" si="1847"/>
        <v>21038</v>
      </c>
      <c r="Z750" s="18">
        <f t="shared" si="1847"/>
        <v>0</v>
      </c>
      <c r="AA750" s="11">
        <f t="shared" si="1847"/>
        <v>0</v>
      </c>
      <c r="AB750" s="11">
        <f t="shared" si="1847"/>
        <v>0</v>
      </c>
      <c r="AC750" s="11">
        <f t="shared" si="1847"/>
        <v>0</v>
      </c>
      <c r="AD750" s="11">
        <f t="shared" si="1847"/>
        <v>0</v>
      </c>
      <c r="AE750" s="18">
        <f t="shared" si="1847"/>
        <v>21038</v>
      </c>
      <c r="AF750" s="18">
        <f t="shared" si="1847"/>
        <v>0</v>
      </c>
      <c r="AG750" s="11">
        <f t="shared" si="1848"/>
        <v>0</v>
      </c>
      <c r="AH750" s="11">
        <f t="shared" si="1848"/>
        <v>0</v>
      </c>
      <c r="AI750" s="11">
        <f t="shared" si="1848"/>
        <v>0</v>
      </c>
      <c r="AJ750" s="11">
        <f t="shared" si="1848"/>
        <v>0</v>
      </c>
      <c r="AK750" s="84">
        <f t="shared" si="1848"/>
        <v>21038</v>
      </c>
      <c r="AL750" s="84">
        <f t="shared" si="1848"/>
        <v>0</v>
      </c>
      <c r="AM750" s="11">
        <f t="shared" si="1848"/>
        <v>0</v>
      </c>
      <c r="AN750" s="11">
        <f t="shared" si="1848"/>
        <v>0</v>
      </c>
      <c r="AO750" s="11">
        <f t="shared" si="1848"/>
        <v>0</v>
      </c>
      <c r="AP750" s="11">
        <f t="shared" si="1848"/>
        <v>0</v>
      </c>
      <c r="AQ750" s="18">
        <f t="shared" si="1848"/>
        <v>21038</v>
      </c>
      <c r="AR750" s="18">
        <f t="shared" si="1848"/>
        <v>0</v>
      </c>
      <c r="AS750" s="11">
        <f t="shared" si="1849"/>
        <v>0</v>
      </c>
      <c r="AT750" s="11">
        <f t="shared" si="1849"/>
        <v>0</v>
      </c>
      <c r="AU750" s="11">
        <f t="shared" si="1849"/>
        <v>0</v>
      </c>
      <c r="AV750" s="11">
        <f t="shared" si="1849"/>
        <v>0</v>
      </c>
      <c r="AW750" s="18">
        <f t="shared" si="1849"/>
        <v>21038</v>
      </c>
      <c r="AX750" s="18">
        <f t="shared" si="1849"/>
        <v>0</v>
      </c>
      <c r="AY750" s="78">
        <f t="shared" si="1849"/>
        <v>382</v>
      </c>
      <c r="AZ750" s="78">
        <f t="shared" si="1849"/>
        <v>0</v>
      </c>
      <c r="BA750" s="78">
        <f t="shared" si="1849"/>
        <v>0</v>
      </c>
      <c r="BB750" s="78">
        <f t="shared" si="1849"/>
        <v>0</v>
      </c>
      <c r="BC750" s="84">
        <f t="shared" si="1849"/>
        <v>21420</v>
      </c>
      <c r="BD750" s="84">
        <f t="shared" si="1849"/>
        <v>0</v>
      </c>
      <c r="BE750" s="11">
        <f t="shared" si="1849"/>
        <v>0</v>
      </c>
      <c r="BF750" s="11">
        <f t="shared" si="1849"/>
        <v>0</v>
      </c>
      <c r="BG750" s="11">
        <f t="shared" si="1849"/>
        <v>0</v>
      </c>
      <c r="BH750" s="11">
        <f t="shared" si="1849"/>
        <v>0</v>
      </c>
      <c r="BI750" s="143">
        <f t="shared" ref="BE750:BT751" si="1854">BI751</f>
        <v>21420</v>
      </c>
      <c r="BJ750" s="143">
        <f t="shared" si="1854"/>
        <v>0</v>
      </c>
      <c r="BK750" s="78">
        <f t="shared" si="1854"/>
        <v>0</v>
      </c>
      <c r="BL750" s="78">
        <f t="shared" si="1854"/>
        <v>0</v>
      </c>
      <c r="BM750" s="78">
        <f t="shared" si="1854"/>
        <v>0</v>
      </c>
      <c r="BN750" s="78">
        <f t="shared" si="1854"/>
        <v>0</v>
      </c>
      <c r="BO750" s="84">
        <f t="shared" si="1854"/>
        <v>21420</v>
      </c>
      <c r="BP750" s="84">
        <f t="shared" si="1854"/>
        <v>0</v>
      </c>
      <c r="BQ750" s="11">
        <f t="shared" si="1854"/>
        <v>0</v>
      </c>
      <c r="BR750" s="11">
        <f t="shared" si="1854"/>
        <v>0</v>
      </c>
      <c r="BS750" s="11">
        <f t="shared" si="1854"/>
        <v>0</v>
      </c>
      <c r="BT750" s="11">
        <f t="shared" si="1854"/>
        <v>0</v>
      </c>
      <c r="BU750" s="18">
        <f t="shared" ref="BQ750:BV751" si="1855">BU751</f>
        <v>21420</v>
      </c>
      <c r="BV750" s="18">
        <f t="shared" si="1855"/>
        <v>0</v>
      </c>
    </row>
    <row r="751" spans="1:74" ht="38.25" hidden="1" customHeight="1">
      <c r="A751" s="57" t="s">
        <v>12</v>
      </c>
      <c r="B751" s="14">
        <v>913</v>
      </c>
      <c r="C751" s="14" t="s">
        <v>35</v>
      </c>
      <c r="D751" s="14" t="s">
        <v>17</v>
      </c>
      <c r="E751" s="14" t="s">
        <v>249</v>
      </c>
      <c r="F751" s="14" t="s">
        <v>13</v>
      </c>
      <c r="G751" s="15">
        <f t="shared" si="1846"/>
        <v>21038</v>
      </c>
      <c r="H751" s="15">
        <f t="shared" si="1846"/>
        <v>0</v>
      </c>
      <c r="I751" s="11">
        <f t="shared" si="1846"/>
        <v>0</v>
      </c>
      <c r="J751" s="11">
        <f t="shared" si="1846"/>
        <v>0</v>
      </c>
      <c r="K751" s="11">
        <f t="shared" si="1846"/>
        <v>0</v>
      </c>
      <c r="L751" s="11">
        <f t="shared" si="1846"/>
        <v>0</v>
      </c>
      <c r="M751" s="15">
        <f t="shared" si="1846"/>
        <v>21038</v>
      </c>
      <c r="N751" s="15">
        <f t="shared" si="1846"/>
        <v>0</v>
      </c>
      <c r="O751" s="11">
        <f t="shared" si="1846"/>
        <v>0</v>
      </c>
      <c r="P751" s="11">
        <f t="shared" si="1846"/>
        <v>0</v>
      </c>
      <c r="Q751" s="11">
        <f t="shared" si="1846"/>
        <v>0</v>
      </c>
      <c r="R751" s="11">
        <f t="shared" si="1846"/>
        <v>0</v>
      </c>
      <c r="S751" s="15">
        <f t="shared" si="1847"/>
        <v>21038</v>
      </c>
      <c r="T751" s="15">
        <f t="shared" si="1847"/>
        <v>0</v>
      </c>
      <c r="U751" s="11">
        <f t="shared" si="1847"/>
        <v>0</v>
      </c>
      <c r="V751" s="11">
        <f t="shared" si="1847"/>
        <v>0</v>
      </c>
      <c r="W751" s="11">
        <f t="shared" si="1847"/>
        <v>0</v>
      </c>
      <c r="X751" s="11">
        <f t="shared" si="1847"/>
        <v>0</v>
      </c>
      <c r="Y751" s="15">
        <f t="shared" si="1847"/>
        <v>21038</v>
      </c>
      <c r="Z751" s="15">
        <f t="shared" si="1847"/>
        <v>0</v>
      </c>
      <c r="AA751" s="11">
        <f t="shared" si="1847"/>
        <v>0</v>
      </c>
      <c r="AB751" s="11">
        <f t="shared" si="1847"/>
        <v>0</v>
      </c>
      <c r="AC751" s="11">
        <f t="shared" si="1847"/>
        <v>0</v>
      </c>
      <c r="AD751" s="11">
        <f t="shared" si="1847"/>
        <v>0</v>
      </c>
      <c r="AE751" s="15">
        <f t="shared" si="1847"/>
        <v>21038</v>
      </c>
      <c r="AF751" s="15">
        <f t="shared" si="1847"/>
        <v>0</v>
      </c>
      <c r="AG751" s="11">
        <f t="shared" si="1848"/>
        <v>0</v>
      </c>
      <c r="AH751" s="11">
        <f t="shared" si="1848"/>
        <v>0</v>
      </c>
      <c r="AI751" s="11">
        <f t="shared" si="1848"/>
        <v>0</v>
      </c>
      <c r="AJ751" s="11">
        <f t="shared" si="1848"/>
        <v>0</v>
      </c>
      <c r="AK751" s="82">
        <f t="shared" si="1848"/>
        <v>21038</v>
      </c>
      <c r="AL751" s="82">
        <f t="shared" si="1848"/>
        <v>0</v>
      </c>
      <c r="AM751" s="11">
        <f t="shared" si="1848"/>
        <v>0</v>
      </c>
      <c r="AN751" s="11">
        <f t="shared" si="1848"/>
        <v>0</v>
      </c>
      <c r="AO751" s="11">
        <f t="shared" si="1848"/>
        <v>0</v>
      </c>
      <c r="AP751" s="11">
        <f t="shared" si="1848"/>
        <v>0</v>
      </c>
      <c r="AQ751" s="15">
        <f t="shared" si="1848"/>
        <v>21038</v>
      </c>
      <c r="AR751" s="15">
        <f t="shared" si="1848"/>
        <v>0</v>
      </c>
      <c r="AS751" s="11">
        <f t="shared" si="1849"/>
        <v>0</v>
      </c>
      <c r="AT751" s="11">
        <f t="shared" si="1849"/>
        <v>0</v>
      </c>
      <c r="AU751" s="11">
        <f t="shared" si="1849"/>
        <v>0</v>
      </c>
      <c r="AV751" s="11">
        <f t="shared" si="1849"/>
        <v>0</v>
      </c>
      <c r="AW751" s="15">
        <f t="shared" si="1849"/>
        <v>21038</v>
      </c>
      <c r="AX751" s="15">
        <f t="shared" si="1849"/>
        <v>0</v>
      </c>
      <c r="AY751" s="78">
        <f t="shared" si="1849"/>
        <v>382</v>
      </c>
      <c r="AZ751" s="78">
        <f t="shared" si="1849"/>
        <v>0</v>
      </c>
      <c r="BA751" s="78">
        <f t="shared" si="1849"/>
        <v>0</v>
      </c>
      <c r="BB751" s="78">
        <f t="shared" si="1849"/>
        <v>0</v>
      </c>
      <c r="BC751" s="82">
        <f t="shared" si="1849"/>
        <v>21420</v>
      </c>
      <c r="BD751" s="82">
        <f t="shared" si="1849"/>
        <v>0</v>
      </c>
      <c r="BE751" s="11">
        <f t="shared" si="1854"/>
        <v>0</v>
      </c>
      <c r="BF751" s="11">
        <f t="shared" si="1854"/>
        <v>0</v>
      </c>
      <c r="BG751" s="11">
        <f t="shared" si="1854"/>
        <v>0</v>
      </c>
      <c r="BH751" s="11">
        <f t="shared" si="1854"/>
        <v>0</v>
      </c>
      <c r="BI751" s="140">
        <f t="shared" si="1854"/>
        <v>21420</v>
      </c>
      <c r="BJ751" s="140">
        <f t="shared" si="1854"/>
        <v>0</v>
      </c>
      <c r="BK751" s="78">
        <f t="shared" si="1854"/>
        <v>0</v>
      </c>
      <c r="BL751" s="78">
        <f t="shared" si="1854"/>
        <v>0</v>
      </c>
      <c r="BM751" s="78">
        <f t="shared" si="1854"/>
        <v>0</v>
      </c>
      <c r="BN751" s="78">
        <f t="shared" si="1854"/>
        <v>0</v>
      </c>
      <c r="BO751" s="82">
        <f t="shared" si="1854"/>
        <v>21420</v>
      </c>
      <c r="BP751" s="82">
        <f t="shared" si="1854"/>
        <v>0</v>
      </c>
      <c r="BQ751" s="11">
        <f t="shared" si="1855"/>
        <v>0</v>
      </c>
      <c r="BR751" s="11">
        <f t="shared" si="1855"/>
        <v>0</v>
      </c>
      <c r="BS751" s="11">
        <f t="shared" si="1855"/>
        <v>0</v>
      </c>
      <c r="BT751" s="11">
        <f t="shared" si="1855"/>
        <v>0</v>
      </c>
      <c r="BU751" s="15">
        <f t="shared" si="1855"/>
        <v>21420</v>
      </c>
      <c r="BV751" s="15">
        <f t="shared" si="1855"/>
        <v>0</v>
      </c>
    </row>
    <row r="752" spans="1:74" ht="21" hidden="1" customHeight="1">
      <c r="A752" s="61" t="s">
        <v>14</v>
      </c>
      <c r="B752" s="14">
        <v>913</v>
      </c>
      <c r="C752" s="14" t="s">
        <v>35</v>
      </c>
      <c r="D752" s="14" t="s">
        <v>17</v>
      </c>
      <c r="E752" s="14" t="s">
        <v>249</v>
      </c>
      <c r="F752" s="11">
        <v>610</v>
      </c>
      <c r="G752" s="11">
        <v>21038</v>
      </c>
      <c r="H752" s="11"/>
      <c r="I752" s="11"/>
      <c r="J752" s="11"/>
      <c r="K752" s="11"/>
      <c r="L752" s="11"/>
      <c r="M752" s="11">
        <f>G752+I752+J752+K752+L752</f>
        <v>21038</v>
      </c>
      <c r="N752" s="11">
        <f>H752+J752</f>
        <v>0</v>
      </c>
      <c r="O752" s="11"/>
      <c r="P752" s="11"/>
      <c r="Q752" s="11"/>
      <c r="R752" s="11"/>
      <c r="S752" s="11">
        <f>M752+O752+P752+Q752+R752</f>
        <v>21038</v>
      </c>
      <c r="T752" s="11">
        <f>N752+P752</f>
        <v>0</v>
      </c>
      <c r="U752" s="11"/>
      <c r="V752" s="11"/>
      <c r="W752" s="11"/>
      <c r="X752" s="11"/>
      <c r="Y752" s="11">
        <f>S752+U752+V752+W752+X752</f>
        <v>21038</v>
      </c>
      <c r="Z752" s="11">
        <f>T752+V752</f>
        <v>0</v>
      </c>
      <c r="AA752" s="11"/>
      <c r="AB752" s="11"/>
      <c r="AC752" s="11"/>
      <c r="AD752" s="11"/>
      <c r="AE752" s="11">
        <f>Y752+AA752+AB752+AC752+AD752</f>
        <v>21038</v>
      </c>
      <c r="AF752" s="11">
        <f>Z752+AB752</f>
        <v>0</v>
      </c>
      <c r="AG752" s="11"/>
      <c r="AH752" s="11"/>
      <c r="AI752" s="11"/>
      <c r="AJ752" s="11"/>
      <c r="AK752" s="78">
        <f>AE752+AG752+AH752+AI752+AJ752</f>
        <v>21038</v>
      </c>
      <c r="AL752" s="78">
        <f>AF752+AH752</f>
        <v>0</v>
      </c>
      <c r="AM752" s="11"/>
      <c r="AN752" s="11"/>
      <c r="AO752" s="11"/>
      <c r="AP752" s="11"/>
      <c r="AQ752" s="11">
        <f>AK752+AM752+AN752+AO752+AP752</f>
        <v>21038</v>
      </c>
      <c r="AR752" s="11">
        <f>AL752+AN752</f>
        <v>0</v>
      </c>
      <c r="AS752" s="11"/>
      <c r="AT752" s="11"/>
      <c r="AU752" s="11"/>
      <c r="AV752" s="11"/>
      <c r="AW752" s="11">
        <f>AQ752+AS752+AT752+AU752+AV752</f>
        <v>21038</v>
      </c>
      <c r="AX752" s="11">
        <f>AR752+AT752</f>
        <v>0</v>
      </c>
      <c r="AY752" s="78">
        <v>382</v>
      </c>
      <c r="AZ752" s="78"/>
      <c r="BA752" s="78"/>
      <c r="BB752" s="78"/>
      <c r="BC752" s="78">
        <f>AW752+AY752+AZ752+BA752+BB752</f>
        <v>21420</v>
      </c>
      <c r="BD752" s="78">
        <f>AX752+AZ752</f>
        <v>0</v>
      </c>
      <c r="BE752" s="11"/>
      <c r="BF752" s="11"/>
      <c r="BG752" s="11"/>
      <c r="BH752" s="11"/>
      <c r="BI752" s="141">
        <f>BC752+BE752+BF752+BG752+BH752</f>
        <v>21420</v>
      </c>
      <c r="BJ752" s="141">
        <f>BD752+BF752</f>
        <v>0</v>
      </c>
      <c r="BK752" s="78"/>
      <c r="BL752" s="78"/>
      <c r="BM752" s="78"/>
      <c r="BN752" s="78"/>
      <c r="BO752" s="78">
        <f>BI752+BK752+BL752+BM752+BN752</f>
        <v>21420</v>
      </c>
      <c r="BP752" s="78">
        <f>BJ752+BL752</f>
        <v>0</v>
      </c>
      <c r="BQ752" s="11"/>
      <c r="BR752" s="11"/>
      <c r="BS752" s="11"/>
      <c r="BT752" s="11"/>
      <c r="BU752" s="11">
        <f>BO752+BQ752+BR752+BS752+BT752</f>
        <v>21420</v>
      </c>
      <c r="BV752" s="11">
        <f>BP752+BR752</f>
        <v>0</v>
      </c>
    </row>
    <row r="753" spans="1:74" ht="20.25" hidden="1" customHeight="1">
      <c r="A753" s="57" t="s">
        <v>16</v>
      </c>
      <c r="B753" s="14">
        <v>913</v>
      </c>
      <c r="C753" s="14" t="s">
        <v>35</v>
      </c>
      <c r="D753" s="14" t="s">
        <v>17</v>
      </c>
      <c r="E753" s="14" t="s">
        <v>745</v>
      </c>
      <c r="F753" s="14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78">
        <f>AY754</f>
        <v>2319</v>
      </c>
      <c r="AZ753" s="78">
        <f t="shared" ref="AZ753:BO754" si="1856">AZ754</f>
        <v>0</v>
      </c>
      <c r="BA753" s="78">
        <f t="shared" si="1856"/>
        <v>0</v>
      </c>
      <c r="BB753" s="78">
        <f t="shared" si="1856"/>
        <v>0</v>
      </c>
      <c r="BC753" s="78">
        <f t="shared" si="1856"/>
        <v>2319</v>
      </c>
      <c r="BD753" s="78">
        <f t="shared" si="1856"/>
        <v>0</v>
      </c>
      <c r="BE753" s="11">
        <f>BE754</f>
        <v>0</v>
      </c>
      <c r="BF753" s="11">
        <f t="shared" si="1856"/>
        <v>0</v>
      </c>
      <c r="BG753" s="11">
        <f t="shared" si="1856"/>
        <v>0</v>
      </c>
      <c r="BH753" s="11">
        <f t="shared" si="1856"/>
        <v>0</v>
      </c>
      <c r="BI753" s="141">
        <f t="shared" si="1856"/>
        <v>2319</v>
      </c>
      <c r="BJ753" s="141">
        <f t="shared" si="1856"/>
        <v>0</v>
      </c>
      <c r="BK753" s="78">
        <f>BK754</f>
        <v>0</v>
      </c>
      <c r="BL753" s="78">
        <f t="shared" si="1856"/>
        <v>0</v>
      </c>
      <c r="BM753" s="78">
        <f t="shared" si="1856"/>
        <v>0</v>
      </c>
      <c r="BN753" s="78">
        <f t="shared" si="1856"/>
        <v>0</v>
      </c>
      <c r="BO753" s="78">
        <f t="shared" si="1856"/>
        <v>2319</v>
      </c>
      <c r="BP753" s="78">
        <f t="shared" ref="BL753:BP754" si="1857">BP754</f>
        <v>0</v>
      </c>
      <c r="BQ753" s="11">
        <f>BQ754</f>
        <v>0</v>
      </c>
      <c r="BR753" s="11">
        <f t="shared" ref="BR753:BV754" si="1858">BR754</f>
        <v>0</v>
      </c>
      <c r="BS753" s="11">
        <f t="shared" si="1858"/>
        <v>0</v>
      </c>
      <c r="BT753" s="11">
        <f t="shared" si="1858"/>
        <v>0</v>
      </c>
      <c r="BU753" s="11">
        <f t="shared" si="1858"/>
        <v>2319</v>
      </c>
      <c r="BV753" s="11">
        <f t="shared" si="1858"/>
        <v>0</v>
      </c>
    </row>
    <row r="754" spans="1:74" ht="33" hidden="1">
      <c r="A754" s="57" t="s">
        <v>12</v>
      </c>
      <c r="B754" s="14">
        <v>913</v>
      </c>
      <c r="C754" s="14" t="s">
        <v>35</v>
      </c>
      <c r="D754" s="14" t="s">
        <v>17</v>
      </c>
      <c r="E754" s="14" t="s">
        <v>745</v>
      </c>
      <c r="F754" s="14" t="s">
        <v>13</v>
      </c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78">
        <f>AY755</f>
        <v>2319</v>
      </c>
      <c r="AZ754" s="78">
        <f t="shared" si="1856"/>
        <v>0</v>
      </c>
      <c r="BA754" s="78">
        <f t="shared" si="1856"/>
        <v>0</v>
      </c>
      <c r="BB754" s="78">
        <f t="shared" si="1856"/>
        <v>0</v>
      </c>
      <c r="BC754" s="78">
        <f t="shared" si="1856"/>
        <v>2319</v>
      </c>
      <c r="BD754" s="78">
        <f t="shared" si="1856"/>
        <v>0</v>
      </c>
      <c r="BE754" s="11">
        <f>BE755</f>
        <v>0</v>
      </c>
      <c r="BF754" s="11">
        <f t="shared" si="1856"/>
        <v>0</v>
      </c>
      <c r="BG754" s="11">
        <f t="shared" si="1856"/>
        <v>0</v>
      </c>
      <c r="BH754" s="11">
        <f t="shared" si="1856"/>
        <v>0</v>
      </c>
      <c r="BI754" s="141">
        <f t="shared" si="1856"/>
        <v>2319</v>
      </c>
      <c r="BJ754" s="141">
        <f t="shared" si="1856"/>
        <v>0</v>
      </c>
      <c r="BK754" s="78">
        <f>BK755</f>
        <v>0</v>
      </c>
      <c r="BL754" s="78">
        <f t="shared" si="1857"/>
        <v>0</v>
      </c>
      <c r="BM754" s="78">
        <f t="shared" si="1857"/>
        <v>0</v>
      </c>
      <c r="BN754" s="78">
        <f t="shared" si="1857"/>
        <v>0</v>
      </c>
      <c r="BO754" s="78">
        <f t="shared" si="1857"/>
        <v>2319</v>
      </c>
      <c r="BP754" s="78">
        <f t="shared" si="1857"/>
        <v>0</v>
      </c>
      <c r="BQ754" s="11">
        <f>BQ755</f>
        <v>0</v>
      </c>
      <c r="BR754" s="11">
        <f t="shared" si="1858"/>
        <v>0</v>
      </c>
      <c r="BS754" s="11">
        <f t="shared" si="1858"/>
        <v>0</v>
      </c>
      <c r="BT754" s="11">
        <f t="shared" si="1858"/>
        <v>0</v>
      </c>
      <c r="BU754" s="11">
        <f t="shared" si="1858"/>
        <v>2319</v>
      </c>
      <c r="BV754" s="11">
        <f t="shared" si="1858"/>
        <v>0</v>
      </c>
    </row>
    <row r="755" spans="1:74" ht="21" hidden="1" customHeight="1">
      <c r="A755" s="61" t="s">
        <v>14</v>
      </c>
      <c r="B755" s="14">
        <v>913</v>
      </c>
      <c r="C755" s="14" t="s">
        <v>35</v>
      </c>
      <c r="D755" s="14" t="s">
        <v>17</v>
      </c>
      <c r="E755" s="14" t="s">
        <v>745</v>
      </c>
      <c r="F755" s="11">
        <v>610</v>
      </c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78">
        <v>2319</v>
      </c>
      <c r="AZ755" s="78"/>
      <c r="BA755" s="78"/>
      <c r="BB755" s="78"/>
      <c r="BC755" s="78">
        <f>AW755+AY755+AZ755+BA755+BB755</f>
        <v>2319</v>
      </c>
      <c r="BD755" s="78">
        <f>AX755+AZ755</f>
        <v>0</v>
      </c>
      <c r="BE755" s="11"/>
      <c r="BF755" s="11"/>
      <c r="BG755" s="11"/>
      <c r="BH755" s="11"/>
      <c r="BI755" s="141">
        <f>BC755+BE755+BF755+BG755+BH755</f>
        <v>2319</v>
      </c>
      <c r="BJ755" s="141">
        <f>BD755+BF755</f>
        <v>0</v>
      </c>
      <c r="BK755" s="78"/>
      <c r="BL755" s="78"/>
      <c r="BM755" s="78"/>
      <c r="BN755" s="78"/>
      <c r="BO755" s="78">
        <f>BI755+BK755+BL755+BM755+BN755</f>
        <v>2319</v>
      </c>
      <c r="BP755" s="78">
        <f>BJ755+BL755</f>
        <v>0</v>
      </c>
      <c r="BQ755" s="11"/>
      <c r="BR755" s="11"/>
      <c r="BS755" s="11"/>
      <c r="BT755" s="11"/>
      <c r="BU755" s="11">
        <f>BO755+BQ755+BR755+BS755+BT755</f>
        <v>2319</v>
      </c>
      <c r="BV755" s="11">
        <f>BP755+BR755</f>
        <v>0</v>
      </c>
    </row>
    <row r="756" spans="1:74" ht="56.25" hidden="1" customHeight="1">
      <c r="A756" s="57" t="s">
        <v>236</v>
      </c>
      <c r="B756" s="14">
        <v>913</v>
      </c>
      <c r="C756" s="14" t="s">
        <v>35</v>
      </c>
      <c r="D756" s="14" t="s">
        <v>17</v>
      </c>
      <c r="E756" s="14" t="s">
        <v>250</v>
      </c>
      <c r="F756" s="14"/>
      <c r="G756" s="15">
        <f t="shared" ref="G756:R758" si="1859">G757</f>
        <v>50276</v>
      </c>
      <c r="H756" s="15">
        <f t="shared" si="1859"/>
        <v>0</v>
      </c>
      <c r="I756" s="11">
        <f t="shared" si="1859"/>
        <v>0</v>
      </c>
      <c r="J756" s="11">
        <f t="shared" si="1859"/>
        <v>0</v>
      </c>
      <c r="K756" s="11">
        <f t="shared" si="1859"/>
        <v>0</v>
      </c>
      <c r="L756" s="11">
        <f t="shared" si="1859"/>
        <v>0</v>
      </c>
      <c r="M756" s="15">
        <f t="shared" si="1859"/>
        <v>50276</v>
      </c>
      <c r="N756" s="15">
        <f t="shared" si="1859"/>
        <v>0</v>
      </c>
      <c r="O756" s="11">
        <f t="shared" si="1859"/>
        <v>0</v>
      </c>
      <c r="P756" s="11">
        <f t="shared" si="1859"/>
        <v>0</v>
      </c>
      <c r="Q756" s="11">
        <f t="shared" si="1859"/>
        <v>0</v>
      </c>
      <c r="R756" s="11">
        <f t="shared" si="1859"/>
        <v>0</v>
      </c>
      <c r="S756" s="15">
        <f t="shared" ref="S756:AH758" si="1860">S757</f>
        <v>50276</v>
      </c>
      <c r="T756" s="15">
        <f t="shared" si="1860"/>
        <v>0</v>
      </c>
      <c r="U756" s="11">
        <f t="shared" si="1860"/>
        <v>0</v>
      </c>
      <c r="V756" s="11">
        <f t="shared" si="1860"/>
        <v>0</v>
      </c>
      <c r="W756" s="11">
        <f t="shared" si="1860"/>
        <v>0</v>
      </c>
      <c r="X756" s="11">
        <f t="shared" si="1860"/>
        <v>0</v>
      </c>
      <c r="Y756" s="15">
        <f t="shared" si="1860"/>
        <v>50276</v>
      </c>
      <c r="Z756" s="15">
        <f t="shared" si="1860"/>
        <v>0</v>
      </c>
      <c r="AA756" s="11">
        <f t="shared" si="1860"/>
        <v>0</v>
      </c>
      <c r="AB756" s="11">
        <f t="shared" si="1860"/>
        <v>0</v>
      </c>
      <c r="AC756" s="11">
        <f t="shared" si="1860"/>
        <v>0</v>
      </c>
      <c r="AD756" s="11">
        <f t="shared" si="1860"/>
        <v>0</v>
      </c>
      <c r="AE756" s="15">
        <f t="shared" si="1860"/>
        <v>50276</v>
      </c>
      <c r="AF756" s="15">
        <f t="shared" si="1860"/>
        <v>0</v>
      </c>
      <c r="AG756" s="11">
        <f t="shared" si="1860"/>
        <v>0</v>
      </c>
      <c r="AH756" s="11">
        <f t="shared" si="1860"/>
        <v>0</v>
      </c>
      <c r="AI756" s="11">
        <f t="shared" ref="AG756:AV758" si="1861">AI757</f>
        <v>0</v>
      </c>
      <c r="AJ756" s="11">
        <f t="shared" si="1861"/>
        <v>0</v>
      </c>
      <c r="AK756" s="82">
        <f t="shared" si="1861"/>
        <v>50276</v>
      </c>
      <c r="AL756" s="82">
        <f t="shared" si="1861"/>
        <v>0</v>
      </c>
      <c r="AM756" s="11">
        <f t="shared" si="1861"/>
        <v>0</v>
      </c>
      <c r="AN756" s="11">
        <f t="shared" si="1861"/>
        <v>0</v>
      </c>
      <c r="AO756" s="11">
        <f t="shared" si="1861"/>
        <v>0</v>
      </c>
      <c r="AP756" s="11">
        <f t="shared" si="1861"/>
        <v>0</v>
      </c>
      <c r="AQ756" s="15">
        <f t="shared" si="1861"/>
        <v>50276</v>
      </c>
      <c r="AR756" s="15">
        <f t="shared" si="1861"/>
        <v>0</v>
      </c>
      <c r="AS756" s="11">
        <f t="shared" si="1861"/>
        <v>0</v>
      </c>
      <c r="AT756" s="11">
        <f t="shared" si="1861"/>
        <v>0</v>
      </c>
      <c r="AU756" s="11">
        <f t="shared" si="1861"/>
        <v>0</v>
      </c>
      <c r="AV756" s="11">
        <f t="shared" si="1861"/>
        <v>0</v>
      </c>
      <c r="AW756" s="15">
        <f t="shared" ref="AS756:BH758" si="1862">AW757</f>
        <v>50276</v>
      </c>
      <c r="AX756" s="15">
        <f t="shared" si="1862"/>
        <v>0</v>
      </c>
      <c r="AY756" s="78">
        <f t="shared" si="1862"/>
        <v>965</v>
      </c>
      <c r="AZ756" s="78">
        <f t="shared" si="1862"/>
        <v>0</v>
      </c>
      <c r="BA756" s="78">
        <f t="shared" si="1862"/>
        <v>0</v>
      </c>
      <c r="BB756" s="78">
        <f t="shared" si="1862"/>
        <v>0</v>
      </c>
      <c r="BC756" s="82">
        <f t="shared" si="1862"/>
        <v>51241</v>
      </c>
      <c r="BD756" s="82">
        <f t="shared" si="1862"/>
        <v>0</v>
      </c>
      <c r="BE756" s="11">
        <f t="shared" si="1862"/>
        <v>0</v>
      </c>
      <c r="BF756" s="11">
        <f t="shared" si="1862"/>
        <v>0</v>
      </c>
      <c r="BG756" s="11">
        <f t="shared" si="1862"/>
        <v>0</v>
      </c>
      <c r="BH756" s="11">
        <f t="shared" si="1862"/>
        <v>0</v>
      </c>
      <c r="BI756" s="140">
        <f t="shared" ref="BE756:BT758" si="1863">BI757</f>
        <v>51241</v>
      </c>
      <c r="BJ756" s="140">
        <f t="shared" si="1863"/>
        <v>0</v>
      </c>
      <c r="BK756" s="78">
        <f t="shared" si="1863"/>
        <v>0</v>
      </c>
      <c r="BL756" s="78">
        <f t="shared" si="1863"/>
        <v>0</v>
      </c>
      <c r="BM756" s="78">
        <f t="shared" si="1863"/>
        <v>0</v>
      </c>
      <c r="BN756" s="78">
        <f t="shared" si="1863"/>
        <v>0</v>
      </c>
      <c r="BO756" s="82">
        <f t="shared" si="1863"/>
        <v>51241</v>
      </c>
      <c r="BP756" s="82">
        <f t="shared" si="1863"/>
        <v>0</v>
      </c>
      <c r="BQ756" s="11">
        <f t="shared" si="1863"/>
        <v>0</v>
      </c>
      <c r="BR756" s="11">
        <f t="shared" si="1863"/>
        <v>0</v>
      </c>
      <c r="BS756" s="11">
        <f t="shared" si="1863"/>
        <v>0</v>
      </c>
      <c r="BT756" s="11">
        <f t="shared" si="1863"/>
        <v>0</v>
      </c>
      <c r="BU756" s="15">
        <f t="shared" ref="BQ756:BV758" si="1864">BU757</f>
        <v>51241</v>
      </c>
      <c r="BV756" s="15">
        <f t="shared" si="1864"/>
        <v>0</v>
      </c>
    </row>
    <row r="757" spans="1:74" ht="28.5" hidden="1" customHeight="1">
      <c r="A757" s="61" t="s">
        <v>238</v>
      </c>
      <c r="B757" s="14">
        <v>913</v>
      </c>
      <c r="C757" s="14" t="s">
        <v>35</v>
      </c>
      <c r="D757" s="14" t="s">
        <v>17</v>
      </c>
      <c r="E757" s="14" t="s">
        <v>251</v>
      </c>
      <c r="F757" s="14"/>
      <c r="G757" s="15">
        <f t="shared" si="1859"/>
        <v>50276</v>
      </c>
      <c r="H757" s="15">
        <f t="shared" si="1859"/>
        <v>0</v>
      </c>
      <c r="I757" s="11">
        <f t="shared" si="1859"/>
        <v>0</v>
      </c>
      <c r="J757" s="11">
        <f t="shared" si="1859"/>
        <v>0</v>
      </c>
      <c r="K757" s="11">
        <f t="shared" si="1859"/>
        <v>0</v>
      </c>
      <c r="L757" s="11">
        <f t="shared" si="1859"/>
        <v>0</v>
      </c>
      <c r="M757" s="15">
        <f t="shared" si="1859"/>
        <v>50276</v>
      </c>
      <c r="N757" s="15">
        <f t="shared" si="1859"/>
        <v>0</v>
      </c>
      <c r="O757" s="11">
        <f t="shared" si="1859"/>
        <v>0</v>
      </c>
      <c r="P757" s="11">
        <f t="shared" si="1859"/>
        <v>0</v>
      </c>
      <c r="Q757" s="11">
        <f t="shared" si="1859"/>
        <v>0</v>
      </c>
      <c r="R757" s="11">
        <f t="shared" si="1859"/>
        <v>0</v>
      </c>
      <c r="S757" s="15">
        <f t="shared" si="1860"/>
        <v>50276</v>
      </c>
      <c r="T757" s="15">
        <f t="shared" si="1860"/>
        <v>0</v>
      </c>
      <c r="U757" s="11">
        <f t="shared" si="1860"/>
        <v>0</v>
      </c>
      <c r="V757" s="11">
        <f t="shared" si="1860"/>
        <v>0</v>
      </c>
      <c r="W757" s="11">
        <f t="shared" si="1860"/>
        <v>0</v>
      </c>
      <c r="X757" s="11">
        <f t="shared" si="1860"/>
        <v>0</v>
      </c>
      <c r="Y757" s="15">
        <f t="shared" si="1860"/>
        <v>50276</v>
      </c>
      <c r="Z757" s="15">
        <f t="shared" si="1860"/>
        <v>0</v>
      </c>
      <c r="AA757" s="11">
        <f t="shared" si="1860"/>
        <v>0</v>
      </c>
      <c r="AB757" s="11">
        <f t="shared" si="1860"/>
        <v>0</v>
      </c>
      <c r="AC757" s="11">
        <f t="shared" si="1860"/>
        <v>0</v>
      </c>
      <c r="AD757" s="11">
        <f t="shared" si="1860"/>
        <v>0</v>
      </c>
      <c r="AE757" s="15">
        <f t="shared" si="1860"/>
        <v>50276</v>
      </c>
      <c r="AF757" s="15">
        <f t="shared" si="1860"/>
        <v>0</v>
      </c>
      <c r="AG757" s="11">
        <f t="shared" si="1861"/>
        <v>0</v>
      </c>
      <c r="AH757" s="11">
        <f t="shared" si="1861"/>
        <v>0</v>
      </c>
      <c r="AI757" s="11">
        <f t="shared" si="1861"/>
        <v>0</v>
      </c>
      <c r="AJ757" s="11">
        <f t="shared" si="1861"/>
        <v>0</v>
      </c>
      <c r="AK757" s="82">
        <f t="shared" si="1861"/>
        <v>50276</v>
      </c>
      <c r="AL757" s="82">
        <f t="shared" si="1861"/>
        <v>0</v>
      </c>
      <c r="AM757" s="11">
        <f t="shared" si="1861"/>
        <v>0</v>
      </c>
      <c r="AN757" s="11">
        <f t="shared" si="1861"/>
        <v>0</v>
      </c>
      <c r="AO757" s="11">
        <f t="shared" si="1861"/>
        <v>0</v>
      </c>
      <c r="AP757" s="11">
        <f t="shared" si="1861"/>
        <v>0</v>
      </c>
      <c r="AQ757" s="15">
        <f t="shared" si="1861"/>
        <v>50276</v>
      </c>
      <c r="AR757" s="15">
        <f t="shared" si="1861"/>
        <v>0</v>
      </c>
      <c r="AS757" s="11">
        <f t="shared" si="1862"/>
        <v>0</v>
      </c>
      <c r="AT757" s="11">
        <f t="shared" si="1862"/>
        <v>0</v>
      </c>
      <c r="AU757" s="11">
        <f t="shared" si="1862"/>
        <v>0</v>
      </c>
      <c r="AV757" s="11">
        <f t="shared" si="1862"/>
        <v>0</v>
      </c>
      <c r="AW757" s="15">
        <f t="shared" si="1862"/>
        <v>50276</v>
      </c>
      <c r="AX757" s="15">
        <f t="shared" si="1862"/>
        <v>0</v>
      </c>
      <c r="AY757" s="78">
        <f t="shared" si="1862"/>
        <v>965</v>
      </c>
      <c r="AZ757" s="78">
        <f t="shared" si="1862"/>
        <v>0</v>
      </c>
      <c r="BA757" s="78">
        <f t="shared" si="1862"/>
        <v>0</v>
      </c>
      <c r="BB757" s="78">
        <f t="shared" si="1862"/>
        <v>0</v>
      </c>
      <c r="BC757" s="82">
        <f t="shared" si="1862"/>
        <v>51241</v>
      </c>
      <c r="BD757" s="82">
        <f t="shared" si="1862"/>
        <v>0</v>
      </c>
      <c r="BE757" s="11">
        <f t="shared" si="1863"/>
        <v>0</v>
      </c>
      <c r="BF757" s="11">
        <f t="shared" si="1863"/>
        <v>0</v>
      </c>
      <c r="BG757" s="11">
        <f t="shared" si="1863"/>
        <v>0</v>
      </c>
      <c r="BH757" s="11">
        <f t="shared" si="1863"/>
        <v>0</v>
      </c>
      <c r="BI757" s="140">
        <f t="shared" si="1863"/>
        <v>51241</v>
      </c>
      <c r="BJ757" s="140">
        <f t="shared" si="1863"/>
        <v>0</v>
      </c>
      <c r="BK757" s="78">
        <f t="shared" si="1863"/>
        <v>0</v>
      </c>
      <c r="BL757" s="78">
        <f t="shared" si="1863"/>
        <v>0</v>
      </c>
      <c r="BM757" s="78">
        <f t="shared" si="1863"/>
        <v>0</v>
      </c>
      <c r="BN757" s="78">
        <f t="shared" si="1863"/>
        <v>0</v>
      </c>
      <c r="BO757" s="82">
        <f t="shared" si="1863"/>
        <v>51241</v>
      </c>
      <c r="BP757" s="82">
        <f t="shared" si="1863"/>
        <v>0</v>
      </c>
      <c r="BQ757" s="11">
        <f t="shared" si="1864"/>
        <v>0</v>
      </c>
      <c r="BR757" s="11">
        <f t="shared" si="1864"/>
        <v>0</v>
      </c>
      <c r="BS757" s="11">
        <f t="shared" si="1864"/>
        <v>0</v>
      </c>
      <c r="BT757" s="11">
        <f t="shared" si="1864"/>
        <v>0</v>
      </c>
      <c r="BU757" s="15">
        <f t="shared" si="1864"/>
        <v>51241</v>
      </c>
      <c r="BV757" s="15">
        <f t="shared" si="1864"/>
        <v>0</v>
      </c>
    </row>
    <row r="758" spans="1:74" hidden="1">
      <c r="A758" s="57" t="s">
        <v>70</v>
      </c>
      <c r="B758" s="14">
        <v>913</v>
      </c>
      <c r="C758" s="14" t="s">
        <v>35</v>
      </c>
      <c r="D758" s="14" t="s">
        <v>17</v>
      </c>
      <c r="E758" s="14" t="s">
        <v>251</v>
      </c>
      <c r="F758" s="14" t="s">
        <v>71</v>
      </c>
      <c r="G758" s="15">
        <f t="shared" si="1859"/>
        <v>50276</v>
      </c>
      <c r="H758" s="15">
        <f t="shared" si="1859"/>
        <v>0</v>
      </c>
      <c r="I758" s="11">
        <f t="shared" si="1859"/>
        <v>0</v>
      </c>
      <c r="J758" s="11">
        <f t="shared" si="1859"/>
        <v>0</v>
      </c>
      <c r="K758" s="11">
        <f t="shared" si="1859"/>
        <v>0</v>
      </c>
      <c r="L758" s="11">
        <f t="shared" si="1859"/>
        <v>0</v>
      </c>
      <c r="M758" s="15">
        <f t="shared" si="1859"/>
        <v>50276</v>
      </c>
      <c r="N758" s="15">
        <f t="shared" si="1859"/>
        <v>0</v>
      </c>
      <c r="O758" s="11">
        <f t="shared" si="1859"/>
        <v>0</v>
      </c>
      <c r="P758" s="11">
        <f t="shared" si="1859"/>
        <v>0</v>
      </c>
      <c r="Q758" s="11">
        <f t="shared" si="1859"/>
        <v>0</v>
      </c>
      <c r="R758" s="11">
        <f t="shared" si="1859"/>
        <v>0</v>
      </c>
      <c r="S758" s="15">
        <f t="shared" si="1860"/>
        <v>50276</v>
      </c>
      <c r="T758" s="15">
        <f t="shared" si="1860"/>
        <v>0</v>
      </c>
      <c r="U758" s="11">
        <f t="shared" si="1860"/>
        <v>0</v>
      </c>
      <c r="V758" s="11">
        <f t="shared" si="1860"/>
        <v>0</v>
      </c>
      <c r="W758" s="11">
        <f t="shared" si="1860"/>
        <v>0</v>
      </c>
      <c r="X758" s="11">
        <f t="shared" si="1860"/>
        <v>0</v>
      </c>
      <c r="Y758" s="15">
        <f t="shared" si="1860"/>
        <v>50276</v>
      </c>
      <c r="Z758" s="15">
        <f t="shared" si="1860"/>
        <v>0</v>
      </c>
      <c r="AA758" s="11">
        <f t="shared" si="1860"/>
        <v>0</v>
      </c>
      <c r="AB758" s="11">
        <f t="shared" si="1860"/>
        <v>0</v>
      </c>
      <c r="AC758" s="11">
        <f t="shared" si="1860"/>
        <v>0</v>
      </c>
      <c r="AD758" s="11">
        <f t="shared" si="1860"/>
        <v>0</v>
      </c>
      <c r="AE758" s="15">
        <f t="shared" si="1860"/>
        <v>50276</v>
      </c>
      <c r="AF758" s="15">
        <f t="shared" si="1860"/>
        <v>0</v>
      </c>
      <c r="AG758" s="11">
        <f t="shared" si="1861"/>
        <v>0</v>
      </c>
      <c r="AH758" s="11">
        <f t="shared" si="1861"/>
        <v>0</v>
      </c>
      <c r="AI758" s="11">
        <f t="shared" si="1861"/>
        <v>0</v>
      </c>
      <c r="AJ758" s="11">
        <f t="shared" si="1861"/>
        <v>0</v>
      </c>
      <c r="AK758" s="82">
        <f t="shared" si="1861"/>
        <v>50276</v>
      </c>
      <c r="AL758" s="82">
        <f t="shared" si="1861"/>
        <v>0</v>
      </c>
      <c r="AM758" s="11">
        <f t="shared" si="1861"/>
        <v>0</v>
      </c>
      <c r="AN758" s="11">
        <f t="shared" si="1861"/>
        <v>0</v>
      </c>
      <c r="AO758" s="11">
        <f t="shared" si="1861"/>
        <v>0</v>
      </c>
      <c r="AP758" s="11">
        <f t="shared" si="1861"/>
        <v>0</v>
      </c>
      <c r="AQ758" s="15">
        <f t="shared" si="1861"/>
        <v>50276</v>
      </c>
      <c r="AR758" s="15">
        <f t="shared" si="1861"/>
        <v>0</v>
      </c>
      <c r="AS758" s="11">
        <f t="shared" si="1862"/>
        <v>0</v>
      </c>
      <c r="AT758" s="11">
        <f t="shared" si="1862"/>
        <v>0</v>
      </c>
      <c r="AU758" s="11">
        <f t="shared" si="1862"/>
        <v>0</v>
      </c>
      <c r="AV758" s="11">
        <f t="shared" si="1862"/>
        <v>0</v>
      </c>
      <c r="AW758" s="15">
        <f t="shared" si="1862"/>
        <v>50276</v>
      </c>
      <c r="AX758" s="15">
        <f t="shared" si="1862"/>
        <v>0</v>
      </c>
      <c r="AY758" s="78">
        <f t="shared" si="1862"/>
        <v>965</v>
      </c>
      <c r="AZ758" s="78">
        <f t="shared" si="1862"/>
        <v>0</v>
      </c>
      <c r="BA758" s="78">
        <f t="shared" si="1862"/>
        <v>0</v>
      </c>
      <c r="BB758" s="78">
        <f t="shared" si="1862"/>
        <v>0</v>
      </c>
      <c r="BC758" s="82">
        <f t="shared" si="1862"/>
        <v>51241</v>
      </c>
      <c r="BD758" s="82">
        <f t="shared" si="1862"/>
        <v>0</v>
      </c>
      <c r="BE758" s="11">
        <f t="shared" si="1863"/>
        <v>0</v>
      </c>
      <c r="BF758" s="11">
        <f t="shared" si="1863"/>
        <v>0</v>
      </c>
      <c r="BG758" s="11">
        <f t="shared" si="1863"/>
        <v>0</v>
      </c>
      <c r="BH758" s="11">
        <f t="shared" si="1863"/>
        <v>0</v>
      </c>
      <c r="BI758" s="140">
        <f t="shared" si="1863"/>
        <v>51241</v>
      </c>
      <c r="BJ758" s="140">
        <f t="shared" si="1863"/>
        <v>0</v>
      </c>
      <c r="BK758" s="78">
        <f t="shared" si="1863"/>
        <v>0</v>
      </c>
      <c r="BL758" s="78">
        <f t="shared" si="1863"/>
        <v>0</v>
      </c>
      <c r="BM758" s="78">
        <f t="shared" si="1863"/>
        <v>0</v>
      </c>
      <c r="BN758" s="78">
        <f t="shared" si="1863"/>
        <v>0</v>
      </c>
      <c r="BO758" s="82">
        <f t="shared" si="1863"/>
        <v>51241</v>
      </c>
      <c r="BP758" s="82">
        <f t="shared" si="1863"/>
        <v>0</v>
      </c>
      <c r="BQ758" s="11">
        <f t="shared" si="1864"/>
        <v>0</v>
      </c>
      <c r="BR758" s="11">
        <f t="shared" si="1864"/>
        <v>0</v>
      </c>
      <c r="BS758" s="11">
        <f t="shared" si="1864"/>
        <v>0</v>
      </c>
      <c r="BT758" s="11">
        <f t="shared" si="1864"/>
        <v>0</v>
      </c>
      <c r="BU758" s="15">
        <f t="shared" si="1864"/>
        <v>51241</v>
      </c>
      <c r="BV758" s="15">
        <f t="shared" si="1864"/>
        <v>0</v>
      </c>
    </row>
    <row r="759" spans="1:74" ht="49.5" hidden="1">
      <c r="A759" s="57" t="s">
        <v>472</v>
      </c>
      <c r="B759" s="14">
        <v>913</v>
      </c>
      <c r="C759" s="14" t="s">
        <v>35</v>
      </c>
      <c r="D759" s="14" t="s">
        <v>17</v>
      </c>
      <c r="E759" s="14" t="s">
        <v>251</v>
      </c>
      <c r="F759" s="11">
        <v>810</v>
      </c>
      <c r="G759" s="11">
        <v>50276</v>
      </c>
      <c r="H759" s="11"/>
      <c r="I759" s="11"/>
      <c r="J759" s="11"/>
      <c r="K759" s="11"/>
      <c r="L759" s="11"/>
      <c r="M759" s="11">
        <f>G759+I759+J759+K759+L759</f>
        <v>50276</v>
      </c>
      <c r="N759" s="11">
        <f>H759+J759</f>
        <v>0</v>
      </c>
      <c r="O759" s="11"/>
      <c r="P759" s="11"/>
      <c r="Q759" s="11"/>
      <c r="R759" s="11"/>
      <c r="S759" s="11">
        <f>M759+O759+P759+Q759+R759</f>
        <v>50276</v>
      </c>
      <c r="T759" s="11">
        <f>N759+P759</f>
        <v>0</v>
      </c>
      <c r="U759" s="11"/>
      <c r="V759" s="11"/>
      <c r="W759" s="11"/>
      <c r="X759" s="11"/>
      <c r="Y759" s="11">
        <f>S759+U759+V759+W759+X759</f>
        <v>50276</v>
      </c>
      <c r="Z759" s="11">
        <f>T759+V759</f>
        <v>0</v>
      </c>
      <c r="AA759" s="11"/>
      <c r="AB759" s="11"/>
      <c r="AC759" s="11"/>
      <c r="AD759" s="11"/>
      <c r="AE759" s="11">
        <f>Y759+AA759+AB759+AC759+AD759</f>
        <v>50276</v>
      </c>
      <c r="AF759" s="11">
        <f>Z759+AB759</f>
        <v>0</v>
      </c>
      <c r="AG759" s="11"/>
      <c r="AH759" s="11"/>
      <c r="AI759" s="11"/>
      <c r="AJ759" s="11"/>
      <c r="AK759" s="78">
        <f>AE759+AG759+AH759+AI759+AJ759</f>
        <v>50276</v>
      </c>
      <c r="AL759" s="78">
        <f>AF759+AH759</f>
        <v>0</v>
      </c>
      <c r="AM759" s="11"/>
      <c r="AN759" s="11"/>
      <c r="AO759" s="11"/>
      <c r="AP759" s="11"/>
      <c r="AQ759" s="11">
        <f>AK759+AM759+AN759+AO759+AP759</f>
        <v>50276</v>
      </c>
      <c r="AR759" s="11">
        <f>AL759+AN759</f>
        <v>0</v>
      </c>
      <c r="AS759" s="11"/>
      <c r="AT759" s="11"/>
      <c r="AU759" s="11"/>
      <c r="AV759" s="11"/>
      <c r="AW759" s="11">
        <f>AQ759+AS759+AT759+AU759+AV759</f>
        <v>50276</v>
      </c>
      <c r="AX759" s="11">
        <f>AR759+AT759</f>
        <v>0</v>
      </c>
      <c r="AY759" s="78">
        <v>965</v>
      </c>
      <c r="AZ759" s="78"/>
      <c r="BA759" s="78"/>
      <c r="BB759" s="78"/>
      <c r="BC759" s="78">
        <f>AW759+AY759+AZ759+BA759+BB759</f>
        <v>51241</v>
      </c>
      <c r="BD759" s="78">
        <f>AX759+AZ759</f>
        <v>0</v>
      </c>
      <c r="BE759" s="11"/>
      <c r="BF759" s="11"/>
      <c r="BG759" s="11"/>
      <c r="BH759" s="11"/>
      <c r="BI759" s="141">
        <f>BC759+BE759+BF759+BG759+BH759</f>
        <v>51241</v>
      </c>
      <c r="BJ759" s="141">
        <f>BD759+BF759</f>
        <v>0</v>
      </c>
      <c r="BK759" s="78"/>
      <c r="BL759" s="78"/>
      <c r="BM759" s="78"/>
      <c r="BN759" s="78"/>
      <c r="BO759" s="78">
        <f>BI759+BK759+BL759+BM759+BN759</f>
        <v>51241</v>
      </c>
      <c r="BP759" s="78">
        <f>BJ759+BL759</f>
        <v>0</v>
      </c>
      <c r="BQ759" s="11"/>
      <c r="BR759" s="11"/>
      <c r="BS759" s="11"/>
      <c r="BT759" s="11"/>
      <c r="BU759" s="11">
        <f>BO759+BQ759+BR759+BS759+BT759</f>
        <v>51241</v>
      </c>
      <c r="BV759" s="11">
        <f>BP759+BR759</f>
        <v>0</v>
      </c>
    </row>
    <row r="760" spans="1:74" hidden="1">
      <c r="A760" s="53" t="s">
        <v>574</v>
      </c>
      <c r="B760" s="14" t="s">
        <v>226</v>
      </c>
      <c r="C760" s="14" t="s">
        <v>35</v>
      </c>
      <c r="D760" s="14" t="s">
        <v>17</v>
      </c>
      <c r="E760" s="14" t="s">
        <v>695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78">
        <f>AY761</f>
        <v>0</v>
      </c>
      <c r="AZ760" s="78">
        <f t="shared" ref="AZ760:BV760" si="1865">AZ761</f>
        <v>12154</v>
      </c>
      <c r="BA760" s="78">
        <f t="shared" si="1865"/>
        <v>0</v>
      </c>
      <c r="BB760" s="78">
        <f t="shared" si="1865"/>
        <v>0</v>
      </c>
      <c r="BC760" s="78">
        <f t="shared" si="1865"/>
        <v>12154</v>
      </c>
      <c r="BD760" s="78">
        <f t="shared" si="1865"/>
        <v>12154</v>
      </c>
      <c r="BE760" s="11">
        <f>BE761</f>
        <v>0</v>
      </c>
      <c r="BF760" s="11">
        <f t="shared" si="1865"/>
        <v>0</v>
      </c>
      <c r="BG760" s="11">
        <f t="shared" si="1865"/>
        <v>0</v>
      </c>
      <c r="BH760" s="11">
        <f t="shared" si="1865"/>
        <v>0</v>
      </c>
      <c r="BI760" s="141">
        <f t="shared" si="1865"/>
        <v>12154</v>
      </c>
      <c r="BJ760" s="141">
        <f t="shared" si="1865"/>
        <v>12154</v>
      </c>
      <c r="BK760" s="78">
        <f>BK761</f>
        <v>0</v>
      </c>
      <c r="BL760" s="78">
        <f t="shared" si="1865"/>
        <v>0</v>
      </c>
      <c r="BM760" s="78">
        <f t="shared" si="1865"/>
        <v>0</v>
      </c>
      <c r="BN760" s="78">
        <f t="shared" si="1865"/>
        <v>0</v>
      </c>
      <c r="BO760" s="78">
        <f t="shared" si="1865"/>
        <v>12154</v>
      </c>
      <c r="BP760" s="78">
        <f t="shared" si="1865"/>
        <v>12154</v>
      </c>
      <c r="BQ760" s="11">
        <f>BQ761</f>
        <v>0</v>
      </c>
      <c r="BR760" s="11">
        <f t="shared" si="1865"/>
        <v>0</v>
      </c>
      <c r="BS760" s="11">
        <f t="shared" si="1865"/>
        <v>0</v>
      </c>
      <c r="BT760" s="11">
        <f t="shared" si="1865"/>
        <v>0</v>
      </c>
      <c r="BU760" s="11">
        <f t="shared" si="1865"/>
        <v>12154</v>
      </c>
      <c r="BV760" s="11">
        <f t="shared" si="1865"/>
        <v>12154</v>
      </c>
    </row>
    <row r="761" spans="1:74" ht="49.5" hidden="1">
      <c r="A761" s="53" t="s">
        <v>743</v>
      </c>
      <c r="B761" s="14" t="s">
        <v>226</v>
      </c>
      <c r="C761" s="14" t="s">
        <v>35</v>
      </c>
      <c r="D761" s="14" t="s">
        <v>17</v>
      </c>
      <c r="E761" s="14" t="s">
        <v>742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78">
        <f>AY762+AY764</f>
        <v>0</v>
      </c>
      <c r="AZ761" s="78">
        <f t="shared" ref="AZ761:BD761" si="1866">AZ762+AZ764</f>
        <v>12154</v>
      </c>
      <c r="BA761" s="78">
        <f t="shared" si="1866"/>
        <v>0</v>
      </c>
      <c r="BB761" s="78">
        <f t="shared" si="1866"/>
        <v>0</v>
      </c>
      <c r="BC761" s="78">
        <f t="shared" si="1866"/>
        <v>12154</v>
      </c>
      <c r="BD761" s="78">
        <f t="shared" si="1866"/>
        <v>12154</v>
      </c>
      <c r="BE761" s="11">
        <f>BE762+BE764</f>
        <v>0</v>
      </c>
      <c r="BF761" s="11">
        <f t="shared" ref="BF761:BJ761" si="1867">BF762+BF764</f>
        <v>0</v>
      </c>
      <c r="BG761" s="11">
        <f t="shared" si="1867"/>
        <v>0</v>
      </c>
      <c r="BH761" s="11">
        <f t="shared" si="1867"/>
        <v>0</v>
      </c>
      <c r="BI761" s="141">
        <f t="shared" si="1867"/>
        <v>12154</v>
      </c>
      <c r="BJ761" s="141">
        <f t="shared" si="1867"/>
        <v>12154</v>
      </c>
      <c r="BK761" s="78">
        <f>BK762+BK764</f>
        <v>0</v>
      </c>
      <c r="BL761" s="78">
        <f t="shared" ref="BL761:BP761" si="1868">BL762+BL764</f>
        <v>0</v>
      </c>
      <c r="BM761" s="78">
        <f t="shared" si="1868"/>
        <v>0</v>
      </c>
      <c r="BN761" s="78">
        <f t="shared" si="1868"/>
        <v>0</v>
      </c>
      <c r="BO761" s="78">
        <f t="shared" si="1868"/>
        <v>12154</v>
      </c>
      <c r="BP761" s="78">
        <f t="shared" si="1868"/>
        <v>12154</v>
      </c>
      <c r="BQ761" s="11">
        <f>BQ762+BQ764</f>
        <v>0</v>
      </c>
      <c r="BR761" s="11">
        <f t="shared" ref="BR761:BV761" si="1869">BR762+BR764</f>
        <v>0</v>
      </c>
      <c r="BS761" s="11">
        <f t="shared" si="1869"/>
        <v>0</v>
      </c>
      <c r="BT761" s="11">
        <f t="shared" si="1869"/>
        <v>0</v>
      </c>
      <c r="BU761" s="11">
        <f t="shared" si="1869"/>
        <v>12154</v>
      </c>
      <c r="BV761" s="11">
        <f t="shared" si="1869"/>
        <v>12154</v>
      </c>
    </row>
    <row r="762" spans="1:74" ht="33" hidden="1">
      <c r="A762" s="57" t="s">
        <v>12</v>
      </c>
      <c r="B762" s="14" t="s">
        <v>226</v>
      </c>
      <c r="C762" s="14" t="s">
        <v>35</v>
      </c>
      <c r="D762" s="14" t="s">
        <v>17</v>
      </c>
      <c r="E762" s="14" t="s">
        <v>742</v>
      </c>
      <c r="F762" s="11">
        <v>600</v>
      </c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78">
        <f>AY763</f>
        <v>0</v>
      </c>
      <c r="AZ762" s="78">
        <f t="shared" ref="AZ762:BV762" si="1870">AZ763</f>
        <v>3742</v>
      </c>
      <c r="BA762" s="78">
        <f t="shared" si="1870"/>
        <v>0</v>
      </c>
      <c r="BB762" s="78">
        <f t="shared" si="1870"/>
        <v>0</v>
      </c>
      <c r="BC762" s="78">
        <f t="shared" si="1870"/>
        <v>3742</v>
      </c>
      <c r="BD762" s="78">
        <f t="shared" si="1870"/>
        <v>3742</v>
      </c>
      <c r="BE762" s="11">
        <f>BE763</f>
        <v>0</v>
      </c>
      <c r="BF762" s="11">
        <f t="shared" si="1870"/>
        <v>0</v>
      </c>
      <c r="BG762" s="11">
        <f t="shared" si="1870"/>
        <v>0</v>
      </c>
      <c r="BH762" s="11">
        <f t="shared" si="1870"/>
        <v>0</v>
      </c>
      <c r="BI762" s="141">
        <f t="shared" si="1870"/>
        <v>3742</v>
      </c>
      <c r="BJ762" s="141">
        <f t="shared" si="1870"/>
        <v>3742</v>
      </c>
      <c r="BK762" s="78">
        <f>BK763</f>
        <v>0</v>
      </c>
      <c r="BL762" s="78">
        <f t="shared" si="1870"/>
        <v>0</v>
      </c>
      <c r="BM762" s="78">
        <f t="shared" si="1870"/>
        <v>0</v>
      </c>
      <c r="BN762" s="78">
        <f t="shared" si="1870"/>
        <v>0</v>
      </c>
      <c r="BO762" s="78">
        <f t="shared" si="1870"/>
        <v>3742</v>
      </c>
      <c r="BP762" s="78">
        <f t="shared" si="1870"/>
        <v>3742</v>
      </c>
      <c r="BQ762" s="11">
        <f>BQ763</f>
        <v>0</v>
      </c>
      <c r="BR762" s="11">
        <f t="shared" si="1870"/>
        <v>0</v>
      </c>
      <c r="BS762" s="11">
        <f t="shared" si="1870"/>
        <v>0</v>
      </c>
      <c r="BT762" s="11">
        <f t="shared" si="1870"/>
        <v>0</v>
      </c>
      <c r="BU762" s="11">
        <f t="shared" si="1870"/>
        <v>3742</v>
      </c>
      <c r="BV762" s="11">
        <f t="shared" si="1870"/>
        <v>3742</v>
      </c>
    </row>
    <row r="763" spans="1:74" hidden="1">
      <c r="A763" s="61" t="s">
        <v>14</v>
      </c>
      <c r="B763" s="14" t="s">
        <v>226</v>
      </c>
      <c r="C763" s="14" t="s">
        <v>35</v>
      </c>
      <c r="D763" s="14" t="s">
        <v>17</v>
      </c>
      <c r="E763" s="14" t="s">
        <v>742</v>
      </c>
      <c r="F763" s="11">
        <v>610</v>
      </c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78"/>
      <c r="AZ763" s="78">
        <v>3742</v>
      </c>
      <c r="BA763" s="78"/>
      <c r="BB763" s="78"/>
      <c r="BC763" s="78">
        <f>AW763+AY763+AZ763+BA763+BB763</f>
        <v>3742</v>
      </c>
      <c r="BD763" s="78">
        <f>AX763+AZ763</f>
        <v>3742</v>
      </c>
      <c r="BE763" s="11"/>
      <c r="BF763" s="11"/>
      <c r="BG763" s="11"/>
      <c r="BH763" s="11"/>
      <c r="BI763" s="141">
        <f>BC763+BE763+BF763+BG763+BH763</f>
        <v>3742</v>
      </c>
      <c r="BJ763" s="141">
        <f>BD763+BF763</f>
        <v>3742</v>
      </c>
      <c r="BK763" s="78"/>
      <c r="BL763" s="78"/>
      <c r="BM763" s="78"/>
      <c r="BN763" s="78"/>
      <c r="BO763" s="78">
        <f>BI763+BK763+BL763+BM763+BN763</f>
        <v>3742</v>
      </c>
      <c r="BP763" s="78">
        <f>BJ763+BL763</f>
        <v>3742</v>
      </c>
      <c r="BQ763" s="11"/>
      <c r="BR763" s="11"/>
      <c r="BS763" s="11"/>
      <c r="BT763" s="11"/>
      <c r="BU763" s="11">
        <f>BO763+BQ763+BR763+BS763+BT763</f>
        <v>3742</v>
      </c>
      <c r="BV763" s="11">
        <f>BP763+BR763</f>
        <v>3742</v>
      </c>
    </row>
    <row r="764" spans="1:74" hidden="1">
      <c r="A764" s="57" t="s">
        <v>70</v>
      </c>
      <c r="B764" s="14" t="s">
        <v>226</v>
      </c>
      <c r="C764" s="14" t="s">
        <v>35</v>
      </c>
      <c r="D764" s="14" t="s">
        <v>17</v>
      </c>
      <c r="E764" s="14" t="s">
        <v>742</v>
      </c>
      <c r="F764" s="11">
        <v>800</v>
      </c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78">
        <f>AY765</f>
        <v>0</v>
      </c>
      <c r="AZ764" s="78">
        <f t="shared" ref="AZ764:BV764" si="1871">AZ765</f>
        <v>8412</v>
      </c>
      <c r="BA764" s="78">
        <f t="shared" si="1871"/>
        <v>0</v>
      </c>
      <c r="BB764" s="78">
        <f t="shared" si="1871"/>
        <v>0</v>
      </c>
      <c r="BC764" s="78">
        <f t="shared" si="1871"/>
        <v>8412</v>
      </c>
      <c r="BD764" s="78">
        <f t="shared" si="1871"/>
        <v>8412</v>
      </c>
      <c r="BE764" s="11">
        <f>BE765</f>
        <v>0</v>
      </c>
      <c r="BF764" s="11">
        <f t="shared" si="1871"/>
        <v>0</v>
      </c>
      <c r="BG764" s="11">
        <f t="shared" si="1871"/>
        <v>0</v>
      </c>
      <c r="BH764" s="11">
        <f t="shared" si="1871"/>
        <v>0</v>
      </c>
      <c r="BI764" s="141">
        <f t="shared" si="1871"/>
        <v>8412</v>
      </c>
      <c r="BJ764" s="141">
        <f t="shared" si="1871"/>
        <v>8412</v>
      </c>
      <c r="BK764" s="78">
        <f>BK765</f>
        <v>0</v>
      </c>
      <c r="BL764" s="78">
        <f t="shared" si="1871"/>
        <v>0</v>
      </c>
      <c r="BM764" s="78">
        <f t="shared" si="1871"/>
        <v>0</v>
      </c>
      <c r="BN764" s="78">
        <f t="shared" si="1871"/>
        <v>0</v>
      </c>
      <c r="BO764" s="78">
        <f t="shared" si="1871"/>
        <v>8412</v>
      </c>
      <c r="BP764" s="78">
        <f t="shared" si="1871"/>
        <v>8412</v>
      </c>
      <c r="BQ764" s="11">
        <f>BQ765</f>
        <v>0</v>
      </c>
      <c r="BR764" s="11">
        <f t="shared" si="1871"/>
        <v>0</v>
      </c>
      <c r="BS764" s="11">
        <f t="shared" si="1871"/>
        <v>0</v>
      </c>
      <c r="BT764" s="11">
        <f t="shared" si="1871"/>
        <v>0</v>
      </c>
      <c r="BU764" s="11">
        <f t="shared" si="1871"/>
        <v>8412</v>
      </c>
      <c r="BV764" s="11">
        <f t="shared" si="1871"/>
        <v>8412</v>
      </c>
    </row>
    <row r="765" spans="1:74" ht="49.5" hidden="1">
      <c r="A765" s="57" t="s">
        <v>472</v>
      </c>
      <c r="B765" s="14" t="s">
        <v>226</v>
      </c>
      <c r="C765" s="14" t="s">
        <v>35</v>
      </c>
      <c r="D765" s="14" t="s">
        <v>17</v>
      </c>
      <c r="E765" s="14" t="s">
        <v>742</v>
      </c>
      <c r="F765" s="11">
        <v>810</v>
      </c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78"/>
      <c r="AZ765" s="78">
        <v>8412</v>
      </c>
      <c r="BA765" s="78"/>
      <c r="BB765" s="78"/>
      <c r="BC765" s="78">
        <f>AW765+AY765+AZ765+BA765+BB765</f>
        <v>8412</v>
      </c>
      <c r="BD765" s="78">
        <f>AX765+AZ765</f>
        <v>8412</v>
      </c>
      <c r="BE765" s="11"/>
      <c r="BF765" s="11"/>
      <c r="BG765" s="11"/>
      <c r="BH765" s="11"/>
      <c r="BI765" s="141">
        <f>BC765+BE765+BF765+BG765+BH765</f>
        <v>8412</v>
      </c>
      <c r="BJ765" s="141">
        <f>BD765+BF765</f>
        <v>8412</v>
      </c>
      <c r="BK765" s="78"/>
      <c r="BL765" s="78"/>
      <c r="BM765" s="78"/>
      <c r="BN765" s="78"/>
      <c r="BO765" s="78">
        <f>BI765+BK765+BL765+BM765+BN765</f>
        <v>8412</v>
      </c>
      <c r="BP765" s="78">
        <f>BJ765+BL765</f>
        <v>8412</v>
      </c>
      <c r="BQ765" s="11"/>
      <c r="BR765" s="11"/>
      <c r="BS765" s="11"/>
      <c r="BT765" s="11"/>
      <c r="BU765" s="11">
        <f>BO765+BQ765+BR765+BS765+BT765</f>
        <v>8412</v>
      </c>
      <c r="BV765" s="11">
        <f>BP765+BR765</f>
        <v>8412</v>
      </c>
    </row>
    <row r="766" spans="1:74" ht="49.5" hidden="1">
      <c r="A766" s="53" t="s">
        <v>743</v>
      </c>
      <c r="B766" s="14" t="s">
        <v>226</v>
      </c>
      <c r="C766" s="14" t="s">
        <v>35</v>
      </c>
      <c r="D766" s="14" t="s">
        <v>17</v>
      </c>
      <c r="E766" s="14" t="s">
        <v>744</v>
      </c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78">
        <f>AY767+AY769</f>
        <v>5519</v>
      </c>
      <c r="AZ766" s="78">
        <f t="shared" ref="AZ766:BD766" si="1872">AZ767+AZ769</f>
        <v>0</v>
      </c>
      <c r="BA766" s="78">
        <f t="shared" si="1872"/>
        <v>0</v>
      </c>
      <c r="BB766" s="78">
        <f t="shared" si="1872"/>
        <v>0</v>
      </c>
      <c r="BC766" s="78">
        <f t="shared" si="1872"/>
        <v>5519</v>
      </c>
      <c r="BD766" s="78">
        <f t="shared" si="1872"/>
        <v>0</v>
      </c>
      <c r="BE766" s="11">
        <f>BE767+BE769</f>
        <v>0</v>
      </c>
      <c r="BF766" s="11">
        <f t="shared" ref="BF766:BJ766" si="1873">BF767+BF769</f>
        <v>0</v>
      </c>
      <c r="BG766" s="11">
        <f t="shared" si="1873"/>
        <v>0</v>
      </c>
      <c r="BH766" s="11">
        <f t="shared" si="1873"/>
        <v>0</v>
      </c>
      <c r="BI766" s="141">
        <f t="shared" si="1873"/>
        <v>5519</v>
      </c>
      <c r="BJ766" s="141">
        <f t="shared" si="1873"/>
        <v>0</v>
      </c>
      <c r="BK766" s="78">
        <f>BK767+BK769</f>
        <v>0</v>
      </c>
      <c r="BL766" s="78">
        <f t="shared" ref="BL766:BP766" si="1874">BL767+BL769</f>
        <v>0</v>
      </c>
      <c r="BM766" s="78">
        <f t="shared" si="1874"/>
        <v>0</v>
      </c>
      <c r="BN766" s="78">
        <f t="shared" si="1874"/>
        <v>0</v>
      </c>
      <c r="BO766" s="78">
        <f t="shared" si="1874"/>
        <v>5519</v>
      </c>
      <c r="BP766" s="78">
        <f t="shared" si="1874"/>
        <v>0</v>
      </c>
      <c r="BQ766" s="11">
        <f>BQ767+BQ769</f>
        <v>0</v>
      </c>
      <c r="BR766" s="11">
        <f t="shared" ref="BR766:BV766" si="1875">BR767+BR769</f>
        <v>0</v>
      </c>
      <c r="BS766" s="11">
        <f t="shared" si="1875"/>
        <v>0</v>
      </c>
      <c r="BT766" s="11">
        <f t="shared" si="1875"/>
        <v>0</v>
      </c>
      <c r="BU766" s="11">
        <f t="shared" si="1875"/>
        <v>5519</v>
      </c>
      <c r="BV766" s="11">
        <f t="shared" si="1875"/>
        <v>0</v>
      </c>
    </row>
    <row r="767" spans="1:74" ht="33" hidden="1">
      <c r="A767" s="57" t="s">
        <v>12</v>
      </c>
      <c r="B767" s="14" t="s">
        <v>226</v>
      </c>
      <c r="C767" s="14" t="s">
        <v>35</v>
      </c>
      <c r="D767" s="14" t="s">
        <v>17</v>
      </c>
      <c r="E767" s="14" t="s">
        <v>744</v>
      </c>
      <c r="F767" s="11">
        <v>600</v>
      </c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78">
        <f>AY768</f>
        <v>1699</v>
      </c>
      <c r="AZ767" s="78">
        <f t="shared" ref="AZ767:BV767" si="1876">AZ768</f>
        <v>0</v>
      </c>
      <c r="BA767" s="78">
        <f t="shared" si="1876"/>
        <v>0</v>
      </c>
      <c r="BB767" s="78">
        <f t="shared" si="1876"/>
        <v>0</v>
      </c>
      <c r="BC767" s="78">
        <f t="shared" si="1876"/>
        <v>1699</v>
      </c>
      <c r="BD767" s="78">
        <f t="shared" si="1876"/>
        <v>0</v>
      </c>
      <c r="BE767" s="11">
        <f>BE768</f>
        <v>0</v>
      </c>
      <c r="BF767" s="11">
        <f t="shared" si="1876"/>
        <v>0</v>
      </c>
      <c r="BG767" s="11">
        <f t="shared" si="1876"/>
        <v>0</v>
      </c>
      <c r="BH767" s="11">
        <f t="shared" si="1876"/>
        <v>0</v>
      </c>
      <c r="BI767" s="141">
        <f t="shared" si="1876"/>
        <v>1699</v>
      </c>
      <c r="BJ767" s="141">
        <f t="shared" si="1876"/>
        <v>0</v>
      </c>
      <c r="BK767" s="78">
        <f>BK768</f>
        <v>0</v>
      </c>
      <c r="BL767" s="78">
        <f t="shared" si="1876"/>
        <v>0</v>
      </c>
      <c r="BM767" s="78">
        <f t="shared" si="1876"/>
        <v>0</v>
      </c>
      <c r="BN767" s="78">
        <f t="shared" si="1876"/>
        <v>0</v>
      </c>
      <c r="BO767" s="78">
        <f t="shared" si="1876"/>
        <v>1699</v>
      </c>
      <c r="BP767" s="78">
        <f t="shared" si="1876"/>
        <v>0</v>
      </c>
      <c r="BQ767" s="11">
        <f>BQ768</f>
        <v>0</v>
      </c>
      <c r="BR767" s="11">
        <f t="shared" si="1876"/>
        <v>0</v>
      </c>
      <c r="BS767" s="11">
        <f t="shared" si="1876"/>
        <v>0</v>
      </c>
      <c r="BT767" s="11">
        <f t="shared" si="1876"/>
        <v>0</v>
      </c>
      <c r="BU767" s="11">
        <f t="shared" si="1876"/>
        <v>1699</v>
      </c>
      <c r="BV767" s="11">
        <f t="shared" si="1876"/>
        <v>0</v>
      </c>
    </row>
    <row r="768" spans="1:74" hidden="1">
      <c r="A768" s="61" t="s">
        <v>14</v>
      </c>
      <c r="B768" s="14" t="s">
        <v>226</v>
      </c>
      <c r="C768" s="14" t="s">
        <v>35</v>
      </c>
      <c r="D768" s="14" t="s">
        <v>17</v>
      </c>
      <c r="E768" s="14" t="s">
        <v>744</v>
      </c>
      <c r="F768" s="11">
        <v>610</v>
      </c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78">
        <v>1699</v>
      </c>
      <c r="AZ768" s="78"/>
      <c r="BA768" s="78"/>
      <c r="BB768" s="78"/>
      <c r="BC768" s="78">
        <f>AW768+AY768+AZ768+BA768+BB768</f>
        <v>1699</v>
      </c>
      <c r="BD768" s="78">
        <f>AX768+AZ768</f>
        <v>0</v>
      </c>
      <c r="BE768" s="11"/>
      <c r="BF768" s="11"/>
      <c r="BG768" s="11"/>
      <c r="BH768" s="11"/>
      <c r="BI768" s="141">
        <f>BC768+BE768+BF768+BG768+BH768</f>
        <v>1699</v>
      </c>
      <c r="BJ768" s="141">
        <f>BD768+BF768</f>
        <v>0</v>
      </c>
      <c r="BK768" s="78"/>
      <c r="BL768" s="78"/>
      <c r="BM768" s="78"/>
      <c r="BN768" s="78"/>
      <c r="BO768" s="78">
        <f>BI768+BK768+BL768+BM768+BN768</f>
        <v>1699</v>
      </c>
      <c r="BP768" s="78">
        <f>BJ768+BL768</f>
        <v>0</v>
      </c>
      <c r="BQ768" s="11"/>
      <c r="BR768" s="11"/>
      <c r="BS768" s="11"/>
      <c r="BT768" s="11"/>
      <c r="BU768" s="11">
        <f>BO768+BQ768+BR768+BS768+BT768</f>
        <v>1699</v>
      </c>
      <c r="BV768" s="11">
        <f>BP768+BR768</f>
        <v>0</v>
      </c>
    </row>
    <row r="769" spans="1:74" hidden="1">
      <c r="A769" s="57" t="s">
        <v>70</v>
      </c>
      <c r="B769" s="14" t="s">
        <v>226</v>
      </c>
      <c r="C769" s="14" t="s">
        <v>35</v>
      </c>
      <c r="D769" s="14" t="s">
        <v>17</v>
      </c>
      <c r="E769" s="14" t="s">
        <v>744</v>
      </c>
      <c r="F769" s="11">
        <v>800</v>
      </c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78">
        <f>AY770</f>
        <v>3820</v>
      </c>
      <c r="AZ769" s="78">
        <f t="shared" ref="AZ769:BV769" si="1877">AZ770</f>
        <v>0</v>
      </c>
      <c r="BA769" s="78">
        <f t="shared" si="1877"/>
        <v>0</v>
      </c>
      <c r="BB769" s="78">
        <f t="shared" si="1877"/>
        <v>0</v>
      </c>
      <c r="BC769" s="78">
        <f t="shared" si="1877"/>
        <v>3820</v>
      </c>
      <c r="BD769" s="78">
        <f t="shared" si="1877"/>
        <v>0</v>
      </c>
      <c r="BE769" s="11">
        <f>BE770</f>
        <v>0</v>
      </c>
      <c r="BF769" s="11">
        <f t="shared" si="1877"/>
        <v>0</v>
      </c>
      <c r="BG769" s="11">
        <f t="shared" si="1877"/>
        <v>0</v>
      </c>
      <c r="BH769" s="11">
        <f t="shared" si="1877"/>
        <v>0</v>
      </c>
      <c r="BI769" s="141">
        <f t="shared" si="1877"/>
        <v>3820</v>
      </c>
      <c r="BJ769" s="141">
        <f t="shared" si="1877"/>
        <v>0</v>
      </c>
      <c r="BK769" s="78">
        <f>BK770</f>
        <v>0</v>
      </c>
      <c r="BL769" s="78">
        <f t="shared" si="1877"/>
        <v>0</v>
      </c>
      <c r="BM769" s="78">
        <f t="shared" si="1877"/>
        <v>0</v>
      </c>
      <c r="BN769" s="78">
        <f t="shared" si="1877"/>
        <v>0</v>
      </c>
      <c r="BO769" s="78">
        <f t="shared" si="1877"/>
        <v>3820</v>
      </c>
      <c r="BP769" s="78">
        <f t="shared" si="1877"/>
        <v>0</v>
      </c>
      <c r="BQ769" s="11">
        <f>BQ770</f>
        <v>0</v>
      </c>
      <c r="BR769" s="11">
        <f t="shared" si="1877"/>
        <v>0</v>
      </c>
      <c r="BS769" s="11">
        <f t="shared" si="1877"/>
        <v>0</v>
      </c>
      <c r="BT769" s="11">
        <f t="shared" si="1877"/>
        <v>0</v>
      </c>
      <c r="BU769" s="11">
        <f t="shared" si="1877"/>
        <v>3820</v>
      </c>
      <c r="BV769" s="11">
        <f t="shared" si="1877"/>
        <v>0</v>
      </c>
    </row>
    <row r="770" spans="1:74" ht="49.5" hidden="1">
      <c r="A770" s="57" t="s">
        <v>472</v>
      </c>
      <c r="B770" s="14" t="s">
        <v>226</v>
      </c>
      <c r="C770" s="14" t="s">
        <v>35</v>
      </c>
      <c r="D770" s="14" t="s">
        <v>17</v>
      </c>
      <c r="E770" s="14" t="s">
        <v>744</v>
      </c>
      <c r="F770" s="11">
        <v>810</v>
      </c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78">
        <v>3820</v>
      </c>
      <c r="AZ770" s="78"/>
      <c r="BA770" s="78"/>
      <c r="BB770" s="78"/>
      <c r="BC770" s="78">
        <f>AW770+AY770+AZ770+BA770+BB770</f>
        <v>3820</v>
      </c>
      <c r="BD770" s="78">
        <f>AX770+AZ770</f>
        <v>0</v>
      </c>
      <c r="BE770" s="11"/>
      <c r="BF770" s="11"/>
      <c r="BG770" s="11"/>
      <c r="BH770" s="11"/>
      <c r="BI770" s="141">
        <f>BC770+BE770+BF770+BG770+BH770</f>
        <v>3820</v>
      </c>
      <c r="BJ770" s="141">
        <f>BD770+BF770</f>
        <v>0</v>
      </c>
      <c r="BK770" s="78"/>
      <c r="BL770" s="78"/>
      <c r="BM770" s="78"/>
      <c r="BN770" s="78"/>
      <c r="BO770" s="78">
        <f>BI770+BK770+BL770+BM770+BN770</f>
        <v>3820</v>
      </c>
      <c r="BP770" s="78">
        <f>BJ770+BL770</f>
        <v>0</v>
      </c>
      <c r="BQ770" s="11"/>
      <c r="BR770" s="11"/>
      <c r="BS770" s="11"/>
      <c r="BT770" s="11"/>
      <c r="BU770" s="11">
        <f>BO770+BQ770+BR770+BS770+BT770</f>
        <v>3820</v>
      </c>
      <c r="BV770" s="11">
        <f>BP770+BR770</f>
        <v>0</v>
      </c>
    </row>
    <row r="771" spans="1:74" hidden="1">
      <c r="A771" s="57"/>
      <c r="B771" s="14"/>
      <c r="C771" s="14"/>
      <c r="D771" s="14"/>
      <c r="E771" s="14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78"/>
      <c r="AL771" s="78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78"/>
      <c r="AZ771" s="78"/>
      <c r="BA771" s="78"/>
      <c r="BB771" s="78"/>
      <c r="BC771" s="78"/>
      <c r="BD771" s="78"/>
      <c r="BE771" s="11"/>
      <c r="BF771" s="11"/>
      <c r="BG771" s="11"/>
      <c r="BH771" s="11"/>
      <c r="BI771" s="141"/>
      <c r="BJ771" s="141"/>
      <c r="BK771" s="78"/>
      <c r="BL771" s="78"/>
      <c r="BM771" s="78"/>
      <c r="BN771" s="78"/>
      <c r="BO771" s="78"/>
      <c r="BP771" s="78"/>
      <c r="BQ771" s="11"/>
      <c r="BR771" s="11"/>
      <c r="BS771" s="11"/>
      <c r="BT771" s="11"/>
      <c r="BU771" s="11"/>
      <c r="BV771" s="11"/>
    </row>
    <row r="772" spans="1:74" ht="43.5" hidden="1" customHeight="1">
      <c r="A772" s="55" t="s">
        <v>668</v>
      </c>
      <c r="B772" s="32">
        <v>914</v>
      </c>
      <c r="C772" s="8"/>
      <c r="D772" s="8"/>
      <c r="E772" s="8"/>
      <c r="F772" s="8"/>
      <c r="G772" s="10">
        <f t="shared" ref="G772:N772" si="1878">G774+G793+G828+G800+G838</f>
        <v>63028</v>
      </c>
      <c r="H772" s="10">
        <f t="shared" si="1878"/>
        <v>0</v>
      </c>
      <c r="I772" s="11">
        <f t="shared" si="1878"/>
        <v>0</v>
      </c>
      <c r="J772" s="11">
        <f t="shared" si="1878"/>
        <v>0</v>
      </c>
      <c r="K772" s="11">
        <f t="shared" si="1878"/>
        <v>0</v>
      </c>
      <c r="L772" s="11">
        <f t="shared" si="1878"/>
        <v>0</v>
      </c>
      <c r="M772" s="10">
        <f t="shared" si="1878"/>
        <v>63028</v>
      </c>
      <c r="N772" s="10">
        <f t="shared" si="1878"/>
        <v>0</v>
      </c>
      <c r="O772" s="10">
        <f t="shared" ref="O772:Z772" si="1879">O774+O793+O828+O800+O838+O845</f>
        <v>0</v>
      </c>
      <c r="P772" s="10">
        <f t="shared" si="1879"/>
        <v>11100</v>
      </c>
      <c r="Q772" s="10">
        <f t="shared" si="1879"/>
        <v>94447</v>
      </c>
      <c r="R772" s="10">
        <f t="shared" si="1879"/>
        <v>0</v>
      </c>
      <c r="S772" s="10">
        <f t="shared" si="1879"/>
        <v>168575</v>
      </c>
      <c r="T772" s="10">
        <f t="shared" si="1879"/>
        <v>11100</v>
      </c>
      <c r="U772" s="10">
        <f t="shared" si="1879"/>
        <v>0</v>
      </c>
      <c r="V772" s="10">
        <f t="shared" si="1879"/>
        <v>0</v>
      </c>
      <c r="W772" s="10">
        <f t="shared" si="1879"/>
        <v>0</v>
      </c>
      <c r="X772" s="10">
        <f t="shared" si="1879"/>
        <v>0</v>
      </c>
      <c r="Y772" s="10">
        <f t="shared" si="1879"/>
        <v>168575</v>
      </c>
      <c r="Z772" s="10">
        <f t="shared" si="1879"/>
        <v>11100</v>
      </c>
      <c r="AA772" s="10">
        <f t="shared" ref="AA772:BJ772" si="1880">AA774+AA793+AA828+AA800+AA838+AA845+AA818</f>
        <v>-1372</v>
      </c>
      <c r="AB772" s="10">
        <f t="shared" si="1880"/>
        <v>131000</v>
      </c>
      <c r="AC772" s="10">
        <f t="shared" si="1880"/>
        <v>11248</v>
      </c>
      <c r="AD772" s="10">
        <f t="shared" si="1880"/>
        <v>-465</v>
      </c>
      <c r="AE772" s="10">
        <f t="shared" si="1880"/>
        <v>308986</v>
      </c>
      <c r="AF772" s="10">
        <f t="shared" si="1880"/>
        <v>142100</v>
      </c>
      <c r="AG772" s="10">
        <f t="shared" si="1880"/>
        <v>0</v>
      </c>
      <c r="AH772" s="10">
        <f t="shared" si="1880"/>
        <v>0</v>
      </c>
      <c r="AI772" s="10">
        <f t="shared" si="1880"/>
        <v>0</v>
      </c>
      <c r="AJ772" s="10">
        <f t="shared" si="1880"/>
        <v>0</v>
      </c>
      <c r="AK772" s="80">
        <f t="shared" si="1880"/>
        <v>308986</v>
      </c>
      <c r="AL772" s="80">
        <f t="shared" si="1880"/>
        <v>142100</v>
      </c>
      <c r="AM772" s="10">
        <f t="shared" si="1880"/>
        <v>0</v>
      </c>
      <c r="AN772" s="10">
        <f t="shared" si="1880"/>
        <v>0</v>
      </c>
      <c r="AO772" s="10">
        <f t="shared" si="1880"/>
        <v>0</v>
      </c>
      <c r="AP772" s="10">
        <f t="shared" si="1880"/>
        <v>0</v>
      </c>
      <c r="AQ772" s="10">
        <f t="shared" si="1880"/>
        <v>308986</v>
      </c>
      <c r="AR772" s="10">
        <f t="shared" si="1880"/>
        <v>142100</v>
      </c>
      <c r="AS772" s="10">
        <f t="shared" si="1880"/>
        <v>0</v>
      </c>
      <c r="AT772" s="10">
        <f t="shared" si="1880"/>
        <v>0</v>
      </c>
      <c r="AU772" s="10">
        <f t="shared" si="1880"/>
        <v>0</v>
      </c>
      <c r="AV772" s="10">
        <f t="shared" si="1880"/>
        <v>-1372</v>
      </c>
      <c r="AW772" s="10">
        <f t="shared" si="1880"/>
        <v>307614</v>
      </c>
      <c r="AX772" s="10">
        <f t="shared" si="1880"/>
        <v>142100</v>
      </c>
      <c r="AY772" s="80">
        <f t="shared" si="1880"/>
        <v>-176</v>
      </c>
      <c r="AZ772" s="80">
        <f t="shared" si="1880"/>
        <v>0</v>
      </c>
      <c r="BA772" s="80">
        <f t="shared" si="1880"/>
        <v>193</v>
      </c>
      <c r="BB772" s="80">
        <f t="shared" si="1880"/>
        <v>0</v>
      </c>
      <c r="BC772" s="80">
        <f t="shared" si="1880"/>
        <v>307631</v>
      </c>
      <c r="BD772" s="80">
        <f t="shared" si="1880"/>
        <v>142100</v>
      </c>
      <c r="BE772" s="10">
        <f t="shared" si="1880"/>
        <v>0</v>
      </c>
      <c r="BF772" s="10">
        <f t="shared" si="1880"/>
        <v>0</v>
      </c>
      <c r="BG772" s="10">
        <f t="shared" si="1880"/>
        <v>0</v>
      </c>
      <c r="BH772" s="10">
        <f t="shared" si="1880"/>
        <v>0</v>
      </c>
      <c r="BI772" s="138">
        <f t="shared" si="1880"/>
        <v>307631</v>
      </c>
      <c r="BJ772" s="138">
        <f t="shared" si="1880"/>
        <v>142100</v>
      </c>
      <c r="BK772" s="80">
        <f t="shared" ref="BK772:BP772" si="1881">BK774+BK793+BK828+BK800+BK838+BK845+BK818</f>
        <v>-3892</v>
      </c>
      <c r="BL772" s="80">
        <f t="shared" si="1881"/>
        <v>0</v>
      </c>
      <c r="BM772" s="80">
        <f t="shared" si="1881"/>
        <v>0</v>
      </c>
      <c r="BN772" s="80">
        <f t="shared" si="1881"/>
        <v>0</v>
      </c>
      <c r="BO772" s="80">
        <f t="shared" si="1881"/>
        <v>303739</v>
      </c>
      <c r="BP772" s="80">
        <f t="shared" si="1881"/>
        <v>142100</v>
      </c>
      <c r="BQ772" s="10">
        <f t="shared" ref="BQ772:BV772" si="1882">BQ774+BQ793+BQ828+BQ800+BQ838+BQ845+BQ818</f>
        <v>0</v>
      </c>
      <c r="BR772" s="10">
        <f t="shared" si="1882"/>
        <v>0</v>
      </c>
      <c r="BS772" s="10">
        <f t="shared" si="1882"/>
        <v>0</v>
      </c>
      <c r="BT772" s="10">
        <f t="shared" si="1882"/>
        <v>0</v>
      </c>
      <c r="BU772" s="10">
        <f t="shared" si="1882"/>
        <v>303739</v>
      </c>
      <c r="BV772" s="10">
        <f t="shared" si="1882"/>
        <v>142100</v>
      </c>
    </row>
    <row r="773" spans="1:74" ht="20.25" hidden="1">
      <c r="A773" s="55"/>
      <c r="B773" s="32"/>
      <c r="C773" s="8"/>
      <c r="D773" s="8"/>
      <c r="E773" s="8"/>
      <c r="F773" s="8"/>
      <c r="G773" s="10"/>
      <c r="H773" s="10"/>
      <c r="I773" s="11"/>
      <c r="J773" s="11"/>
      <c r="K773" s="11"/>
      <c r="L773" s="11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80"/>
      <c r="AL773" s="8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80"/>
      <c r="AZ773" s="80"/>
      <c r="BA773" s="80"/>
      <c r="BB773" s="80"/>
      <c r="BC773" s="80"/>
      <c r="BD773" s="80"/>
      <c r="BE773" s="10"/>
      <c r="BF773" s="10"/>
      <c r="BG773" s="10"/>
      <c r="BH773" s="10"/>
      <c r="BI773" s="138"/>
      <c r="BJ773" s="138"/>
      <c r="BK773" s="80"/>
      <c r="BL773" s="80"/>
      <c r="BM773" s="80"/>
      <c r="BN773" s="80"/>
      <c r="BO773" s="80"/>
      <c r="BP773" s="80"/>
      <c r="BQ773" s="10"/>
      <c r="BR773" s="10"/>
      <c r="BS773" s="10"/>
      <c r="BT773" s="10"/>
      <c r="BU773" s="10"/>
      <c r="BV773" s="10"/>
    </row>
    <row r="774" spans="1:74" ht="37.5" hidden="1">
      <c r="A774" s="56" t="s">
        <v>82</v>
      </c>
      <c r="B774" s="39">
        <v>914</v>
      </c>
      <c r="C774" s="12" t="s">
        <v>30</v>
      </c>
      <c r="D774" s="12" t="s">
        <v>83</v>
      </c>
      <c r="E774" s="12"/>
      <c r="F774" s="13"/>
      <c r="G774" s="30">
        <f>G775+G787</f>
        <v>41391</v>
      </c>
      <c r="H774" s="30">
        <f t="shared" ref="H774:N774" si="1883">H775+H787</f>
        <v>0</v>
      </c>
      <c r="I774" s="11">
        <f t="shared" si="1883"/>
        <v>0</v>
      </c>
      <c r="J774" s="11">
        <f t="shared" si="1883"/>
        <v>0</v>
      </c>
      <c r="K774" s="11">
        <f t="shared" si="1883"/>
        <v>0</v>
      </c>
      <c r="L774" s="11">
        <f t="shared" si="1883"/>
        <v>0</v>
      </c>
      <c r="M774" s="30">
        <f t="shared" si="1883"/>
        <v>41391</v>
      </c>
      <c r="N774" s="30">
        <f t="shared" si="1883"/>
        <v>0</v>
      </c>
      <c r="O774" s="11">
        <f t="shared" ref="O774:T774" si="1884">O775+O787</f>
        <v>0</v>
      </c>
      <c r="P774" s="11">
        <f t="shared" si="1884"/>
        <v>0</v>
      </c>
      <c r="Q774" s="11">
        <f t="shared" si="1884"/>
        <v>0</v>
      </c>
      <c r="R774" s="11">
        <f t="shared" si="1884"/>
        <v>0</v>
      </c>
      <c r="S774" s="30">
        <f t="shared" si="1884"/>
        <v>41391</v>
      </c>
      <c r="T774" s="30">
        <f t="shared" si="1884"/>
        <v>0</v>
      </c>
      <c r="U774" s="11">
        <f t="shared" ref="U774:Z774" si="1885">U775+U787</f>
        <v>0</v>
      </c>
      <c r="V774" s="11">
        <f t="shared" si="1885"/>
        <v>0</v>
      </c>
      <c r="W774" s="11">
        <f t="shared" si="1885"/>
        <v>0</v>
      </c>
      <c r="X774" s="11">
        <f t="shared" si="1885"/>
        <v>0</v>
      </c>
      <c r="Y774" s="30">
        <f t="shared" si="1885"/>
        <v>41391</v>
      </c>
      <c r="Z774" s="30">
        <f t="shared" si="1885"/>
        <v>0</v>
      </c>
      <c r="AA774" s="11">
        <f t="shared" ref="AA774:AF774" si="1886">AA775+AA787</f>
        <v>0</v>
      </c>
      <c r="AB774" s="11">
        <f t="shared" si="1886"/>
        <v>0</v>
      </c>
      <c r="AC774" s="11">
        <f t="shared" si="1886"/>
        <v>1745</v>
      </c>
      <c r="AD774" s="11">
        <f t="shared" si="1886"/>
        <v>-465</v>
      </c>
      <c r="AE774" s="30">
        <f t="shared" si="1886"/>
        <v>42671</v>
      </c>
      <c r="AF774" s="30">
        <f t="shared" si="1886"/>
        <v>0</v>
      </c>
      <c r="AG774" s="11">
        <f t="shared" ref="AG774:AL774" si="1887">AG775+AG787</f>
        <v>0</v>
      </c>
      <c r="AH774" s="11">
        <f t="shared" si="1887"/>
        <v>0</v>
      </c>
      <c r="AI774" s="11">
        <f t="shared" si="1887"/>
        <v>0</v>
      </c>
      <c r="AJ774" s="11">
        <f t="shared" si="1887"/>
        <v>0</v>
      </c>
      <c r="AK774" s="88">
        <f t="shared" si="1887"/>
        <v>42671</v>
      </c>
      <c r="AL774" s="88">
        <f t="shared" si="1887"/>
        <v>0</v>
      </c>
      <c r="AM774" s="11">
        <f t="shared" ref="AM774:AR774" si="1888">AM775+AM787</f>
        <v>0</v>
      </c>
      <c r="AN774" s="11">
        <f t="shared" si="1888"/>
        <v>0</v>
      </c>
      <c r="AO774" s="11">
        <f t="shared" si="1888"/>
        <v>0</v>
      </c>
      <c r="AP774" s="11">
        <f t="shared" si="1888"/>
        <v>0</v>
      </c>
      <c r="AQ774" s="30">
        <f t="shared" si="1888"/>
        <v>42671</v>
      </c>
      <c r="AR774" s="30">
        <f t="shared" si="1888"/>
        <v>0</v>
      </c>
      <c r="AS774" s="11">
        <f t="shared" ref="AS774:AX774" si="1889">AS775+AS787</f>
        <v>0</v>
      </c>
      <c r="AT774" s="11">
        <f t="shared" si="1889"/>
        <v>0</v>
      </c>
      <c r="AU774" s="11">
        <f t="shared" si="1889"/>
        <v>0</v>
      </c>
      <c r="AV774" s="11">
        <f t="shared" si="1889"/>
        <v>0</v>
      </c>
      <c r="AW774" s="30">
        <f t="shared" si="1889"/>
        <v>42671</v>
      </c>
      <c r="AX774" s="30">
        <f t="shared" si="1889"/>
        <v>0</v>
      </c>
      <c r="AY774" s="88">
        <f t="shared" ref="AY774:BD774" si="1890">AY775+AY787</f>
        <v>-176</v>
      </c>
      <c r="AZ774" s="88">
        <f t="shared" si="1890"/>
        <v>0</v>
      </c>
      <c r="BA774" s="88">
        <f t="shared" si="1890"/>
        <v>193</v>
      </c>
      <c r="BB774" s="88">
        <f t="shared" si="1890"/>
        <v>0</v>
      </c>
      <c r="BC774" s="88">
        <f t="shared" si="1890"/>
        <v>42688</v>
      </c>
      <c r="BD774" s="88">
        <f t="shared" si="1890"/>
        <v>0</v>
      </c>
      <c r="BE774" s="30">
        <f t="shared" ref="BE774:BJ774" si="1891">BE775+BE787</f>
        <v>0</v>
      </c>
      <c r="BF774" s="30">
        <f t="shared" si="1891"/>
        <v>0</v>
      </c>
      <c r="BG774" s="30">
        <f t="shared" si="1891"/>
        <v>0</v>
      </c>
      <c r="BH774" s="30">
        <f t="shared" si="1891"/>
        <v>0</v>
      </c>
      <c r="BI774" s="147">
        <f t="shared" si="1891"/>
        <v>42688</v>
      </c>
      <c r="BJ774" s="147">
        <f t="shared" si="1891"/>
        <v>0</v>
      </c>
      <c r="BK774" s="88">
        <f t="shared" ref="BK774:BP774" si="1892">BK775+BK787</f>
        <v>-2700</v>
      </c>
      <c r="BL774" s="88">
        <f t="shared" si="1892"/>
        <v>0</v>
      </c>
      <c r="BM774" s="88">
        <f t="shared" si="1892"/>
        <v>0</v>
      </c>
      <c r="BN774" s="88">
        <f t="shared" si="1892"/>
        <v>0</v>
      </c>
      <c r="BO774" s="88">
        <f t="shared" si="1892"/>
        <v>39988</v>
      </c>
      <c r="BP774" s="88">
        <f t="shared" si="1892"/>
        <v>0</v>
      </c>
      <c r="BQ774" s="30">
        <f t="shared" ref="BQ774:BV774" si="1893">BQ775+BQ787</f>
        <v>0</v>
      </c>
      <c r="BR774" s="30">
        <f t="shared" si="1893"/>
        <v>0</v>
      </c>
      <c r="BS774" s="30">
        <f t="shared" si="1893"/>
        <v>0</v>
      </c>
      <c r="BT774" s="30">
        <f t="shared" si="1893"/>
        <v>0</v>
      </c>
      <c r="BU774" s="30">
        <f t="shared" si="1893"/>
        <v>39988</v>
      </c>
      <c r="BV774" s="30">
        <f t="shared" si="1893"/>
        <v>0</v>
      </c>
    </row>
    <row r="775" spans="1:74" ht="49.5" hidden="1">
      <c r="A775" s="57" t="s">
        <v>528</v>
      </c>
      <c r="B775" s="14">
        <v>914</v>
      </c>
      <c r="C775" s="14" t="s">
        <v>30</v>
      </c>
      <c r="D775" s="14" t="s">
        <v>83</v>
      </c>
      <c r="E775" s="14" t="s">
        <v>529</v>
      </c>
      <c r="F775" s="14"/>
      <c r="G775" s="15">
        <f>G776+G780</f>
        <v>40647</v>
      </c>
      <c r="H775" s="15">
        <f t="shared" ref="H775:N775" si="1894">H776+H780</f>
        <v>0</v>
      </c>
      <c r="I775" s="11">
        <f t="shared" si="1894"/>
        <v>0</v>
      </c>
      <c r="J775" s="11">
        <f t="shared" si="1894"/>
        <v>0</v>
      </c>
      <c r="K775" s="11">
        <f t="shared" si="1894"/>
        <v>0</v>
      </c>
      <c r="L775" s="11">
        <f t="shared" si="1894"/>
        <v>0</v>
      </c>
      <c r="M775" s="15">
        <f t="shared" si="1894"/>
        <v>40647</v>
      </c>
      <c r="N775" s="15">
        <f t="shared" si="1894"/>
        <v>0</v>
      </c>
      <c r="O775" s="11">
        <f t="shared" ref="O775:T775" si="1895">O776+O780</f>
        <v>0</v>
      </c>
      <c r="P775" s="11">
        <f t="shared" si="1895"/>
        <v>0</v>
      </c>
      <c r="Q775" s="11">
        <f t="shared" si="1895"/>
        <v>0</v>
      </c>
      <c r="R775" s="11">
        <f t="shared" si="1895"/>
        <v>0</v>
      </c>
      <c r="S775" s="15">
        <f t="shared" si="1895"/>
        <v>40647</v>
      </c>
      <c r="T775" s="15">
        <f t="shared" si="1895"/>
        <v>0</v>
      </c>
      <c r="U775" s="11">
        <f t="shared" ref="U775:Z775" si="1896">U776+U780</f>
        <v>0</v>
      </c>
      <c r="V775" s="11">
        <f t="shared" si="1896"/>
        <v>0</v>
      </c>
      <c r="W775" s="11">
        <f t="shared" si="1896"/>
        <v>0</v>
      </c>
      <c r="X775" s="11">
        <f t="shared" si="1896"/>
        <v>0</v>
      </c>
      <c r="Y775" s="15">
        <f t="shared" si="1896"/>
        <v>40647</v>
      </c>
      <c r="Z775" s="15">
        <f t="shared" si="1896"/>
        <v>0</v>
      </c>
      <c r="AA775" s="11">
        <f t="shared" ref="AA775:AF775" si="1897">AA776+AA780</f>
        <v>0</v>
      </c>
      <c r="AB775" s="11">
        <f t="shared" si="1897"/>
        <v>0</v>
      </c>
      <c r="AC775" s="11">
        <f t="shared" si="1897"/>
        <v>1745</v>
      </c>
      <c r="AD775" s="11">
        <f t="shared" si="1897"/>
        <v>-465</v>
      </c>
      <c r="AE775" s="15">
        <f t="shared" si="1897"/>
        <v>41927</v>
      </c>
      <c r="AF775" s="15">
        <f t="shared" si="1897"/>
        <v>0</v>
      </c>
      <c r="AG775" s="11">
        <f t="shared" ref="AG775:AL775" si="1898">AG776+AG780</f>
        <v>0</v>
      </c>
      <c r="AH775" s="11">
        <f t="shared" si="1898"/>
        <v>0</v>
      </c>
      <c r="AI775" s="11">
        <f t="shared" si="1898"/>
        <v>0</v>
      </c>
      <c r="AJ775" s="11">
        <f t="shared" si="1898"/>
        <v>0</v>
      </c>
      <c r="AK775" s="82">
        <f t="shared" si="1898"/>
        <v>41927</v>
      </c>
      <c r="AL775" s="82">
        <f t="shared" si="1898"/>
        <v>0</v>
      </c>
      <c r="AM775" s="11">
        <f t="shared" ref="AM775:AR775" si="1899">AM776+AM780</f>
        <v>0</v>
      </c>
      <c r="AN775" s="11">
        <f t="shared" si="1899"/>
        <v>0</v>
      </c>
      <c r="AO775" s="11">
        <f t="shared" si="1899"/>
        <v>0</v>
      </c>
      <c r="AP775" s="11">
        <f t="shared" si="1899"/>
        <v>0</v>
      </c>
      <c r="AQ775" s="15">
        <f t="shared" si="1899"/>
        <v>41927</v>
      </c>
      <c r="AR775" s="15">
        <f t="shared" si="1899"/>
        <v>0</v>
      </c>
      <c r="AS775" s="11">
        <f t="shared" ref="AS775:AX775" si="1900">AS776+AS780</f>
        <v>0</v>
      </c>
      <c r="AT775" s="11">
        <f t="shared" si="1900"/>
        <v>0</v>
      </c>
      <c r="AU775" s="11">
        <f t="shared" si="1900"/>
        <v>0</v>
      </c>
      <c r="AV775" s="11">
        <f t="shared" si="1900"/>
        <v>0</v>
      </c>
      <c r="AW775" s="15">
        <f t="shared" si="1900"/>
        <v>41927</v>
      </c>
      <c r="AX775" s="15">
        <f t="shared" si="1900"/>
        <v>0</v>
      </c>
      <c r="AY775" s="78">
        <f t="shared" ref="AY775:BD775" si="1901">AY776+AY780</f>
        <v>-176</v>
      </c>
      <c r="AZ775" s="78">
        <f t="shared" si="1901"/>
        <v>0</v>
      </c>
      <c r="BA775" s="78">
        <f t="shared" si="1901"/>
        <v>193</v>
      </c>
      <c r="BB775" s="78">
        <f t="shared" si="1901"/>
        <v>0</v>
      </c>
      <c r="BC775" s="82">
        <f t="shared" si="1901"/>
        <v>41944</v>
      </c>
      <c r="BD775" s="82">
        <f t="shared" si="1901"/>
        <v>0</v>
      </c>
      <c r="BE775" s="11">
        <f t="shared" ref="BE775:BJ775" si="1902">BE776+BE780</f>
        <v>0</v>
      </c>
      <c r="BF775" s="11">
        <f t="shared" si="1902"/>
        <v>0</v>
      </c>
      <c r="BG775" s="11">
        <f t="shared" si="1902"/>
        <v>0</v>
      </c>
      <c r="BH775" s="11">
        <f t="shared" si="1902"/>
        <v>0</v>
      </c>
      <c r="BI775" s="140">
        <f t="shared" si="1902"/>
        <v>41944</v>
      </c>
      <c r="BJ775" s="140">
        <f t="shared" si="1902"/>
        <v>0</v>
      </c>
      <c r="BK775" s="78">
        <f t="shared" ref="BK775:BP775" si="1903">BK776+BK780</f>
        <v>-2700</v>
      </c>
      <c r="BL775" s="78">
        <f t="shared" si="1903"/>
        <v>0</v>
      </c>
      <c r="BM775" s="78">
        <f t="shared" si="1903"/>
        <v>0</v>
      </c>
      <c r="BN775" s="78">
        <f t="shared" si="1903"/>
        <v>0</v>
      </c>
      <c r="BO775" s="82">
        <f t="shared" si="1903"/>
        <v>39244</v>
      </c>
      <c r="BP775" s="82">
        <f t="shared" si="1903"/>
        <v>0</v>
      </c>
      <c r="BQ775" s="11">
        <f t="shared" ref="BQ775:BV775" si="1904">BQ776+BQ780</f>
        <v>0</v>
      </c>
      <c r="BR775" s="11">
        <f t="shared" si="1904"/>
        <v>0</v>
      </c>
      <c r="BS775" s="11">
        <f t="shared" si="1904"/>
        <v>0</v>
      </c>
      <c r="BT775" s="11">
        <f t="shared" si="1904"/>
        <v>0</v>
      </c>
      <c r="BU775" s="15">
        <f t="shared" si="1904"/>
        <v>39244</v>
      </c>
      <c r="BV775" s="15">
        <f t="shared" si="1904"/>
        <v>0</v>
      </c>
    </row>
    <row r="776" spans="1:74" ht="33" hidden="1">
      <c r="A776" s="57" t="s">
        <v>84</v>
      </c>
      <c r="B776" s="14">
        <v>914</v>
      </c>
      <c r="C776" s="14" t="s">
        <v>30</v>
      </c>
      <c r="D776" s="14" t="s">
        <v>202</v>
      </c>
      <c r="E776" s="14" t="s">
        <v>530</v>
      </c>
      <c r="F776" s="14"/>
      <c r="G776" s="15">
        <f>G777</f>
        <v>6488</v>
      </c>
      <c r="H776" s="15">
        <f t="shared" ref="H776:R778" si="1905">H777</f>
        <v>0</v>
      </c>
      <c r="I776" s="11">
        <f t="shared" si="1905"/>
        <v>0</v>
      </c>
      <c r="J776" s="11">
        <f t="shared" si="1905"/>
        <v>0</v>
      </c>
      <c r="K776" s="11">
        <f t="shared" si="1905"/>
        <v>0</v>
      </c>
      <c r="L776" s="11">
        <f t="shared" si="1905"/>
        <v>0</v>
      </c>
      <c r="M776" s="15">
        <f t="shared" si="1905"/>
        <v>6488</v>
      </c>
      <c r="N776" s="15">
        <f t="shared" si="1905"/>
        <v>0</v>
      </c>
      <c r="O776" s="11">
        <f t="shared" si="1905"/>
        <v>0</v>
      </c>
      <c r="P776" s="11">
        <f t="shared" si="1905"/>
        <v>0</v>
      </c>
      <c r="Q776" s="11">
        <f t="shared" si="1905"/>
        <v>0</v>
      </c>
      <c r="R776" s="11">
        <f t="shared" si="1905"/>
        <v>0</v>
      </c>
      <c r="S776" s="15">
        <f t="shared" ref="S776:AH778" si="1906">S777</f>
        <v>6488</v>
      </c>
      <c r="T776" s="15">
        <f t="shared" si="1906"/>
        <v>0</v>
      </c>
      <c r="U776" s="11">
        <f t="shared" si="1906"/>
        <v>0</v>
      </c>
      <c r="V776" s="11">
        <f t="shared" si="1906"/>
        <v>0</v>
      </c>
      <c r="W776" s="11">
        <f t="shared" si="1906"/>
        <v>0</v>
      </c>
      <c r="X776" s="11">
        <f t="shared" si="1906"/>
        <v>0</v>
      </c>
      <c r="Y776" s="15">
        <f t="shared" si="1906"/>
        <v>6488</v>
      </c>
      <c r="Z776" s="15">
        <f t="shared" si="1906"/>
        <v>0</v>
      </c>
      <c r="AA776" s="11">
        <f t="shared" si="1906"/>
        <v>0</v>
      </c>
      <c r="AB776" s="11">
        <f t="shared" si="1906"/>
        <v>0</v>
      </c>
      <c r="AC776" s="11">
        <f t="shared" si="1906"/>
        <v>0</v>
      </c>
      <c r="AD776" s="11">
        <f t="shared" si="1906"/>
        <v>-465</v>
      </c>
      <c r="AE776" s="15">
        <f t="shared" si="1906"/>
        <v>6023</v>
      </c>
      <c r="AF776" s="15">
        <f t="shared" si="1906"/>
        <v>0</v>
      </c>
      <c r="AG776" s="11">
        <f t="shared" si="1906"/>
        <v>0</v>
      </c>
      <c r="AH776" s="11">
        <f t="shared" si="1906"/>
        <v>0</v>
      </c>
      <c r="AI776" s="11">
        <f t="shared" ref="AG776:AV778" si="1907">AI777</f>
        <v>0</v>
      </c>
      <c r="AJ776" s="11">
        <f t="shared" si="1907"/>
        <v>0</v>
      </c>
      <c r="AK776" s="82">
        <f t="shared" si="1907"/>
        <v>6023</v>
      </c>
      <c r="AL776" s="82">
        <f t="shared" si="1907"/>
        <v>0</v>
      </c>
      <c r="AM776" s="11">
        <f t="shared" si="1907"/>
        <v>0</v>
      </c>
      <c r="AN776" s="11">
        <f t="shared" si="1907"/>
        <v>0</v>
      </c>
      <c r="AO776" s="11">
        <f t="shared" si="1907"/>
        <v>0</v>
      </c>
      <c r="AP776" s="11">
        <f t="shared" si="1907"/>
        <v>0</v>
      </c>
      <c r="AQ776" s="15">
        <f t="shared" si="1907"/>
        <v>6023</v>
      </c>
      <c r="AR776" s="15">
        <f t="shared" si="1907"/>
        <v>0</v>
      </c>
      <c r="AS776" s="11">
        <f t="shared" si="1907"/>
        <v>0</v>
      </c>
      <c r="AT776" s="11">
        <f t="shared" si="1907"/>
        <v>0</v>
      </c>
      <c r="AU776" s="11">
        <f t="shared" si="1907"/>
        <v>0</v>
      </c>
      <c r="AV776" s="11">
        <f t="shared" si="1907"/>
        <v>0</v>
      </c>
      <c r="AW776" s="15">
        <f t="shared" ref="AS776:BH778" si="1908">AW777</f>
        <v>6023</v>
      </c>
      <c r="AX776" s="15">
        <f t="shared" si="1908"/>
        <v>0</v>
      </c>
      <c r="AY776" s="78">
        <f t="shared" si="1908"/>
        <v>0</v>
      </c>
      <c r="AZ776" s="78">
        <f t="shared" si="1908"/>
        <v>0</v>
      </c>
      <c r="BA776" s="78">
        <f t="shared" si="1908"/>
        <v>0</v>
      </c>
      <c r="BB776" s="78">
        <f t="shared" si="1908"/>
        <v>0</v>
      </c>
      <c r="BC776" s="82">
        <f t="shared" si="1908"/>
        <v>6023</v>
      </c>
      <c r="BD776" s="82">
        <f t="shared" si="1908"/>
        <v>0</v>
      </c>
      <c r="BE776" s="11">
        <f t="shared" si="1908"/>
        <v>0</v>
      </c>
      <c r="BF776" s="11">
        <f t="shared" si="1908"/>
        <v>0</v>
      </c>
      <c r="BG776" s="11">
        <f t="shared" si="1908"/>
        <v>0</v>
      </c>
      <c r="BH776" s="11">
        <f t="shared" si="1908"/>
        <v>0</v>
      </c>
      <c r="BI776" s="140">
        <f t="shared" ref="BE776:BT778" si="1909">BI777</f>
        <v>6023</v>
      </c>
      <c r="BJ776" s="140">
        <f t="shared" si="1909"/>
        <v>0</v>
      </c>
      <c r="BK776" s="78">
        <f t="shared" si="1909"/>
        <v>0</v>
      </c>
      <c r="BL776" s="78">
        <f t="shared" si="1909"/>
        <v>0</v>
      </c>
      <c r="BM776" s="78">
        <f t="shared" si="1909"/>
        <v>0</v>
      </c>
      <c r="BN776" s="78">
        <f t="shared" si="1909"/>
        <v>0</v>
      </c>
      <c r="BO776" s="82">
        <f t="shared" si="1909"/>
        <v>6023</v>
      </c>
      <c r="BP776" s="82">
        <f t="shared" si="1909"/>
        <v>0</v>
      </c>
      <c r="BQ776" s="11">
        <f t="shared" si="1909"/>
        <v>0</v>
      </c>
      <c r="BR776" s="11">
        <f t="shared" si="1909"/>
        <v>0</v>
      </c>
      <c r="BS776" s="11">
        <f t="shared" si="1909"/>
        <v>0</v>
      </c>
      <c r="BT776" s="11">
        <f t="shared" si="1909"/>
        <v>0</v>
      </c>
      <c r="BU776" s="15">
        <f t="shared" ref="BQ776:BV778" si="1910">BU777</f>
        <v>6023</v>
      </c>
      <c r="BV776" s="15">
        <f t="shared" si="1910"/>
        <v>0</v>
      </c>
    </row>
    <row r="777" spans="1:74" ht="33" hidden="1">
      <c r="A777" s="57" t="s">
        <v>203</v>
      </c>
      <c r="B777" s="14">
        <v>914</v>
      </c>
      <c r="C777" s="14" t="s">
        <v>30</v>
      </c>
      <c r="D777" s="14" t="s">
        <v>202</v>
      </c>
      <c r="E777" s="14" t="s">
        <v>531</v>
      </c>
      <c r="F777" s="14"/>
      <c r="G777" s="15">
        <f>G778</f>
        <v>6488</v>
      </c>
      <c r="H777" s="15">
        <f t="shared" si="1905"/>
        <v>0</v>
      </c>
      <c r="I777" s="11">
        <f t="shared" si="1905"/>
        <v>0</v>
      </c>
      <c r="J777" s="11">
        <f t="shared" si="1905"/>
        <v>0</v>
      </c>
      <c r="K777" s="11">
        <f t="shared" si="1905"/>
        <v>0</v>
      </c>
      <c r="L777" s="11">
        <f t="shared" si="1905"/>
        <v>0</v>
      </c>
      <c r="M777" s="15">
        <f t="shared" si="1905"/>
        <v>6488</v>
      </c>
      <c r="N777" s="15">
        <f t="shared" si="1905"/>
        <v>0</v>
      </c>
      <c r="O777" s="11">
        <f t="shared" si="1905"/>
        <v>0</v>
      </c>
      <c r="P777" s="11">
        <f t="shared" si="1905"/>
        <v>0</v>
      </c>
      <c r="Q777" s="11">
        <f t="shared" si="1905"/>
        <v>0</v>
      </c>
      <c r="R777" s="11">
        <f t="shared" si="1905"/>
        <v>0</v>
      </c>
      <c r="S777" s="15">
        <f t="shared" si="1906"/>
        <v>6488</v>
      </c>
      <c r="T777" s="15">
        <f t="shared" si="1906"/>
        <v>0</v>
      </c>
      <c r="U777" s="11">
        <f t="shared" si="1906"/>
        <v>0</v>
      </c>
      <c r="V777" s="11">
        <f t="shared" si="1906"/>
        <v>0</v>
      </c>
      <c r="W777" s="11">
        <f t="shared" si="1906"/>
        <v>0</v>
      </c>
      <c r="X777" s="11">
        <f t="shared" si="1906"/>
        <v>0</v>
      </c>
      <c r="Y777" s="15">
        <f t="shared" si="1906"/>
        <v>6488</v>
      </c>
      <c r="Z777" s="15">
        <f t="shared" si="1906"/>
        <v>0</v>
      </c>
      <c r="AA777" s="11">
        <f t="shared" si="1906"/>
        <v>0</v>
      </c>
      <c r="AB777" s="11">
        <f t="shared" si="1906"/>
        <v>0</v>
      </c>
      <c r="AC777" s="11">
        <f t="shared" si="1906"/>
        <v>0</v>
      </c>
      <c r="AD777" s="11">
        <f t="shared" si="1906"/>
        <v>-465</v>
      </c>
      <c r="AE777" s="15">
        <f t="shared" si="1906"/>
        <v>6023</v>
      </c>
      <c r="AF777" s="15">
        <f t="shared" si="1906"/>
        <v>0</v>
      </c>
      <c r="AG777" s="11">
        <f t="shared" si="1907"/>
        <v>0</v>
      </c>
      <c r="AH777" s="11">
        <f t="shared" si="1907"/>
        <v>0</v>
      </c>
      <c r="AI777" s="11">
        <f t="shared" si="1907"/>
        <v>0</v>
      </c>
      <c r="AJ777" s="11">
        <f t="shared" si="1907"/>
        <v>0</v>
      </c>
      <c r="AK777" s="82">
        <f t="shared" si="1907"/>
        <v>6023</v>
      </c>
      <c r="AL777" s="82">
        <f t="shared" si="1907"/>
        <v>0</v>
      </c>
      <c r="AM777" s="11">
        <f t="shared" si="1907"/>
        <v>0</v>
      </c>
      <c r="AN777" s="11">
        <f t="shared" si="1907"/>
        <v>0</v>
      </c>
      <c r="AO777" s="11">
        <f t="shared" si="1907"/>
        <v>0</v>
      </c>
      <c r="AP777" s="11">
        <f t="shared" si="1907"/>
        <v>0</v>
      </c>
      <c r="AQ777" s="15">
        <f t="shared" si="1907"/>
        <v>6023</v>
      </c>
      <c r="AR777" s="15">
        <f t="shared" si="1907"/>
        <v>0</v>
      </c>
      <c r="AS777" s="11">
        <f t="shared" si="1908"/>
        <v>0</v>
      </c>
      <c r="AT777" s="11">
        <f t="shared" si="1908"/>
        <v>0</v>
      </c>
      <c r="AU777" s="11">
        <f t="shared" si="1908"/>
        <v>0</v>
      </c>
      <c r="AV777" s="11">
        <f t="shared" si="1908"/>
        <v>0</v>
      </c>
      <c r="AW777" s="15">
        <f t="shared" si="1908"/>
        <v>6023</v>
      </c>
      <c r="AX777" s="15">
        <f t="shared" si="1908"/>
        <v>0</v>
      </c>
      <c r="AY777" s="78">
        <f t="shared" si="1908"/>
        <v>0</v>
      </c>
      <c r="AZ777" s="78">
        <f t="shared" si="1908"/>
        <v>0</v>
      </c>
      <c r="BA777" s="78">
        <f t="shared" si="1908"/>
        <v>0</v>
      </c>
      <c r="BB777" s="78">
        <f t="shared" si="1908"/>
        <v>0</v>
      </c>
      <c r="BC777" s="82">
        <f t="shared" si="1908"/>
        <v>6023</v>
      </c>
      <c r="BD777" s="82">
        <f t="shared" si="1908"/>
        <v>0</v>
      </c>
      <c r="BE777" s="11">
        <f t="shared" si="1909"/>
        <v>0</v>
      </c>
      <c r="BF777" s="11">
        <f t="shared" si="1909"/>
        <v>0</v>
      </c>
      <c r="BG777" s="11">
        <f t="shared" si="1909"/>
        <v>0</v>
      </c>
      <c r="BH777" s="11">
        <f t="shared" si="1909"/>
        <v>0</v>
      </c>
      <c r="BI777" s="140">
        <f t="shared" si="1909"/>
        <v>6023</v>
      </c>
      <c r="BJ777" s="140">
        <f t="shared" si="1909"/>
        <v>0</v>
      </c>
      <c r="BK777" s="78">
        <f t="shared" si="1909"/>
        <v>0</v>
      </c>
      <c r="BL777" s="78">
        <f t="shared" si="1909"/>
        <v>0</v>
      </c>
      <c r="BM777" s="78">
        <f t="shared" si="1909"/>
        <v>0</v>
      </c>
      <c r="BN777" s="78">
        <f t="shared" si="1909"/>
        <v>0</v>
      </c>
      <c r="BO777" s="82">
        <f t="shared" si="1909"/>
        <v>6023</v>
      </c>
      <c r="BP777" s="82">
        <f t="shared" si="1909"/>
        <v>0</v>
      </c>
      <c r="BQ777" s="11">
        <f t="shared" si="1910"/>
        <v>0</v>
      </c>
      <c r="BR777" s="11">
        <f t="shared" si="1910"/>
        <v>0</v>
      </c>
      <c r="BS777" s="11">
        <f t="shared" si="1910"/>
        <v>0</v>
      </c>
      <c r="BT777" s="11">
        <f t="shared" si="1910"/>
        <v>0</v>
      </c>
      <c r="BU777" s="15">
        <f t="shared" si="1910"/>
        <v>6023</v>
      </c>
      <c r="BV777" s="15">
        <f t="shared" si="1910"/>
        <v>0</v>
      </c>
    </row>
    <row r="778" spans="1:74" ht="33" hidden="1">
      <c r="A778" s="57" t="s">
        <v>12</v>
      </c>
      <c r="B778" s="14">
        <v>914</v>
      </c>
      <c r="C778" s="14" t="s">
        <v>30</v>
      </c>
      <c r="D778" s="14" t="s">
        <v>202</v>
      </c>
      <c r="E778" s="14" t="s">
        <v>531</v>
      </c>
      <c r="F778" s="14" t="s">
        <v>13</v>
      </c>
      <c r="G778" s="15">
        <f>G779</f>
        <v>6488</v>
      </c>
      <c r="H778" s="15">
        <f t="shared" si="1905"/>
        <v>0</v>
      </c>
      <c r="I778" s="11">
        <f t="shared" si="1905"/>
        <v>0</v>
      </c>
      <c r="J778" s="11">
        <f t="shared" si="1905"/>
        <v>0</v>
      </c>
      <c r="K778" s="11">
        <f t="shared" si="1905"/>
        <v>0</v>
      </c>
      <c r="L778" s="11">
        <f t="shared" si="1905"/>
        <v>0</v>
      </c>
      <c r="M778" s="15">
        <f t="shared" si="1905"/>
        <v>6488</v>
      </c>
      <c r="N778" s="15">
        <f t="shared" si="1905"/>
        <v>0</v>
      </c>
      <c r="O778" s="11">
        <f t="shared" si="1905"/>
        <v>0</v>
      </c>
      <c r="P778" s="11">
        <f t="shared" si="1905"/>
        <v>0</v>
      </c>
      <c r="Q778" s="11">
        <f t="shared" si="1905"/>
        <v>0</v>
      </c>
      <c r="R778" s="11">
        <f t="shared" si="1905"/>
        <v>0</v>
      </c>
      <c r="S778" s="15">
        <f t="shared" si="1906"/>
        <v>6488</v>
      </c>
      <c r="T778" s="15">
        <f t="shared" si="1906"/>
        <v>0</v>
      </c>
      <c r="U778" s="11">
        <f t="shared" si="1906"/>
        <v>0</v>
      </c>
      <c r="V778" s="11">
        <f t="shared" si="1906"/>
        <v>0</v>
      </c>
      <c r="W778" s="11">
        <f t="shared" si="1906"/>
        <v>0</v>
      </c>
      <c r="X778" s="11">
        <f t="shared" si="1906"/>
        <v>0</v>
      </c>
      <c r="Y778" s="15">
        <f t="shared" si="1906"/>
        <v>6488</v>
      </c>
      <c r="Z778" s="15">
        <f t="shared" si="1906"/>
        <v>0</v>
      </c>
      <c r="AA778" s="11">
        <f t="shared" si="1906"/>
        <v>0</v>
      </c>
      <c r="AB778" s="11">
        <f t="shared" si="1906"/>
        <v>0</v>
      </c>
      <c r="AC778" s="11">
        <f t="shared" si="1906"/>
        <v>0</v>
      </c>
      <c r="AD778" s="11">
        <f t="shared" si="1906"/>
        <v>-465</v>
      </c>
      <c r="AE778" s="15">
        <f t="shared" si="1906"/>
        <v>6023</v>
      </c>
      <c r="AF778" s="15">
        <f t="shared" si="1906"/>
        <v>0</v>
      </c>
      <c r="AG778" s="11">
        <f t="shared" si="1907"/>
        <v>0</v>
      </c>
      <c r="AH778" s="11">
        <f t="shared" si="1907"/>
        <v>0</v>
      </c>
      <c r="AI778" s="11">
        <f t="shared" si="1907"/>
        <v>0</v>
      </c>
      <c r="AJ778" s="11">
        <f t="shared" si="1907"/>
        <v>0</v>
      </c>
      <c r="AK778" s="82">
        <f t="shared" si="1907"/>
        <v>6023</v>
      </c>
      <c r="AL778" s="82">
        <f t="shared" si="1907"/>
        <v>0</v>
      </c>
      <c r="AM778" s="11">
        <f t="shared" si="1907"/>
        <v>0</v>
      </c>
      <c r="AN778" s="11">
        <f t="shared" si="1907"/>
        <v>0</v>
      </c>
      <c r="AO778" s="11">
        <f t="shared" si="1907"/>
        <v>0</v>
      </c>
      <c r="AP778" s="11">
        <f t="shared" si="1907"/>
        <v>0</v>
      </c>
      <c r="AQ778" s="15">
        <f t="shared" si="1907"/>
        <v>6023</v>
      </c>
      <c r="AR778" s="15">
        <f t="shared" si="1907"/>
        <v>0</v>
      </c>
      <c r="AS778" s="11">
        <f t="shared" si="1908"/>
        <v>0</v>
      </c>
      <c r="AT778" s="11">
        <f t="shared" si="1908"/>
        <v>0</v>
      </c>
      <c r="AU778" s="11">
        <f t="shared" si="1908"/>
        <v>0</v>
      </c>
      <c r="AV778" s="11">
        <f t="shared" si="1908"/>
        <v>0</v>
      </c>
      <c r="AW778" s="15">
        <f t="shared" si="1908"/>
        <v>6023</v>
      </c>
      <c r="AX778" s="15">
        <f t="shared" si="1908"/>
        <v>0</v>
      </c>
      <c r="AY778" s="78">
        <f t="shared" si="1908"/>
        <v>0</v>
      </c>
      <c r="AZ778" s="78">
        <f t="shared" si="1908"/>
        <v>0</v>
      </c>
      <c r="BA778" s="78">
        <f t="shared" si="1908"/>
        <v>0</v>
      </c>
      <c r="BB778" s="78">
        <f t="shared" si="1908"/>
        <v>0</v>
      </c>
      <c r="BC778" s="82">
        <f t="shared" si="1908"/>
        <v>6023</v>
      </c>
      <c r="BD778" s="82">
        <f t="shared" si="1908"/>
        <v>0</v>
      </c>
      <c r="BE778" s="11">
        <f t="shared" si="1909"/>
        <v>0</v>
      </c>
      <c r="BF778" s="11">
        <f t="shared" si="1909"/>
        <v>0</v>
      </c>
      <c r="BG778" s="11">
        <f t="shared" si="1909"/>
        <v>0</v>
      </c>
      <c r="BH778" s="11">
        <f t="shared" si="1909"/>
        <v>0</v>
      </c>
      <c r="BI778" s="140">
        <f t="shared" si="1909"/>
        <v>6023</v>
      </c>
      <c r="BJ778" s="140">
        <f t="shared" si="1909"/>
        <v>0</v>
      </c>
      <c r="BK778" s="78">
        <f t="shared" si="1909"/>
        <v>0</v>
      </c>
      <c r="BL778" s="78">
        <f t="shared" si="1909"/>
        <v>0</v>
      </c>
      <c r="BM778" s="78">
        <f t="shared" si="1909"/>
        <v>0</v>
      </c>
      <c r="BN778" s="78">
        <f t="shared" si="1909"/>
        <v>0</v>
      </c>
      <c r="BO778" s="82">
        <f t="shared" si="1909"/>
        <v>6023</v>
      </c>
      <c r="BP778" s="82">
        <f t="shared" si="1909"/>
        <v>0</v>
      </c>
      <c r="BQ778" s="11">
        <f t="shared" si="1910"/>
        <v>0</v>
      </c>
      <c r="BR778" s="11">
        <f t="shared" si="1910"/>
        <v>0</v>
      </c>
      <c r="BS778" s="11">
        <f t="shared" si="1910"/>
        <v>0</v>
      </c>
      <c r="BT778" s="11">
        <f t="shared" si="1910"/>
        <v>0</v>
      </c>
      <c r="BU778" s="15">
        <f t="shared" si="1910"/>
        <v>6023</v>
      </c>
      <c r="BV778" s="15">
        <f t="shared" si="1910"/>
        <v>0</v>
      </c>
    </row>
    <row r="779" spans="1:74" hidden="1">
      <c r="A779" s="57" t="s">
        <v>14</v>
      </c>
      <c r="B779" s="14">
        <v>914</v>
      </c>
      <c r="C779" s="14" t="s">
        <v>30</v>
      </c>
      <c r="D779" s="14" t="s">
        <v>202</v>
      </c>
      <c r="E779" s="14" t="s">
        <v>531</v>
      </c>
      <c r="F779" s="14" t="s">
        <v>37</v>
      </c>
      <c r="G779" s="11">
        <v>6488</v>
      </c>
      <c r="H779" s="15"/>
      <c r="I779" s="11"/>
      <c r="J779" s="11"/>
      <c r="K779" s="11"/>
      <c r="L779" s="11"/>
      <c r="M779" s="11">
        <f>G779+I779+J779+K779+L779</f>
        <v>6488</v>
      </c>
      <c r="N779" s="11">
        <f>H779+J779</f>
        <v>0</v>
      </c>
      <c r="O779" s="11"/>
      <c r="P779" s="11"/>
      <c r="Q779" s="11"/>
      <c r="R779" s="11"/>
      <c r="S779" s="11">
        <f>M779+O779+P779+Q779+R779</f>
        <v>6488</v>
      </c>
      <c r="T779" s="11">
        <f>N779+P779</f>
        <v>0</v>
      </c>
      <c r="U779" s="11"/>
      <c r="V779" s="11"/>
      <c r="W779" s="11"/>
      <c r="X779" s="11"/>
      <c r="Y779" s="11">
        <f>S779+U779+V779+W779+X779</f>
        <v>6488</v>
      </c>
      <c r="Z779" s="11">
        <f>T779+V779</f>
        <v>0</v>
      </c>
      <c r="AA779" s="11"/>
      <c r="AB779" s="11"/>
      <c r="AC779" s="11"/>
      <c r="AD779" s="11">
        <v>-465</v>
      </c>
      <c r="AE779" s="11">
        <f>Y779+AA779+AB779+AC779+AD779</f>
        <v>6023</v>
      </c>
      <c r="AF779" s="11">
        <f>Z779+AB779</f>
        <v>0</v>
      </c>
      <c r="AG779" s="11"/>
      <c r="AH779" s="11"/>
      <c r="AI779" s="11"/>
      <c r="AJ779" s="11"/>
      <c r="AK779" s="78">
        <f>AE779+AG779+AH779+AI779+AJ779</f>
        <v>6023</v>
      </c>
      <c r="AL779" s="78">
        <f>AF779+AH779</f>
        <v>0</v>
      </c>
      <c r="AM779" s="11"/>
      <c r="AN779" s="11"/>
      <c r="AO779" s="11"/>
      <c r="AP779" s="11"/>
      <c r="AQ779" s="11">
        <f>AK779+AM779+AN779+AO779+AP779</f>
        <v>6023</v>
      </c>
      <c r="AR779" s="11">
        <f>AL779+AN779</f>
        <v>0</v>
      </c>
      <c r="AS779" s="11"/>
      <c r="AT779" s="11"/>
      <c r="AU779" s="11"/>
      <c r="AV779" s="11"/>
      <c r="AW779" s="11">
        <f>AQ779+AS779+AT779+AU779+AV779</f>
        <v>6023</v>
      </c>
      <c r="AX779" s="11">
        <f>AR779+AT779</f>
        <v>0</v>
      </c>
      <c r="AY779" s="78"/>
      <c r="AZ779" s="78"/>
      <c r="BA779" s="78"/>
      <c r="BB779" s="78"/>
      <c r="BC779" s="78">
        <f>AW779+AY779+AZ779+BA779+BB779</f>
        <v>6023</v>
      </c>
      <c r="BD779" s="78">
        <f>AX779+AZ779</f>
        <v>0</v>
      </c>
      <c r="BE779" s="11"/>
      <c r="BF779" s="11"/>
      <c r="BG779" s="11"/>
      <c r="BH779" s="11"/>
      <c r="BI779" s="141">
        <f>BC779+BE779+BF779+BG779+BH779</f>
        <v>6023</v>
      </c>
      <c r="BJ779" s="141">
        <f>BD779+BF779</f>
        <v>0</v>
      </c>
      <c r="BK779" s="78"/>
      <c r="BL779" s="78"/>
      <c r="BM779" s="78"/>
      <c r="BN779" s="78"/>
      <c r="BO779" s="78">
        <f>BI779+BK779+BL779+BM779+BN779</f>
        <v>6023</v>
      </c>
      <c r="BP779" s="78">
        <f>BJ779+BL779</f>
        <v>0</v>
      </c>
      <c r="BQ779" s="11"/>
      <c r="BR779" s="11"/>
      <c r="BS779" s="11"/>
      <c r="BT779" s="11"/>
      <c r="BU779" s="11">
        <f>BO779+BQ779+BR779+BS779+BT779</f>
        <v>6023</v>
      </c>
      <c r="BV779" s="11">
        <f>BP779+BR779</f>
        <v>0</v>
      </c>
    </row>
    <row r="780" spans="1:74" hidden="1">
      <c r="A780" s="57" t="s">
        <v>15</v>
      </c>
      <c r="B780" s="14">
        <v>914</v>
      </c>
      <c r="C780" s="14" t="s">
        <v>30</v>
      </c>
      <c r="D780" s="14" t="s">
        <v>83</v>
      </c>
      <c r="E780" s="14" t="s">
        <v>532</v>
      </c>
      <c r="F780" s="14"/>
      <c r="G780" s="18">
        <f>G781+G785</f>
        <v>34159</v>
      </c>
      <c r="H780" s="18">
        <f t="shared" ref="H780:N780" si="1911">H781+H785</f>
        <v>0</v>
      </c>
      <c r="I780" s="11">
        <f t="shared" si="1911"/>
        <v>0</v>
      </c>
      <c r="J780" s="11">
        <f t="shared" si="1911"/>
        <v>0</v>
      </c>
      <c r="K780" s="11">
        <f t="shared" si="1911"/>
        <v>0</v>
      </c>
      <c r="L780" s="11">
        <f t="shared" si="1911"/>
        <v>0</v>
      </c>
      <c r="M780" s="18">
        <f t="shared" si="1911"/>
        <v>34159</v>
      </c>
      <c r="N780" s="18">
        <f t="shared" si="1911"/>
        <v>0</v>
      </c>
      <c r="O780" s="11">
        <f t="shared" ref="O780:T780" si="1912">O781+O785</f>
        <v>0</v>
      </c>
      <c r="P780" s="11">
        <f t="shared" si="1912"/>
        <v>0</v>
      </c>
      <c r="Q780" s="11">
        <f t="shared" si="1912"/>
        <v>0</v>
      </c>
      <c r="R780" s="11">
        <f t="shared" si="1912"/>
        <v>0</v>
      </c>
      <c r="S780" s="18">
        <f t="shared" si="1912"/>
        <v>34159</v>
      </c>
      <c r="T780" s="18">
        <f t="shared" si="1912"/>
        <v>0</v>
      </c>
      <c r="U780" s="11">
        <f t="shared" ref="U780:Z780" si="1913">U781+U785</f>
        <v>0</v>
      </c>
      <c r="V780" s="11">
        <f t="shared" si="1913"/>
        <v>0</v>
      </c>
      <c r="W780" s="11">
        <f t="shared" si="1913"/>
        <v>0</v>
      </c>
      <c r="X780" s="11">
        <f t="shared" si="1913"/>
        <v>0</v>
      </c>
      <c r="Y780" s="18">
        <f t="shared" si="1913"/>
        <v>34159</v>
      </c>
      <c r="Z780" s="18">
        <f t="shared" si="1913"/>
        <v>0</v>
      </c>
      <c r="AA780" s="11">
        <f t="shared" ref="AA780:AF780" si="1914">AA781+AA785</f>
        <v>0</v>
      </c>
      <c r="AB780" s="11">
        <f t="shared" si="1914"/>
        <v>0</v>
      </c>
      <c r="AC780" s="11">
        <f t="shared" si="1914"/>
        <v>1745</v>
      </c>
      <c r="AD780" s="11">
        <f t="shared" si="1914"/>
        <v>0</v>
      </c>
      <c r="AE780" s="18">
        <f t="shared" si="1914"/>
        <v>35904</v>
      </c>
      <c r="AF780" s="18">
        <f t="shared" si="1914"/>
        <v>0</v>
      </c>
      <c r="AG780" s="11">
        <f t="shared" ref="AG780:AL780" si="1915">AG781+AG785</f>
        <v>0</v>
      </c>
      <c r="AH780" s="11">
        <f t="shared" si="1915"/>
        <v>0</v>
      </c>
      <c r="AI780" s="11">
        <f t="shared" si="1915"/>
        <v>0</v>
      </c>
      <c r="AJ780" s="11">
        <f t="shared" si="1915"/>
        <v>0</v>
      </c>
      <c r="AK780" s="84">
        <f t="shared" si="1915"/>
        <v>35904</v>
      </c>
      <c r="AL780" s="84">
        <f t="shared" si="1915"/>
        <v>0</v>
      </c>
      <c r="AM780" s="11">
        <f t="shared" ref="AM780:AR780" si="1916">AM781+AM785</f>
        <v>0</v>
      </c>
      <c r="AN780" s="11">
        <f t="shared" si="1916"/>
        <v>0</v>
      </c>
      <c r="AO780" s="11">
        <f t="shared" si="1916"/>
        <v>0</v>
      </c>
      <c r="AP780" s="11">
        <f t="shared" si="1916"/>
        <v>0</v>
      </c>
      <c r="AQ780" s="18">
        <f t="shared" si="1916"/>
        <v>35904</v>
      </c>
      <c r="AR780" s="18">
        <f t="shared" si="1916"/>
        <v>0</v>
      </c>
      <c r="AS780" s="11">
        <f t="shared" ref="AS780:AX780" si="1917">AS781+AS785</f>
        <v>0</v>
      </c>
      <c r="AT780" s="11">
        <f t="shared" si="1917"/>
        <v>0</v>
      </c>
      <c r="AU780" s="11">
        <f t="shared" si="1917"/>
        <v>0</v>
      </c>
      <c r="AV780" s="11">
        <f t="shared" si="1917"/>
        <v>0</v>
      </c>
      <c r="AW780" s="18">
        <f t="shared" si="1917"/>
        <v>35904</v>
      </c>
      <c r="AX780" s="18">
        <f t="shared" si="1917"/>
        <v>0</v>
      </c>
      <c r="AY780" s="78">
        <f t="shared" ref="AY780:BD780" si="1918">AY781+AY785</f>
        <v>-176</v>
      </c>
      <c r="AZ780" s="78">
        <f t="shared" si="1918"/>
        <v>0</v>
      </c>
      <c r="BA780" s="78">
        <f t="shared" si="1918"/>
        <v>193</v>
      </c>
      <c r="BB780" s="78">
        <f t="shared" si="1918"/>
        <v>0</v>
      </c>
      <c r="BC780" s="84">
        <f t="shared" si="1918"/>
        <v>35921</v>
      </c>
      <c r="BD780" s="84">
        <f t="shared" si="1918"/>
        <v>0</v>
      </c>
      <c r="BE780" s="11">
        <f t="shared" ref="BE780:BJ780" si="1919">BE781+BE785</f>
        <v>0</v>
      </c>
      <c r="BF780" s="11">
        <f t="shared" si="1919"/>
        <v>0</v>
      </c>
      <c r="BG780" s="11">
        <f t="shared" si="1919"/>
        <v>0</v>
      </c>
      <c r="BH780" s="11">
        <f t="shared" si="1919"/>
        <v>0</v>
      </c>
      <c r="BI780" s="143">
        <f t="shared" si="1919"/>
        <v>35921</v>
      </c>
      <c r="BJ780" s="143">
        <f t="shared" si="1919"/>
        <v>0</v>
      </c>
      <c r="BK780" s="78">
        <f t="shared" ref="BK780:BP780" si="1920">BK781+BK785</f>
        <v>-2700</v>
      </c>
      <c r="BL780" s="78">
        <f t="shared" si="1920"/>
        <v>0</v>
      </c>
      <c r="BM780" s="78">
        <f t="shared" si="1920"/>
        <v>0</v>
      </c>
      <c r="BN780" s="78">
        <f t="shared" si="1920"/>
        <v>0</v>
      </c>
      <c r="BO780" s="84">
        <f t="shared" si="1920"/>
        <v>33221</v>
      </c>
      <c r="BP780" s="84">
        <f t="shared" si="1920"/>
        <v>0</v>
      </c>
      <c r="BQ780" s="11">
        <f t="shared" ref="BQ780:BV780" si="1921">BQ781+BQ785</f>
        <v>0</v>
      </c>
      <c r="BR780" s="11">
        <f t="shared" si="1921"/>
        <v>0</v>
      </c>
      <c r="BS780" s="11">
        <f t="shared" si="1921"/>
        <v>0</v>
      </c>
      <c r="BT780" s="11">
        <f t="shared" si="1921"/>
        <v>0</v>
      </c>
      <c r="BU780" s="18">
        <f t="shared" si="1921"/>
        <v>33221</v>
      </c>
      <c r="BV780" s="18">
        <f t="shared" si="1921"/>
        <v>0</v>
      </c>
    </row>
    <row r="781" spans="1:74" hidden="1">
      <c r="A781" s="57" t="s">
        <v>200</v>
      </c>
      <c r="B781" s="14">
        <v>914</v>
      </c>
      <c r="C781" s="14" t="s">
        <v>30</v>
      </c>
      <c r="D781" s="14" t="s">
        <v>202</v>
      </c>
      <c r="E781" s="14" t="s">
        <v>533</v>
      </c>
      <c r="F781" s="14"/>
      <c r="G781" s="18">
        <f>G782</f>
        <v>32994</v>
      </c>
      <c r="H781" s="18">
        <f t="shared" ref="H781:R782" si="1922">H782</f>
        <v>0</v>
      </c>
      <c r="I781" s="11">
        <f t="shared" si="1922"/>
        <v>0</v>
      </c>
      <c r="J781" s="11">
        <f t="shared" si="1922"/>
        <v>0</v>
      </c>
      <c r="K781" s="11">
        <f t="shared" si="1922"/>
        <v>0</v>
      </c>
      <c r="L781" s="11">
        <f t="shared" si="1922"/>
        <v>0</v>
      </c>
      <c r="M781" s="18">
        <f t="shared" si="1922"/>
        <v>32994</v>
      </c>
      <c r="N781" s="18">
        <f t="shared" si="1922"/>
        <v>0</v>
      </c>
      <c r="O781" s="11">
        <f t="shared" si="1922"/>
        <v>0</v>
      </c>
      <c r="P781" s="11">
        <f t="shared" si="1922"/>
        <v>0</v>
      </c>
      <c r="Q781" s="11">
        <f t="shared" si="1922"/>
        <v>0</v>
      </c>
      <c r="R781" s="11">
        <f t="shared" si="1922"/>
        <v>0</v>
      </c>
      <c r="S781" s="18">
        <f>S782</f>
        <v>32994</v>
      </c>
      <c r="T781" s="18">
        <f>T782</f>
        <v>0</v>
      </c>
      <c r="U781" s="11">
        <f t="shared" ref="U781:X782" si="1923">U782</f>
        <v>0</v>
      </c>
      <c r="V781" s="11">
        <f t="shared" si="1923"/>
        <v>0</v>
      </c>
      <c r="W781" s="11">
        <f t="shared" si="1923"/>
        <v>0</v>
      </c>
      <c r="X781" s="11">
        <f t="shared" si="1923"/>
        <v>0</v>
      </c>
      <c r="Y781" s="18">
        <f>Y782</f>
        <v>32994</v>
      </c>
      <c r="Z781" s="18">
        <f>Z782</f>
        <v>0</v>
      </c>
      <c r="AA781" s="11">
        <f t="shared" ref="AA781:AD782" si="1924">AA782</f>
        <v>0</v>
      </c>
      <c r="AB781" s="11">
        <f t="shared" si="1924"/>
        <v>0</v>
      </c>
      <c r="AC781" s="11">
        <f t="shared" si="1924"/>
        <v>1745</v>
      </c>
      <c r="AD781" s="11">
        <f t="shared" si="1924"/>
        <v>0</v>
      </c>
      <c r="AE781" s="18">
        <f>AE782</f>
        <v>34739</v>
      </c>
      <c r="AF781" s="18">
        <f>AF782</f>
        <v>0</v>
      </c>
      <c r="AG781" s="11">
        <f t="shared" ref="AG781:AJ782" si="1925">AG782</f>
        <v>0</v>
      </c>
      <c r="AH781" s="11">
        <f t="shared" si="1925"/>
        <v>0</v>
      </c>
      <c r="AI781" s="11">
        <f t="shared" si="1925"/>
        <v>0</v>
      </c>
      <c r="AJ781" s="11">
        <f t="shared" si="1925"/>
        <v>0</v>
      </c>
      <c r="AK781" s="84">
        <f>AK782</f>
        <v>34739</v>
      </c>
      <c r="AL781" s="84">
        <f>AL782</f>
        <v>0</v>
      </c>
      <c r="AM781" s="11">
        <f t="shared" ref="AM781:AP782" si="1926">AM782</f>
        <v>0</v>
      </c>
      <c r="AN781" s="11">
        <f t="shared" si="1926"/>
        <v>0</v>
      </c>
      <c r="AO781" s="11">
        <f t="shared" si="1926"/>
        <v>0</v>
      </c>
      <c r="AP781" s="11">
        <f t="shared" si="1926"/>
        <v>0</v>
      </c>
      <c r="AQ781" s="18">
        <f>AQ782</f>
        <v>34739</v>
      </c>
      <c r="AR781" s="18">
        <f>AR782</f>
        <v>0</v>
      </c>
      <c r="AS781" s="11">
        <f t="shared" ref="AS781:AV782" si="1927">AS782</f>
        <v>0</v>
      </c>
      <c r="AT781" s="11">
        <f t="shared" si="1927"/>
        <v>0</v>
      </c>
      <c r="AU781" s="11">
        <f t="shared" si="1927"/>
        <v>0</v>
      </c>
      <c r="AV781" s="11">
        <f t="shared" si="1927"/>
        <v>0</v>
      </c>
      <c r="AW781" s="18">
        <f>AW782</f>
        <v>34739</v>
      </c>
      <c r="AX781" s="18">
        <f>AX782</f>
        <v>0</v>
      </c>
      <c r="AY781" s="78">
        <f t="shared" ref="AY781:BB782" si="1928">AY782</f>
        <v>-176</v>
      </c>
      <c r="AZ781" s="78">
        <f t="shared" si="1928"/>
        <v>0</v>
      </c>
      <c r="BA781" s="78">
        <f t="shared" si="1928"/>
        <v>193</v>
      </c>
      <c r="BB781" s="78">
        <f t="shared" si="1928"/>
        <v>0</v>
      </c>
      <c r="BC781" s="84">
        <f>BC782</f>
        <v>34756</v>
      </c>
      <c r="BD781" s="84">
        <f>BD782</f>
        <v>0</v>
      </c>
      <c r="BE781" s="11">
        <f t="shared" ref="BE781:BH782" si="1929">BE782</f>
        <v>0</v>
      </c>
      <c r="BF781" s="11">
        <f t="shared" si="1929"/>
        <v>0</v>
      </c>
      <c r="BG781" s="11">
        <f t="shared" si="1929"/>
        <v>0</v>
      </c>
      <c r="BH781" s="11">
        <f t="shared" si="1929"/>
        <v>0</v>
      </c>
      <c r="BI781" s="143">
        <f>BI782</f>
        <v>34756</v>
      </c>
      <c r="BJ781" s="143">
        <f>BJ782</f>
        <v>0</v>
      </c>
      <c r="BK781" s="78">
        <f t="shared" ref="BK781:BN782" si="1930">BK782</f>
        <v>-2700</v>
      </c>
      <c r="BL781" s="78">
        <f t="shared" si="1930"/>
        <v>0</v>
      </c>
      <c r="BM781" s="78">
        <f t="shared" si="1930"/>
        <v>0</v>
      </c>
      <c r="BN781" s="78">
        <f t="shared" si="1930"/>
        <v>0</v>
      </c>
      <c r="BO781" s="84">
        <f>BO782</f>
        <v>32056</v>
      </c>
      <c r="BP781" s="84">
        <f>BP782</f>
        <v>0</v>
      </c>
      <c r="BQ781" s="11">
        <f t="shared" ref="BQ781:BT782" si="1931">BQ782</f>
        <v>0</v>
      </c>
      <c r="BR781" s="11">
        <f t="shared" si="1931"/>
        <v>0</v>
      </c>
      <c r="BS781" s="11">
        <f t="shared" si="1931"/>
        <v>0</v>
      </c>
      <c r="BT781" s="11">
        <f t="shared" si="1931"/>
        <v>0</v>
      </c>
      <c r="BU781" s="18">
        <f>BU782</f>
        <v>32056</v>
      </c>
      <c r="BV781" s="18">
        <f>BV782</f>
        <v>0</v>
      </c>
    </row>
    <row r="782" spans="1:74" ht="33" hidden="1">
      <c r="A782" s="57" t="s">
        <v>270</v>
      </c>
      <c r="B782" s="14">
        <v>914</v>
      </c>
      <c r="C782" s="14" t="s">
        <v>30</v>
      </c>
      <c r="D782" s="14" t="s">
        <v>202</v>
      </c>
      <c r="E782" s="14" t="s">
        <v>533</v>
      </c>
      <c r="F782" s="14" t="s">
        <v>33</v>
      </c>
      <c r="G782" s="15">
        <f>G783</f>
        <v>32994</v>
      </c>
      <c r="H782" s="15">
        <f t="shared" si="1922"/>
        <v>0</v>
      </c>
      <c r="I782" s="11">
        <f t="shared" si="1922"/>
        <v>0</v>
      </c>
      <c r="J782" s="11">
        <f t="shared" si="1922"/>
        <v>0</v>
      </c>
      <c r="K782" s="11">
        <f t="shared" si="1922"/>
        <v>0</v>
      </c>
      <c r="L782" s="11">
        <f t="shared" si="1922"/>
        <v>0</v>
      </c>
      <c r="M782" s="15">
        <f t="shared" si="1922"/>
        <v>32994</v>
      </c>
      <c r="N782" s="15">
        <f t="shared" si="1922"/>
        <v>0</v>
      </c>
      <c r="O782" s="11">
        <f t="shared" si="1922"/>
        <v>0</v>
      </c>
      <c r="P782" s="11">
        <f t="shared" si="1922"/>
        <v>0</v>
      </c>
      <c r="Q782" s="11">
        <f t="shared" si="1922"/>
        <v>0</v>
      </c>
      <c r="R782" s="11">
        <f t="shared" si="1922"/>
        <v>0</v>
      </c>
      <c r="S782" s="15">
        <f>S783</f>
        <v>32994</v>
      </c>
      <c r="T782" s="15">
        <f>T783</f>
        <v>0</v>
      </c>
      <c r="U782" s="11">
        <f t="shared" si="1923"/>
        <v>0</v>
      </c>
      <c r="V782" s="11">
        <f t="shared" si="1923"/>
        <v>0</v>
      </c>
      <c r="W782" s="11">
        <f t="shared" si="1923"/>
        <v>0</v>
      </c>
      <c r="X782" s="11">
        <f t="shared" si="1923"/>
        <v>0</v>
      </c>
      <c r="Y782" s="15">
        <f>Y783</f>
        <v>32994</v>
      </c>
      <c r="Z782" s="15">
        <f>Z783</f>
        <v>0</v>
      </c>
      <c r="AA782" s="11">
        <f t="shared" si="1924"/>
        <v>0</v>
      </c>
      <c r="AB782" s="11">
        <f t="shared" si="1924"/>
        <v>0</v>
      </c>
      <c r="AC782" s="11">
        <f t="shared" si="1924"/>
        <v>1745</v>
      </c>
      <c r="AD782" s="11">
        <f t="shared" si="1924"/>
        <v>0</v>
      </c>
      <c r="AE782" s="15">
        <f>AE783</f>
        <v>34739</v>
      </c>
      <c r="AF782" s="15">
        <f>AF783</f>
        <v>0</v>
      </c>
      <c r="AG782" s="11">
        <f t="shared" si="1925"/>
        <v>0</v>
      </c>
      <c r="AH782" s="11">
        <f t="shared" si="1925"/>
        <v>0</v>
      </c>
      <c r="AI782" s="11">
        <f t="shared" si="1925"/>
        <v>0</v>
      </c>
      <c r="AJ782" s="11">
        <f t="shared" si="1925"/>
        <v>0</v>
      </c>
      <c r="AK782" s="82">
        <f>AK783</f>
        <v>34739</v>
      </c>
      <c r="AL782" s="82">
        <f>AL783</f>
        <v>0</v>
      </c>
      <c r="AM782" s="11">
        <f t="shared" si="1926"/>
        <v>0</v>
      </c>
      <c r="AN782" s="11">
        <f t="shared" si="1926"/>
        <v>0</v>
      </c>
      <c r="AO782" s="11">
        <f t="shared" si="1926"/>
        <v>0</v>
      </c>
      <c r="AP782" s="11">
        <f t="shared" si="1926"/>
        <v>0</v>
      </c>
      <c r="AQ782" s="15">
        <f>AQ783</f>
        <v>34739</v>
      </c>
      <c r="AR782" s="15">
        <f>AR783</f>
        <v>0</v>
      </c>
      <c r="AS782" s="11">
        <f t="shared" si="1927"/>
        <v>0</v>
      </c>
      <c r="AT782" s="11">
        <f t="shared" si="1927"/>
        <v>0</v>
      </c>
      <c r="AU782" s="11">
        <f t="shared" si="1927"/>
        <v>0</v>
      </c>
      <c r="AV782" s="11">
        <f t="shared" si="1927"/>
        <v>0</v>
      </c>
      <c r="AW782" s="15">
        <f>AW783</f>
        <v>34739</v>
      </c>
      <c r="AX782" s="15">
        <f>AX783</f>
        <v>0</v>
      </c>
      <c r="AY782" s="78">
        <f t="shared" si="1928"/>
        <v>-176</v>
      </c>
      <c r="AZ782" s="78">
        <f t="shared" si="1928"/>
        <v>0</v>
      </c>
      <c r="BA782" s="78">
        <f t="shared" si="1928"/>
        <v>193</v>
      </c>
      <c r="BB782" s="78">
        <f t="shared" si="1928"/>
        <v>0</v>
      </c>
      <c r="BC782" s="82">
        <f>BC783</f>
        <v>34756</v>
      </c>
      <c r="BD782" s="82">
        <f>BD783</f>
        <v>0</v>
      </c>
      <c r="BE782" s="11">
        <f t="shared" si="1929"/>
        <v>0</v>
      </c>
      <c r="BF782" s="11">
        <f t="shared" si="1929"/>
        <v>0</v>
      </c>
      <c r="BG782" s="11">
        <f t="shared" si="1929"/>
        <v>0</v>
      </c>
      <c r="BH782" s="11">
        <f t="shared" si="1929"/>
        <v>0</v>
      </c>
      <c r="BI782" s="140">
        <f>BI783</f>
        <v>34756</v>
      </c>
      <c r="BJ782" s="140">
        <f>BJ783</f>
        <v>0</v>
      </c>
      <c r="BK782" s="78">
        <f t="shared" si="1930"/>
        <v>-2700</v>
      </c>
      <c r="BL782" s="78">
        <f t="shared" si="1930"/>
        <v>0</v>
      </c>
      <c r="BM782" s="78">
        <f t="shared" si="1930"/>
        <v>0</v>
      </c>
      <c r="BN782" s="78">
        <f t="shared" si="1930"/>
        <v>0</v>
      </c>
      <c r="BO782" s="82">
        <f>BO783</f>
        <v>32056</v>
      </c>
      <c r="BP782" s="82">
        <f>BP783</f>
        <v>0</v>
      </c>
      <c r="BQ782" s="11">
        <f t="shared" si="1931"/>
        <v>0</v>
      </c>
      <c r="BR782" s="11">
        <f t="shared" si="1931"/>
        <v>0</v>
      </c>
      <c r="BS782" s="11">
        <f t="shared" si="1931"/>
        <v>0</v>
      </c>
      <c r="BT782" s="11">
        <f t="shared" si="1931"/>
        <v>0</v>
      </c>
      <c r="BU782" s="15">
        <f>BU783</f>
        <v>32056</v>
      </c>
      <c r="BV782" s="15">
        <f>BV783</f>
        <v>0</v>
      </c>
    </row>
    <row r="783" spans="1:74" ht="33" hidden="1">
      <c r="A783" s="57" t="s">
        <v>39</v>
      </c>
      <c r="B783" s="14">
        <v>914</v>
      </c>
      <c r="C783" s="14" t="s">
        <v>30</v>
      </c>
      <c r="D783" s="14" t="s">
        <v>202</v>
      </c>
      <c r="E783" s="14" t="s">
        <v>533</v>
      </c>
      <c r="F783" s="14" t="s">
        <v>40</v>
      </c>
      <c r="G783" s="11">
        <v>32994</v>
      </c>
      <c r="H783" s="15"/>
      <c r="I783" s="11"/>
      <c r="J783" s="11"/>
      <c r="K783" s="11"/>
      <c r="L783" s="11"/>
      <c r="M783" s="11">
        <f>G783+I783+J783+K783+L783</f>
        <v>32994</v>
      </c>
      <c r="N783" s="11">
        <f>H783+J783</f>
        <v>0</v>
      </c>
      <c r="O783" s="11"/>
      <c r="P783" s="11"/>
      <c r="Q783" s="11"/>
      <c r="R783" s="11"/>
      <c r="S783" s="11">
        <f>M783+O783+P783+Q783+R783</f>
        <v>32994</v>
      </c>
      <c r="T783" s="11">
        <f>N783+P783</f>
        <v>0</v>
      </c>
      <c r="U783" s="11"/>
      <c r="V783" s="11"/>
      <c r="W783" s="11"/>
      <c r="X783" s="11"/>
      <c r="Y783" s="11">
        <f>S783+U783+V783+W783+X783</f>
        <v>32994</v>
      </c>
      <c r="Z783" s="11">
        <f>T783+V783</f>
        <v>0</v>
      </c>
      <c r="AA783" s="11"/>
      <c r="AB783" s="11"/>
      <c r="AC783" s="11">
        <v>1745</v>
      </c>
      <c r="AD783" s="11"/>
      <c r="AE783" s="11">
        <f>Y783+AA783+AB783+AC783+AD783</f>
        <v>34739</v>
      </c>
      <c r="AF783" s="11">
        <f>Z783+AB783</f>
        <v>0</v>
      </c>
      <c r="AG783" s="11"/>
      <c r="AH783" s="11"/>
      <c r="AI783" s="11"/>
      <c r="AJ783" s="11"/>
      <c r="AK783" s="78">
        <f>AE783+AG783+AH783+AI783+AJ783</f>
        <v>34739</v>
      </c>
      <c r="AL783" s="78">
        <f>AF783+AH783</f>
        <v>0</v>
      </c>
      <c r="AM783" s="11"/>
      <c r="AN783" s="11"/>
      <c r="AO783" s="11"/>
      <c r="AP783" s="11"/>
      <c r="AQ783" s="11">
        <f>AK783+AM783+AN783+AO783+AP783</f>
        <v>34739</v>
      </c>
      <c r="AR783" s="11">
        <f>AL783+AN783</f>
        <v>0</v>
      </c>
      <c r="AS783" s="11"/>
      <c r="AT783" s="11"/>
      <c r="AU783" s="11"/>
      <c r="AV783" s="11"/>
      <c r="AW783" s="11">
        <f>AQ783+AS783+AT783+AU783+AV783</f>
        <v>34739</v>
      </c>
      <c r="AX783" s="11">
        <f>AR783+AT783</f>
        <v>0</v>
      </c>
      <c r="AY783" s="78">
        <v>-176</v>
      </c>
      <c r="AZ783" s="78"/>
      <c r="BA783" s="78">
        <v>193</v>
      </c>
      <c r="BB783" s="78"/>
      <c r="BC783" s="78">
        <f>AW783+AY783+AZ783+BA783+BB783</f>
        <v>34756</v>
      </c>
      <c r="BD783" s="78">
        <f>AX783+AZ783</f>
        <v>0</v>
      </c>
      <c r="BE783" s="11"/>
      <c r="BF783" s="11"/>
      <c r="BG783" s="11"/>
      <c r="BH783" s="11"/>
      <c r="BI783" s="141">
        <f>BC783+BE783+BF783+BG783+BH783</f>
        <v>34756</v>
      </c>
      <c r="BJ783" s="141">
        <f>BD783+BF783</f>
        <v>0</v>
      </c>
      <c r="BK783" s="78">
        <v>-2700</v>
      </c>
      <c r="BL783" s="78"/>
      <c r="BM783" s="78"/>
      <c r="BN783" s="78"/>
      <c r="BO783" s="78">
        <f>BI783+BK783+BL783+BM783+BN783</f>
        <v>32056</v>
      </c>
      <c r="BP783" s="78">
        <f>BJ783+BL783</f>
        <v>0</v>
      </c>
      <c r="BQ783" s="11"/>
      <c r="BR783" s="11"/>
      <c r="BS783" s="11"/>
      <c r="BT783" s="11"/>
      <c r="BU783" s="11">
        <f>BO783+BQ783+BR783+BS783+BT783</f>
        <v>32056</v>
      </c>
      <c r="BV783" s="11">
        <f>BP783+BR783</f>
        <v>0</v>
      </c>
    </row>
    <row r="784" spans="1:74" ht="33" hidden="1">
      <c r="A784" s="57" t="s">
        <v>557</v>
      </c>
      <c r="B784" s="14">
        <v>914</v>
      </c>
      <c r="C784" s="14" t="s">
        <v>30</v>
      </c>
      <c r="D784" s="14" t="s">
        <v>202</v>
      </c>
      <c r="E784" s="14" t="s">
        <v>556</v>
      </c>
      <c r="F784" s="14"/>
      <c r="G784" s="11">
        <f>G785</f>
        <v>1165</v>
      </c>
      <c r="H784" s="11">
        <f t="shared" ref="H784:R785" si="1932">H785</f>
        <v>0</v>
      </c>
      <c r="I784" s="11">
        <f t="shared" si="1932"/>
        <v>0</v>
      </c>
      <c r="J784" s="11">
        <f t="shared" si="1932"/>
        <v>0</v>
      </c>
      <c r="K784" s="11">
        <f t="shared" si="1932"/>
        <v>0</v>
      </c>
      <c r="L784" s="11">
        <f t="shared" si="1932"/>
        <v>0</v>
      </c>
      <c r="M784" s="11">
        <f t="shared" si="1932"/>
        <v>1165</v>
      </c>
      <c r="N784" s="11">
        <f t="shared" si="1932"/>
        <v>0</v>
      </c>
      <c r="O784" s="11">
        <f t="shared" si="1932"/>
        <v>0</v>
      </c>
      <c r="P784" s="11">
        <f t="shared" si="1932"/>
        <v>0</v>
      </c>
      <c r="Q784" s="11">
        <f t="shared" si="1932"/>
        <v>0</v>
      </c>
      <c r="R784" s="11">
        <f t="shared" si="1932"/>
        <v>0</v>
      </c>
      <c r="S784" s="11">
        <f>S785</f>
        <v>1165</v>
      </c>
      <c r="T784" s="11">
        <f>T785</f>
        <v>0</v>
      </c>
      <c r="U784" s="11">
        <f t="shared" ref="U784:X785" si="1933">U785</f>
        <v>0</v>
      </c>
      <c r="V784" s="11">
        <f t="shared" si="1933"/>
        <v>0</v>
      </c>
      <c r="W784" s="11">
        <f t="shared" si="1933"/>
        <v>0</v>
      </c>
      <c r="X784" s="11">
        <f t="shared" si="1933"/>
        <v>0</v>
      </c>
      <c r="Y784" s="11">
        <f>Y785</f>
        <v>1165</v>
      </c>
      <c r="Z784" s="11">
        <f>Z785</f>
        <v>0</v>
      </c>
      <c r="AA784" s="11">
        <f t="shared" ref="AA784:AD785" si="1934">AA785</f>
        <v>0</v>
      </c>
      <c r="AB784" s="11">
        <f t="shared" si="1934"/>
        <v>0</v>
      </c>
      <c r="AC784" s="11">
        <f t="shared" si="1934"/>
        <v>0</v>
      </c>
      <c r="AD784" s="11">
        <f t="shared" si="1934"/>
        <v>0</v>
      </c>
      <c r="AE784" s="11">
        <f>AE785</f>
        <v>1165</v>
      </c>
      <c r="AF784" s="11">
        <f>AF785</f>
        <v>0</v>
      </c>
      <c r="AG784" s="11">
        <f t="shared" ref="AG784:AJ785" si="1935">AG785</f>
        <v>0</v>
      </c>
      <c r="AH784" s="11">
        <f t="shared" si="1935"/>
        <v>0</v>
      </c>
      <c r="AI784" s="11">
        <f t="shared" si="1935"/>
        <v>0</v>
      </c>
      <c r="AJ784" s="11">
        <f t="shared" si="1935"/>
        <v>0</v>
      </c>
      <c r="AK784" s="78">
        <f>AK785</f>
        <v>1165</v>
      </c>
      <c r="AL784" s="78">
        <f>AL785</f>
        <v>0</v>
      </c>
      <c r="AM784" s="11">
        <f t="shared" ref="AM784:AP785" si="1936">AM785</f>
        <v>0</v>
      </c>
      <c r="AN784" s="11">
        <f t="shared" si="1936"/>
        <v>0</v>
      </c>
      <c r="AO784" s="11">
        <f t="shared" si="1936"/>
        <v>0</v>
      </c>
      <c r="AP784" s="11">
        <f t="shared" si="1936"/>
        <v>0</v>
      </c>
      <c r="AQ784" s="11">
        <f>AQ785</f>
        <v>1165</v>
      </c>
      <c r="AR784" s="11">
        <f>AR785</f>
        <v>0</v>
      </c>
      <c r="AS784" s="11">
        <f t="shared" ref="AS784:AV785" si="1937">AS785</f>
        <v>0</v>
      </c>
      <c r="AT784" s="11">
        <f t="shared" si="1937"/>
        <v>0</v>
      </c>
      <c r="AU784" s="11">
        <f t="shared" si="1937"/>
        <v>0</v>
      </c>
      <c r="AV784" s="11">
        <f t="shared" si="1937"/>
        <v>0</v>
      </c>
      <c r="AW784" s="11">
        <f>AW785</f>
        <v>1165</v>
      </c>
      <c r="AX784" s="11">
        <f>AX785</f>
        <v>0</v>
      </c>
      <c r="AY784" s="78">
        <f t="shared" ref="AY784:BB785" si="1938">AY785</f>
        <v>0</v>
      </c>
      <c r="AZ784" s="78">
        <f t="shared" si="1938"/>
        <v>0</v>
      </c>
      <c r="BA784" s="78">
        <f t="shared" si="1938"/>
        <v>0</v>
      </c>
      <c r="BB784" s="78">
        <f t="shared" si="1938"/>
        <v>0</v>
      </c>
      <c r="BC784" s="78">
        <f>BC785</f>
        <v>1165</v>
      </c>
      <c r="BD784" s="78">
        <f>BD785</f>
        <v>0</v>
      </c>
      <c r="BE784" s="11">
        <f t="shared" ref="BE784:BH785" si="1939">BE785</f>
        <v>0</v>
      </c>
      <c r="BF784" s="11">
        <f t="shared" si="1939"/>
        <v>0</v>
      </c>
      <c r="BG784" s="11">
        <f t="shared" si="1939"/>
        <v>0</v>
      </c>
      <c r="BH784" s="11">
        <f t="shared" si="1939"/>
        <v>0</v>
      </c>
      <c r="BI784" s="141">
        <f>BI785</f>
        <v>1165</v>
      </c>
      <c r="BJ784" s="141">
        <f>BJ785</f>
        <v>0</v>
      </c>
      <c r="BK784" s="78">
        <f t="shared" ref="BK784:BN785" si="1940">BK785</f>
        <v>0</v>
      </c>
      <c r="BL784" s="78">
        <f t="shared" si="1940"/>
        <v>0</v>
      </c>
      <c r="BM784" s="78">
        <f t="shared" si="1940"/>
        <v>0</v>
      </c>
      <c r="BN784" s="78">
        <f t="shared" si="1940"/>
        <v>0</v>
      </c>
      <c r="BO784" s="78">
        <f>BO785</f>
        <v>1165</v>
      </c>
      <c r="BP784" s="78">
        <f>BP785</f>
        <v>0</v>
      </c>
      <c r="BQ784" s="11">
        <f t="shared" ref="BQ784:BT785" si="1941">BQ785</f>
        <v>0</v>
      </c>
      <c r="BR784" s="11">
        <f t="shared" si="1941"/>
        <v>0</v>
      </c>
      <c r="BS784" s="11">
        <f t="shared" si="1941"/>
        <v>0</v>
      </c>
      <c r="BT784" s="11">
        <f t="shared" si="1941"/>
        <v>0</v>
      </c>
      <c r="BU784" s="11">
        <f>BU785</f>
        <v>1165</v>
      </c>
      <c r="BV784" s="11">
        <f>BV785</f>
        <v>0</v>
      </c>
    </row>
    <row r="785" spans="1:74" ht="33" hidden="1">
      <c r="A785" s="57" t="s">
        <v>12</v>
      </c>
      <c r="B785" s="14">
        <v>914</v>
      </c>
      <c r="C785" s="14" t="s">
        <v>30</v>
      </c>
      <c r="D785" s="14" t="s">
        <v>202</v>
      </c>
      <c r="E785" s="14" t="s">
        <v>556</v>
      </c>
      <c r="F785" s="14" t="s">
        <v>13</v>
      </c>
      <c r="G785" s="11">
        <f>G786</f>
        <v>1165</v>
      </c>
      <c r="H785" s="11">
        <f t="shared" si="1932"/>
        <v>0</v>
      </c>
      <c r="I785" s="11">
        <f t="shared" si="1932"/>
        <v>0</v>
      </c>
      <c r="J785" s="11">
        <f t="shared" si="1932"/>
        <v>0</v>
      </c>
      <c r="K785" s="11">
        <f t="shared" si="1932"/>
        <v>0</v>
      </c>
      <c r="L785" s="11">
        <f t="shared" si="1932"/>
        <v>0</v>
      </c>
      <c r="M785" s="11">
        <f t="shared" si="1932"/>
        <v>1165</v>
      </c>
      <c r="N785" s="11">
        <f t="shared" si="1932"/>
        <v>0</v>
      </c>
      <c r="O785" s="11">
        <f t="shared" si="1932"/>
        <v>0</v>
      </c>
      <c r="P785" s="11">
        <f t="shared" si="1932"/>
        <v>0</v>
      </c>
      <c r="Q785" s="11">
        <f t="shared" si="1932"/>
        <v>0</v>
      </c>
      <c r="R785" s="11">
        <f t="shared" si="1932"/>
        <v>0</v>
      </c>
      <c r="S785" s="11">
        <f>S786</f>
        <v>1165</v>
      </c>
      <c r="T785" s="11">
        <f>T786</f>
        <v>0</v>
      </c>
      <c r="U785" s="11">
        <f t="shared" si="1933"/>
        <v>0</v>
      </c>
      <c r="V785" s="11">
        <f t="shared" si="1933"/>
        <v>0</v>
      </c>
      <c r="W785" s="11">
        <f t="shared" si="1933"/>
        <v>0</v>
      </c>
      <c r="X785" s="11">
        <f t="shared" si="1933"/>
        <v>0</v>
      </c>
      <c r="Y785" s="11">
        <f>Y786</f>
        <v>1165</v>
      </c>
      <c r="Z785" s="11">
        <f>Z786</f>
        <v>0</v>
      </c>
      <c r="AA785" s="11">
        <f t="shared" si="1934"/>
        <v>0</v>
      </c>
      <c r="AB785" s="11">
        <f t="shared" si="1934"/>
        <v>0</v>
      </c>
      <c r="AC785" s="11">
        <f t="shared" si="1934"/>
        <v>0</v>
      </c>
      <c r="AD785" s="11">
        <f t="shared" si="1934"/>
        <v>0</v>
      </c>
      <c r="AE785" s="11">
        <f>AE786</f>
        <v>1165</v>
      </c>
      <c r="AF785" s="11">
        <f>AF786</f>
        <v>0</v>
      </c>
      <c r="AG785" s="11">
        <f t="shared" si="1935"/>
        <v>0</v>
      </c>
      <c r="AH785" s="11">
        <f t="shared" si="1935"/>
        <v>0</v>
      </c>
      <c r="AI785" s="11">
        <f t="shared" si="1935"/>
        <v>0</v>
      </c>
      <c r="AJ785" s="11">
        <f t="shared" si="1935"/>
        <v>0</v>
      </c>
      <c r="AK785" s="78">
        <f>AK786</f>
        <v>1165</v>
      </c>
      <c r="AL785" s="78">
        <f>AL786</f>
        <v>0</v>
      </c>
      <c r="AM785" s="11">
        <f t="shared" si="1936"/>
        <v>0</v>
      </c>
      <c r="AN785" s="11">
        <f t="shared" si="1936"/>
        <v>0</v>
      </c>
      <c r="AO785" s="11">
        <f t="shared" si="1936"/>
        <v>0</v>
      </c>
      <c r="AP785" s="11">
        <f t="shared" si="1936"/>
        <v>0</v>
      </c>
      <c r="AQ785" s="11">
        <f>AQ786</f>
        <v>1165</v>
      </c>
      <c r="AR785" s="11">
        <f>AR786</f>
        <v>0</v>
      </c>
      <c r="AS785" s="11">
        <f t="shared" si="1937"/>
        <v>0</v>
      </c>
      <c r="AT785" s="11">
        <f t="shared" si="1937"/>
        <v>0</v>
      </c>
      <c r="AU785" s="11">
        <f t="shared" si="1937"/>
        <v>0</v>
      </c>
      <c r="AV785" s="11">
        <f t="shared" si="1937"/>
        <v>0</v>
      </c>
      <c r="AW785" s="11">
        <f>AW786</f>
        <v>1165</v>
      </c>
      <c r="AX785" s="11">
        <f>AX786</f>
        <v>0</v>
      </c>
      <c r="AY785" s="78">
        <f t="shared" si="1938"/>
        <v>0</v>
      </c>
      <c r="AZ785" s="78">
        <f t="shared" si="1938"/>
        <v>0</v>
      </c>
      <c r="BA785" s="78">
        <f t="shared" si="1938"/>
        <v>0</v>
      </c>
      <c r="BB785" s="78">
        <f t="shared" si="1938"/>
        <v>0</v>
      </c>
      <c r="BC785" s="78">
        <f>BC786</f>
        <v>1165</v>
      </c>
      <c r="BD785" s="78">
        <f>BD786</f>
        <v>0</v>
      </c>
      <c r="BE785" s="11">
        <f t="shared" si="1939"/>
        <v>0</v>
      </c>
      <c r="BF785" s="11">
        <f t="shared" si="1939"/>
        <v>0</v>
      </c>
      <c r="BG785" s="11">
        <f t="shared" si="1939"/>
        <v>0</v>
      </c>
      <c r="BH785" s="11">
        <f t="shared" si="1939"/>
        <v>0</v>
      </c>
      <c r="BI785" s="141">
        <f>BI786</f>
        <v>1165</v>
      </c>
      <c r="BJ785" s="141">
        <f>BJ786</f>
        <v>0</v>
      </c>
      <c r="BK785" s="78">
        <f t="shared" si="1940"/>
        <v>0</v>
      </c>
      <c r="BL785" s="78">
        <f t="shared" si="1940"/>
        <v>0</v>
      </c>
      <c r="BM785" s="78">
        <f t="shared" si="1940"/>
        <v>0</v>
      </c>
      <c r="BN785" s="78">
        <f t="shared" si="1940"/>
        <v>0</v>
      </c>
      <c r="BO785" s="78">
        <f>BO786</f>
        <v>1165</v>
      </c>
      <c r="BP785" s="78">
        <f>BP786</f>
        <v>0</v>
      </c>
      <c r="BQ785" s="11">
        <f t="shared" si="1941"/>
        <v>0</v>
      </c>
      <c r="BR785" s="11">
        <f t="shared" si="1941"/>
        <v>0</v>
      </c>
      <c r="BS785" s="11">
        <f t="shared" si="1941"/>
        <v>0</v>
      </c>
      <c r="BT785" s="11">
        <f t="shared" si="1941"/>
        <v>0</v>
      </c>
      <c r="BU785" s="11">
        <f>BU786</f>
        <v>1165</v>
      </c>
      <c r="BV785" s="11">
        <f>BV786</f>
        <v>0</v>
      </c>
    </row>
    <row r="786" spans="1:74" hidden="1">
      <c r="A786" s="57" t="s">
        <v>14</v>
      </c>
      <c r="B786" s="14">
        <v>914</v>
      </c>
      <c r="C786" s="14" t="s">
        <v>30</v>
      </c>
      <c r="D786" s="14" t="s">
        <v>202</v>
      </c>
      <c r="E786" s="14" t="s">
        <v>556</v>
      </c>
      <c r="F786" s="14" t="s">
        <v>37</v>
      </c>
      <c r="G786" s="11">
        <v>1165</v>
      </c>
      <c r="H786" s="15"/>
      <c r="I786" s="11"/>
      <c r="J786" s="11"/>
      <c r="K786" s="11"/>
      <c r="L786" s="11"/>
      <c r="M786" s="11">
        <f>G786+I786+J786+K786+L786</f>
        <v>1165</v>
      </c>
      <c r="N786" s="11">
        <f>H786+J786</f>
        <v>0</v>
      </c>
      <c r="O786" s="11"/>
      <c r="P786" s="11"/>
      <c r="Q786" s="11"/>
      <c r="R786" s="11"/>
      <c r="S786" s="11">
        <f>M786+O786+P786+Q786+R786</f>
        <v>1165</v>
      </c>
      <c r="T786" s="11">
        <f>N786+P786</f>
        <v>0</v>
      </c>
      <c r="U786" s="11"/>
      <c r="V786" s="11"/>
      <c r="W786" s="11"/>
      <c r="X786" s="11"/>
      <c r="Y786" s="11">
        <f>S786+U786+V786+W786+X786</f>
        <v>1165</v>
      </c>
      <c r="Z786" s="11">
        <f>T786+V786</f>
        <v>0</v>
      </c>
      <c r="AA786" s="11"/>
      <c r="AB786" s="11"/>
      <c r="AC786" s="11"/>
      <c r="AD786" s="11"/>
      <c r="AE786" s="11">
        <f>Y786+AA786+AB786+AC786+AD786</f>
        <v>1165</v>
      </c>
      <c r="AF786" s="11">
        <f>Z786+AB786</f>
        <v>0</v>
      </c>
      <c r="AG786" s="11"/>
      <c r="AH786" s="11"/>
      <c r="AI786" s="11"/>
      <c r="AJ786" s="11"/>
      <c r="AK786" s="78">
        <f>AE786+AG786+AH786+AI786+AJ786</f>
        <v>1165</v>
      </c>
      <c r="AL786" s="78">
        <f>AF786+AH786</f>
        <v>0</v>
      </c>
      <c r="AM786" s="11"/>
      <c r="AN786" s="11"/>
      <c r="AO786" s="11"/>
      <c r="AP786" s="11"/>
      <c r="AQ786" s="11">
        <f>AK786+AM786+AN786+AO786+AP786</f>
        <v>1165</v>
      </c>
      <c r="AR786" s="11">
        <f>AL786+AN786</f>
        <v>0</v>
      </c>
      <c r="AS786" s="11"/>
      <c r="AT786" s="11"/>
      <c r="AU786" s="11"/>
      <c r="AV786" s="11"/>
      <c r="AW786" s="11">
        <f>AQ786+AS786+AT786+AU786+AV786</f>
        <v>1165</v>
      </c>
      <c r="AX786" s="11">
        <f>AR786+AT786</f>
        <v>0</v>
      </c>
      <c r="AY786" s="78"/>
      <c r="AZ786" s="78"/>
      <c r="BA786" s="78"/>
      <c r="BB786" s="78"/>
      <c r="BC786" s="78">
        <f>AW786+AY786+AZ786+BA786+BB786</f>
        <v>1165</v>
      </c>
      <c r="BD786" s="78">
        <f>AX786+AZ786</f>
        <v>0</v>
      </c>
      <c r="BE786" s="11"/>
      <c r="BF786" s="11"/>
      <c r="BG786" s="11"/>
      <c r="BH786" s="11"/>
      <c r="BI786" s="141">
        <f>BC786+BE786+BF786+BG786+BH786</f>
        <v>1165</v>
      </c>
      <c r="BJ786" s="141">
        <f>BD786+BF786</f>
        <v>0</v>
      </c>
      <c r="BK786" s="78"/>
      <c r="BL786" s="78"/>
      <c r="BM786" s="78"/>
      <c r="BN786" s="78"/>
      <c r="BO786" s="78">
        <f>BI786+BK786+BL786+BM786+BN786</f>
        <v>1165</v>
      </c>
      <c r="BP786" s="78">
        <f>BJ786+BL786</f>
        <v>0</v>
      </c>
      <c r="BQ786" s="11"/>
      <c r="BR786" s="11"/>
      <c r="BS786" s="11"/>
      <c r="BT786" s="11"/>
      <c r="BU786" s="11">
        <f>BO786+BQ786+BR786+BS786+BT786</f>
        <v>1165</v>
      </c>
      <c r="BV786" s="11">
        <f>BP786+BR786</f>
        <v>0</v>
      </c>
    </row>
    <row r="787" spans="1:74" hidden="1">
      <c r="A787" s="57" t="s">
        <v>66</v>
      </c>
      <c r="B787" s="14">
        <v>914</v>
      </c>
      <c r="C787" s="14" t="s">
        <v>30</v>
      </c>
      <c r="D787" s="14" t="s">
        <v>83</v>
      </c>
      <c r="E787" s="14" t="s">
        <v>67</v>
      </c>
      <c r="F787" s="14"/>
      <c r="G787" s="15">
        <f t="shared" ref="G787:R790" si="1942">G788</f>
        <v>744</v>
      </c>
      <c r="H787" s="15">
        <f t="shared" si="1942"/>
        <v>0</v>
      </c>
      <c r="I787" s="11">
        <f t="shared" si="1942"/>
        <v>0</v>
      </c>
      <c r="J787" s="11">
        <f t="shared" si="1942"/>
        <v>0</v>
      </c>
      <c r="K787" s="11">
        <f t="shared" si="1942"/>
        <v>0</v>
      </c>
      <c r="L787" s="11">
        <f t="shared" si="1942"/>
        <v>0</v>
      </c>
      <c r="M787" s="15">
        <f t="shared" si="1942"/>
        <v>744</v>
      </c>
      <c r="N787" s="15">
        <f t="shared" si="1942"/>
        <v>0</v>
      </c>
      <c r="O787" s="11">
        <f t="shared" si="1942"/>
        <v>0</v>
      </c>
      <c r="P787" s="11">
        <f t="shared" si="1942"/>
        <v>0</v>
      </c>
      <c r="Q787" s="11">
        <f t="shared" si="1942"/>
        <v>0</v>
      </c>
      <c r="R787" s="11">
        <f t="shared" si="1942"/>
        <v>0</v>
      </c>
      <c r="S787" s="15">
        <f t="shared" ref="S787:AH790" si="1943">S788</f>
        <v>744</v>
      </c>
      <c r="T787" s="15">
        <f t="shared" si="1943"/>
        <v>0</v>
      </c>
      <c r="U787" s="11">
        <f t="shared" si="1943"/>
        <v>0</v>
      </c>
      <c r="V787" s="11">
        <f t="shared" si="1943"/>
        <v>0</v>
      </c>
      <c r="W787" s="11">
        <f t="shared" si="1943"/>
        <v>0</v>
      </c>
      <c r="X787" s="11">
        <f t="shared" si="1943"/>
        <v>0</v>
      </c>
      <c r="Y787" s="15">
        <f t="shared" si="1943"/>
        <v>744</v>
      </c>
      <c r="Z787" s="15">
        <f t="shared" si="1943"/>
        <v>0</v>
      </c>
      <c r="AA787" s="11">
        <f t="shared" si="1943"/>
        <v>0</v>
      </c>
      <c r="AB787" s="11">
        <f t="shared" si="1943"/>
        <v>0</v>
      </c>
      <c r="AC787" s="11">
        <f t="shared" si="1943"/>
        <v>0</v>
      </c>
      <c r="AD787" s="11">
        <f t="shared" si="1943"/>
        <v>0</v>
      </c>
      <c r="AE787" s="15">
        <f t="shared" si="1943"/>
        <v>744</v>
      </c>
      <c r="AF787" s="15">
        <f t="shared" si="1943"/>
        <v>0</v>
      </c>
      <c r="AG787" s="11">
        <f t="shared" si="1943"/>
        <v>0</v>
      </c>
      <c r="AH787" s="11">
        <f t="shared" si="1943"/>
        <v>0</v>
      </c>
      <c r="AI787" s="11">
        <f t="shared" ref="AG787:AV790" si="1944">AI788</f>
        <v>0</v>
      </c>
      <c r="AJ787" s="11">
        <f t="shared" si="1944"/>
        <v>0</v>
      </c>
      <c r="AK787" s="82">
        <f t="shared" si="1944"/>
        <v>744</v>
      </c>
      <c r="AL787" s="82">
        <f t="shared" si="1944"/>
        <v>0</v>
      </c>
      <c r="AM787" s="11">
        <f t="shared" si="1944"/>
        <v>0</v>
      </c>
      <c r="AN787" s="11">
        <f t="shared" si="1944"/>
        <v>0</v>
      </c>
      <c r="AO787" s="11">
        <f t="shared" si="1944"/>
        <v>0</v>
      </c>
      <c r="AP787" s="11">
        <f t="shared" si="1944"/>
        <v>0</v>
      </c>
      <c r="AQ787" s="15">
        <f t="shared" si="1944"/>
        <v>744</v>
      </c>
      <c r="AR787" s="15">
        <f t="shared" si="1944"/>
        <v>0</v>
      </c>
      <c r="AS787" s="11">
        <f t="shared" si="1944"/>
        <v>0</v>
      </c>
      <c r="AT787" s="11">
        <f t="shared" si="1944"/>
        <v>0</v>
      </c>
      <c r="AU787" s="11">
        <f t="shared" si="1944"/>
        <v>0</v>
      </c>
      <c r="AV787" s="11">
        <f t="shared" si="1944"/>
        <v>0</v>
      </c>
      <c r="AW787" s="15">
        <f t="shared" ref="AS787:BH790" si="1945">AW788</f>
        <v>744</v>
      </c>
      <c r="AX787" s="15">
        <f t="shared" si="1945"/>
        <v>0</v>
      </c>
      <c r="AY787" s="78">
        <f t="shared" si="1945"/>
        <v>0</v>
      </c>
      <c r="AZ787" s="78">
        <f t="shared" si="1945"/>
        <v>0</v>
      </c>
      <c r="BA787" s="78">
        <f t="shared" si="1945"/>
        <v>0</v>
      </c>
      <c r="BB787" s="78">
        <f t="shared" si="1945"/>
        <v>0</v>
      </c>
      <c r="BC787" s="82">
        <f t="shared" si="1945"/>
        <v>744</v>
      </c>
      <c r="BD787" s="82">
        <f t="shared" si="1945"/>
        <v>0</v>
      </c>
      <c r="BE787" s="11">
        <f t="shared" si="1945"/>
        <v>0</v>
      </c>
      <c r="BF787" s="11">
        <f t="shared" si="1945"/>
        <v>0</v>
      </c>
      <c r="BG787" s="11">
        <f t="shared" si="1945"/>
        <v>0</v>
      </c>
      <c r="BH787" s="11">
        <f t="shared" si="1945"/>
        <v>0</v>
      </c>
      <c r="BI787" s="140">
        <f t="shared" ref="BE787:BT790" si="1946">BI788</f>
        <v>744</v>
      </c>
      <c r="BJ787" s="140">
        <f t="shared" si="1946"/>
        <v>0</v>
      </c>
      <c r="BK787" s="78">
        <f t="shared" si="1946"/>
        <v>0</v>
      </c>
      <c r="BL787" s="78">
        <f t="shared" si="1946"/>
        <v>0</v>
      </c>
      <c r="BM787" s="78">
        <f t="shared" si="1946"/>
        <v>0</v>
      </c>
      <c r="BN787" s="78">
        <f t="shared" si="1946"/>
        <v>0</v>
      </c>
      <c r="BO787" s="82">
        <f t="shared" si="1946"/>
        <v>744</v>
      </c>
      <c r="BP787" s="82">
        <f t="shared" si="1946"/>
        <v>0</v>
      </c>
      <c r="BQ787" s="11">
        <f t="shared" si="1946"/>
        <v>0</v>
      </c>
      <c r="BR787" s="11">
        <f t="shared" si="1946"/>
        <v>0</v>
      </c>
      <c r="BS787" s="11">
        <f t="shared" si="1946"/>
        <v>0</v>
      </c>
      <c r="BT787" s="11">
        <f t="shared" si="1946"/>
        <v>0</v>
      </c>
      <c r="BU787" s="15">
        <f t="shared" ref="BQ787:BV790" si="1947">BU788</f>
        <v>744</v>
      </c>
      <c r="BV787" s="15">
        <f t="shared" si="1947"/>
        <v>0</v>
      </c>
    </row>
    <row r="788" spans="1:74" hidden="1">
      <c r="A788" s="57" t="s">
        <v>15</v>
      </c>
      <c r="B788" s="14">
        <v>914</v>
      </c>
      <c r="C788" s="14" t="s">
        <v>30</v>
      </c>
      <c r="D788" s="14" t="s">
        <v>83</v>
      </c>
      <c r="E788" s="14" t="s">
        <v>68</v>
      </c>
      <c r="F788" s="14"/>
      <c r="G788" s="18">
        <f t="shared" si="1942"/>
        <v>744</v>
      </c>
      <c r="H788" s="18">
        <f t="shared" si="1942"/>
        <v>0</v>
      </c>
      <c r="I788" s="11">
        <f t="shared" si="1942"/>
        <v>0</v>
      </c>
      <c r="J788" s="11">
        <f t="shared" si="1942"/>
        <v>0</v>
      </c>
      <c r="K788" s="11">
        <f t="shared" si="1942"/>
        <v>0</v>
      </c>
      <c r="L788" s="11">
        <f t="shared" si="1942"/>
        <v>0</v>
      </c>
      <c r="M788" s="18">
        <f t="shared" si="1942"/>
        <v>744</v>
      </c>
      <c r="N788" s="18">
        <f t="shared" si="1942"/>
        <v>0</v>
      </c>
      <c r="O788" s="11">
        <f t="shared" si="1942"/>
        <v>0</v>
      </c>
      <c r="P788" s="11">
        <f t="shared" si="1942"/>
        <v>0</v>
      </c>
      <c r="Q788" s="11">
        <f t="shared" si="1942"/>
        <v>0</v>
      </c>
      <c r="R788" s="11">
        <f t="shared" si="1942"/>
        <v>0</v>
      </c>
      <c r="S788" s="18">
        <f t="shared" si="1943"/>
        <v>744</v>
      </c>
      <c r="T788" s="18">
        <f t="shared" si="1943"/>
        <v>0</v>
      </c>
      <c r="U788" s="11">
        <f t="shared" si="1943"/>
        <v>0</v>
      </c>
      <c r="V788" s="11">
        <f t="shared" si="1943"/>
        <v>0</v>
      </c>
      <c r="W788" s="11">
        <f t="shared" si="1943"/>
        <v>0</v>
      </c>
      <c r="X788" s="11">
        <f t="shared" si="1943"/>
        <v>0</v>
      </c>
      <c r="Y788" s="18">
        <f t="shared" si="1943"/>
        <v>744</v>
      </c>
      <c r="Z788" s="18">
        <f t="shared" si="1943"/>
        <v>0</v>
      </c>
      <c r="AA788" s="11">
        <f t="shared" si="1943"/>
        <v>0</v>
      </c>
      <c r="AB788" s="11">
        <f t="shared" si="1943"/>
        <v>0</v>
      </c>
      <c r="AC788" s="11">
        <f t="shared" si="1943"/>
        <v>0</v>
      </c>
      <c r="AD788" s="11">
        <f t="shared" si="1943"/>
        <v>0</v>
      </c>
      <c r="AE788" s="18">
        <f t="shared" si="1943"/>
        <v>744</v>
      </c>
      <c r="AF788" s="18">
        <f t="shared" si="1943"/>
        <v>0</v>
      </c>
      <c r="AG788" s="11">
        <f t="shared" si="1944"/>
        <v>0</v>
      </c>
      <c r="AH788" s="11">
        <f t="shared" si="1944"/>
        <v>0</v>
      </c>
      <c r="AI788" s="11">
        <f t="shared" si="1944"/>
        <v>0</v>
      </c>
      <c r="AJ788" s="11">
        <f t="shared" si="1944"/>
        <v>0</v>
      </c>
      <c r="AK788" s="84">
        <f t="shared" si="1944"/>
        <v>744</v>
      </c>
      <c r="AL788" s="84">
        <f t="shared" si="1944"/>
        <v>0</v>
      </c>
      <c r="AM788" s="11">
        <f t="shared" si="1944"/>
        <v>0</v>
      </c>
      <c r="AN788" s="11">
        <f t="shared" si="1944"/>
        <v>0</v>
      </c>
      <c r="AO788" s="11">
        <f t="shared" si="1944"/>
        <v>0</v>
      </c>
      <c r="AP788" s="11">
        <f t="shared" si="1944"/>
        <v>0</v>
      </c>
      <c r="AQ788" s="18">
        <f t="shared" si="1944"/>
        <v>744</v>
      </c>
      <c r="AR788" s="18">
        <f t="shared" si="1944"/>
        <v>0</v>
      </c>
      <c r="AS788" s="11">
        <f t="shared" si="1945"/>
        <v>0</v>
      </c>
      <c r="AT788" s="11">
        <f t="shared" si="1945"/>
        <v>0</v>
      </c>
      <c r="AU788" s="11">
        <f t="shared" si="1945"/>
        <v>0</v>
      </c>
      <c r="AV788" s="11">
        <f t="shared" si="1945"/>
        <v>0</v>
      </c>
      <c r="AW788" s="18">
        <f t="shared" si="1945"/>
        <v>744</v>
      </c>
      <c r="AX788" s="18">
        <f t="shared" si="1945"/>
        <v>0</v>
      </c>
      <c r="AY788" s="78">
        <f t="shared" si="1945"/>
        <v>0</v>
      </c>
      <c r="AZ788" s="78">
        <f t="shared" si="1945"/>
        <v>0</v>
      </c>
      <c r="BA788" s="78">
        <f t="shared" si="1945"/>
        <v>0</v>
      </c>
      <c r="BB788" s="78">
        <f t="shared" si="1945"/>
        <v>0</v>
      </c>
      <c r="BC788" s="84">
        <f t="shared" si="1945"/>
        <v>744</v>
      </c>
      <c r="BD788" s="84">
        <f t="shared" si="1945"/>
        <v>0</v>
      </c>
      <c r="BE788" s="11">
        <f t="shared" si="1946"/>
        <v>0</v>
      </c>
      <c r="BF788" s="11">
        <f t="shared" si="1946"/>
        <v>0</v>
      </c>
      <c r="BG788" s="11">
        <f t="shared" si="1946"/>
        <v>0</v>
      </c>
      <c r="BH788" s="11">
        <f t="shared" si="1946"/>
        <v>0</v>
      </c>
      <c r="BI788" s="143">
        <f t="shared" si="1946"/>
        <v>744</v>
      </c>
      <c r="BJ788" s="143">
        <f t="shared" si="1946"/>
        <v>0</v>
      </c>
      <c r="BK788" s="78">
        <f t="shared" si="1946"/>
        <v>0</v>
      </c>
      <c r="BL788" s="78">
        <f t="shared" si="1946"/>
        <v>0</v>
      </c>
      <c r="BM788" s="78">
        <f t="shared" si="1946"/>
        <v>0</v>
      </c>
      <c r="BN788" s="78">
        <f t="shared" si="1946"/>
        <v>0</v>
      </c>
      <c r="BO788" s="84">
        <f t="shared" si="1946"/>
        <v>744</v>
      </c>
      <c r="BP788" s="84">
        <f t="shared" si="1946"/>
        <v>0</v>
      </c>
      <c r="BQ788" s="11">
        <f t="shared" si="1947"/>
        <v>0</v>
      </c>
      <c r="BR788" s="11">
        <f t="shared" si="1947"/>
        <v>0</v>
      </c>
      <c r="BS788" s="11">
        <f t="shared" si="1947"/>
        <v>0</v>
      </c>
      <c r="BT788" s="11">
        <f t="shared" si="1947"/>
        <v>0</v>
      </c>
      <c r="BU788" s="18">
        <f t="shared" si="1947"/>
        <v>744</v>
      </c>
      <c r="BV788" s="18">
        <f t="shared" si="1947"/>
        <v>0</v>
      </c>
    </row>
    <row r="789" spans="1:74" hidden="1">
      <c r="A789" s="57" t="s">
        <v>493</v>
      </c>
      <c r="B789" s="14" t="s">
        <v>527</v>
      </c>
      <c r="C789" s="14" t="s">
        <v>30</v>
      </c>
      <c r="D789" s="14" t="s">
        <v>83</v>
      </c>
      <c r="E789" s="14" t="s">
        <v>492</v>
      </c>
      <c r="F789" s="14"/>
      <c r="G789" s="15">
        <f t="shared" si="1942"/>
        <v>744</v>
      </c>
      <c r="H789" s="15">
        <f t="shared" si="1942"/>
        <v>0</v>
      </c>
      <c r="I789" s="11">
        <f t="shared" si="1942"/>
        <v>0</v>
      </c>
      <c r="J789" s="11">
        <f t="shared" si="1942"/>
        <v>0</v>
      </c>
      <c r="K789" s="11">
        <f t="shared" si="1942"/>
        <v>0</v>
      </c>
      <c r="L789" s="11">
        <f t="shared" si="1942"/>
        <v>0</v>
      </c>
      <c r="M789" s="15">
        <f t="shared" si="1942"/>
        <v>744</v>
      </c>
      <c r="N789" s="15">
        <f t="shared" si="1942"/>
        <v>0</v>
      </c>
      <c r="O789" s="11">
        <f t="shared" si="1942"/>
        <v>0</v>
      </c>
      <c r="P789" s="11">
        <f t="shared" si="1942"/>
        <v>0</v>
      </c>
      <c r="Q789" s="11">
        <f t="shared" si="1942"/>
        <v>0</v>
      </c>
      <c r="R789" s="11">
        <f t="shared" si="1942"/>
        <v>0</v>
      </c>
      <c r="S789" s="15">
        <f t="shared" si="1943"/>
        <v>744</v>
      </c>
      <c r="T789" s="15">
        <f t="shared" si="1943"/>
        <v>0</v>
      </c>
      <c r="U789" s="11">
        <f t="shared" si="1943"/>
        <v>0</v>
      </c>
      <c r="V789" s="11">
        <f t="shared" si="1943"/>
        <v>0</v>
      </c>
      <c r="W789" s="11">
        <f t="shared" si="1943"/>
        <v>0</v>
      </c>
      <c r="X789" s="11">
        <f t="shared" si="1943"/>
        <v>0</v>
      </c>
      <c r="Y789" s="15">
        <f t="shared" si="1943"/>
        <v>744</v>
      </c>
      <c r="Z789" s="15">
        <f t="shared" si="1943"/>
        <v>0</v>
      </c>
      <c r="AA789" s="11">
        <f t="shared" si="1943"/>
        <v>0</v>
      </c>
      <c r="AB789" s="11">
        <f t="shared" si="1943"/>
        <v>0</v>
      </c>
      <c r="AC789" s="11">
        <f t="shared" si="1943"/>
        <v>0</v>
      </c>
      <c r="AD789" s="11">
        <f t="shared" si="1943"/>
        <v>0</v>
      </c>
      <c r="AE789" s="15">
        <f t="shared" si="1943"/>
        <v>744</v>
      </c>
      <c r="AF789" s="15">
        <f t="shared" si="1943"/>
        <v>0</v>
      </c>
      <c r="AG789" s="11">
        <f t="shared" si="1944"/>
        <v>0</v>
      </c>
      <c r="AH789" s="11">
        <f t="shared" si="1944"/>
        <v>0</v>
      </c>
      <c r="AI789" s="11">
        <f t="shared" si="1944"/>
        <v>0</v>
      </c>
      <c r="AJ789" s="11">
        <f t="shared" si="1944"/>
        <v>0</v>
      </c>
      <c r="AK789" s="82">
        <f t="shared" si="1944"/>
        <v>744</v>
      </c>
      <c r="AL789" s="82">
        <f t="shared" si="1944"/>
        <v>0</v>
      </c>
      <c r="AM789" s="11">
        <f t="shared" si="1944"/>
        <v>0</v>
      </c>
      <c r="AN789" s="11">
        <f t="shared" si="1944"/>
        <v>0</v>
      </c>
      <c r="AO789" s="11">
        <f t="shared" si="1944"/>
        <v>0</v>
      </c>
      <c r="AP789" s="11">
        <f t="shared" si="1944"/>
        <v>0</v>
      </c>
      <c r="AQ789" s="15">
        <f t="shared" si="1944"/>
        <v>744</v>
      </c>
      <c r="AR789" s="15">
        <f t="shared" si="1944"/>
        <v>0</v>
      </c>
      <c r="AS789" s="11">
        <f t="shared" si="1945"/>
        <v>0</v>
      </c>
      <c r="AT789" s="11">
        <f t="shared" si="1945"/>
        <v>0</v>
      </c>
      <c r="AU789" s="11">
        <f t="shared" si="1945"/>
        <v>0</v>
      </c>
      <c r="AV789" s="11">
        <f t="shared" si="1945"/>
        <v>0</v>
      </c>
      <c r="AW789" s="15">
        <f t="shared" si="1945"/>
        <v>744</v>
      </c>
      <c r="AX789" s="15">
        <f t="shared" si="1945"/>
        <v>0</v>
      </c>
      <c r="AY789" s="78">
        <f t="shared" si="1945"/>
        <v>0</v>
      </c>
      <c r="AZ789" s="78">
        <f t="shared" si="1945"/>
        <v>0</v>
      </c>
      <c r="BA789" s="78">
        <f t="shared" si="1945"/>
        <v>0</v>
      </c>
      <c r="BB789" s="78">
        <f t="shared" si="1945"/>
        <v>0</v>
      </c>
      <c r="BC789" s="82">
        <f t="shared" si="1945"/>
        <v>744</v>
      </c>
      <c r="BD789" s="82">
        <f t="shared" si="1945"/>
        <v>0</v>
      </c>
      <c r="BE789" s="11">
        <f t="shared" si="1946"/>
        <v>0</v>
      </c>
      <c r="BF789" s="11">
        <f t="shared" si="1946"/>
        <v>0</v>
      </c>
      <c r="BG789" s="11">
        <f t="shared" si="1946"/>
        <v>0</v>
      </c>
      <c r="BH789" s="11">
        <f t="shared" si="1946"/>
        <v>0</v>
      </c>
      <c r="BI789" s="140">
        <f t="shared" si="1946"/>
        <v>744</v>
      </c>
      <c r="BJ789" s="140">
        <f t="shared" si="1946"/>
        <v>0</v>
      </c>
      <c r="BK789" s="78">
        <f t="shared" si="1946"/>
        <v>0</v>
      </c>
      <c r="BL789" s="78">
        <f t="shared" si="1946"/>
        <v>0</v>
      </c>
      <c r="BM789" s="78">
        <f t="shared" si="1946"/>
        <v>0</v>
      </c>
      <c r="BN789" s="78">
        <f t="shared" si="1946"/>
        <v>0</v>
      </c>
      <c r="BO789" s="82">
        <f t="shared" si="1946"/>
        <v>744</v>
      </c>
      <c r="BP789" s="82">
        <f t="shared" si="1946"/>
        <v>0</v>
      </c>
      <c r="BQ789" s="11">
        <f t="shared" si="1947"/>
        <v>0</v>
      </c>
      <c r="BR789" s="11">
        <f t="shared" si="1947"/>
        <v>0</v>
      </c>
      <c r="BS789" s="11">
        <f t="shared" si="1947"/>
        <v>0</v>
      </c>
      <c r="BT789" s="11">
        <f t="shared" si="1947"/>
        <v>0</v>
      </c>
      <c r="BU789" s="15">
        <f t="shared" si="1947"/>
        <v>744</v>
      </c>
      <c r="BV789" s="15">
        <f t="shared" si="1947"/>
        <v>0</v>
      </c>
    </row>
    <row r="790" spans="1:74" ht="33" hidden="1">
      <c r="A790" s="57" t="s">
        <v>270</v>
      </c>
      <c r="B790" s="14" t="s">
        <v>527</v>
      </c>
      <c r="C790" s="14" t="s">
        <v>30</v>
      </c>
      <c r="D790" s="14" t="s">
        <v>83</v>
      </c>
      <c r="E790" s="14" t="s">
        <v>492</v>
      </c>
      <c r="F790" s="14" t="s">
        <v>33</v>
      </c>
      <c r="G790" s="15">
        <f t="shared" si="1942"/>
        <v>744</v>
      </c>
      <c r="H790" s="15">
        <f t="shared" si="1942"/>
        <v>0</v>
      </c>
      <c r="I790" s="11">
        <f t="shared" si="1942"/>
        <v>0</v>
      </c>
      <c r="J790" s="11">
        <f t="shared" si="1942"/>
        <v>0</v>
      </c>
      <c r="K790" s="11">
        <f t="shared" si="1942"/>
        <v>0</v>
      </c>
      <c r="L790" s="11">
        <f t="shared" si="1942"/>
        <v>0</v>
      </c>
      <c r="M790" s="15">
        <f t="shared" si="1942"/>
        <v>744</v>
      </c>
      <c r="N790" s="15">
        <f t="shared" si="1942"/>
        <v>0</v>
      </c>
      <c r="O790" s="11">
        <f t="shared" si="1942"/>
        <v>0</v>
      </c>
      <c r="P790" s="11">
        <f t="shared" si="1942"/>
        <v>0</v>
      </c>
      <c r="Q790" s="11">
        <f t="shared" si="1942"/>
        <v>0</v>
      </c>
      <c r="R790" s="11">
        <f t="shared" si="1942"/>
        <v>0</v>
      </c>
      <c r="S790" s="15">
        <f t="shared" si="1943"/>
        <v>744</v>
      </c>
      <c r="T790" s="15">
        <f t="shared" si="1943"/>
        <v>0</v>
      </c>
      <c r="U790" s="11">
        <f t="shared" si="1943"/>
        <v>0</v>
      </c>
      <c r="V790" s="11">
        <f t="shared" si="1943"/>
        <v>0</v>
      </c>
      <c r="W790" s="11">
        <f t="shared" si="1943"/>
        <v>0</v>
      </c>
      <c r="X790" s="11">
        <f t="shared" si="1943"/>
        <v>0</v>
      </c>
      <c r="Y790" s="15">
        <f t="shared" si="1943"/>
        <v>744</v>
      </c>
      <c r="Z790" s="15">
        <f t="shared" si="1943"/>
        <v>0</v>
      </c>
      <c r="AA790" s="11">
        <f t="shared" si="1943"/>
        <v>0</v>
      </c>
      <c r="AB790" s="11">
        <f t="shared" si="1943"/>
        <v>0</v>
      </c>
      <c r="AC790" s="11">
        <f t="shared" si="1943"/>
        <v>0</v>
      </c>
      <c r="AD790" s="11">
        <f t="shared" si="1943"/>
        <v>0</v>
      </c>
      <c r="AE790" s="15">
        <f t="shared" si="1943"/>
        <v>744</v>
      </c>
      <c r="AF790" s="15">
        <f t="shared" si="1943"/>
        <v>0</v>
      </c>
      <c r="AG790" s="11">
        <f t="shared" si="1944"/>
        <v>0</v>
      </c>
      <c r="AH790" s="11">
        <f t="shared" si="1944"/>
        <v>0</v>
      </c>
      <c r="AI790" s="11">
        <f t="shared" si="1944"/>
        <v>0</v>
      </c>
      <c r="AJ790" s="11">
        <f t="shared" si="1944"/>
        <v>0</v>
      </c>
      <c r="AK790" s="82">
        <f t="shared" si="1944"/>
        <v>744</v>
      </c>
      <c r="AL790" s="82">
        <f t="shared" si="1944"/>
        <v>0</v>
      </c>
      <c r="AM790" s="11">
        <f t="shared" si="1944"/>
        <v>0</v>
      </c>
      <c r="AN790" s="11">
        <f t="shared" si="1944"/>
        <v>0</v>
      </c>
      <c r="AO790" s="11">
        <f t="shared" si="1944"/>
        <v>0</v>
      </c>
      <c r="AP790" s="11">
        <f t="shared" si="1944"/>
        <v>0</v>
      </c>
      <c r="AQ790" s="15">
        <f t="shared" si="1944"/>
        <v>744</v>
      </c>
      <c r="AR790" s="15">
        <f t="shared" si="1944"/>
        <v>0</v>
      </c>
      <c r="AS790" s="11">
        <f t="shared" si="1945"/>
        <v>0</v>
      </c>
      <c r="AT790" s="11">
        <f t="shared" si="1945"/>
        <v>0</v>
      </c>
      <c r="AU790" s="11">
        <f t="shared" si="1945"/>
        <v>0</v>
      </c>
      <c r="AV790" s="11">
        <f t="shared" si="1945"/>
        <v>0</v>
      </c>
      <c r="AW790" s="15">
        <f t="shared" si="1945"/>
        <v>744</v>
      </c>
      <c r="AX790" s="15">
        <f t="shared" si="1945"/>
        <v>0</v>
      </c>
      <c r="AY790" s="78">
        <f t="shared" si="1945"/>
        <v>0</v>
      </c>
      <c r="AZ790" s="78">
        <f t="shared" si="1945"/>
        <v>0</v>
      </c>
      <c r="BA790" s="78">
        <f t="shared" si="1945"/>
        <v>0</v>
      </c>
      <c r="BB790" s="78">
        <f t="shared" si="1945"/>
        <v>0</v>
      </c>
      <c r="BC790" s="82">
        <f t="shared" si="1945"/>
        <v>744</v>
      </c>
      <c r="BD790" s="82">
        <f t="shared" si="1945"/>
        <v>0</v>
      </c>
      <c r="BE790" s="11">
        <f t="shared" si="1946"/>
        <v>0</v>
      </c>
      <c r="BF790" s="11">
        <f t="shared" si="1946"/>
        <v>0</v>
      </c>
      <c r="BG790" s="11">
        <f t="shared" si="1946"/>
        <v>0</v>
      </c>
      <c r="BH790" s="11">
        <f t="shared" si="1946"/>
        <v>0</v>
      </c>
      <c r="BI790" s="140">
        <f t="shared" si="1946"/>
        <v>744</v>
      </c>
      <c r="BJ790" s="140">
        <f t="shared" si="1946"/>
        <v>0</v>
      </c>
      <c r="BK790" s="78">
        <f t="shared" si="1946"/>
        <v>0</v>
      </c>
      <c r="BL790" s="78">
        <f t="shared" si="1946"/>
        <v>0</v>
      </c>
      <c r="BM790" s="78">
        <f t="shared" si="1946"/>
        <v>0</v>
      </c>
      <c r="BN790" s="78">
        <f t="shared" si="1946"/>
        <v>0</v>
      </c>
      <c r="BO790" s="82">
        <f t="shared" si="1946"/>
        <v>744</v>
      </c>
      <c r="BP790" s="82">
        <f t="shared" si="1946"/>
        <v>0</v>
      </c>
      <c r="BQ790" s="11">
        <f t="shared" si="1947"/>
        <v>0</v>
      </c>
      <c r="BR790" s="11">
        <f t="shared" si="1947"/>
        <v>0</v>
      </c>
      <c r="BS790" s="11">
        <f t="shared" si="1947"/>
        <v>0</v>
      </c>
      <c r="BT790" s="11">
        <f t="shared" si="1947"/>
        <v>0</v>
      </c>
      <c r="BU790" s="15">
        <f t="shared" si="1947"/>
        <v>744</v>
      </c>
      <c r="BV790" s="15">
        <f t="shared" si="1947"/>
        <v>0</v>
      </c>
    </row>
    <row r="791" spans="1:74" ht="33" hidden="1">
      <c r="A791" s="57" t="s">
        <v>201</v>
      </c>
      <c r="B791" s="14" t="s">
        <v>527</v>
      </c>
      <c r="C791" s="14" t="s">
        <v>30</v>
      </c>
      <c r="D791" s="14" t="s">
        <v>83</v>
      </c>
      <c r="E791" s="14" t="s">
        <v>492</v>
      </c>
      <c r="F791" s="14" t="s">
        <v>40</v>
      </c>
      <c r="G791" s="11">
        <v>744</v>
      </c>
      <c r="H791" s="11"/>
      <c r="I791" s="11"/>
      <c r="J791" s="11"/>
      <c r="K791" s="11"/>
      <c r="L791" s="11"/>
      <c r="M791" s="11">
        <f>G791+I791+J791+K791+L791</f>
        <v>744</v>
      </c>
      <c r="N791" s="11">
        <f>H791+J791</f>
        <v>0</v>
      </c>
      <c r="O791" s="11"/>
      <c r="P791" s="11"/>
      <c r="Q791" s="11"/>
      <c r="R791" s="11"/>
      <c r="S791" s="11">
        <f>M791+O791+P791+Q791+R791</f>
        <v>744</v>
      </c>
      <c r="T791" s="11">
        <f>N791+P791</f>
        <v>0</v>
      </c>
      <c r="U791" s="11"/>
      <c r="V791" s="11"/>
      <c r="W791" s="11"/>
      <c r="X791" s="11"/>
      <c r="Y791" s="11">
        <f>S791+U791+V791+W791+X791</f>
        <v>744</v>
      </c>
      <c r="Z791" s="11">
        <f>T791+V791</f>
        <v>0</v>
      </c>
      <c r="AA791" s="11"/>
      <c r="AB791" s="11"/>
      <c r="AC791" s="11"/>
      <c r="AD791" s="11"/>
      <c r="AE791" s="11">
        <f>Y791+AA791+AB791+AC791+AD791</f>
        <v>744</v>
      </c>
      <c r="AF791" s="11">
        <f>Z791+AB791</f>
        <v>0</v>
      </c>
      <c r="AG791" s="11"/>
      <c r="AH791" s="11"/>
      <c r="AI791" s="11"/>
      <c r="AJ791" s="11"/>
      <c r="AK791" s="78">
        <f>AE791+AG791+AH791+AI791+AJ791</f>
        <v>744</v>
      </c>
      <c r="AL791" s="78">
        <f>AF791+AH791</f>
        <v>0</v>
      </c>
      <c r="AM791" s="11"/>
      <c r="AN791" s="11"/>
      <c r="AO791" s="11"/>
      <c r="AP791" s="11"/>
      <c r="AQ791" s="11">
        <f>AK791+AM791+AN791+AO791+AP791</f>
        <v>744</v>
      </c>
      <c r="AR791" s="11">
        <f>AL791+AN791</f>
        <v>0</v>
      </c>
      <c r="AS791" s="11"/>
      <c r="AT791" s="11"/>
      <c r="AU791" s="11"/>
      <c r="AV791" s="11"/>
      <c r="AW791" s="11">
        <f>AQ791+AS791+AT791+AU791+AV791</f>
        <v>744</v>
      </c>
      <c r="AX791" s="11">
        <f>AR791+AT791</f>
        <v>0</v>
      </c>
      <c r="AY791" s="78"/>
      <c r="AZ791" s="78"/>
      <c r="BA791" s="78"/>
      <c r="BB791" s="78"/>
      <c r="BC791" s="78">
        <f>AW791+AY791+AZ791+BA791+BB791</f>
        <v>744</v>
      </c>
      <c r="BD791" s="78">
        <f>AX791+AZ791</f>
        <v>0</v>
      </c>
      <c r="BE791" s="11"/>
      <c r="BF791" s="11"/>
      <c r="BG791" s="11"/>
      <c r="BH791" s="11"/>
      <c r="BI791" s="141">
        <f>BC791+BE791+BF791+BG791+BH791</f>
        <v>744</v>
      </c>
      <c r="BJ791" s="141">
        <f>BD791+BF791</f>
        <v>0</v>
      </c>
      <c r="BK791" s="78"/>
      <c r="BL791" s="78"/>
      <c r="BM791" s="78"/>
      <c r="BN791" s="78"/>
      <c r="BO791" s="78">
        <f>BI791+BK791+BL791+BM791+BN791</f>
        <v>744</v>
      </c>
      <c r="BP791" s="78">
        <f>BJ791+BL791</f>
        <v>0</v>
      </c>
      <c r="BQ791" s="11"/>
      <c r="BR791" s="11"/>
      <c r="BS791" s="11"/>
      <c r="BT791" s="11"/>
      <c r="BU791" s="11">
        <f>BO791+BQ791+BR791+BS791+BT791</f>
        <v>744</v>
      </c>
      <c r="BV791" s="11">
        <f>BP791+BR791</f>
        <v>0</v>
      </c>
    </row>
    <row r="792" spans="1:74" hidden="1">
      <c r="A792" s="57"/>
      <c r="B792" s="14"/>
      <c r="C792" s="14"/>
      <c r="D792" s="14"/>
      <c r="E792" s="14"/>
      <c r="F792" s="14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78"/>
      <c r="AL792" s="78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78"/>
      <c r="AZ792" s="78"/>
      <c r="BA792" s="78"/>
      <c r="BB792" s="78"/>
      <c r="BC792" s="78"/>
      <c r="BD792" s="78"/>
      <c r="BE792" s="11"/>
      <c r="BF792" s="11"/>
      <c r="BG792" s="11"/>
      <c r="BH792" s="11"/>
      <c r="BI792" s="141"/>
      <c r="BJ792" s="141"/>
      <c r="BK792" s="78"/>
      <c r="BL792" s="78"/>
      <c r="BM792" s="78"/>
      <c r="BN792" s="78"/>
      <c r="BO792" s="78"/>
      <c r="BP792" s="78"/>
      <c r="BQ792" s="11"/>
      <c r="BR792" s="11"/>
      <c r="BS792" s="11"/>
      <c r="BT792" s="11"/>
      <c r="BU792" s="11"/>
      <c r="BV792" s="11"/>
    </row>
    <row r="793" spans="1:74" ht="18.75" hidden="1">
      <c r="A793" s="56" t="s">
        <v>188</v>
      </c>
      <c r="B793" s="12">
        <v>914</v>
      </c>
      <c r="C793" s="12" t="s">
        <v>165</v>
      </c>
      <c r="D793" s="12" t="s">
        <v>22</v>
      </c>
      <c r="E793" s="12"/>
      <c r="F793" s="12"/>
      <c r="G793" s="13">
        <f t="shared" ref="G793:R797" si="1948">G794</f>
        <v>2657</v>
      </c>
      <c r="H793" s="13">
        <f t="shared" si="1948"/>
        <v>0</v>
      </c>
      <c r="I793" s="11">
        <f t="shared" si="1948"/>
        <v>0</v>
      </c>
      <c r="J793" s="11">
        <f t="shared" si="1948"/>
        <v>0</v>
      </c>
      <c r="K793" s="11">
        <f t="shared" si="1948"/>
        <v>0</v>
      </c>
      <c r="L793" s="11">
        <f t="shared" si="1948"/>
        <v>0</v>
      </c>
      <c r="M793" s="13">
        <f t="shared" si="1948"/>
        <v>2657</v>
      </c>
      <c r="N793" s="13">
        <f t="shared" si="1948"/>
        <v>0</v>
      </c>
      <c r="O793" s="11">
        <f t="shared" si="1948"/>
        <v>0</v>
      </c>
      <c r="P793" s="11">
        <f t="shared" si="1948"/>
        <v>0</v>
      </c>
      <c r="Q793" s="11">
        <f t="shared" si="1948"/>
        <v>0</v>
      </c>
      <c r="R793" s="11">
        <f t="shared" si="1948"/>
        <v>0</v>
      </c>
      <c r="S793" s="13">
        <f t="shared" ref="S793:AH797" si="1949">S794</f>
        <v>2657</v>
      </c>
      <c r="T793" s="13">
        <f t="shared" si="1949"/>
        <v>0</v>
      </c>
      <c r="U793" s="11">
        <f t="shared" si="1949"/>
        <v>0</v>
      </c>
      <c r="V793" s="11">
        <f t="shared" si="1949"/>
        <v>0</v>
      </c>
      <c r="W793" s="11">
        <f t="shared" si="1949"/>
        <v>0</v>
      </c>
      <c r="X793" s="11">
        <f t="shared" si="1949"/>
        <v>0</v>
      </c>
      <c r="Y793" s="13">
        <f t="shared" si="1949"/>
        <v>2657</v>
      </c>
      <c r="Z793" s="13">
        <f t="shared" si="1949"/>
        <v>0</v>
      </c>
      <c r="AA793" s="11">
        <f t="shared" si="1949"/>
        <v>0</v>
      </c>
      <c r="AB793" s="11">
        <f t="shared" si="1949"/>
        <v>0</v>
      </c>
      <c r="AC793" s="11">
        <f t="shared" si="1949"/>
        <v>0</v>
      </c>
      <c r="AD793" s="11">
        <f t="shared" si="1949"/>
        <v>0</v>
      </c>
      <c r="AE793" s="13">
        <f t="shared" si="1949"/>
        <v>2657</v>
      </c>
      <c r="AF793" s="13">
        <f t="shared" si="1949"/>
        <v>0</v>
      </c>
      <c r="AG793" s="11">
        <f t="shared" si="1949"/>
        <v>0</v>
      </c>
      <c r="AH793" s="11">
        <f t="shared" si="1949"/>
        <v>0</v>
      </c>
      <c r="AI793" s="11">
        <f t="shared" ref="AG793:AV797" si="1950">AI794</f>
        <v>0</v>
      </c>
      <c r="AJ793" s="11">
        <f t="shared" si="1950"/>
        <v>0</v>
      </c>
      <c r="AK793" s="81">
        <f t="shared" si="1950"/>
        <v>2657</v>
      </c>
      <c r="AL793" s="81">
        <f t="shared" si="1950"/>
        <v>0</v>
      </c>
      <c r="AM793" s="11">
        <f t="shared" si="1950"/>
        <v>0</v>
      </c>
      <c r="AN793" s="11">
        <f t="shared" si="1950"/>
        <v>0</v>
      </c>
      <c r="AO793" s="11">
        <f t="shared" si="1950"/>
        <v>0</v>
      </c>
      <c r="AP793" s="11">
        <f t="shared" si="1950"/>
        <v>0</v>
      </c>
      <c r="AQ793" s="13">
        <f t="shared" si="1950"/>
        <v>2657</v>
      </c>
      <c r="AR793" s="13">
        <f t="shared" si="1950"/>
        <v>0</v>
      </c>
      <c r="AS793" s="11">
        <f t="shared" si="1950"/>
        <v>0</v>
      </c>
      <c r="AT793" s="11">
        <f t="shared" si="1950"/>
        <v>0</v>
      </c>
      <c r="AU793" s="11">
        <f t="shared" si="1950"/>
        <v>0</v>
      </c>
      <c r="AV793" s="11">
        <f t="shared" si="1950"/>
        <v>0</v>
      </c>
      <c r="AW793" s="13">
        <f t="shared" ref="AS793:BH797" si="1951">AW794</f>
        <v>2657</v>
      </c>
      <c r="AX793" s="13">
        <f t="shared" si="1951"/>
        <v>0</v>
      </c>
      <c r="AY793" s="78">
        <f t="shared" si="1951"/>
        <v>0</v>
      </c>
      <c r="AZ793" s="78">
        <f t="shared" si="1951"/>
        <v>0</v>
      </c>
      <c r="BA793" s="78">
        <f t="shared" si="1951"/>
        <v>0</v>
      </c>
      <c r="BB793" s="78">
        <f t="shared" si="1951"/>
        <v>0</v>
      </c>
      <c r="BC793" s="81">
        <f t="shared" si="1951"/>
        <v>2657</v>
      </c>
      <c r="BD793" s="81">
        <f t="shared" si="1951"/>
        <v>0</v>
      </c>
      <c r="BE793" s="11">
        <f t="shared" si="1951"/>
        <v>0</v>
      </c>
      <c r="BF793" s="11">
        <f t="shared" si="1951"/>
        <v>0</v>
      </c>
      <c r="BG793" s="11">
        <f t="shared" si="1951"/>
        <v>0</v>
      </c>
      <c r="BH793" s="11">
        <f t="shared" si="1951"/>
        <v>0</v>
      </c>
      <c r="BI793" s="139">
        <f t="shared" ref="BE793:BT797" si="1952">BI794</f>
        <v>2657</v>
      </c>
      <c r="BJ793" s="139">
        <f t="shared" si="1952"/>
        <v>0</v>
      </c>
      <c r="BK793" s="78">
        <f t="shared" si="1952"/>
        <v>0</v>
      </c>
      <c r="BL793" s="78">
        <f t="shared" si="1952"/>
        <v>0</v>
      </c>
      <c r="BM793" s="78">
        <f t="shared" si="1952"/>
        <v>0</v>
      </c>
      <c r="BN793" s="78">
        <f t="shared" si="1952"/>
        <v>0</v>
      </c>
      <c r="BO793" s="81">
        <f t="shared" si="1952"/>
        <v>2657</v>
      </c>
      <c r="BP793" s="81">
        <f t="shared" si="1952"/>
        <v>0</v>
      </c>
      <c r="BQ793" s="11">
        <f t="shared" si="1952"/>
        <v>0</v>
      </c>
      <c r="BR793" s="11">
        <f t="shared" si="1952"/>
        <v>0</v>
      </c>
      <c r="BS793" s="11">
        <f t="shared" si="1952"/>
        <v>0</v>
      </c>
      <c r="BT793" s="11">
        <f t="shared" si="1952"/>
        <v>0</v>
      </c>
      <c r="BU793" s="13">
        <f t="shared" ref="BQ793:BV797" si="1953">BU794</f>
        <v>2657</v>
      </c>
      <c r="BV793" s="13">
        <f t="shared" si="1953"/>
        <v>0</v>
      </c>
    </row>
    <row r="794" spans="1:74" hidden="1">
      <c r="A794" s="57" t="s">
        <v>66</v>
      </c>
      <c r="B794" s="14">
        <v>914</v>
      </c>
      <c r="C794" s="14" t="s">
        <v>165</v>
      </c>
      <c r="D794" s="14" t="s">
        <v>22</v>
      </c>
      <c r="E794" s="14" t="s">
        <v>67</v>
      </c>
      <c r="F794" s="14"/>
      <c r="G794" s="18">
        <f t="shared" si="1948"/>
        <v>2657</v>
      </c>
      <c r="H794" s="18">
        <f t="shared" si="1948"/>
        <v>0</v>
      </c>
      <c r="I794" s="11">
        <f t="shared" si="1948"/>
        <v>0</v>
      </c>
      <c r="J794" s="11">
        <f t="shared" si="1948"/>
        <v>0</v>
      </c>
      <c r="K794" s="11">
        <f t="shared" si="1948"/>
        <v>0</v>
      </c>
      <c r="L794" s="11">
        <f t="shared" si="1948"/>
        <v>0</v>
      </c>
      <c r="M794" s="18">
        <f t="shared" si="1948"/>
        <v>2657</v>
      </c>
      <c r="N794" s="18">
        <f t="shared" si="1948"/>
        <v>0</v>
      </c>
      <c r="O794" s="11">
        <f t="shared" si="1948"/>
        <v>0</v>
      </c>
      <c r="P794" s="11">
        <f t="shared" si="1948"/>
        <v>0</v>
      </c>
      <c r="Q794" s="11">
        <f t="shared" si="1948"/>
        <v>0</v>
      </c>
      <c r="R794" s="11">
        <f t="shared" si="1948"/>
        <v>0</v>
      </c>
      <c r="S794" s="18">
        <f t="shared" si="1949"/>
        <v>2657</v>
      </c>
      <c r="T794" s="18">
        <f t="shared" si="1949"/>
        <v>0</v>
      </c>
      <c r="U794" s="11">
        <f t="shared" si="1949"/>
        <v>0</v>
      </c>
      <c r="V794" s="11">
        <f t="shared" si="1949"/>
        <v>0</v>
      </c>
      <c r="W794" s="11">
        <f t="shared" si="1949"/>
        <v>0</v>
      </c>
      <c r="X794" s="11">
        <f t="shared" si="1949"/>
        <v>0</v>
      </c>
      <c r="Y794" s="18">
        <f t="shared" si="1949"/>
        <v>2657</v>
      </c>
      <c r="Z794" s="18">
        <f t="shared" si="1949"/>
        <v>0</v>
      </c>
      <c r="AA794" s="11">
        <f t="shared" si="1949"/>
        <v>0</v>
      </c>
      <c r="AB794" s="11">
        <f t="shared" si="1949"/>
        <v>0</v>
      </c>
      <c r="AC794" s="11">
        <f t="shared" si="1949"/>
        <v>0</v>
      </c>
      <c r="AD794" s="11">
        <f t="shared" si="1949"/>
        <v>0</v>
      </c>
      <c r="AE794" s="18">
        <f t="shared" si="1949"/>
        <v>2657</v>
      </c>
      <c r="AF794" s="18">
        <f t="shared" si="1949"/>
        <v>0</v>
      </c>
      <c r="AG794" s="11">
        <f t="shared" si="1950"/>
        <v>0</v>
      </c>
      <c r="AH794" s="11">
        <f t="shared" si="1950"/>
        <v>0</v>
      </c>
      <c r="AI794" s="11">
        <f t="shared" si="1950"/>
        <v>0</v>
      </c>
      <c r="AJ794" s="11">
        <f t="shared" si="1950"/>
        <v>0</v>
      </c>
      <c r="AK794" s="84">
        <f t="shared" si="1950"/>
        <v>2657</v>
      </c>
      <c r="AL794" s="84">
        <f t="shared" si="1950"/>
        <v>0</v>
      </c>
      <c r="AM794" s="11">
        <f t="shared" si="1950"/>
        <v>0</v>
      </c>
      <c r="AN794" s="11">
        <f t="shared" si="1950"/>
        <v>0</v>
      </c>
      <c r="AO794" s="11">
        <f t="shared" si="1950"/>
        <v>0</v>
      </c>
      <c r="AP794" s="11">
        <f t="shared" si="1950"/>
        <v>0</v>
      </c>
      <c r="AQ794" s="18">
        <f t="shared" si="1950"/>
        <v>2657</v>
      </c>
      <c r="AR794" s="18">
        <f t="shared" si="1950"/>
        <v>0</v>
      </c>
      <c r="AS794" s="11">
        <f t="shared" si="1951"/>
        <v>0</v>
      </c>
      <c r="AT794" s="11">
        <f t="shared" si="1951"/>
        <v>0</v>
      </c>
      <c r="AU794" s="11">
        <f t="shared" si="1951"/>
        <v>0</v>
      </c>
      <c r="AV794" s="11">
        <f t="shared" si="1951"/>
        <v>0</v>
      </c>
      <c r="AW794" s="18">
        <f t="shared" si="1951"/>
        <v>2657</v>
      </c>
      <c r="AX794" s="18">
        <f t="shared" si="1951"/>
        <v>0</v>
      </c>
      <c r="AY794" s="78">
        <f t="shared" si="1951"/>
        <v>0</v>
      </c>
      <c r="AZ794" s="78">
        <f t="shared" si="1951"/>
        <v>0</v>
      </c>
      <c r="BA794" s="78">
        <f t="shared" si="1951"/>
        <v>0</v>
      </c>
      <c r="BB794" s="78">
        <f t="shared" si="1951"/>
        <v>0</v>
      </c>
      <c r="BC794" s="84">
        <f t="shared" si="1951"/>
        <v>2657</v>
      </c>
      <c r="BD794" s="84">
        <f t="shared" si="1951"/>
        <v>0</v>
      </c>
      <c r="BE794" s="11">
        <f t="shared" si="1952"/>
        <v>0</v>
      </c>
      <c r="BF794" s="11">
        <f t="shared" si="1952"/>
        <v>0</v>
      </c>
      <c r="BG794" s="11">
        <f t="shared" si="1952"/>
        <v>0</v>
      </c>
      <c r="BH794" s="11">
        <f t="shared" si="1952"/>
        <v>0</v>
      </c>
      <c r="BI794" s="143">
        <f t="shared" si="1952"/>
        <v>2657</v>
      </c>
      <c r="BJ794" s="143">
        <f t="shared" si="1952"/>
        <v>0</v>
      </c>
      <c r="BK794" s="78">
        <f t="shared" si="1952"/>
        <v>0</v>
      </c>
      <c r="BL794" s="78">
        <f t="shared" si="1952"/>
        <v>0</v>
      </c>
      <c r="BM794" s="78">
        <f t="shared" si="1952"/>
        <v>0</v>
      </c>
      <c r="BN794" s="78">
        <f t="shared" si="1952"/>
        <v>0</v>
      </c>
      <c r="BO794" s="84">
        <f t="shared" si="1952"/>
        <v>2657</v>
      </c>
      <c r="BP794" s="84">
        <f t="shared" si="1952"/>
        <v>0</v>
      </c>
      <c r="BQ794" s="11">
        <f t="shared" si="1953"/>
        <v>0</v>
      </c>
      <c r="BR794" s="11">
        <f t="shared" si="1953"/>
        <v>0</v>
      </c>
      <c r="BS794" s="11">
        <f t="shared" si="1953"/>
        <v>0</v>
      </c>
      <c r="BT794" s="11">
        <f t="shared" si="1953"/>
        <v>0</v>
      </c>
      <c r="BU794" s="18">
        <f t="shared" si="1953"/>
        <v>2657</v>
      </c>
      <c r="BV794" s="18">
        <f t="shared" si="1953"/>
        <v>0</v>
      </c>
    </row>
    <row r="795" spans="1:74" hidden="1">
      <c r="A795" s="57" t="s">
        <v>15</v>
      </c>
      <c r="B795" s="14">
        <f>B794</f>
        <v>914</v>
      </c>
      <c r="C795" s="14" t="s">
        <v>165</v>
      </c>
      <c r="D795" s="14" t="s">
        <v>22</v>
      </c>
      <c r="E795" s="14" t="s">
        <v>68</v>
      </c>
      <c r="F795" s="14"/>
      <c r="G795" s="18">
        <f t="shared" si="1948"/>
        <v>2657</v>
      </c>
      <c r="H795" s="18">
        <f t="shared" si="1948"/>
        <v>0</v>
      </c>
      <c r="I795" s="11">
        <f t="shared" si="1948"/>
        <v>0</v>
      </c>
      <c r="J795" s="11">
        <f t="shared" si="1948"/>
        <v>0</v>
      </c>
      <c r="K795" s="11">
        <f t="shared" si="1948"/>
        <v>0</v>
      </c>
      <c r="L795" s="11">
        <f t="shared" si="1948"/>
        <v>0</v>
      </c>
      <c r="M795" s="18">
        <f t="shared" si="1948"/>
        <v>2657</v>
      </c>
      <c r="N795" s="18">
        <f t="shared" si="1948"/>
        <v>0</v>
      </c>
      <c r="O795" s="11">
        <f t="shared" si="1948"/>
        <v>0</v>
      </c>
      <c r="P795" s="11">
        <f t="shared" si="1948"/>
        <v>0</v>
      </c>
      <c r="Q795" s="11">
        <f t="shared" si="1948"/>
        <v>0</v>
      </c>
      <c r="R795" s="11">
        <f t="shared" si="1948"/>
        <v>0</v>
      </c>
      <c r="S795" s="18">
        <f t="shared" si="1949"/>
        <v>2657</v>
      </c>
      <c r="T795" s="18">
        <f t="shared" si="1949"/>
        <v>0</v>
      </c>
      <c r="U795" s="11">
        <f t="shared" si="1949"/>
        <v>0</v>
      </c>
      <c r="V795" s="11">
        <f t="shared" si="1949"/>
        <v>0</v>
      </c>
      <c r="W795" s="11">
        <f t="shared" si="1949"/>
        <v>0</v>
      </c>
      <c r="X795" s="11">
        <f t="shared" si="1949"/>
        <v>0</v>
      </c>
      <c r="Y795" s="18">
        <f t="shared" si="1949"/>
        <v>2657</v>
      </c>
      <c r="Z795" s="18">
        <f t="shared" si="1949"/>
        <v>0</v>
      </c>
      <c r="AA795" s="11">
        <f t="shared" si="1949"/>
        <v>0</v>
      </c>
      <c r="AB795" s="11">
        <f t="shared" si="1949"/>
        <v>0</v>
      </c>
      <c r="AC795" s="11">
        <f t="shared" si="1949"/>
        <v>0</v>
      </c>
      <c r="AD795" s="11">
        <f t="shared" si="1949"/>
        <v>0</v>
      </c>
      <c r="AE795" s="18">
        <f t="shared" si="1949"/>
        <v>2657</v>
      </c>
      <c r="AF795" s="18">
        <f t="shared" si="1949"/>
        <v>0</v>
      </c>
      <c r="AG795" s="11">
        <f t="shared" si="1950"/>
        <v>0</v>
      </c>
      <c r="AH795" s="11">
        <f t="shared" si="1950"/>
        <v>0</v>
      </c>
      <c r="AI795" s="11">
        <f t="shared" si="1950"/>
        <v>0</v>
      </c>
      <c r="AJ795" s="11">
        <f t="shared" si="1950"/>
        <v>0</v>
      </c>
      <c r="AK795" s="84">
        <f t="shared" si="1950"/>
        <v>2657</v>
      </c>
      <c r="AL795" s="84">
        <f t="shared" si="1950"/>
        <v>0</v>
      </c>
      <c r="AM795" s="11">
        <f t="shared" si="1950"/>
        <v>0</v>
      </c>
      <c r="AN795" s="11">
        <f t="shared" si="1950"/>
        <v>0</v>
      </c>
      <c r="AO795" s="11">
        <f t="shared" si="1950"/>
        <v>0</v>
      </c>
      <c r="AP795" s="11">
        <f t="shared" si="1950"/>
        <v>0</v>
      </c>
      <c r="AQ795" s="18">
        <f t="shared" si="1950"/>
        <v>2657</v>
      </c>
      <c r="AR795" s="18">
        <f t="shared" si="1950"/>
        <v>0</v>
      </c>
      <c r="AS795" s="11">
        <f t="shared" si="1951"/>
        <v>0</v>
      </c>
      <c r="AT795" s="11">
        <f t="shared" si="1951"/>
        <v>0</v>
      </c>
      <c r="AU795" s="11">
        <f t="shared" si="1951"/>
        <v>0</v>
      </c>
      <c r="AV795" s="11">
        <f t="shared" si="1951"/>
        <v>0</v>
      </c>
      <c r="AW795" s="18">
        <f t="shared" si="1951"/>
        <v>2657</v>
      </c>
      <c r="AX795" s="18">
        <f t="shared" si="1951"/>
        <v>0</v>
      </c>
      <c r="AY795" s="78">
        <f t="shared" si="1951"/>
        <v>0</v>
      </c>
      <c r="AZ795" s="78">
        <f t="shared" si="1951"/>
        <v>0</v>
      </c>
      <c r="BA795" s="78">
        <f t="shared" si="1951"/>
        <v>0</v>
      </c>
      <c r="BB795" s="78">
        <f t="shared" si="1951"/>
        <v>0</v>
      </c>
      <c r="BC795" s="84">
        <f t="shared" si="1951"/>
        <v>2657</v>
      </c>
      <c r="BD795" s="84">
        <f t="shared" si="1951"/>
        <v>0</v>
      </c>
      <c r="BE795" s="11">
        <f t="shared" si="1952"/>
        <v>0</v>
      </c>
      <c r="BF795" s="11">
        <f t="shared" si="1952"/>
        <v>0</v>
      </c>
      <c r="BG795" s="11">
        <f t="shared" si="1952"/>
        <v>0</v>
      </c>
      <c r="BH795" s="11">
        <f t="shared" si="1952"/>
        <v>0</v>
      </c>
      <c r="BI795" s="143">
        <f t="shared" si="1952"/>
        <v>2657</v>
      </c>
      <c r="BJ795" s="143">
        <f t="shared" si="1952"/>
        <v>0</v>
      </c>
      <c r="BK795" s="78">
        <f t="shared" si="1952"/>
        <v>0</v>
      </c>
      <c r="BL795" s="78">
        <f t="shared" si="1952"/>
        <v>0</v>
      </c>
      <c r="BM795" s="78">
        <f t="shared" si="1952"/>
        <v>0</v>
      </c>
      <c r="BN795" s="78">
        <f t="shared" si="1952"/>
        <v>0</v>
      </c>
      <c r="BO795" s="84">
        <f t="shared" si="1952"/>
        <v>2657</v>
      </c>
      <c r="BP795" s="84">
        <f t="shared" si="1952"/>
        <v>0</v>
      </c>
      <c r="BQ795" s="11">
        <f t="shared" si="1953"/>
        <v>0</v>
      </c>
      <c r="BR795" s="11">
        <f t="shared" si="1953"/>
        <v>0</v>
      </c>
      <c r="BS795" s="11">
        <f t="shared" si="1953"/>
        <v>0</v>
      </c>
      <c r="BT795" s="11">
        <f t="shared" si="1953"/>
        <v>0</v>
      </c>
      <c r="BU795" s="18">
        <f t="shared" si="1953"/>
        <v>2657</v>
      </c>
      <c r="BV795" s="18">
        <f t="shared" si="1953"/>
        <v>0</v>
      </c>
    </row>
    <row r="796" spans="1:74" hidden="1">
      <c r="A796" s="57" t="s">
        <v>189</v>
      </c>
      <c r="B796" s="14">
        <f>B795</f>
        <v>914</v>
      </c>
      <c r="C796" s="14" t="s">
        <v>165</v>
      </c>
      <c r="D796" s="14" t="s">
        <v>22</v>
      </c>
      <c r="E796" s="14" t="s">
        <v>208</v>
      </c>
      <c r="F796" s="14"/>
      <c r="G796" s="18">
        <f t="shared" si="1948"/>
        <v>2657</v>
      </c>
      <c r="H796" s="18">
        <f t="shared" si="1948"/>
        <v>0</v>
      </c>
      <c r="I796" s="11">
        <f t="shared" si="1948"/>
        <v>0</v>
      </c>
      <c r="J796" s="11">
        <f t="shared" si="1948"/>
        <v>0</v>
      </c>
      <c r="K796" s="11">
        <f t="shared" si="1948"/>
        <v>0</v>
      </c>
      <c r="L796" s="11">
        <f t="shared" si="1948"/>
        <v>0</v>
      </c>
      <c r="M796" s="18">
        <f t="shared" si="1948"/>
        <v>2657</v>
      </c>
      <c r="N796" s="18">
        <f t="shared" si="1948"/>
        <v>0</v>
      </c>
      <c r="O796" s="11">
        <f t="shared" si="1948"/>
        <v>0</v>
      </c>
      <c r="P796" s="11">
        <f t="shared" si="1948"/>
        <v>0</v>
      </c>
      <c r="Q796" s="11">
        <f t="shared" si="1948"/>
        <v>0</v>
      </c>
      <c r="R796" s="11">
        <f t="shared" si="1948"/>
        <v>0</v>
      </c>
      <c r="S796" s="18">
        <f t="shared" si="1949"/>
        <v>2657</v>
      </c>
      <c r="T796" s="18">
        <f t="shared" si="1949"/>
        <v>0</v>
      </c>
      <c r="U796" s="11">
        <f t="shared" si="1949"/>
        <v>0</v>
      </c>
      <c r="V796" s="11">
        <f t="shared" si="1949"/>
        <v>0</v>
      </c>
      <c r="W796" s="11">
        <f t="shared" si="1949"/>
        <v>0</v>
      </c>
      <c r="X796" s="11">
        <f t="shared" si="1949"/>
        <v>0</v>
      </c>
      <c r="Y796" s="18">
        <f t="shared" si="1949"/>
        <v>2657</v>
      </c>
      <c r="Z796" s="18">
        <f t="shared" si="1949"/>
        <v>0</v>
      </c>
      <c r="AA796" s="11">
        <f t="shared" si="1949"/>
        <v>0</v>
      </c>
      <c r="AB796" s="11">
        <f t="shared" si="1949"/>
        <v>0</v>
      </c>
      <c r="AC796" s="11">
        <f t="shared" si="1949"/>
        <v>0</v>
      </c>
      <c r="AD796" s="11">
        <f t="shared" si="1949"/>
        <v>0</v>
      </c>
      <c r="AE796" s="18">
        <f t="shared" si="1949"/>
        <v>2657</v>
      </c>
      <c r="AF796" s="18">
        <f t="shared" si="1949"/>
        <v>0</v>
      </c>
      <c r="AG796" s="11">
        <f t="shared" si="1950"/>
        <v>0</v>
      </c>
      <c r="AH796" s="11">
        <f t="shared" si="1950"/>
        <v>0</v>
      </c>
      <c r="AI796" s="11">
        <f t="shared" si="1950"/>
        <v>0</v>
      </c>
      <c r="AJ796" s="11">
        <f t="shared" si="1950"/>
        <v>0</v>
      </c>
      <c r="AK796" s="84">
        <f t="shared" si="1950"/>
        <v>2657</v>
      </c>
      <c r="AL796" s="84">
        <f t="shared" si="1950"/>
        <v>0</v>
      </c>
      <c r="AM796" s="11">
        <f t="shared" si="1950"/>
        <v>0</v>
      </c>
      <c r="AN796" s="11">
        <f t="shared" si="1950"/>
        <v>0</v>
      </c>
      <c r="AO796" s="11">
        <f t="shared" si="1950"/>
        <v>0</v>
      </c>
      <c r="AP796" s="11">
        <f t="shared" si="1950"/>
        <v>0</v>
      </c>
      <c r="AQ796" s="18">
        <f t="shared" si="1950"/>
        <v>2657</v>
      </c>
      <c r="AR796" s="18">
        <f t="shared" si="1950"/>
        <v>0</v>
      </c>
      <c r="AS796" s="11">
        <f t="shared" si="1951"/>
        <v>0</v>
      </c>
      <c r="AT796" s="11">
        <f t="shared" si="1951"/>
        <v>0</v>
      </c>
      <c r="AU796" s="11">
        <f t="shared" si="1951"/>
        <v>0</v>
      </c>
      <c r="AV796" s="11">
        <f t="shared" si="1951"/>
        <v>0</v>
      </c>
      <c r="AW796" s="18">
        <f t="shared" si="1951"/>
        <v>2657</v>
      </c>
      <c r="AX796" s="18">
        <f t="shared" si="1951"/>
        <v>0</v>
      </c>
      <c r="AY796" s="78">
        <f t="shared" si="1951"/>
        <v>0</v>
      </c>
      <c r="AZ796" s="78">
        <f t="shared" si="1951"/>
        <v>0</v>
      </c>
      <c r="BA796" s="78">
        <f t="shared" si="1951"/>
        <v>0</v>
      </c>
      <c r="BB796" s="78">
        <f t="shared" si="1951"/>
        <v>0</v>
      </c>
      <c r="BC796" s="84">
        <f t="shared" si="1951"/>
        <v>2657</v>
      </c>
      <c r="BD796" s="84">
        <f t="shared" si="1951"/>
        <v>0</v>
      </c>
      <c r="BE796" s="11">
        <f t="shared" si="1952"/>
        <v>0</v>
      </c>
      <c r="BF796" s="11">
        <f t="shared" si="1952"/>
        <v>0</v>
      </c>
      <c r="BG796" s="11">
        <f t="shared" si="1952"/>
        <v>0</v>
      </c>
      <c r="BH796" s="11">
        <f t="shared" si="1952"/>
        <v>0</v>
      </c>
      <c r="BI796" s="143">
        <f t="shared" si="1952"/>
        <v>2657</v>
      </c>
      <c r="BJ796" s="143">
        <f t="shared" si="1952"/>
        <v>0</v>
      </c>
      <c r="BK796" s="78">
        <f t="shared" si="1952"/>
        <v>0</v>
      </c>
      <c r="BL796" s="78">
        <f t="shared" si="1952"/>
        <v>0</v>
      </c>
      <c r="BM796" s="78">
        <f t="shared" si="1952"/>
        <v>0</v>
      </c>
      <c r="BN796" s="78">
        <f t="shared" si="1952"/>
        <v>0</v>
      </c>
      <c r="BO796" s="84">
        <f t="shared" si="1952"/>
        <v>2657</v>
      </c>
      <c r="BP796" s="84">
        <f t="shared" si="1952"/>
        <v>0</v>
      </c>
      <c r="BQ796" s="11">
        <f t="shared" si="1953"/>
        <v>0</v>
      </c>
      <c r="BR796" s="11">
        <f t="shared" si="1953"/>
        <v>0</v>
      </c>
      <c r="BS796" s="11">
        <f t="shared" si="1953"/>
        <v>0</v>
      </c>
      <c r="BT796" s="11">
        <f t="shared" si="1953"/>
        <v>0</v>
      </c>
      <c r="BU796" s="18">
        <f t="shared" si="1953"/>
        <v>2657</v>
      </c>
      <c r="BV796" s="18">
        <f t="shared" si="1953"/>
        <v>0</v>
      </c>
    </row>
    <row r="797" spans="1:74" ht="33" hidden="1">
      <c r="A797" s="57" t="s">
        <v>270</v>
      </c>
      <c r="B797" s="14">
        <f>B796</f>
        <v>914</v>
      </c>
      <c r="C797" s="14" t="s">
        <v>165</v>
      </c>
      <c r="D797" s="14" t="s">
        <v>22</v>
      </c>
      <c r="E797" s="14" t="s">
        <v>208</v>
      </c>
      <c r="F797" s="14" t="s">
        <v>33</v>
      </c>
      <c r="G797" s="18">
        <f t="shared" si="1948"/>
        <v>2657</v>
      </c>
      <c r="H797" s="18">
        <f t="shared" si="1948"/>
        <v>0</v>
      </c>
      <c r="I797" s="11">
        <f t="shared" si="1948"/>
        <v>0</v>
      </c>
      <c r="J797" s="11">
        <f t="shared" si="1948"/>
        <v>0</v>
      </c>
      <c r="K797" s="11">
        <f t="shared" si="1948"/>
        <v>0</v>
      </c>
      <c r="L797" s="11">
        <f t="shared" si="1948"/>
        <v>0</v>
      </c>
      <c r="M797" s="18">
        <f t="shared" si="1948"/>
        <v>2657</v>
      </c>
      <c r="N797" s="18">
        <f t="shared" si="1948"/>
        <v>0</v>
      </c>
      <c r="O797" s="11">
        <f t="shared" si="1948"/>
        <v>0</v>
      </c>
      <c r="P797" s="11">
        <f t="shared" si="1948"/>
        <v>0</v>
      </c>
      <c r="Q797" s="11">
        <f t="shared" si="1948"/>
        <v>0</v>
      </c>
      <c r="R797" s="11">
        <f t="shared" si="1948"/>
        <v>0</v>
      </c>
      <c r="S797" s="18">
        <f t="shared" si="1949"/>
        <v>2657</v>
      </c>
      <c r="T797" s="18">
        <f t="shared" si="1949"/>
        <v>0</v>
      </c>
      <c r="U797" s="11">
        <f t="shared" si="1949"/>
        <v>0</v>
      </c>
      <c r="V797" s="11">
        <f t="shared" si="1949"/>
        <v>0</v>
      </c>
      <c r="W797" s="11">
        <f t="shared" si="1949"/>
        <v>0</v>
      </c>
      <c r="X797" s="11">
        <f t="shared" si="1949"/>
        <v>0</v>
      </c>
      <c r="Y797" s="18">
        <f t="shared" si="1949"/>
        <v>2657</v>
      </c>
      <c r="Z797" s="18">
        <f t="shared" si="1949"/>
        <v>0</v>
      </c>
      <c r="AA797" s="11">
        <f t="shared" si="1949"/>
        <v>0</v>
      </c>
      <c r="AB797" s="11">
        <f t="shared" si="1949"/>
        <v>0</v>
      </c>
      <c r="AC797" s="11">
        <f t="shared" si="1949"/>
        <v>0</v>
      </c>
      <c r="AD797" s="11">
        <f t="shared" si="1949"/>
        <v>0</v>
      </c>
      <c r="AE797" s="18">
        <f t="shared" si="1949"/>
        <v>2657</v>
      </c>
      <c r="AF797" s="18">
        <f t="shared" si="1949"/>
        <v>0</v>
      </c>
      <c r="AG797" s="11">
        <f t="shared" si="1950"/>
        <v>0</v>
      </c>
      <c r="AH797" s="11">
        <f t="shared" si="1950"/>
        <v>0</v>
      </c>
      <c r="AI797" s="11">
        <f t="shared" si="1950"/>
        <v>0</v>
      </c>
      <c r="AJ797" s="11">
        <f t="shared" si="1950"/>
        <v>0</v>
      </c>
      <c r="AK797" s="84">
        <f t="shared" si="1950"/>
        <v>2657</v>
      </c>
      <c r="AL797" s="84">
        <f t="shared" si="1950"/>
        <v>0</v>
      </c>
      <c r="AM797" s="11">
        <f t="shared" si="1950"/>
        <v>0</v>
      </c>
      <c r="AN797" s="11">
        <f t="shared" si="1950"/>
        <v>0</v>
      </c>
      <c r="AO797" s="11">
        <f t="shared" si="1950"/>
        <v>0</v>
      </c>
      <c r="AP797" s="11">
        <f t="shared" si="1950"/>
        <v>0</v>
      </c>
      <c r="AQ797" s="18">
        <f t="shared" si="1950"/>
        <v>2657</v>
      </c>
      <c r="AR797" s="18">
        <f t="shared" si="1950"/>
        <v>0</v>
      </c>
      <c r="AS797" s="11">
        <f t="shared" si="1951"/>
        <v>0</v>
      </c>
      <c r="AT797" s="11">
        <f t="shared" si="1951"/>
        <v>0</v>
      </c>
      <c r="AU797" s="11">
        <f t="shared" si="1951"/>
        <v>0</v>
      </c>
      <c r="AV797" s="11">
        <f t="shared" si="1951"/>
        <v>0</v>
      </c>
      <c r="AW797" s="18">
        <f t="shared" si="1951"/>
        <v>2657</v>
      </c>
      <c r="AX797" s="18">
        <f t="shared" si="1951"/>
        <v>0</v>
      </c>
      <c r="AY797" s="78">
        <f t="shared" si="1951"/>
        <v>0</v>
      </c>
      <c r="AZ797" s="78">
        <f t="shared" si="1951"/>
        <v>0</v>
      </c>
      <c r="BA797" s="78">
        <f t="shared" si="1951"/>
        <v>0</v>
      </c>
      <c r="BB797" s="78">
        <f t="shared" si="1951"/>
        <v>0</v>
      </c>
      <c r="BC797" s="84">
        <f t="shared" si="1951"/>
        <v>2657</v>
      </c>
      <c r="BD797" s="84">
        <f t="shared" si="1951"/>
        <v>0</v>
      </c>
      <c r="BE797" s="11">
        <f t="shared" si="1952"/>
        <v>0</v>
      </c>
      <c r="BF797" s="11">
        <f t="shared" si="1952"/>
        <v>0</v>
      </c>
      <c r="BG797" s="11">
        <f t="shared" si="1952"/>
        <v>0</v>
      </c>
      <c r="BH797" s="11">
        <f t="shared" si="1952"/>
        <v>0</v>
      </c>
      <c r="BI797" s="143">
        <f t="shared" si="1952"/>
        <v>2657</v>
      </c>
      <c r="BJ797" s="143">
        <f t="shared" si="1952"/>
        <v>0</v>
      </c>
      <c r="BK797" s="78">
        <f t="shared" si="1952"/>
        <v>0</v>
      </c>
      <c r="BL797" s="78">
        <f t="shared" si="1952"/>
        <v>0</v>
      </c>
      <c r="BM797" s="78">
        <f t="shared" si="1952"/>
        <v>0</v>
      </c>
      <c r="BN797" s="78">
        <f t="shared" si="1952"/>
        <v>0</v>
      </c>
      <c r="BO797" s="84">
        <f t="shared" si="1952"/>
        <v>2657</v>
      </c>
      <c r="BP797" s="84">
        <f t="shared" si="1952"/>
        <v>0</v>
      </c>
      <c r="BQ797" s="11">
        <f t="shared" si="1953"/>
        <v>0</v>
      </c>
      <c r="BR797" s="11">
        <f t="shared" si="1953"/>
        <v>0</v>
      </c>
      <c r="BS797" s="11">
        <f t="shared" si="1953"/>
        <v>0</v>
      </c>
      <c r="BT797" s="11">
        <f t="shared" si="1953"/>
        <v>0</v>
      </c>
      <c r="BU797" s="18">
        <f t="shared" si="1953"/>
        <v>2657</v>
      </c>
      <c r="BV797" s="18">
        <f t="shared" si="1953"/>
        <v>0</v>
      </c>
    </row>
    <row r="798" spans="1:74" ht="33" hidden="1">
      <c r="A798" s="57" t="s">
        <v>201</v>
      </c>
      <c r="B798" s="14">
        <f>B797</f>
        <v>914</v>
      </c>
      <c r="C798" s="14" t="s">
        <v>165</v>
      </c>
      <c r="D798" s="14" t="s">
        <v>22</v>
      </c>
      <c r="E798" s="14" t="s">
        <v>208</v>
      </c>
      <c r="F798" s="14" t="s">
        <v>40</v>
      </c>
      <c r="G798" s="11">
        <v>2657</v>
      </c>
      <c r="H798" s="11"/>
      <c r="I798" s="11"/>
      <c r="J798" s="11"/>
      <c r="K798" s="11"/>
      <c r="L798" s="11"/>
      <c r="M798" s="11">
        <f>G798+I798+J798+K798+L798</f>
        <v>2657</v>
      </c>
      <c r="N798" s="11">
        <f>H798+J798</f>
        <v>0</v>
      </c>
      <c r="O798" s="11"/>
      <c r="P798" s="11"/>
      <c r="Q798" s="11"/>
      <c r="R798" s="11"/>
      <c r="S798" s="11">
        <f>M798+O798+P798+Q798+R798</f>
        <v>2657</v>
      </c>
      <c r="T798" s="11">
        <f>N798+P798</f>
        <v>0</v>
      </c>
      <c r="U798" s="11"/>
      <c r="V798" s="11"/>
      <c r="W798" s="11"/>
      <c r="X798" s="11"/>
      <c r="Y798" s="11">
        <f>S798+U798+V798+W798+X798</f>
        <v>2657</v>
      </c>
      <c r="Z798" s="11">
        <f>T798+V798</f>
        <v>0</v>
      </c>
      <c r="AA798" s="11"/>
      <c r="AB798" s="11"/>
      <c r="AC798" s="11"/>
      <c r="AD798" s="11"/>
      <c r="AE798" s="11">
        <f>Y798+AA798+AB798+AC798+AD798</f>
        <v>2657</v>
      </c>
      <c r="AF798" s="11">
        <f>Z798+AB798</f>
        <v>0</v>
      </c>
      <c r="AG798" s="11"/>
      <c r="AH798" s="11"/>
      <c r="AI798" s="11"/>
      <c r="AJ798" s="11"/>
      <c r="AK798" s="78">
        <f>AE798+AG798+AH798+AI798+AJ798</f>
        <v>2657</v>
      </c>
      <c r="AL798" s="78">
        <f>AF798+AH798</f>
        <v>0</v>
      </c>
      <c r="AM798" s="11"/>
      <c r="AN798" s="11"/>
      <c r="AO798" s="11"/>
      <c r="AP798" s="11"/>
      <c r="AQ798" s="11">
        <f>AK798+AM798+AN798+AO798+AP798</f>
        <v>2657</v>
      </c>
      <c r="AR798" s="11">
        <f>AL798+AN798</f>
        <v>0</v>
      </c>
      <c r="AS798" s="11"/>
      <c r="AT798" s="11"/>
      <c r="AU798" s="11"/>
      <c r="AV798" s="11"/>
      <c r="AW798" s="11">
        <f>AQ798+AS798+AT798+AU798+AV798</f>
        <v>2657</v>
      </c>
      <c r="AX798" s="11">
        <f>AR798+AT798</f>
        <v>0</v>
      </c>
      <c r="AY798" s="78"/>
      <c r="AZ798" s="78"/>
      <c r="BA798" s="78"/>
      <c r="BB798" s="78"/>
      <c r="BC798" s="78">
        <f>AW798+AY798+AZ798+BA798+BB798</f>
        <v>2657</v>
      </c>
      <c r="BD798" s="78">
        <f>AX798+AZ798</f>
        <v>0</v>
      </c>
      <c r="BE798" s="11"/>
      <c r="BF798" s="11"/>
      <c r="BG798" s="11"/>
      <c r="BH798" s="11"/>
      <c r="BI798" s="141">
        <f>BC798+BE798+BF798+BG798+BH798</f>
        <v>2657</v>
      </c>
      <c r="BJ798" s="141">
        <f>BD798+BF798</f>
        <v>0</v>
      </c>
      <c r="BK798" s="78"/>
      <c r="BL798" s="78"/>
      <c r="BM798" s="78"/>
      <c r="BN798" s="78"/>
      <c r="BO798" s="78">
        <f>BI798+BK798+BL798+BM798+BN798</f>
        <v>2657</v>
      </c>
      <c r="BP798" s="78">
        <f>BJ798+BL798</f>
        <v>0</v>
      </c>
      <c r="BQ798" s="11"/>
      <c r="BR798" s="11"/>
      <c r="BS798" s="11"/>
      <c r="BT798" s="11"/>
      <c r="BU798" s="11">
        <f>BO798+BQ798+BR798+BS798+BT798</f>
        <v>2657</v>
      </c>
      <c r="BV798" s="11">
        <f>BP798+BR798</f>
        <v>0</v>
      </c>
    </row>
    <row r="799" spans="1:74" hidden="1">
      <c r="A799" s="57"/>
      <c r="B799" s="14"/>
      <c r="C799" s="14"/>
      <c r="D799" s="14"/>
      <c r="E799" s="14"/>
      <c r="F799" s="14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78"/>
      <c r="AL799" s="78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78"/>
      <c r="AZ799" s="78"/>
      <c r="BA799" s="78"/>
      <c r="BB799" s="78"/>
      <c r="BC799" s="78"/>
      <c r="BD799" s="78"/>
      <c r="BE799" s="11"/>
      <c r="BF799" s="11"/>
      <c r="BG799" s="11"/>
      <c r="BH799" s="11"/>
      <c r="BI799" s="141"/>
      <c r="BJ799" s="141"/>
      <c r="BK799" s="78"/>
      <c r="BL799" s="78"/>
      <c r="BM799" s="78"/>
      <c r="BN799" s="78"/>
      <c r="BO799" s="78"/>
      <c r="BP799" s="78"/>
      <c r="BQ799" s="11"/>
      <c r="BR799" s="11"/>
      <c r="BS799" s="11"/>
      <c r="BT799" s="11"/>
      <c r="BU799" s="11"/>
      <c r="BV799" s="11"/>
    </row>
    <row r="800" spans="1:74" ht="18.75" hidden="1">
      <c r="A800" s="59" t="s">
        <v>190</v>
      </c>
      <c r="B800" s="12">
        <v>914</v>
      </c>
      <c r="C800" s="12" t="s">
        <v>165</v>
      </c>
      <c r="D800" s="12" t="s">
        <v>87</v>
      </c>
      <c r="E800" s="12"/>
      <c r="F800" s="12"/>
      <c r="G800" s="13">
        <f t="shared" ref="G800:N800" si="1954">G812</f>
        <v>1192</v>
      </c>
      <c r="H800" s="13">
        <f t="shared" si="1954"/>
        <v>0</v>
      </c>
      <c r="I800" s="11">
        <f t="shared" si="1954"/>
        <v>0</v>
      </c>
      <c r="J800" s="11">
        <f t="shared" si="1954"/>
        <v>0</v>
      </c>
      <c r="K800" s="11">
        <f t="shared" si="1954"/>
        <v>0</v>
      </c>
      <c r="L800" s="11">
        <f t="shared" si="1954"/>
        <v>0</v>
      </c>
      <c r="M800" s="13">
        <f t="shared" si="1954"/>
        <v>1192</v>
      </c>
      <c r="N800" s="13">
        <f t="shared" si="1954"/>
        <v>0</v>
      </c>
      <c r="O800" s="13">
        <f t="shared" ref="O800:BJ800" si="1955">O812+O801</f>
        <v>0</v>
      </c>
      <c r="P800" s="13">
        <f t="shared" si="1955"/>
        <v>0</v>
      </c>
      <c r="Q800" s="13">
        <f t="shared" si="1955"/>
        <v>0</v>
      </c>
      <c r="R800" s="13">
        <f t="shared" si="1955"/>
        <v>0</v>
      </c>
      <c r="S800" s="13">
        <f t="shared" si="1955"/>
        <v>1192</v>
      </c>
      <c r="T800" s="13">
        <f t="shared" si="1955"/>
        <v>0</v>
      </c>
      <c r="U800" s="13">
        <f t="shared" si="1955"/>
        <v>0</v>
      </c>
      <c r="V800" s="13">
        <f t="shared" si="1955"/>
        <v>0</v>
      </c>
      <c r="W800" s="13">
        <f t="shared" si="1955"/>
        <v>0</v>
      </c>
      <c r="X800" s="13">
        <f t="shared" si="1955"/>
        <v>0</v>
      </c>
      <c r="Y800" s="13">
        <f t="shared" si="1955"/>
        <v>1192</v>
      </c>
      <c r="Z800" s="13">
        <f t="shared" si="1955"/>
        <v>0</v>
      </c>
      <c r="AA800" s="13">
        <f t="shared" si="1955"/>
        <v>0</v>
      </c>
      <c r="AB800" s="13">
        <f t="shared" si="1955"/>
        <v>0</v>
      </c>
      <c r="AC800" s="13">
        <f t="shared" si="1955"/>
        <v>0</v>
      </c>
      <c r="AD800" s="13">
        <f t="shared" si="1955"/>
        <v>0</v>
      </c>
      <c r="AE800" s="13">
        <f t="shared" si="1955"/>
        <v>1192</v>
      </c>
      <c r="AF800" s="13">
        <f t="shared" si="1955"/>
        <v>0</v>
      </c>
      <c r="AG800" s="13">
        <f t="shared" si="1955"/>
        <v>0</v>
      </c>
      <c r="AH800" s="13">
        <f t="shared" si="1955"/>
        <v>0</v>
      </c>
      <c r="AI800" s="13">
        <f t="shared" si="1955"/>
        <v>0</v>
      </c>
      <c r="AJ800" s="13">
        <f t="shared" si="1955"/>
        <v>0</v>
      </c>
      <c r="AK800" s="81">
        <f t="shared" si="1955"/>
        <v>1192</v>
      </c>
      <c r="AL800" s="81">
        <f t="shared" si="1955"/>
        <v>0</v>
      </c>
      <c r="AM800" s="13">
        <f t="shared" si="1955"/>
        <v>0</v>
      </c>
      <c r="AN800" s="13">
        <f t="shared" si="1955"/>
        <v>0</v>
      </c>
      <c r="AO800" s="13">
        <f t="shared" si="1955"/>
        <v>0</v>
      </c>
      <c r="AP800" s="13">
        <f t="shared" si="1955"/>
        <v>0</v>
      </c>
      <c r="AQ800" s="13">
        <f t="shared" si="1955"/>
        <v>1192</v>
      </c>
      <c r="AR800" s="13">
        <f t="shared" si="1955"/>
        <v>0</v>
      </c>
      <c r="AS800" s="13">
        <f t="shared" si="1955"/>
        <v>0</v>
      </c>
      <c r="AT800" s="13">
        <f t="shared" si="1955"/>
        <v>0</v>
      </c>
      <c r="AU800" s="13">
        <f t="shared" si="1955"/>
        <v>0</v>
      </c>
      <c r="AV800" s="13">
        <f t="shared" si="1955"/>
        <v>0</v>
      </c>
      <c r="AW800" s="13">
        <f t="shared" si="1955"/>
        <v>1192</v>
      </c>
      <c r="AX800" s="13">
        <f t="shared" si="1955"/>
        <v>0</v>
      </c>
      <c r="AY800" s="81">
        <f t="shared" si="1955"/>
        <v>0</v>
      </c>
      <c r="AZ800" s="81">
        <f t="shared" si="1955"/>
        <v>0</v>
      </c>
      <c r="BA800" s="81">
        <f t="shared" si="1955"/>
        <v>0</v>
      </c>
      <c r="BB800" s="81">
        <f t="shared" si="1955"/>
        <v>0</v>
      </c>
      <c r="BC800" s="81">
        <f t="shared" si="1955"/>
        <v>1192</v>
      </c>
      <c r="BD800" s="81">
        <f t="shared" si="1955"/>
        <v>0</v>
      </c>
      <c r="BE800" s="13">
        <f t="shared" si="1955"/>
        <v>64736</v>
      </c>
      <c r="BF800" s="13">
        <f t="shared" si="1955"/>
        <v>11100</v>
      </c>
      <c r="BG800" s="13">
        <f t="shared" si="1955"/>
        <v>0</v>
      </c>
      <c r="BH800" s="13">
        <f t="shared" si="1955"/>
        <v>0</v>
      </c>
      <c r="BI800" s="139">
        <f t="shared" si="1955"/>
        <v>77028</v>
      </c>
      <c r="BJ800" s="139">
        <f t="shared" si="1955"/>
        <v>11100</v>
      </c>
      <c r="BK800" s="81">
        <f t="shared" ref="BK800:BP800" si="1956">BK812+BK801</f>
        <v>-1192</v>
      </c>
      <c r="BL800" s="81">
        <f t="shared" si="1956"/>
        <v>0</v>
      </c>
      <c r="BM800" s="81">
        <f t="shared" si="1956"/>
        <v>0</v>
      </c>
      <c r="BN800" s="81">
        <f t="shared" si="1956"/>
        <v>0</v>
      </c>
      <c r="BO800" s="81">
        <f t="shared" si="1956"/>
        <v>75836</v>
      </c>
      <c r="BP800" s="81">
        <f t="shared" si="1956"/>
        <v>11100</v>
      </c>
      <c r="BQ800" s="13">
        <f t="shared" ref="BQ800:BV800" si="1957">BQ812+BQ801</f>
        <v>0</v>
      </c>
      <c r="BR800" s="13">
        <f t="shared" si="1957"/>
        <v>0</v>
      </c>
      <c r="BS800" s="13">
        <f t="shared" si="1957"/>
        <v>0</v>
      </c>
      <c r="BT800" s="13">
        <f t="shared" si="1957"/>
        <v>0</v>
      </c>
      <c r="BU800" s="13">
        <f t="shared" si="1957"/>
        <v>75836</v>
      </c>
      <c r="BV800" s="13">
        <f t="shared" si="1957"/>
        <v>11100</v>
      </c>
    </row>
    <row r="801" spans="1:74" ht="33.75" hidden="1">
      <c r="A801" s="57" t="s">
        <v>371</v>
      </c>
      <c r="B801" s="14">
        <v>914</v>
      </c>
      <c r="C801" s="14" t="s">
        <v>165</v>
      </c>
      <c r="D801" s="14" t="s">
        <v>87</v>
      </c>
      <c r="E801" s="14" t="s">
        <v>453</v>
      </c>
      <c r="F801" s="12"/>
      <c r="G801" s="13"/>
      <c r="H801" s="13"/>
      <c r="I801" s="11"/>
      <c r="J801" s="11"/>
      <c r="K801" s="11"/>
      <c r="L801" s="11"/>
      <c r="M801" s="13"/>
      <c r="N801" s="13"/>
      <c r="O801" s="11">
        <f>O802</f>
        <v>0</v>
      </c>
      <c r="P801" s="11">
        <f t="shared" ref="P801:AG804" si="1958">P802</f>
        <v>0</v>
      </c>
      <c r="Q801" s="11">
        <f t="shared" si="1958"/>
        <v>0</v>
      </c>
      <c r="R801" s="11">
        <f t="shared" si="1958"/>
        <v>0</v>
      </c>
      <c r="S801" s="11">
        <f t="shared" si="1958"/>
        <v>0</v>
      </c>
      <c r="T801" s="11">
        <f t="shared" si="1958"/>
        <v>0</v>
      </c>
      <c r="U801" s="11">
        <f t="shared" si="1958"/>
        <v>0</v>
      </c>
      <c r="V801" s="11">
        <f t="shared" si="1958"/>
        <v>0</v>
      </c>
      <c r="W801" s="11">
        <f t="shared" si="1958"/>
        <v>0</v>
      </c>
      <c r="X801" s="11">
        <f t="shared" si="1958"/>
        <v>0</v>
      </c>
      <c r="Y801" s="11">
        <f t="shared" si="1958"/>
        <v>0</v>
      </c>
      <c r="Z801" s="11">
        <f t="shared" si="1958"/>
        <v>0</v>
      </c>
      <c r="AA801" s="11">
        <f t="shared" si="1958"/>
        <v>0</v>
      </c>
      <c r="AB801" s="11">
        <f t="shared" si="1958"/>
        <v>0</v>
      </c>
      <c r="AC801" s="11">
        <f t="shared" si="1958"/>
        <v>0</v>
      </c>
      <c r="AD801" s="11">
        <f t="shared" si="1958"/>
        <v>0</v>
      </c>
      <c r="AE801" s="11">
        <f t="shared" si="1958"/>
        <v>0</v>
      </c>
      <c r="AF801" s="11">
        <f t="shared" ref="AA801:AF804" si="1959">AF802</f>
        <v>0</v>
      </c>
      <c r="AG801" s="11">
        <f t="shared" si="1958"/>
        <v>0</v>
      </c>
      <c r="AH801" s="11">
        <f t="shared" ref="AG801:AV804" si="1960">AH802</f>
        <v>0</v>
      </c>
      <c r="AI801" s="11">
        <f t="shared" si="1960"/>
        <v>0</v>
      </c>
      <c r="AJ801" s="11">
        <f t="shared" si="1960"/>
        <v>0</v>
      </c>
      <c r="AK801" s="78">
        <f t="shared" si="1960"/>
        <v>0</v>
      </c>
      <c r="AL801" s="78">
        <f t="shared" si="1960"/>
        <v>0</v>
      </c>
      <c r="AM801" s="11">
        <f t="shared" si="1960"/>
        <v>0</v>
      </c>
      <c r="AN801" s="11">
        <f t="shared" si="1960"/>
        <v>0</v>
      </c>
      <c r="AO801" s="11">
        <f t="shared" si="1960"/>
        <v>0</v>
      </c>
      <c r="AP801" s="11">
        <f t="shared" si="1960"/>
        <v>0</v>
      </c>
      <c r="AQ801" s="11">
        <f t="shared" si="1960"/>
        <v>0</v>
      </c>
      <c r="AR801" s="11">
        <f t="shared" si="1960"/>
        <v>0</v>
      </c>
      <c r="AS801" s="11">
        <f t="shared" si="1960"/>
        <v>0</v>
      </c>
      <c r="AT801" s="11">
        <f t="shared" si="1960"/>
        <v>0</v>
      </c>
      <c r="AU801" s="11">
        <f t="shared" si="1960"/>
        <v>0</v>
      </c>
      <c r="AV801" s="11">
        <f t="shared" si="1960"/>
        <v>0</v>
      </c>
      <c r="AW801" s="11">
        <f t="shared" ref="AS801:BD804" si="1961">AW802</f>
        <v>0</v>
      </c>
      <c r="AX801" s="11">
        <f t="shared" si="1961"/>
        <v>0</v>
      </c>
      <c r="AY801" s="78">
        <f t="shared" si="1961"/>
        <v>0</v>
      </c>
      <c r="AZ801" s="78">
        <f t="shared" si="1961"/>
        <v>0</v>
      </c>
      <c r="BA801" s="78">
        <f t="shared" si="1961"/>
        <v>0</v>
      </c>
      <c r="BB801" s="78">
        <f t="shared" si="1961"/>
        <v>0</v>
      </c>
      <c r="BC801" s="78">
        <f t="shared" si="1961"/>
        <v>0</v>
      </c>
      <c r="BD801" s="78">
        <f t="shared" si="1961"/>
        <v>0</v>
      </c>
      <c r="BE801" s="11">
        <f>BE802+BE806+BE809</f>
        <v>64736</v>
      </c>
      <c r="BF801" s="11">
        <f t="shared" ref="BF801:BJ801" si="1962">BF802+BF806+BF809</f>
        <v>11100</v>
      </c>
      <c r="BG801" s="11">
        <f t="shared" si="1962"/>
        <v>0</v>
      </c>
      <c r="BH801" s="11">
        <f t="shared" si="1962"/>
        <v>0</v>
      </c>
      <c r="BI801" s="141">
        <f t="shared" si="1962"/>
        <v>75836</v>
      </c>
      <c r="BJ801" s="141">
        <f t="shared" si="1962"/>
        <v>11100</v>
      </c>
      <c r="BK801" s="78">
        <f>BK802+BK806+BK809</f>
        <v>0</v>
      </c>
      <c r="BL801" s="78">
        <f t="shared" ref="BL801:BP801" si="1963">BL802+BL806+BL809</f>
        <v>0</v>
      </c>
      <c r="BM801" s="78">
        <f t="shared" si="1963"/>
        <v>0</v>
      </c>
      <c r="BN801" s="78">
        <f t="shared" si="1963"/>
        <v>0</v>
      </c>
      <c r="BO801" s="78">
        <f t="shared" si="1963"/>
        <v>75836</v>
      </c>
      <c r="BP801" s="78">
        <f t="shared" si="1963"/>
        <v>11100</v>
      </c>
      <c r="BQ801" s="11">
        <f>BQ802+BQ806+BQ809</f>
        <v>0</v>
      </c>
      <c r="BR801" s="11">
        <f t="shared" ref="BR801:BV801" si="1964">BR802+BR806+BR809</f>
        <v>0</v>
      </c>
      <c r="BS801" s="11">
        <f t="shared" si="1964"/>
        <v>0</v>
      </c>
      <c r="BT801" s="11">
        <f t="shared" si="1964"/>
        <v>0</v>
      </c>
      <c r="BU801" s="11">
        <f t="shared" si="1964"/>
        <v>75836</v>
      </c>
      <c r="BV801" s="11">
        <f t="shared" si="1964"/>
        <v>11100</v>
      </c>
    </row>
    <row r="802" spans="1:74" ht="18.75" hidden="1">
      <c r="A802" s="57" t="s">
        <v>15</v>
      </c>
      <c r="B802" s="14">
        <v>914</v>
      </c>
      <c r="C802" s="14" t="s">
        <v>165</v>
      </c>
      <c r="D802" s="14" t="s">
        <v>87</v>
      </c>
      <c r="E802" s="14" t="s">
        <v>454</v>
      </c>
      <c r="F802" s="12"/>
      <c r="G802" s="13"/>
      <c r="H802" s="13"/>
      <c r="I802" s="11"/>
      <c r="J802" s="11"/>
      <c r="K802" s="11"/>
      <c r="L802" s="11"/>
      <c r="M802" s="13"/>
      <c r="N802" s="13"/>
      <c r="O802" s="11">
        <f>O803</f>
        <v>0</v>
      </c>
      <c r="P802" s="11">
        <f t="shared" si="1958"/>
        <v>0</v>
      </c>
      <c r="Q802" s="11">
        <f t="shared" si="1958"/>
        <v>0</v>
      </c>
      <c r="R802" s="11">
        <f t="shared" si="1958"/>
        <v>0</v>
      </c>
      <c r="S802" s="11">
        <f t="shared" si="1958"/>
        <v>0</v>
      </c>
      <c r="T802" s="11">
        <f t="shared" si="1958"/>
        <v>0</v>
      </c>
      <c r="U802" s="11">
        <f t="shared" si="1958"/>
        <v>0</v>
      </c>
      <c r="V802" s="11">
        <f t="shared" si="1958"/>
        <v>0</v>
      </c>
      <c r="W802" s="11">
        <f t="shared" si="1958"/>
        <v>0</v>
      </c>
      <c r="X802" s="11">
        <f t="shared" si="1958"/>
        <v>0</v>
      </c>
      <c r="Y802" s="11">
        <f t="shared" si="1958"/>
        <v>0</v>
      </c>
      <c r="Z802" s="11">
        <f t="shared" si="1958"/>
        <v>0</v>
      </c>
      <c r="AA802" s="11">
        <f t="shared" si="1959"/>
        <v>0</v>
      </c>
      <c r="AB802" s="11">
        <f t="shared" si="1959"/>
        <v>0</v>
      </c>
      <c r="AC802" s="11">
        <f t="shared" si="1959"/>
        <v>0</v>
      </c>
      <c r="AD802" s="11">
        <f t="shared" si="1959"/>
        <v>0</v>
      </c>
      <c r="AE802" s="11">
        <f t="shared" si="1959"/>
        <v>0</v>
      </c>
      <c r="AF802" s="11">
        <f t="shared" si="1959"/>
        <v>0</v>
      </c>
      <c r="AG802" s="11">
        <f t="shared" si="1960"/>
        <v>0</v>
      </c>
      <c r="AH802" s="11">
        <f t="shared" si="1960"/>
        <v>0</v>
      </c>
      <c r="AI802" s="11">
        <f t="shared" si="1960"/>
        <v>0</v>
      </c>
      <c r="AJ802" s="11">
        <f t="shared" si="1960"/>
        <v>0</v>
      </c>
      <c r="AK802" s="78">
        <f t="shared" si="1960"/>
        <v>0</v>
      </c>
      <c r="AL802" s="78">
        <f t="shared" si="1960"/>
        <v>0</v>
      </c>
      <c r="AM802" s="11">
        <f t="shared" si="1960"/>
        <v>0</v>
      </c>
      <c r="AN802" s="11">
        <f t="shared" si="1960"/>
        <v>0</v>
      </c>
      <c r="AO802" s="11">
        <f t="shared" si="1960"/>
        <v>0</v>
      </c>
      <c r="AP802" s="11">
        <f t="shared" si="1960"/>
        <v>0</v>
      </c>
      <c r="AQ802" s="11">
        <f t="shared" si="1960"/>
        <v>0</v>
      </c>
      <c r="AR802" s="11">
        <f t="shared" si="1960"/>
        <v>0</v>
      </c>
      <c r="AS802" s="11">
        <f t="shared" si="1961"/>
        <v>0</v>
      </c>
      <c r="AT802" s="11">
        <f t="shared" si="1961"/>
        <v>0</v>
      </c>
      <c r="AU802" s="11">
        <f t="shared" si="1961"/>
        <v>0</v>
      </c>
      <c r="AV802" s="11">
        <f t="shared" si="1961"/>
        <v>0</v>
      </c>
      <c r="AW802" s="11">
        <f t="shared" si="1961"/>
        <v>0</v>
      </c>
      <c r="AX802" s="11">
        <f t="shared" si="1961"/>
        <v>0</v>
      </c>
      <c r="AY802" s="78">
        <f t="shared" si="1961"/>
        <v>0</v>
      </c>
      <c r="AZ802" s="78">
        <f t="shared" si="1961"/>
        <v>0</v>
      </c>
      <c r="BA802" s="78">
        <f t="shared" si="1961"/>
        <v>0</v>
      </c>
      <c r="BB802" s="78">
        <f t="shared" si="1961"/>
        <v>0</v>
      </c>
      <c r="BC802" s="78">
        <f t="shared" si="1961"/>
        <v>0</v>
      </c>
      <c r="BD802" s="78">
        <f t="shared" si="1961"/>
        <v>0</v>
      </c>
      <c r="BE802" s="11">
        <f t="shared" ref="BE802:BT804" si="1965">BE803</f>
        <v>0</v>
      </c>
      <c r="BF802" s="11">
        <f t="shared" si="1965"/>
        <v>0</v>
      </c>
      <c r="BG802" s="11">
        <f t="shared" si="1965"/>
        <v>0</v>
      </c>
      <c r="BH802" s="11">
        <f t="shared" si="1965"/>
        <v>0</v>
      </c>
      <c r="BI802" s="141">
        <f t="shared" si="1965"/>
        <v>0</v>
      </c>
      <c r="BJ802" s="141">
        <f t="shared" si="1965"/>
        <v>0</v>
      </c>
      <c r="BK802" s="78">
        <f t="shared" si="1965"/>
        <v>0</v>
      </c>
      <c r="BL802" s="78">
        <f t="shared" si="1965"/>
        <v>0</v>
      </c>
      <c r="BM802" s="78">
        <f t="shared" si="1965"/>
        <v>0</v>
      </c>
      <c r="BN802" s="78">
        <f t="shared" si="1965"/>
        <v>0</v>
      </c>
      <c r="BO802" s="78">
        <f t="shared" si="1965"/>
        <v>0</v>
      </c>
      <c r="BP802" s="78">
        <f t="shared" si="1965"/>
        <v>0</v>
      </c>
      <c r="BQ802" s="11">
        <f t="shared" si="1965"/>
        <v>0</v>
      </c>
      <c r="BR802" s="11">
        <f t="shared" si="1965"/>
        <v>0</v>
      </c>
      <c r="BS802" s="11">
        <f t="shared" si="1965"/>
        <v>0</v>
      </c>
      <c r="BT802" s="11">
        <f t="shared" si="1965"/>
        <v>0</v>
      </c>
      <c r="BU802" s="11">
        <f t="shared" ref="BQ802:BV804" si="1966">BU803</f>
        <v>0</v>
      </c>
      <c r="BV802" s="11">
        <f t="shared" si="1966"/>
        <v>0</v>
      </c>
    </row>
    <row r="803" spans="1:74" ht="18.75" hidden="1">
      <c r="A803" s="57" t="s">
        <v>191</v>
      </c>
      <c r="B803" s="14">
        <v>914</v>
      </c>
      <c r="C803" s="14" t="s">
        <v>165</v>
      </c>
      <c r="D803" s="14" t="s">
        <v>87</v>
      </c>
      <c r="E803" s="14" t="s">
        <v>609</v>
      </c>
      <c r="F803" s="12"/>
      <c r="G803" s="13"/>
      <c r="H803" s="13"/>
      <c r="I803" s="11"/>
      <c r="J803" s="11"/>
      <c r="K803" s="11"/>
      <c r="L803" s="11"/>
      <c r="M803" s="13"/>
      <c r="N803" s="13"/>
      <c r="O803" s="11">
        <f>O804</f>
        <v>0</v>
      </c>
      <c r="P803" s="11">
        <f t="shared" si="1958"/>
        <v>0</v>
      </c>
      <c r="Q803" s="11">
        <f t="shared" si="1958"/>
        <v>0</v>
      </c>
      <c r="R803" s="11">
        <f t="shared" si="1958"/>
        <v>0</v>
      </c>
      <c r="S803" s="11">
        <f t="shared" si="1958"/>
        <v>0</v>
      </c>
      <c r="T803" s="11">
        <f t="shared" si="1958"/>
        <v>0</v>
      </c>
      <c r="U803" s="11">
        <f t="shared" si="1958"/>
        <v>0</v>
      </c>
      <c r="V803" s="11">
        <f t="shared" si="1958"/>
        <v>0</v>
      </c>
      <c r="W803" s="11">
        <f t="shared" si="1958"/>
        <v>0</v>
      </c>
      <c r="X803" s="11">
        <f t="shared" si="1958"/>
        <v>0</v>
      </c>
      <c r="Y803" s="11">
        <f t="shared" si="1958"/>
        <v>0</v>
      </c>
      <c r="Z803" s="11">
        <f t="shared" si="1958"/>
        <v>0</v>
      </c>
      <c r="AA803" s="11">
        <f t="shared" si="1959"/>
        <v>0</v>
      </c>
      <c r="AB803" s="11">
        <f t="shared" si="1959"/>
        <v>0</v>
      </c>
      <c r="AC803" s="11">
        <f t="shared" si="1959"/>
        <v>0</v>
      </c>
      <c r="AD803" s="11">
        <f t="shared" si="1959"/>
        <v>0</v>
      </c>
      <c r="AE803" s="11">
        <f t="shared" si="1959"/>
        <v>0</v>
      </c>
      <c r="AF803" s="11">
        <f t="shared" si="1959"/>
        <v>0</v>
      </c>
      <c r="AG803" s="11">
        <f t="shared" si="1960"/>
        <v>0</v>
      </c>
      <c r="AH803" s="11">
        <f t="shared" si="1960"/>
        <v>0</v>
      </c>
      <c r="AI803" s="11">
        <f t="shared" si="1960"/>
        <v>0</v>
      </c>
      <c r="AJ803" s="11">
        <f t="shared" si="1960"/>
        <v>0</v>
      </c>
      <c r="AK803" s="78">
        <f t="shared" si="1960"/>
        <v>0</v>
      </c>
      <c r="AL803" s="78">
        <f t="shared" si="1960"/>
        <v>0</v>
      </c>
      <c r="AM803" s="11">
        <f t="shared" si="1960"/>
        <v>0</v>
      </c>
      <c r="AN803" s="11">
        <f t="shared" si="1960"/>
        <v>0</v>
      </c>
      <c r="AO803" s="11">
        <f t="shared" si="1960"/>
        <v>0</v>
      </c>
      <c r="AP803" s="11">
        <f t="shared" si="1960"/>
        <v>0</v>
      </c>
      <c r="AQ803" s="11">
        <f t="shared" si="1960"/>
        <v>0</v>
      </c>
      <c r="AR803" s="11">
        <f t="shared" si="1960"/>
        <v>0</v>
      </c>
      <c r="AS803" s="11">
        <f t="shared" si="1961"/>
        <v>0</v>
      </c>
      <c r="AT803" s="11">
        <f t="shared" si="1961"/>
        <v>0</v>
      </c>
      <c r="AU803" s="11">
        <f t="shared" si="1961"/>
        <v>0</v>
      </c>
      <c r="AV803" s="11">
        <f t="shared" si="1961"/>
        <v>0</v>
      </c>
      <c r="AW803" s="11">
        <f t="shared" si="1961"/>
        <v>0</v>
      </c>
      <c r="AX803" s="11">
        <f t="shared" si="1961"/>
        <v>0</v>
      </c>
      <c r="AY803" s="78">
        <f t="shared" si="1961"/>
        <v>0</v>
      </c>
      <c r="AZ803" s="78">
        <f t="shared" si="1961"/>
        <v>0</v>
      </c>
      <c r="BA803" s="78">
        <f t="shared" si="1961"/>
        <v>0</v>
      </c>
      <c r="BB803" s="78">
        <f t="shared" si="1961"/>
        <v>0</v>
      </c>
      <c r="BC803" s="78">
        <f t="shared" si="1961"/>
        <v>0</v>
      </c>
      <c r="BD803" s="78">
        <f t="shared" si="1961"/>
        <v>0</v>
      </c>
      <c r="BE803" s="11">
        <f t="shared" si="1965"/>
        <v>0</v>
      </c>
      <c r="BF803" s="11">
        <f t="shared" si="1965"/>
        <v>0</v>
      </c>
      <c r="BG803" s="11">
        <f t="shared" si="1965"/>
        <v>0</v>
      </c>
      <c r="BH803" s="11">
        <f t="shared" si="1965"/>
        <v>0</v>
      </c>
      <c r="BI803" s="141">
        <f t="shared" si="1965"/>
        <v>0</v>
      </c>
      <c r="BJ803" s="141">
        <f t="shared" si="1965"/>
        <v>0</v>
      </c>
      <c r="BK803" s="78">
        <f t="shared" si="1965"/>
        <v>0</v>
      </c>
      <c r="BL803" s="78">
        <f t="shared" si="1965"/>
        <v>0</v>
      </c>
      <c r="BM803" s="78">
        <f t="shared" si="1965"/>
        <v>0</v>
      </c>
      <c r="BN803" s="78">
        <f t="shared" si="1965"/>
        <v>0</v>
      </c>
      <c r="BO803" s="78">
        <f t="shared" si="1965"/>
        <v>0</v>
      </c>
      <c r="BP803" s="78">
        <f t="shared" si="1965"/>
        <v>0</v>
      </c>
      <c r="BQ803" s="11">
        <f t="shared" si="1966"/>
        <v>0</v>
      </c>
      <c r="BR803" s="11">
        <f t="shared" si="1966"/>
        <v>0</v>
      </c>
      <c r="BS803" s="11">
        <f t="shared" si="1966"/>
        <v>0</v>
      </c>
      <c r="BT803" s="11">
        <f t="shared" si="1966"/>
        <v>0</v>
      </c>
      <c r="BU803" s="11">
        <f t="shared" si="1966"/>
        <v>0</v>
      </c>
      <c r="BV803" s="11">
        <f t="shared" si="1966"/>
        <v>0</v>
      </c>
    </row>
    <row r="804" spans="1:74" ht="33.75" hidden="1">
      <c r="A804" s="57" t="s">
        <v>205</v>
      </c>
      <c r="B804" s="14">
        <v>914</v>
      </c>
      <c r="C804" s="14" t="s">
        <v>165</v>
      </c>
      <c r="D804" s="14" t="s">
        <v>87</v>
      </c>
      <c r="E804" s="14" t="s">
        <v>609</v>
      </c>
      <c r="F804" s="14" t="s">
        <v>206</v>
      </c>
      <c r="G804" s="13"/>
      <c r="H804" s="13"/>
      <c r="I804" s="11"/>
      <c r="J804" s="11"/>
      <c r="K804" s="11"/>
      <c r="L804" s="11"/>
      <c r="M804" s="13"/>
      <c r="N804" s="13"/>
      <c r="O804" s="11">
        <f>O805</f>
        <v>0</v>
      </c>
      <c r="P804" s="11">
        <f t="shared" si="1958"/>
        <v>0</v>
      </c>
      <c r="Q804" s="11">
        <f t="shared" si="1958"/>
        <v>0</v>
      </c>
      <c r="R804" s="11">
        <f t="shared" si="1958"/>
        <v>0</v>
      </c>
      <c r="S804" s="11">
        <f t="shared" si="1958"/>
        <v>0</v>
      </c>
      <c r="T804" s="11">
        <f t="shared" si="1958"/>
        <v>0</v>
      </c>
      <c r="U804" s="11">
        <f t="shared" si="1958"/>
        <v>0</v>
      </c>
      <c r="V804" s="11">
        <f t="shared" si="1958"/>
        <v>0</v>
      </c>
      <c r="W804" s="11">
        <f t="shared" si="1958"/>
        <v>0</v>
      </c>
      <c r="X804" s="11">
        <f t="shared" si="1958"/>
        <v>0</v>
      </c>
      <c r="Y804" s="11">
        <f t="shared" si="1958"/>
        <v>0</v>
      </c>
      <c r="Z804" s="11">
        <f t="shared" si="1958"/>
        <v>0</v>
      </c>
      <c r="AA804" s="11">
        <f t="shared" si="1959"/>
        <v>0</v>
      </c>
      <c r="AB804" s="11">
        <f t="shared" si="1959"/>
        <v>0</v>
      </c>
      <c r="AC804" s="11">
        <f t="shared" si="1959"/>
        <v>0</v>
      </c>
      <c r="AD804" s="11">
        <f t="shared" si="1959"/>
        <v>0</v>
      </c>
      <c r="AE804" s="11">
        <f t="shared" si="1959"/>
        <v>0</v>
      </c>
      <c r="AF804" s="11">
        <f t="shared" si="1959"/>
        <v>0</v>
      </c>
      <c r="AG804" s="11">
        <f t="shared" si="1960"/>
        <v>0</v>
      </c>
      <c r="AH804" s="11">
        <f t="shared" si="1960"/>
        <v>0</v>
      </c>
      <c r="AI804" s="11">
        <f t="shared" si="1960"/>
        <v>0</v>
      </c>
      <c r="AJ804" s="11">
        <f t="shared" si="1960"/>
        <v>0</v>
      </c>
      <c r="AK804" s="78">
        <f t="shared" si="1960"/>
        <v>0</v>
      </c>
      <c r="AL804" s="78">
        <f t="shared" si="1960"/>
        <v>0</v>
      </c>
      <c r="AM804" s="11">
        <f t="shared" si="1960"/>
        <v>0</v>
      </c>
      <c r="AN804" s="11">
        <f t="shared" si="1960"/>
        <v>0</v>
      </c>
      <c r="AO804" s="11">
        <f t="shared" si="1960"/>
        <v>0</v>
      </c>
      <c r="AP804" s="11">
        <f t="shared" si="1960"/>
        <v>0</v>
      </c>
      <c r="AQ804" s="11">
        <f t="shared" si="1960"/>
        <v>0</v>
      </c>
      <c r="AR804" s="11">
        <f t="shared" si="1960"/>
        <v>0</v>
      </c>
      <c r="AS804" s="11">
        <f t="shared" si="1961"/>
        <v>0</v>
      </c>
      <c r="AT804" s="11">
        <f t="shared" si="1961"/>
        <v>0</v>
      </c>
      <c r="AU804" s="11">
        <f t="shared" si="1961"/>
        <v>0</v>
      </c>
      <c r="AV804" s="11">
        <f t="shared" si="1961"/>
        <v>0</v>
      </c>
      <c r="AW804" s="11">
        <f t="shared" si="1961"/>
        <v>0</v>
      </c>
      <c r="AX804" s="11">
        <f t="shared" si="1961"/>
        <v>0</v>
      </c>
      <c r="AY804" s="78">
        <f t="shared" si="1961"/>
        <v>0</v>
      </c>
      <c r="AZ804" s="78">
        <f t="shared" si="1961"/>
        <v>0</v>
      </c>
      <c r="BA804" s="78">
        <f t="shared" si="1961"/>
        <v>0</v>
      </c>
      <c r="BB804" s="78">
        <f t="shared" si="1961"/>
        <v>0</v>
      </c>
      <c r="BC804" s="78">
        <f t="shared" si="1961"/>
        <v>0</v>
      </c>
      <c r="BD804" s="78">
        <f t="shared" si="1961"/>
        <v>0</v>
      </c>
      <c r="BE804" s="11">
        <f t="shared" si="1965"/>
        <v>0</v>
      </c>
      <c r="BF804" s="11">
        <f t="shared" si="1965"/>
        <v>0</v>
      </c>
      <c r="BG804" s="11">
        <f t="shared" si="1965"/>
        <v>0</v>
      </c>
      <c r="BH804" s="11">
        <f t="shared" si="1965"/>
        <v>0</v>
      </c>
      <c r="BI804" s="141">
        <f t="shared" si="1965"/>
        <v>0</v>
      </c>
      <c r="BJ804" s="141">
        <f t="shared" si="1965"/>
        <v>0</v>
      </c>
      <c r="BK804" s="78">
        <f t="shared" si="1965"/>
        <v>0</v>
      </c>
      <c r="BL804" s="78">
        <f t="shared" si="1965"/>
        <v>0</v>
      </c>
      <c r="BM804" s="78">
        <f t="shared" si="1965"/>
        <v>0</v>
      </c>
      <c r="BN804" s="78">
        <f t="shared" si="1965"/>
        <v>0</v>
      </c>
      <c r="BO804" s="78">
        <f t="shared" si="1965"/>
        <v>0</v>
      </c>
      <c r="BP804" s="78">
        <f t="shared" si="1965"/>
        <v>0</v>
      </c>
      <c r="BQ804" s="11">
        <f t="shared" si="1966"/>
        <v>0</v>
      </c>
      <c r="BR804" s="11">
        <f t="shared" si="1966"/>
        <v>0</v>
      </c>
      <c r="BS804" s="11">
        <f t="shared" si="1966"/>
        <v>0</v>
      </c>
      <c r="BT804" s="11">
        <f t="shared" si="1966"/>
        <v>0</v>
      </c>
      <c r="BU804" s="11">
        <f t="shared" si="1966"/>
        <v>0</v>
      </c>
      <c r="BV804" s="11">
        <f t="shared" si="1966"/>
        <v>0</v>
      </c>
    </row>
    <row r="805" spans="1:74" ht="18.75" hidden="1">
      <c r="A805" s="57" t="s">
        <v>191</v>
      </c>
      <c r="B805" s="14">
        <v>914</v>
      </c>
      <c r="C805" s="14" t="s">
        <v>165</v>
      </c>
      <c r="D805" s="14" t="s">
        <v>87</v>
      </c>
      <c r="E805" s="14" t="s">
        <v>609</v>
      </c>
      <c r="F805" s="14" t="s">
        <v>207</v>
      </c>
      <c r="G805" s="13"/>
      <c r="H805" s="13"/>
      <c r="I805" s="11"/>
      <c r="J805" s="11"/>
      <c r="K805" s="11"/>
      <c r="L805" s="11"/>
      <c r="M805" s="13"/>
      <c r="N805" s="13"/>
      <c r="O805" s="11"/>
      <c r="P805" s="11"/>
      <c r="Q805" s="11"/>
      <c r="R805" s="11"/>
      <c r="S805" s="11">
        <f>M805+O805+P805+Q805+R805</f>
        <v>0</v>
      </c>
      <c r="T805" s="11">
        <f>N805+P805</f>
        <v>0</v>
      </c>
      <c r="U805" s="11"/>
      <c r="V805" s="11"/>
      <c r="W805" s="11"/>
      <c r="X805" s="11"/>
      <c r="Y805" s="11">
        <f>S805+U805+V805+W805+X805</f>
        <v>0</v>
      </c>
      <c r="Z805" s="11">
        <f>T805+V805</f>
        <v>0</v>
      </c>
      <c r="AA805" s="11"/>
      <c r="AB805" s="11"/>
      <c r="AC805" s="11"/>
      <c r="AD805" s="11"/>
      <c r="AE805" s="11">
        <f>Y805+AA805+AB805+AC805+AD805</f>
        <v>0</v>
      </c>
      <c r="AF805" s="11">
        <f>Z805+AB805</f>
        <v>0</v>
      </c>
      <c r="AG805" s="11"/>
      <c r="AH805" s="11"/>
      <c r="AI805" s="11"/>
      <c r="AJ805" s="11"/>
      <c r="AK805" s="78">
        <f>AE805+AG805+AH805+AI805+AJ805</f>
        <v>0</v>
      </c>
      <c r="AL805" s="78">
        <f>AF805+AH805</f>
        <v>0</v>
      </c>
      <c r="AM805" s="11"/>
      <c r="AN805" s="11"/>
      <c r="AO805" s="11"/>
      <c r="AP805" s="11"/>
      <c r="AQ805" s="11">
        <f>AK805+AM805+AN805+AO805+AP805</f>
        <v>0</v>
      </c>
      <c r="AR805" s="11">
        <f>AL805+AN805</f>
        <v>0</v>
      </c>
      <c r="AS805" s="11"/>
      <c r="AT805" s="11"/>
      <c r="AU805" s="11"/>
      <c r="AV805" s="11"/>
      <c r="AW805" s="11">
        <f>AQ805+AS805+AT805+AU805+AV805</f>
        <v>0</v>
      </c>
      <c r="AX805" s="11">
        <f>AR805+AT805</f>
        <v>0</v>
      </c>
      <c r="AY805" s="78"/>
      <c r="AZ805" s="78"/>
      <c r="BA805" s="78"/>
      <c r="BB805" s="78"/>
      <c r="BC805" s="78">
        <f>AW805+AY805+AZ805+BA805+BB805</f>
        <v>0</v>
      </c>
      <c r="BD805" s="78">
        <f>AX805+AZ805</f>
        <v>0</v>
      </c>
      <c r="BE805" s="11"/>
      <c r="BF805" s="11"/>
      <c r="BG805" s="11"/>
      <c r="BH805" s="11"/>
      <c r="BI805" s="141">
        <f>BC805+BE805+BF805+BG805+BH805</f>
        <v>0</v>
      </c>
      <c r="BJ805" s="141">
        <f>BD805+BF805</f>
        <v>0</v>
      </c>
      <c r="BK805" s="78"/>
      <c r="BL805" s="78"/>
      <c r="BM805" s="78"/>
      <c r="BN805" s="78"/>
      <c r="BO805" s="78">
        <f>BI805+BK805+BL805+BM805+BN805</f>
        <v>0</v>
      </c>
      <c r="BP805" s="78">
        <f>BJ805+BL805</f>
        <v>0</v>
      </c>
      <c r="BQ805" s="11"/>
      <c r="BR805" s="11"/>
      <c r="BS805" s="11"/>
      <c r="BT805" s="11"/>
      <c r="BU805" s="11">
        <f>BO805+BQ805+BR805+BS805+BT805</f>
        <v>0</v>
      </c>
      <c r="BV805" s="11">
        <f>BP805+BR805</f>
        <v>0</v>
      </c>
    </row>
    <row r="806" spans="1:74" ht="50.25" hidden="1">
      <c r="A806" s="57" t="s">
        <v>715</v>
      </c>
      <c r="B806" s="22" t="s">
        <v>527</v>
      </c>
      <c r="C806" s="22" t="s">
        <v>165</v>
      </c>
      <c r="D806" s="22" t="s">
        <v>87</v>
      </c>
      <c r="E806" s="22" t="s">
        <v>754</v>
      </c>
      <c r="F806" s="23"/>
      <c r="G806" s="13"/>
      <c r="H806" s="13"/>
      <c r="I806" s="11"/>
      <c r="J806" s="11"/>
      <c r="K806" s="11"/>
      <c r="L806" s="11"/>
      <c r="M806" s="13"/>
      <c r="N806" s="13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>
        <f>BE807</f>
        <v>64736</v>
      </c>
      <c r="BF806" s="11">
        <f t="shared" ref="BF806:BV806" si="1967">BF807</f>
        <v>0</v>
      </c>
      <c r="BG806" s="11">
        <f t="shared" si="1967"/>
        <v>0</v>
      </c>
      <c r="BH806" s="11">
        <f t="shared" si="1967"/>
        <v>0</v>
      </c>
      <c r="BI806" s="141">
        <f t="shared" si="1967"/>
        <v>64736</v>
      </c>
      <c r="BJ806" s="141">
        <f t="shared" si="1967"/>
        <v>0</v>
      </c>
      <c r="BK806" s="78">
        <f>BK807</f>
        <v>0</v>
      </c>
      <c r="BL806" s="78">
        <f t="shared" si="1967"/>
        <v>0</v>
      </c>
      <c r="BM806" s="78">
        <f t="shared" si="1967"/>
        <v>0</v>
      </c>
      <c r="BN806" s="78">
        <f t="shared" si="1967"/>
        <v>0</v>
      </c>
      <c r="BO806" s="78">
        <f t="shared" si="1967"/>
        <v>64736</v>
      </c>
      <c r="BP806" s="78">
        <f t="shared" si="1967"/>
        <v>0</v>
      </c>
      <c r="BQ806" s="11">
        <f>BQ807</f>
        <v>0</v>
      </c>
      <c r="BR806" s="11">
        <f t="shared" si="1967"/>
        <v>0</v>
      </c>
      <c r="BS806" s="11">
        <f t="shared" si="1967"/>
        <v>0</v>
      </c>
      <c r="BT806" s="11">
        <f t="shared" si="1967"/>
        <v>0</v>
      </c>
      <c r="BU806" s="11">
        <f t="shared" si="1967"/>
        <v>64736</v>
      </c>
      <c r="BV806" s="11">
        <f t="shared" si="1967"/>
        <v>0</v>
      </c>
    </row>
    <row r="807" spans="1:74" ht="33.75" hidden="1">
      <c r="A807" s="57" t="s">
        <v>205</v>
      </c>
      <c r="B807" s="22" t="s">
        <v>527</v>
      </c>
      <c r="C807" s="22" t="s">
        <v>165</v>
      </c>
      <c r="D807" s="22" t="s">
        <v>87</v>
      </c>
      <c r="E807" s="22" t="s">
        <v>754</v>
      </c>
      <c r="F807" s="23">
        <v>400</v>
      </c>
      <c r="G807" s="13"/>
      <c r="H807" s="13"/>
      <c r="I807" s="11"/>
      <c r="J807" s="11"/>
      <c r="K807" s="11"/>
      <c r="L807" s="11"/>
      <c r="M807" s="13"/>
      <c r="N807" s="13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>
        <f>BE808</f>
        <v>64736</v>
      </c>
      <c r="BF807" s="11">
        <f t="shared" ref="BF807:BV807" si="1968">BF808</f>
        <v>0</v>
      </c>
      <c r="BG807" s="11">
        <f t="shared" si="1968"/>
        <v>0</v>
      </c>
      <c r="BH807" s="11">
        <f t="shared" si="1968"/>
        <v>0</v>
      </c>
      <c r="BI807" s="141">
        <f t="shared" si="1968"/>
        <v>64736</v>
      </c>
      <c r="BJ807" s="141">
        <f t="shared" si="1968"/>
        <v>0</v>
      </c>
      <c r="BK807" s="78">
        <f>BK808</f>
        <v>0</v>
      </c>
      <c r="BL807" s="78">
        <f t="shared" si="1968"/>
        <v>0</v>
      </c>
      <c r="BM807" s="78">
        <f t="shared" si="1968"/>
        <v>0</v>
      </c>
      <c r="BN807" s="78">
        <f t="shared" si="1968"/>
        <v>0</v>
      </c>
      <c r="BO807" s="78">
        <f t="shared" si="1968"/>
        <v>64736</v>
      </c>
      <c r="BP807" s="78">
        <f t="shared" si="1968"/>
        <v>0</v>
      </c>
      <c r="BQ807" s="11">
        <f>BQ808</f>
        <v>0</v>
      </c>
      <c r="BR807" s="11">
        <f t="shared" si="1968"/>
        <v>0</v>
      </c>
      <c r="BS807" s="11">
        <f t="shared" si="1968"/>
        <v>0</v>
      </c>
      <c r="BT807" s="11">
        <f t="shared" si="1968"/>
        <v>0</v>
      </c>
      <c r="BU807" s="11">
        <f t="shared" si="1968"/>
        <v>64736</v>
      </c>
      <c r="BV807" s="11">
        <f t="shared" si="1968"/>
        <v>0</v>
      </c>
    </row>
    <row r="808" spans="1:74" ht="18.75" hidden="1">
      <c r="A808" s="57" t="s">
        <v>191</v>
      </c>
      <c r="B808" s="22" t="s">
        <v>527</v>
      </c>
      <c r="C808" s="22" t="s">
        <v>165</v>
      </c>
      <c r="D808" s="22" t="s">
        <v>87</v>
      </c>
      <c r="E808" s="22" t="s">
        <v>754</v>
      </c>
      <c r="F808" s="23">
        <v>410</v>
      </c>
      <c r="G808" s="13"/>
      <c r="H808" s="13"/>
      <c r="I808" s="11"/>
      <c r="J808" s="11"/>
      <c r="K808" s="11"/>
      <c r="L808" s="11"/>
      <c r="M808" s="13"/>
      <c r="N808" s="13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>
        <v>64736</v>
      </c>
      <c r="BF808" s="11"/>
      <c r="BG808" s="11"/>
      <c r="BH808" s="11"/>
      <c r="BI808" s="141">
        <f>BC808+BE808+BF808+BG808+BH808</f>
        <v>64736</v>
      </c>
      <c r="BJ808" s="141">
        <f>BD808+BF808</f>
        <v>0</v>
      </c>
      <c r="BK808" s="78"/>
      <c r="BL808" s="78"/>
      <c r="BM808" s="78"/>
      <c r="BN808" s="78"/>
      <c r="BO808" s="78">
        <f>BI808+BK808+BL808+BM808+BN808</f>
        <v>64736</v>
      </c>
      <c r="BP808" s="78">
        <f>BJ808+BL808</f>
        <v>0</v>
      </c>
      <c r="BQ808" s="11"/>
      <c r="BR808" s="11"/>
      <c r="BS808" s="11"/>
      <c r="BT808" s="11"/>
      <c r="BU808" s="11">
        <f>BO808+BQ808+BR808+BS808+BT808</f>
        <v>64736</v>
      </c>
      <c r="BV808" s="11">
        <f>BP808+BR808</f>
        <v>0</v>
      </c>
    </row>
    <row r="809" spans="1:74" ht="50.25" hidden="1">
      <c r="A809" s="57" t="s">
        <v>715</v>
      </c>
      <c r="B809" s="22" t="s">
        <v>527</v>
      </c>
      <c r="C809" s="22" t="s">
        <v>165</v>
      </c>
      <c r="D809" s="22" t="s">
        <v>87</v>
      </c>
      <c r="E809" s="22" t="s">
        <v>751</v>
      </c>
      <c r="F809" s="23"/>
      <c r="G809" s="13"/>
      <c r="H809" s="13"/>
      <c r="I809" s="11"/>
      <c r="J809" s="11"/>
      <c r="K809" s="11"/>
      <c r="L809" s="11"/>
      <c r="M809" s="13"/>
      <c r="N809" s="13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>
        <f>BE810</f>
        <v>0</v>
      </c>
      <c r="BF809" s="11">
        <f t="shared" ref="BF809:BV809" si="1969">BF810</f>
        <v>11100</v>
      </c>
      <c r="BG809" s="11">
        <f t="shared" si="1969"/>
        <v>0</v>
      </c>
      <c r="BH809" s="11">
        <f t="shared" si="1969"/>
        <v>0</v>
      </c>
      <c r="BI809" s="141">
        <f t="shared" si="1969"/>
        <v>11100</v>
      </c>
      <c r="BJ809" s="141">
        <f t="shared" si="1969"/>
        <v>11100</v>
      </c>
      <c r="BK809" s="78">
        <f>BK810</f>
        <v>0</v>
      </c>
      <c r="BL809" s="78">
        <f t="shared" si="1969"/>
        <v>0</v>
      </c>
      <c r="BM809" s="78">
        <f t="shared" si="1969"/>
        <v>0</v>
      </c>
      <c r="BN809" s="78">
        <f t="shared" si="1969"/>
        <v>0</v>
      </c>
      <c r="BO809" s="78">
        <f t="shared" si="1969"/>
        <v>11100</v>
      </c>
      <c r="BP809" s="78">
        <f t="shared" si="1969"/>
        <v>11100</v>
      </c>
      <c r="BQ809" s="11">
        <f>BQ810</f>
        <v>0</v>
      </c>
      <c r="BR809" s="11">
        <f t="shared" si="1969"/>
        <v>0</v>
      </c>
      <c r="BS809" s="11">
        <f t="shared" si="1969"/>
        <v>0</v>
      </c>
      <c r="BT809" s="11">
        <f t="shared" si="1969"/>
        <v>0</v>
      </c>
      <c r="BU809" s="11">
        <f t="shared" si="1969"/>
        <v>11100</v>
      </c>
      <c r="BV809" s="11">
        <f t="shared" si="1969"/>
        <v>11100</v>
      </c>
    </row>
    <row r="810" spans="1:74" ht="33.75" hidden="1">
      <c r="A810" s="57" t="s">
        <v>205</v>
      </c>
      <c r="B810" s="22" t="s">
        <v>527</v>
      </c>
      <c r="C810" s="22" t="s">
        <v>165</v>
      </c>
      <c r="D810" s="22" t="s">
        <v>87</v>
      </c>
      <c r="E810" s="22" t="s">
        <v>751</v>
      </c>
      <c r="F810" s="23">
        <v>400</v>
      </c>
      <c r="G810" s="13"/>
      <c r="H810" s="13"/>
      <c r="I810" s="11"/>
      <c r="J810" s="11"/>
      <c r="K810" s="11"/>
      <c r="L810" s="11"/>
      <c r="M810" s="13"/>
      <c r="N810" s="13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>
        <f>BE811</f>
        <v>0</v>
      </c>
      <c r="BF810" s="11">
        <f t="shared" ref="BF810:BV810" si="1970">BF811</f>
        <v>11100</v>
      </c>
      <c r="BG810" s="11">
        <f t="shared" si="1970"/>
        <v>0</v>
      </c>
      <c r="BH810" s="11">
        <f t="shared" si="1970"/>
        <v>0</v>
      </c>
      <c r="BI810" s="141">
        <f t="shared" si="1970"/>
        <v>11100</v>
      </c>
      <c r="BJ810" s="141">
        <f t="shared" si="1970"/>
        <v>11100</v>
      </c>
      <c r="BK810" s="78">
        <f>BK811</f>
        <v>0</v>
      </c>
      <c r="BL810" s="78">
        <f t="shared" si="1970"/>
        <v>0</v>
      </c>
      <c r="BM810" s="78">
        <f t="shared" si="1970"/>
        <v>0</v>
      </c>
      <c r="BN810" s="78">
        <f t="shared" si="1970"/>
        <v>0</v>
      </c>
      <c r="BO810" s="78">
        <f t="shared" si="1970"/>
        <v>11100</v>
      </c>
      <c r="BP810" s="78">
        <f t="shared" si="1970"/>
        <v>11100</v>
      </c>
      <c r="BQ810" s="11">
        <f>BQ811</f>
        <v>0</v>
      </c>
      <c r="BR810" s="11">
        <f t="shared" si="1970"/>
        <v>0</v>
      </c>
      <c r="BS810" s="11">
        <f t="shared" si="1970"/>
        <v>0</v>
      </c>
      <c r="BT810" s="11">
        <f t="shared" si="1970"/>
        <v>0</v>
      </c>
      <c r="BU810" s="11">
        <f t="shared" si="1970"/>
        <v>11100</v>
      </c>
      <c r="BV810" s="11">
        <f t="shared" si="1970"/>
        <v>11100</v>
      </c>
    </row>
    <row r="811" spans="1:74" ht="18.75" hidden="1">
      <c r="A811" s="57" t="s">
        <v>191</v>
      </c>
      <c r="B811" s="22" t="s">
        <v>527</v>
      </c>
      <c r="C811" s="22" t="s">
        <v>165</v>
      </c>
      <c r="D811" s="22" t="s">
        <v>87</v>
      </c>
      <c r="E811" s="22" t="s">
        <v>751</v>
      </c>
      <c r="F811" s="23">
        <v>410</v>
      </c>
      <c r="G811" s="13"/>
      <c r="H811" s="13"/>
      <c r="I811" s="11"/>
      <c r="J811" s="11"/>
      <c r="K811" s="11"/>
      <c r="L811" s="11"/>
      <c r="M811" s="13"/>
      <c r="N811" s="13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>
        <v>11100</v>
      </c>
      <c r="BG811" s="11"/>
      <c r="BH811" s="11"/>
      <c r="BI811" s="141">
        <f>BC811+BE811+BF811+BG811+BH811</f>
        <v>11100</v>
      </c>
      <c r="BJ811" s="141">
        <f>BD811+BF811</f>
        <v>11100</v>
      </c>
      <c r="BK811" s="78"/>
      <c r="BL811" s="78"/>
      <c r="BM811" s="78"/>
      <c r="BN811" s="78"/>
      <c r="BO811" s="78">
        <f>BI811+BK811+BL811+BM811+BN811</f>
        <v>11100</v>
      </c>
      <c r="BP811" s="78">
        <f>BJ811+BL811</f>
        <v>11100</v>
      </c>
      <c r="BQ811" s="11"/>
      <c r="BR811" s="11"/>
      <c r="BS811" s="11"/>
      <c r="BT811" s="11"/>
      <c r="BU811" s="11">
        <f>BO811+BQ811+BR811+BS811+BT811</f>
        <v>11100</v>
      </c>
      <c r="BV811" s="11">
        <f>BP811+BR811</f>
        <v>11100</v>
      </c>
    </row>
    <row r="812" spans="1:74" hidden="1">
      <c r="A812" s="57" t="s">
        <v>66</v>
      </c>
      <c r="B812" s="14">
        <v>914</v>
      </c>
      <c r="C812" s="14" t="s">
        <v>165</v>
      </c>
      <c r="D812" s="14" t="s">
        <v>87</v>
      </c>
      <c r="E812" s="14" t="s">
        <v>67</v>
      </c>
      <c r="F812" s="14"/>
      <c r="G812" s="18">
        <f t="shared" ref="G812:R815" si="1971">G813</f>
        <v>1192</v>
      </c>
      <c r="H812" s="18">
        <f t="shared" si="1971"/>
        <v>0</v>
      </c>
      <c r="I812" s="11">
        <f t="shared" si="1971"/>
        <v>0</v>
      </c>
      <c r="J812" s="11">
        <f t="shared" si="1971"/>
        <v>0</v>
      </c>
      <c r="K812" s="11">
        <f t="shared" si="1971"/>
        <v>0</v>
      </c>
      <c r="L812" s="11">
        <f t="shared" si="1971"/>
        <v>0</v>
      </c>
      <c r="M812" s="18">
        <f t="shared" si="1971"/>
        <v>1192</v>
      </c>
      <c r="N812" s="18">
        <f t="shared" si="1971"/>
        <v>0</v>
      </c>
      <c r="O812" s="11">
        <f t="shared" si="1971"/>
        <v>0</v>
      </c>
      <c r="P812" s="11">
        <f t="shared" si="1971"/>
        <v>0</v>
      </c>
      <c r="Q812" s="11">
        <f t="shared" si="1971"/>
        <v>0</v>
      </c>
      <c r="R812" s="11">
        <f t="shared" si="1971"/>
        <v>0</v>
      </c>
      <c r="S812" s="18">
        <f t="shared" ref="S812:AH815" si="1972">S813</f>
        <v>1192</v>
      </c>
      <c r="T812" s="18">
        <f t="shared" si="1972"/>
        <v>0</v>
      </c>
      <c r="U812" s="11">
        <f t="shared" si="1972"/>
        <v>0</v>
      </c>
      <c r="V812" s="11">
        <f t="shared" si="1972"/>
        <v>0</v>
      </c>
      <c r="W812" s="11">
        <f t="shared" si="1972"/>
        <v>0</v>
      </c>
      <c r="X812" s="11">
        <f t="shared" si="1972"/>
        <v>0</v>
      </c>
      <c r="Y812" s="18">
        <f t="shared" si="1972"/>
        <v>1192</v>
      </c>
      <c r="Z812" s="18">
        <f t="shared" si="1972"/>
        <v>0</v>
      </c>
      <c r="AA812" s="11">
        <f t="shared" si="1972"/>
        <v>0</v>
      </c>
      <c r="AB812" s="11">
        <f t="shared" si="1972"/>
        <v>0</v>
      </c>
      <c r="AC812" s="11">
        <f t="shared" si="1972"/>
        <v>0</v>
      </c>
      <c r="AD812" s="11">
        <f t="shared" si="1972"/>
        <v>0</v>
      </c>
      <c r="AE812" s="18">
        <f t="shared" si="1972"/>
        <v>1192</v>
      </c>
      <c r="AF812" s="18">
        <f t="shared" si="1972"/>
        <v>0</v>
      </c>
      <c r="AG812" s="11">
        <f t="shared" si="1972"/>
        <v>0</v>
      </c>
      <c r="AH812" s="11">
        <f t="shared" si="1972"/>
        <v>0</v>
      </c>
      <c r="AI812" s="11">
        <f t="shared" ref="AG812:AV815" si="1973">AI813</f>
        <v>0</v>
      </c>
      <c r="AJ812" s="11">
        <f t="shared" si="1973"/>
        <v>0</v>
      </c>
      <c r="AK812" s="84">
        <f t="shared" si="1973"/>
        <v>1192</v>
      </c>
      <c r="AL812" s="84">
        <f t="shared" si="1973"/>
        <v>0</v>
      </c>
      <c r="AM812" s="11">
        <f t="shared" si="1973"/>
        <v>0</v>
      </c>
      <c r="AN812" s="11">
        <f t="shared" si="1973"/>
        <v>0</v>
      </c>
      <c r="AO812" s="11">
        <f t="shared" si="1973"/>
        <v>0</v>
      </c>
      <c r="AP812" s="11">
        <f t="shared" si="1973"/>
        <v>0</v>
      </c>
      <c r="AQ812" s="18">
        <f t="shared" si="1973"/>
        <v>1192</v>
      </c>
      <c r="AR812" s="18">
        <f t="shared" si="1973"/>
        <v>0</v>
      </c>
      <c r="AS812" s="11">
        <f t="shared" si="1973"/>
        <v>0</v>
      </c>
      <c r="AT812" s="11">
        <f t="shared" si="1973"/>
        <v>0</v>
      </c>
      <c r="AU812" s="11">
        <f t="shared" si="1973"/>
        <v>0</v>
      </c>
      <c r="AV812" s="11">
        <f t="shared" si="1973"/>
        <v>0</v>
      </c>
      <c r="AW812" s="18">
        <f t="shared" ref="AS812:BH815" si="1974">AW813</f>
        <v>1192</v>
      </c>
      <c r="AX812" s="18">
        <f t="shared" si="1974"/>
        <v>0</v>
      </c>
      <c r="AY812" s="78">
        <f t="shared" si="1974"/>
        <v>0</v>
      </c>
      <c r="AZ812" s="78">
        <f t="shared" si="1974"/>
        <v>0</v>
      </c>
      <c r="BA812" s="78">
        <f t="shared" si="1974"/>
        <v>0</v>
      </c>
      <c r="BB812" s="78">
        <f t="shared" si="1974"/>
        <v>0</v>
      </c>
      <c r="BC812" s="84">
        <f t="shared" si="1974"/>
        <v>1192</v>
      </c>
      <c r="BD812" s="84">
        <f t="shared" si="1974"/>
        <v>0</v>
      </c>
      <c r="BE812" s="11">
        <f t="shared" si="1974"/>
        <v>0</v>
      </c>
      <c r="BF812" s="11">
        <f t="shared" si="1974"/>
        <v>0</v>
      </c>
      <c r="BG812" s="11">
        <f t="shared" si="1974"/>
        <v>0</v>
      </c>
      <c r="BH812" s="11">
        <f t="shared" si="1974"/>
        <v>0</v>
      </c>
      <c r="BI812" s="143">
        <f t="shared" ref="BE812:BT815" si="1975">BI813</f>
        <v>1192</v>
      </c>
      <c r="BJ812" s="143">
        <f t="shared" si="1975"/>
        <v>0</v>
      </c>
      <c r="BK812" s="78">
        <f t="shared" si="1975"/>
        <v>-1192</v>
      </c>
      <c r="BL812" s="78">
        <f t="shared" si="1975"/>
        <v>0</v>
      </c>
      <c r="BM812" s="78">
        <f t="shared" si="1975"/>
        <v>0</v>
      </c>
      <c r="BN812" s="78">
        <f t="shared" si="1975"/>
        <v>0</v>
      </c>
      <c r="BO812" s="84">
        <f t="shared" si="1975"/>
        <v>0</v>
      </c>
      <c r="BP812" s="84">
        <f t="shared" si="1975"/>
        <v>0</v>
      </c>
      <c r="BQ812" s="11">
        <f t="shared" si="1975"/>
        <v>0</v>
      </c>
      <c r="BR812" s="11">
        <f t="shared" si="1975"/>
        <v>0</v>
      </c>
      <c r="BS812" s="11">
        <f t="shared" si="1975"/>
        <v>0</v>
      </c>
      <c r="BT812" s="11">
        <f t="shared" si="1975"/>
        <v>0</v>
      </c>
      <c r="BU812" s="18">
        <f t="shared" ref="BQ812:BV815" si="1976">BU813</f>
        <v>0</v>
      </c>
      <c r="BV812" s="18">
        <f t="shared" si="1976"/>
        <v>0</v>
      </c>
    </row>
    <row r="813" spans="1:74" hidden="1">
      <c r="A813" s="57" t="s">
        <v>15</v>
      </c>
      <c r="B813" s="14">
        <v>914</v>
      </c>
      <c r="C813" s="14" t="s">
        <v>165</v>
      </c>
      <c r="D813" s="14" t="s">
        <v>87</v>
      </c>
      <c r="E813" s="14" t="s">
        <v>68</v>
      </c>
      <c r="F813" s="14"/>
      <c r="G813" s="18">
        <f t="shared" si="1971"/>
        <v>1192</v>
      </c>
      <c r="H813" s="18">
        <f t="shared" si="1971"/>
        <v>0</v>
      </c>
      <c r="I813" s="11">
        <f t="shared" si="1971"/>
        <v>0</v>
      </c>
      <c r="J813" s="11">
        <f t="shared" si="1971"/>
        <v>0</v>
      </c>
      <c r="K813" s="11">
        <f t="shared" si="1971"/>
        <v>0</v>
      </c>
      <c r="L813" s="11">
        <f t="shared" si="1971"/>
        <v>0</v>
      </c>
      <c r="M813" s="18">
        <f t="shared" si="1971"/>
        <v>1192</v>
      </c>
      <c r="N813" s="18">
        <f t="shared" si="1971"/>
        <v>0</v>
      </c>
      <c r="O813" s="11">
        <f t="shared" si="1971"/>
        <v>0</v>
      </c>
      <c r="P813" s="11">
        <f t="shared" si="1971"/>
        <v>0</v>
      </c>
      <c r="Q813" s="11">
        <f t="shared" si="1971"/>
        <v>0</v>
      </c>
      <c r="R813" s="11">
        <f t="shared" si="1971"/>
        <v>0</v>
      </c>
      <c r="S813" s="18">
        <f t="shared" si="1972"/>
        <v>1192</v>
      </c>
      <c r="T813" s="18">
        <f t="shared" si="1972"/>
        <v>0</v>
      </c>
      <c r="U813" s="11">
        <f t="shared" si="1972"/>
        <v>0</v>
      </c>
      <c r="V813" s="11">
        <f t="shared" si="1972"/>
        <v>0</v>
      </c>
      <c r="W813" s="11">
        <f t="shared" si="1972"/>
        <v>0</v>
      </c>
      <c r="X813" s="11">
        <f t="shared" si="1972"/>
        <v>0</v>
      </c>
      <c r="Y813" s="18">
        <f t="shared" si="1972"/>
        <v>1192</v>
      </c>
      <c r="Z813" s="18">
        <f t="shared" si="1972"/>
        <v>0</v>
      </c>
      <c r="AA813" s="11">
        <f t="shared" si="1972"/>
        <v>0</v>
      </c>
      <c r="AB813" s="11">
        <f t="shared" si="1972"/>
        <v>0</v>
      </c>
      <c r="AC813" s="11">
        <f t="shared" si="1972"/>
        <v>0</v>
      </c>
      <c r="AD813" s="11">
        <f t="shared" si="1972"/>
        <v>0</v>
      </c>
      <c r="AE813" s="18">
        <f t="shared" si="1972"/>
        <v>1192</v>
      </c>
      <c r="AF813" s="18">
        <f t="shared" si="1972"/>
        <v>0</v>
      </c>
      <c r="AG813" s="11">
        <f t="shared" si="1973"/>
        <v>0</v>
      </c>
      <c r="AH813" s="11">
        <f t="shared" si="1973"/>
        <v>0</v>
      </c>
      <c r="AI813" s="11">
        <f t="shared" si="1973"/>
        <v>0</v>
      </c>
      <c r="AJ813" s="11">
        <f t="shared" si="1973"/>
        <v>0</v>
      </c>
      <c r="AK813" s="84">
        <f t="shared" si="1973"/>
        <v>1192</v>
      </c>
      <c r="AL813" s="84">
        <f t="shared" si="1973"/>
        <v>0</v>
      </c>
      <c r="AM813" s="11">
        <f t="shared" si="1973"/>
        <v>0</v>
      </c>
      <c r="AN813" s="11">
        <f t="shared" si="1973"/>
        <v>0</v>
      </c>
      <c r="AO813" s="11">
        <f t="shared" si="1973"/>
        <v>0</v>
      </c>
      <c r="AP813" s="11">
        <f t="shared" si="1973"/>
        <v>0</v>
      </c>
      <c r="AQ813" s="18">
        <f t="shared" si="1973"/>
        <v>1192</v>
      </c>
      <c r="AR813" s="18">
        <f t="shared" si="1973"/>
        <v>0</v>
      </c>
      <c r="AS813" s="11">
        <f t="shared" si="1974"/>
        <v>0</v>
      </c>
      <c r="AT813" s="11">
        <f t="shared" si="1974"/>
        <v>0</v>
      </c>
      <c r="AU813" s="11">
        <f t="shared" si="1974"/>
        <v>0</v>
      </c>
      <c r="AV813" s="11">
        <f t="shared" si="1974"/>
        <v>0</v>
      </c>
      <c r="AW813" s="18">
        <f t="shared" si="1974"/>
        <v>1192</v>
      </c>
      <c r="AX813" s="18">
        <f t="shared" si="1974"/>
        <v>0</v>
      </c>
      <c r="AY813" s="78">
        <f t="shared" si="1974"/>
        <v>0</v>
      </c>
      <c r="AZ813" s="78">
        <f t="shared" si="1974"/>
        <v>0</v>
      </c>
      <c r="BA813" s="78">
        <f t="shared" si="1974"/>
        <v>0</v>
      </c>
      <c r="BB813" s="78">
        <f t="shared" si="1974"/>
        <v>0</v>
      </c>
      <c r="BC813" s="84">
        <f t="shared" si="1974"/>
        <v>1192</v>
      </c>
      <c r="BD813" s="84">
        <f t="shared" si="1974"/>
        <v>0</v>
      </c>
      <c r="BE813" s="11">
        <f t="shared" si="1975"/>
        <v>0</v>
      </c>
      <c r="BF813" s="11">
        <f t="shared" si="1975"/>
        <v>0</v>
      </c>
      <c r="BG813" s="11">
        <f t="shared" si="1975"/>
        <v>0</v>
      </c>
      <c r="BH813" s="11">
        <f t="shared" si="1975"/>
        <v>0</v>
      </c>
      <c r="BI813" s="143">
        <f t="shared" si="1975"/>
        <v>1192</v>
      </c>
      <c r="BJ813" s="143">
        <f t="shared" si="1975"/>
        <v>0</v>
      </c>
      <c r="BK813" s="78">
        <f t="shared" si="1975"/>
        <v>-1192</v>
      </c>
      <c r="BL813" s="78">
        <f t="shared" si="1975"/>
        <v>0</v>
      </c>
      <c r="BM813" s="78">
        <f t="shared" si="1975"/>
        <v>0</v>
      </c>
      <c r="BN813" s="78">
        <f t="shared" si="1975"/>
        <v>0</v>
      </c>
      <c r="BO813" s="84">
        <f t="shared" si="1975"/>
        <v>0</v>
      </c>
      <c r="BP813" s="84">
        <f t="shared" si="1975"/>
        <v>0</v>
      </c>
      <c r="BQ813" s="11">
        <f t="shared" si="1976"/>
        <v>0</v>
      </c>
      <c r="BR813" s="11">
        <f t="shared" si="1976"/>
        <v>0</v>
      </c>
      <c r="BS813" s="11">
        <f t="shared" si="1976"/>
        <v>0</v>
      </c>
      <c r="BT813" s="11">
        <f t="shared" si="1976"/>
        <v>0</v>
      </c>
      <c r="BU813" s="18">
        <f t="shared" si="1976"/>
        <v>0</v>
      </c>
      <c r="BV813" s="18">
        <f t="shared" si="1976"/>
        <v>0</v>
      </c>
    </row>
    <row r="814" spans="1:74" hidden="1">
      <c r="A814" s="57" t="s">
        <v>191</v>
      </c>
      <c r="B814" s="14">
        <v>914</v>
      </c>
      <c r="C814" s="14" t="s">
        <v>165</v>
      </c>
      <c r="D814" s="14" t="s">
        <v>87</v>
      </c>
      <c r="E814" s="14" t="s">
        <v>204</v>
      </c>
      <c r="F814" s="14"/>
      <c r="G814" s="18">
        <f t="shared" si="1971"/>
        <v>1192</v>
      </c>
      <c r="H814" s="18">
        <f t="shared" si="1971"/>
        <v>0</v>
      </c>
      <c r="I814" s="11">
        <f t="shared" si="1971"/>
        <v>0</v>
      </c>
      <c r="J814" s="11">
        <f t="shared" si="1971"/>
        <v>0</v>
      </c>
      <c r="K814" s="11">
        <f t="shared" si="1971"/>
        <v>0</v>
      </c>
      <c r="L814" s="11">
        <f t="shared" si="1971"/>
        <v>0</v>
      </c>
      <c r="M814" s="18">
        <f t="shared" si="1971"/>
        <v>1192</v>
      </c>
      <c r="N814" s="18">
        <f t="shared" si="1971"/>
        <v>0</v>
      </c>
      <c r="O814" s="11">
        <f t="shared" si="1971"/>
        <v>0</v>
      </c>
      <c r="P814" s="11">
        <f t="shared" si="1971"/>
        <v>0</v>
      </c>
      <c r="Q814" s="11">
        <f t="shared" si="1971"/>
        <v>0</v>
      </c>
      <c r="R814" s="11">
        <f t="shared" si="1971"/>
        <v>0</v>
      </c>
      <c r="S814" s="18">
        <f t="shared" si="1972"/>
        <v>1192</v>
      </c>
      <c r="T814" s="18">
        <f t="shared" si="1972"/>
        <v>0</v>
      </c>
      <c r="U814" s="11">
        <f t="shared" si="1972"/>
        <v>0</v>
      </c>
      <c r="V814" s="11">
        <f t="shared" si="1972"/>
        <v>0</v>
      </c>
      <c r="W814" s="11">
        <f t="shared" si="1972"/>
        <v>0</v>
      </c>
      <c r="X814" s="11">
        <f t="shared" si="1972"/>
        <v>0</v>
      </c>
      <c r="Y814" s="18">
        <f t="shared" si="1972"/>
        <v>1192</v>
      </c>
      <c r="Z814" s="18">
        <f t="shared" si="1972"/>
        <v>0</v>
      </c>
      <c r="AA814" s="11">
        <f t="shared" si="1972"/>
        <v>0</v>
      </c>
      <c r="AB814" s="11">
        <f t="shared" si="1972"/>
        <v>0</v>
      </c>
      <c r="AC814" s="11">
        <f t="shared" si="1972"/>
        <v>0</v>
      </c>
      <c r="AD814" s="11">
        <f t="shared" si="1972"/>
        <v>0</v>
      </c>
      <c r="AE814" s="18">
        <f t="shared" si="1972"/>
        <v>1192</v>
      </c>
      <c r="AF814" s="18">
        <f t="shared" si="1972"/>
        <v>0</v>
      </c>
      <c r="AG814" s="11">
        <f t="shared" si="1973"/>
        <v>0</v>
      </c>
      <c r="AH814" s="11">
        <f t="shared" si="1973"/>
        <v>0</v>
      </c>
      <c r="AI814" s="11">
        <f t="shared" si="1973"/>
        <v>0</v>
      </c>
      <c r="AJ814" s="11">
        <f t="shared" si="1973"/>
        <v>0</v>
      </c>
      <c r="AK814" s="84">
        <f t="shared" si="1973"/>
        <v>1192</v>
      </c>
      <c r="AL814" s="84">
        <f t="shared" si="1973"/>
        <v>0</v>
      </c>
      <c r="AM814" s="11">
        <f t="shared" si="1973"/>
        <v>0</v>
      </c>
      <c r="AN814" s="11">
        <f t="shared" si="1973"/>
        <v>0</v>
      </c>
      <c r="AO814" s="11">
        <f t="shared" si="1973"/>
        <v>0</v>
      </c>
      <c r="AP814" s="11">
        <f t="shared" si="1973"/>
        <v>0</v>
      </c>
      <c r="AQ814" s="18">
        <f t="shared" si="1973"/>
        <v>1192</v>
      </c>
      <c r="AR814" s="18">
        <f t="shared" si="1973"/>
        <v>0</v>
      </c>
      <c r="AS814" s="11">
        <f t="shared" si="1974"/>
        <v>0</v>
      </c>
      <c r="AT814" s="11">
        <f t="shared" si="1974"/>
        <v>0</v>
      </c>
      <c r="AU814" s="11">
        <f t="shared" si="1974"/>
        <v>0</v>
      </c>
      <c r="AV814" s="11">
        <f t="shared" si="1974"/>
        <v>0</v>
      </c>
      <c r="AW814" s="18">
        <f t="shared" si="1974"/>
        <v>1192</v>
      </c>
      <c r="AX814" s="18">
        <f t="shared" si="1974"/>
        <v>0</v>
      </c>
      <c r="AY814" s="78">
        <f t="shared" si="1974"/>
        <v>0</v>
      </c>
      <c r="AZ814" s="78">
        <f t="shared" si="1974"/>
        <v>0</v>
      </c>
      <c r="BA814" s="78">
        <f t="shared" si="1974"/>
        <v>0</v>
      </c>
      <c r="BB814" s="78">
        <f t="shared" si="1974"/>
        <v>0</v>
      </c>
      <c r="BC814" s="84">
        <f t="shared" si="1974"/>
        <v>1192</v>
      </c>
      <c r="BD814" s="84">
        <f t="shared" si="1974"/>
        <v>0</v>
      </c>
      <c r="BE814" s="11">
        <f t="shared" si="1975"/>
        <v>0</v>
      </c>
      <c r="BF814" s="11">
        <f t="shared" si="1975"/>
        <v>0</v>
      </c>
      <c r="BG814" s="11">
        <f t="shared" si="1975"/>
        <v>0</v>
      </c>
      <c r="BH814" s="11">
        <f t="shared" si="1975"/>
        <v>0</v>
      </c>
      <c r="BI814" s="143">
        <f t="shared" si="1975"/>
        <v>1192</v>
      </c>
      <c r="BJ814" s="143">
        <f t="shared" si="1975"/>
        <v>0</v>
      </c>
      <c r="BK814" s="78">
        <f t="shared" si="1975"/>
        <v>-1192</v>
      </c>
      <c r="BL814" s="78">
        <f t="shared" si="1975"/>
        <v>0</v>
      </c>
      <c r="BM814" s="78">
        <f t="shared" si="1975"/>
        <v>0</v>
      </c>
      <c r="BN814" s="78">
        <f t="shared" si="1975"/>
        <v>0</v>
      </c>
      <c r="BO814" s="84">
        <f t="shared" si="1975"/>
        <v>0</v>
      </c>
      <c r="BP814" s="84">
        <f t="shared" si="1975"/>
        <v>0</v>
      </c>
      <c r="BQ814" s="11">
        <f t="shared" si="1976"/>
        <v>0</v>
      </c>
      <c r="BR814" s="11">
        <f t="shared" si="1976"/>
        <v>0</v>
      </c>
      <c r="BS814" s="11">
        <f t="shared" si="1976"/>
        <v>0</v>
      </c>
      <c r="BT814" s="11">
        <f t="shared" si="1976"/>
        <v>0</v>
      </c>
      <c r="BU814" s="18">
        <f t="shared" si="1976"/>
        <v>0</v>
      </c>
      <c r="BV814" s="18">
        <f t="shared" si="1976"/>
        <v>0</v>
      </c>
    </row>
    <row r="815" spans="1:74" ht="33" hidden="1">
      <c r="A815" s="57" t="s">
        <v>205</v>
      </c>
      <c r="B815" s="14">
        <v>914</v>
      </c>
      <c r="C815" s="14" t="s">
        <v>165</v>
      </c>
      <c r="D815" s="14" t="s">
        <v>87</v>
      </c>
      <c r="E815" s="14" t="s">
        <v>204</v>
      </c>
      <c r="F815" s="14" t="s">
        <v>206</v>
      </c>
      <c r="G815" s="18">
        <f t="shared" si="1971"/>
        <v>1192</v>
      </c>
      <c r="H815" s="18">
        <f t="shared" si="1971"/>
        <v>0</v>
      </c>
      <c r="I815" s="11">
        <f t="shared" si="1971"/>
        <v>0</v>
      </c>
      <c r="J815" s="11">
        <f t="shared" si="1971"/>
        <v>0</v>
      </c>
      <c r="K815" s="11">
        <f t="shared" si="1971"/>
        <v>0</v>
      </c>
      <c r="L815" s="11">
        <f t="shared" si="1971"/>
        <v>0</v>
      </c>
      <c r="M815" s="18">
        <f t="shared" si="1971"/>
        <v>1192</v>
      </c>
      <c r="N815" s="18">
        <f t="shared" si="1971"/>
        <v>0</v>
      </c>
      <c r="O815" s="11">
        <f t="shared" si="1971"/>
        <v>0</v>
      </c>
      <c r="P815" s="11">
        <f t="shared" si="1971"/>
        <v>0</v>
      </c>
      <c r="Q815" s="11">
        <f t="shared" si="1971"/>
        <v>0</v>
      </c>
      <c r="R815" s="11">
        <f t="shared" si="1971"/>
        <v>0</v>
      </c>
      <c r="S815" s="18">
        <f t="shared" si="1972"/>
        <v>1192</v>
      </c>
      <c r="T815" s="18">
        <f t="shared" si="1972"/>
        <v>0</v>
      </c>
      <c r="U815" s="11">
        <f t="shared" si="1972"/>
        <v>0</v>
      </c>
      <c r="V815" s="11">
        <f t="shared" si="1972"/>
        <v>0</v>
      </c>
      <c r="W815" s="11">
        <f t="shared" si="1972"/>
        <v>0</v>
      </c>
      <c r="X815" s="11">
        <f t="shared" si="1972"/>
        <v>0</v>
      </c>
      <c r="Y815" s="18">
        <f t="shared" si="1972"/>
        <v>1192</v>
      </c>
      <c r="Z815" s="18">
        <f t="shared" si="1972"/>
        <v>0</v>
      </c>
      <c r="AA815" s="11">
        <f t="shared" si="1972"/>
        <v>0</v>
      </c>
      <c r="AB815" s="11">
        <f t="shared" si="1972"/>
        <v>0</v>
      </c>
      <c r="AC815" s="11">
        <f t="shared" si="1972"/>
        <v>0</v>
      </c>
      <c r="AD815" s="11">
        <f t="shared" si="1972"/>
        <v>0</v>
      </c>
      <c r="AE815" s="18">
        <f t="shared" si="1972"/>
        <v>1192</v>
      </c>
      <c r="AF815" s="18">
        <f t="shared" si="1972"/>
        <v>0</v>
      </c>
      <c r="AG815" s="11">
        <f t="shared" si="1973"/>
        <v>0</v>
      </c>
      <c r="AH815" s="11">
        <f t="shared" si="1973"/>
        <v>0</v>
      </c>
      <c r="AI815" s="11">
        <f t="shared" si="1973"/>
        <v>0</v>
      </c>
      <c r="AJ815" s="11">
        <f t="shared" si="1973"/>
        <v>0</v>
      </c>
      <c r="AK815" s="84">
        <f t="shared" si="1973"/>
        <v>1192</v>
      </c>
      <c r="AL815" s="84">
        <f t="shared" si="1973"/>
        <v>0</v>
      </c>
      <c r="AM815" s="11">
        <f t="shared" si="1973"/>
        <v>0</v>
      </c>
      <c r="AN815" s="11">
        <f t="shared" si="1973"/>
        <v>0</v>
      </c>
      <c r="AO815" s="11">
        <f t="shared" si="1973"/>
        <v>0</v>
      </c>
      <c r="AP815" s="11">
        <f t="shared" si="1973"/>
        <v>0</v>
      </c>
      <c r="AQ815" s="18">
        <f t="shared" si="1973"/>
        <v>1192</v>
      </c>
      <c r="AR815" s="18">
        <f t="shared" si="1973"/>
        <v>0</v>
      </c>
      <c r="AS815" s="11">
        <f t="shared" si="1974"/>
        <v>0</v>
      </c>
      <c r="AT815" s="11">
        <f t="shared" si="1974"/>
        <v>0</v>
      </c>
      <c r="AU815" s="11">
        <f t="shared" si="1974"/>
        <v>0</v>
      </c>
      <c r="AV815" s="11">
        <f t="shared" si="1974"/>
        <v>0</v>
      </c>
      <c r="AW815" s="18">
        <f t="shared" si="1974"/>
        <v>1192</v>
      </c>
      <c r="AX815" s="18">
        <f t="shared" si="1974"/>
        <v>0</v>
      </c>
      <c r="AY815" s="78">
        <f t="shared" si="1974"/>
        <v>0</v>
      </c>
      <c r="AZ815" s="78">
        <f t="shared" si="1974"/>
        <v>0</v>
      </c>
      <c r="BA815" s="78">
        <f t="shared" si="1974"/>
        <v>0</v>
      </c>
      <c r="BB815" s="78">
        <f t="shared" si="1974"/>
        <v>0</v>
      </c>
      <c r="BC815" s="84">
        <f t="shared" si="1974"/>
        <v>1192</v>
      </c>
      <c r="BD815" s="84">
        <f t="shared" si="1974"/>
        <v>0</v>
      </c>
      <c r="BE815" s="11">
        <f t="shared" si="1975"/>
        <v>0</v>
      </c>
      <c r="BF815" s="11">
        <f t="shared" si="1975"/>
        <v>0</v>
      </c>
      <c r="BG815" s="11">
        <f t="shared" si="1975"/>
        <v>0</v>
      </c>
      <c r="BH815" s="11">
        <f t="shared" si="1975"/>
        <v>0</v>
      </c>
      <c r="BI815" s="143">
        <f t="shared" si="1975"/>
        <v>1192</v>
      </c>
      <c r="BJ815" s="143">
        <f t="shared" si="1975"/>
        <v>0</v>
      </c>
      <c r="BK815" s="78">
        <f t="shared" si="1975"/>
        <v>-1192</v>
      </c>
      <c r="BL815" s="78">
        <f t="shared" si="1975"/>
        <v>0</v>
      </c>
      <c r="BM815" s="78">
        <f t="shared" si="1975"/>
        <v>0</v>
      </c>
      <c r="BN815" s="78">
        <f t="shared" si="1975"/>
        <v>0</v>
      </c>
      <c r="BO815" s="84">
        <f t="shared" si="1975"/>
        <v>0</v>
      </c>
      <c r="BP815" s="84">
        <f t="shared" si="1975"/>
        <v>0</v>
      </c>
      <c r="BQ815" s="11">
        <f t="shared" si="1976"/>
        <v>0</v>
      </c>
      <c r="BR815" s="11">
        <f t="shared" si="1976"/>
        <v>0</v>
      </c>
      <c r="BS815" s="11">
        <f t="shared" si="1976"/>
        <v>0</v>
      </c>
      <c r="BT815" s="11">
        <f t="shared" si="1976"/>
        <v>0</v>
      </c>
      <c r="BU815" s="18">
        <f t="shared" si="1976"/>
        <v>0</v>
      </c>
      <c r="BV815" s="18">
        <f t="shared" si="1976"/>
        <v>0</v>
      </c>
    </row>
    <row r="816" spans="1:74" hidden="1">
      <c r="A816" s="57" t="s">
        <v>191</v>
      </c>
      <c r="B816" s="14">
        <v>914</v>
      </c>
      <c r="C816" s="14" t="s">
        <v>165</v>
      </c>
      <c r="D816" s="14" t="s">
        <v>87</v>
      </c>
      <c r="E816" s="14" t="s">
        <v>204</v>
      </c>
      <c r="F816" s="14" t="s">
        <v>207</v>
      </c>
      <c r="G816" s="11">
        <v>1192</v>
      </c>
      <c r="H816" s="11"/>
      <c r="I816" s="11"/>
      <c r="J816" s="11"/>
      <c r="K816" s="11"/>
      <c r="L816" s="11"/>
      <c r="M816" s="11">
        <f>G816+I816+J816+K816+L816</f>
        <v>1192</v>
      </c>
      <c r="N816" s="11">
        <f>H816+J816</f>
        <v>0</v>
      </c>
      <c r="O816" s="11"/>
      <c r="P816" s="11"/>
      <c r="Q816" s="11"/>
      <c r="R816" s="11"/>
      <c r="S816" s="11">
        <f>M816+O816+P816+Q816+R816</f>
        <v>1192</v>
      </c>
      <c r="T816" s="11">
        <f>N816+P816</f>
        <v>0</v>
      </c>
      <c r="U816" s="11"/>
      <c r="V816" s="11"/>
      <c r="W816" s="11"/>
      <c r="X816" s="11"/>
      <c r="Y816" s="11">
        <f>S816+U816+V816+W816+X816</f>
        <v>1192</v>
      </c>
      <c r="Z816" s="11">
        <f>T816+V816</f>
        <v>0</v>
      </c>
      <c r="AA816" s="11"/>
      <c r="AB816" s="11"/>
      <c r="AC816" s="11"/>
      <c r="AD816" s="11"/>
      <c r="AE816" s="11">
        <f>Y816+AA816+AB816+AC816+AD816</f>
        <v>1192</v>
      </c>
      <c r="AF816" s="11">
        <f>Z816+AB816</f>
        <v>0</v>
      </c>
      <c r="AG816" s="11"/>
      <c r="AH816" s="11"/>
      <c r="AI816" s="11"/>
      <c r="AJ816" s="11"/>
      <c r="AK816" s="78">
        <f>AE816+AG816+AH816+AI816+AJ816</f>
        <v>1192</v>
      </c>
      <c r="AL816" s="78">
        <f>AF816+AH816</f>
        <v>0</v>
      </c>
      <c r="AM816" s="11"/>
      <c r="AN816" s="11"/>
      <c r="AO816" s="11"/>
      <c r="AP816" s="11"/>
      <c r="AQ816" s="11">
        <f>AK816+AM816+AN816+AO816+AP816</f>
        <v>1192</v>
      </c>
      <c r="AR816" s="11">
        <f>AL816+AN816</f>
        <v>0</v>
      </c>
      <c r="AS816" s="11"/>
      <c r="AT816" s="11"/>
      <c r="AU816" s="11"/>
      <c r="AV816" s="11"/>
      <c r="AW816" s="11">
        <f>AQ816+AS816+AT816+AU816+AV816</f>
        <v>1192</v>
      </c>
      <c r="AX816" s="11">
        <f>AR816+AT816</f>
        <v>0</v>
      </c>
      <c r="AY816" s="78"/>
      <c r="AZ816" s="78"/>
      <c r="BA816" s="78"/>
      <c r="BB816" s="78"/>
      <c r="BC816" s="78">
        <f>AW816+AY816+AZ816+BA816+BB816</f>
        <v>1192</v>
      </c>
      <c r="BD816" s="78">
        <f>AX816+AZ816</f>
        <v>0</v>
      </c>
      <c r="BE816" s="11"/>
      <c r="BF816" s="11"/>
      <c r="BG816" s="11"/>
      <c r="BH816" s="11"/>
      <c r="BI816" s="141">
        <f>BC816+BE816+BF816+BG816+BH816</f>
        <v>1192</v>
      </c>
      <c r="BJ816" s="141">
        <f>BD816+BF816</f>
        <v>0</v>
      </c>
      <c r="BK816" s="78">
        <v>-1192</v>
      </c>
      <c r="BL816" s="78"/>
      <c r="BM816" s="78"/>
      <c r="BN816" s="78"/>
      <c r="BO816" s="78">
        <f>BI816+BK816+BL816+BM816+BN816</f>
        <v>0</v>
      </c>
      <c r="BP816" s="78">
        <f>BJ816+BL816</f>
        <v>0</v>
      </c>
      <c r="BQ816" s="11"/>
      <c r="BR816" s="11"/>
      <c r="BS816" s="11"/>
      <c r="BT816" s="11"/>
      <c r="BU816" s="11">
        <f>BO816+BQ816+BR816+BS816+BT816</f>
        <v>0</v>
      </c>
      <c r="BV816" s="11">
        <f>BP816+BR816</f>
        <v>0</v>
      </c>
    </row>
    <row r="817" spans="1:74" hidden="1">
      <c r="A817" s="57"/>
      <c r="B817" s="14"/>
      <c r="C817" s="14"/>
      <c r="D817" s="14"/>
      <c r="E817" s="14"/>
      <c r="F817" s="14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78"/>
      <c r="AL817" s="78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78"/>
      <c r="AZ817" s="78"/>
      <c r="BA817" s="78"/>
      <c r="BB817" s="78"/>
      <c r="BC817" s="78"/>
      <c r="BD817" s="78"/>
      <c r="BE817" s="11"/>
      <c r="BF817" s="11"/>
      <c r="BG817" s="11"/>
      <c r="BH817" s="11"/>
      <c r="BI817" s="141"/>
      <c r="BJ817" s="141"/>
      <c r="BK817" s="78"/>
      <c r="BL817" s="78"/>
      <c r="BM817" s="78"/>
      <c r="BN817" s="78"/>
      <c r="BO817" s="78"/>
      <c r="BP817" s="78"/>
      <c r="BQ817" s="11"/>
      <c r="BR817" s="11"/>
      <c r="BS817" s="11"/>
      <c r="BT817" s="11"/>
      <c r="BU817" s="11"/>
      <c r="BV817" s="11"/>
    </row>
    <row r="818" spans="1:74" ht="18.75" hidden="1">
      <c r="A818" s="56" t="s">
        <v>209</v>
      </c>
      <c r="B818" s="41" t="s">
        <v>527</v>
      </c>
      <c r="C818" s="41" t="s">
        <v>7</v>
      </c>
      <c r="D818" s="41" t="s">
        <v>22</v>
      </c>
      <c r="E818" s="17"/>
      <c r="F818" s="17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30">
        <f>AA819</f>
        <v>0</v>
      </c>
      <c r="AB818" s="30">
        <f t="shared" ref="AB818:AQ819" si="1977">AB819</f>
        <v>131000</v>
      </c>
      <c r="AC818" s="30">
        <f t="shared" si="1977"/>
        <v>9303</v>
      </c>
      <c r="AD818" s="30">
        <f t="shared" si="1977"/>
        <v>0</v>
      </c>
      <c r="AE818" s="30">
        <f t="shared" si="1977"/>
        <v>140303</v>
      </c>
      <c r="AF818" s="30">
        <f t="shared" si="1977"/>
        <v>131000</v>
      </c>
      <c r="AG818" s="30">
        <f>AG819</f>
        <v>0</v>
      </c>
      <c r="AH818" s="30">
        <f t="shared" si="1977"/>
        <v>0</v>
      </c>
      <c r="AI818" s="30">
        <f t="shared" si="1977"/>
        <v>0</v>
      </c>
      <c r="AJ818" s="30">
        <f t="shared" si="1977"/>
        <v>0</v>
      </c>
      <c r="AK818" s="88">
        <f t="shared" si="1977"/>
        <v>140303</v>
      </c>
      <c r="AL818" s="88">
        <f t="shared" si="1977"/>
        <v>131000</v>
      </c>
      <c r="AM818" s="30">
        <f>AM819</f>
        <v>0</v>
      </c>
      <c r="AN818" s="30">
        <f t="shared" si="1977"/>
        <v>0</v>
      </c>
      <c r="AO818" s="30">
        <f t="shared" si="1977"/>
        <v>0</v>
      </c>
      <c r="AP818" s="30">
        <f t="shared" si="1977"/>
        <v>0</v>
      </c>
      <c r="AQ818" s="30">
        <f t="shared" si="1977"/>
        <v>140303</v>
      </c>
      <c r="AR818" s="30">
        <f t="shared" ref="AP818:AR819" si="1978">AR819</f>
        <v>131000</v>
      </c>
      <c r="AS818" s="30">
        <f>AS819</f>
        <v>0</v>
      </c>
      <c r="AT818" s="30">
        <f t="shared" ref="AT818:BI819" si="1979">AT819</f>
        <v>0</v>
      </c>
      <c r="AU818" s="30">
        <f t="shared" si="1979"/>
        <v>0</v>
      </c>
      <c r="AV818" s="30">
        <f t="shared" si="1979"/>
        <v>0</v>
      </c>
      <c r="AW818" s="30">
        <f t="shared" si="1979"/>
        <v>140303</v>
      </c>
      <c r="AX818" s="30">
        <f t="shared" si="1979"/>
        <v>131000</v>
      </c>
      <c r="AY818" s="88">
        <f>AY819</f>
        <v>0</v>
      </c>
      <c r="AZ818" s="88">
        <f t="shared" si="1979"/>
        <v>0</v>
      </c>
      <c r="BA818" s="88">
        <f t="shared" si="1979"/>
        <v>0</v>
      </c>
      <c r="BB818" s="88">
        <f t="shared" si="1979"/>
        <v>0</v>
      </c>
      <c r="BC818" s="88">
        <f t="shared" si="1979"/>
        <v>140303</v>
      </c>
      <c r="BD818" s="88">
        <f t="shared" si="1979"/>
        <v>131000</v>
      </c>
      <c r="BE818" s="30">
        <f>BE819</f>
        <v>0</v>
      </c>
      <c r="BF818" s="30">
        <f t="shared" si="1979"/>
        <v>0</v>
      </c>
      <c r="BG818" s="30">
        <f t="shared" si="1979"/>
        <v>0</v>
      </c>
      <c r="BH818" s="30">
        <f t="shared" si="1979"/>
        <v>0</v>
      </c>
      <c r="BI818" s="147">
        <f t="shared" si="1979"/>
        <v>140303</v>
      </c>
      <c r="BJ818" s="147">
        <f t="shared" ref="BH818:BJ819" si="1980">BJ819</f>
        <v>131000</v>
      </c>
      <c r="BK818" s="88">
        <f>BK819</f>
        <v>0</v>
      </c>
      <c r="BL818" s="88">
        <f t="shared" ref="BL818:BV819" si="1981">BL819</f>
        <v>0</v>
      </c>
      <c r="BM818" s="88">
        <f t="shared" si="1981"/>
        <v>0</v>
      </c>
      <c r="BN818" s="88">
        <f t="shared" si="1981"/>
        <v>0</v>
      </c>
      <c r="BO818" s="88">
        <f t="shared" si="1981"/>
        <v>140303</v>
      </c>
      <c r="BP818" s="88">
        <f t="shared" si="1981"/>
        <v>131000</v>
      </c>
      <c r="BQ818" s="30">
        <f>BQ819</f>
        <v>0</v>
      </c>
      <c r="BR818" s="30">
        <f t="shared" si="1981"/>
        <v>0</v>
      </c>
      <c r="BS818" s="30">
        <f t="shared" si="1981"/>
        <v>0</v>
      </c>
      <c r="BT818" s="30">
        <f t="shared" si="1981"/>
        <v>0</v>
      </c>
      <c r="BU818" s="30">
        <f t="shared" si="1981"/>
        <v>140303</v>
      </c>
      <c r="BV818" s="30">
        <f t="shared" si="1981"/>
        <v>131000</v>
      </c>
    </row>
    <row r="819" spans="1:74" ht="40.5" hidden="1" customHeight="1">
      <c r="A819" s="53" t="s">
        <v>543</v>
      </c>
      <c r="B819" s="14" t="s">
        <v>527</v>
      </c>
      <c r="C819" s="14" t="s">
        <v>7</v>
      </c>
      <c r="D819" s="14" t="s">
        <v>22</v>
      </c>
      <c r="E819" s="14" t="s">
        <v>210</v>
      </c>
      <c r="F819" s="14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>
        <f>AA820</f>
        <v>0</v>
      </c>
      <c r="AB819" s="11">
        <f>AB820</f>
        <v>131000</v>
      </c>
      <c r="AC819" s="11">
        <f>AC820+AC824</f>
        <v>9303</v>
      </c>
      <c r="AD819" s="11">
        <f t="shared" si="1977"/>
        <v>0</v>
      </c>
      <c r="AE819" s="11">
        <f t="shared" si="1977"/>
        <v>140303</v>
      </c>
      <c r="AF819" s="11">
        <f t="shared" si="1977"/>
        <v>131000</v>
      </c>
      <c r="AG819" s="11">
        <f>AG820</f>
        <v>0</v>
      </c>
      <c r="AH819" s="11">
        <f>AH820</f>
        <v>0</v>
      </c>
      <c r="AI819" s="11">
        <f>AI820+AI824</f>
        <v>0</v>
      </c>
      <c r="AJ819" s="11">
        <f t="shared" si="1977"/>
        <v>0</v>
      </c>
      <c r="AK819" s="78">
        <f t="shared" si="1977"/>
        <v>140303</v>
      </c>
      <c r="AL819" s="78">
        <f t="shared" si="1977"/>
        <v>131000</v>
      </c>
      <c r="AM819" s="11">
        <f>AM820</f>
        <v>0</v>
      </c>
      <c r="AN819" s="11">
        <f>AN820</f>
        <v>0</v>
      </c>
      <c r="AO819" s="11">
        <f>AO820+AO824</f>
        <v>0</v>
      </c>
      <c r="AP819" s="11">
        <f t="shared" si="1978"/>
        <v>0</v>
      </c>
      <c r="AQ819" s="11">
        <f t="shared" si="1978"/>
        <v>140303</v>
      </c>
      <c r="AR819" s="11">
        <f t="shared" si="1978"/>
        <v>131000</v>
      </c>
      <c r="AS819" s="11">
        <f>AS820</f>
        <v>0</v>
      </c>
      <c r="AT819" s="11">
        <f>AT820</f>
        <v>0</v>
      </c>
      <c r="AU819" s="11">
        <f>AU820+AU824</f>
        <v>0</v>
      </c>
      <c r="AV819" s="11">
        <f t="shared" si="1979"/>
        <v>0</v>
      </c>
      <c r="AW819" s="11">
        <f>AW820+AW824</f>
        <v>140303</v>
      </c>
      <c r="AX819" s="11">
        <f t="shared" si="1979"/>
        <v>131000</v>
      </c>
      <c r="AY819" s="78">
        <f>AY820</f>
        <v>0</v>
      </c>
      <c r="AZ819" s="78">
        <f>AZ820</f>
        <v>0</v>
      </c>
      <c r="BA819" s="78">
        <f>BA820+BA824</f>
        <v>0</v>
      </c>
      <c r="BB819" s="78">
        <f t="shared" si="1979"/>
        <v>0</v>
      </c>
      <c r="BC819" s="78">
        <f>BC820+BC824</f>
        <v>140303</v>
      </c>
      <c r="BD819" s="78">
        <f t="shared" si="1979"/>
        <v>131000</v>
      </c>
      <c r="BE819" s="11">
        <f>BE820</f>
        <v>0</v>
      </c>
      <c r="BF819" s="11">
        <f>BF820</f>
        <v>0</v>
      </c>
      <c r="BG819" s="11">
        <f>BG820+BG824</f>
        <v>0</v>
      </c>
      <c r="BH819" s="11">
        <f t="shared" si="1980"/>
        <v>0</v>
      </c>
      <c r="BI819" s="141">
        <f>BI820+BI824</f>
        <v>140303</v>
      </c>
      <c r="BJ819" s="141">
        <f t="shared" si="1980"/>
        <v>131000</v>
      </c>
      <c r="BK819" s="78">
        <f>BK820</f>
        <v>0</v>
      </c>
      <c r="BL819" s="78">
        <f>BL820</f>
        <v>0</v>
      </c>
      <c r="BM819" s="78">
        <f>BM820+BM824</f>
        <v>0</v>
      </c>
      <c r="BN819" s="78">
        <f t="shared" si="1981"/>
        <v>0</v>
      </c>
      <c r="BO819" s="78">
        <f>BO820+BO824</f>
        <v>140303</v>
      </c>
      <c r="BP819" s="78">
        <f t="shared" si="1981"/>
        <v>131000</v>
      </c>
      <c r="BQ819" s="11">
        <f>BQ820</f>
        <v>0</v>
      </c>
      <c r="BR819" s="11">
        <f>BR820</f>
        <v>0</v>
      </c>
      <c r="BS819" s="11">
        <f>BS820+BS824</f>
        <v>0</v>
      </c>
      <c r="BT819" s="11">
        <f t="shared" si="1981"/>
        <v>0</v>
      </c>
      <c r="BU819" s="11">
        <f>BU820+BU824</f>
        <v>140303</v>
      </c>
      <c r="BV819" s="11">
        <f t="shared" si="1981"/>
        <v>131000</v>
      </c>
    </row>
    <row r="820" spans="1:74" hidden="1">
      <c r="A820" s="53" t="s">
        <v>574</v>
      </c>
      <c r="B820" s="14" t="s">
        <v>527</v>
      </c>
      <c r="C820" s="14" t="s">
        <v>7</v>
      </c>
      <c r="D820" s="14" t="s">
        <v>22</v>
      </c>
      <c r="E820" s="14" t="s">
        <v>644</v>
      </c>
      <c r="F820" s="14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>
        <f>AA821+AA824</f>
        <v>0</v>
      </c>
      <c r="AB820" s="11">
        <f>AB821</f>
        <v>131000</v>
      </c>
      <c r="AC820" s="11"/>
      <c r="AD820" s="11">
        <f>AD821+AD824</f>
        <v>0</v>
      </c>
      <c r="AE820" s="11">
        <f>AE821+AE824</f>
        <v>140303</v>
      </c>
      <c r="AF820" s="11">
        <f>AF821+AF824</f>
        <v>131000</v>
      </c>
      <c r="AG820" s="11">
        <f>AG821+AG824</f>
        <v>0</v>
      </c>
      <c r="AH820" s="11">
        <f>AH821</f>
        <v>0</v>
      </c>
      <c r="AI820" s="11"/>
      <c r="AJ820" s="11">
        <f>AJ821+AJ824</f>
        <v>0</v>
      </c>
      <c r="AK820" s="78">
        <f>AK821+AK824</f>
        <v>140303</v>
      </c>
      <c r="AL820" s="78">
        <f>AL821+AL824</f>
        <v>131000</v>
      </c>
      <c r="AM820" s="11">
        <f>AM821+AM824</f>
        <v>0</v>
      </c>
      <c r="AN820" s="11">
        <f>AN821</f>
        <v>0</v>
      </c>
      <c r="AO820" s="11"/>
      <c r="AP820" s="11">
        <f>AP821+AP824</f>
        <v>0</v>
      </c>
      <c r="AQ820" s="11">
        <f>AQ821+AQ824</f>
        <v>140303</v>
      </c>
      <c r="AR820" s="11">
        <f>AR821+AR824</f>
        <v>131000</v>
      </c>
      <c r="AS820" s="11">
        <f>AS821+AS824</f>
        <v>0</v>
      </c>
      <c r="AT820" s="11">
        <f>AT821</f>
        <v>0</v>
      </c>
      <c r="AU820" s="11"/>
      <c r="AV820" s="11">
        <f>AV821+AV824</f>
        <v>0</v>
      </c>
      <c r="AW820" s="11">
        <f>AW821</f>
        <v>131000</v>
      </c>
      <c r="AX820" s="11">
        <f>AX821+AX824</f>
        <v>131000</v>
      </c>
      <c r="AY820" s="78">
        <f>AY821+AY824</f>
        <v>0</v>
      </c>
      <c r="AZ820" s="78">
        <f>AZ821</f>
        <v>0</v>
      </c>
      <c r="BA820" s="78"/>
      <c r="BB820" s="78">
        <f>BB821+BB824</f>
        <v>0</v>
      </c>
      <c r="BC820" s="78">
        <f>BC821</f>
        <v>131000</v>
      </c>
      <c r="BD820" s="78">
        <f>BD821+BD824</f>
        <v>131000</v>
      </c>
      <c r="BE820" s="11">
        <f>BE821+BE824</f>
        <v>0</v>
      </c>
      <c r="BF820" s="11">
        <f>BF821</f>
        <v>0</v>
      </c>
      <c r="BG820" s="11"/>
      <c r="BH820" s="11">
        <f>BH821+BH824</f>
        <v>0</v>
      </c>
      <c r="BI820" s="141">
        <f>BI821</f>
        <v>131000</v>
      </c>
      <c r="BJ820" s="141">
        <f>BJ821+BJ824</f>
        <v>131000</v>
      </c>
      <c r="BK820" s="78">
        <f>BK821+BK824</f>
        <v>0</v>
      </c>
      <c r="BL820" s="78">
        <f>BL821</f>
        <v>0</v>
      </c>
      <c r="BM820" s="78"/>
      <c r="BN820" s="78">
        <f>BN821+BN824</f>
        <v>0</v>
      </c>
      <c r="BO820" s="78">
        <f>BO821</f>
        <v>131000</v>
      </c>
      <c r="BP820" s="78">
        <f>BP821+BP824</f>
        <v>131000</v>
      </c>
      <c r="BQ820" s="11">
        <f>BQ821+BQ824</f>
        <v>0</v>
      </c>
      <c r="BR820" s="11">
        <f>BR821</f>
        <v>0</v>
      </c>
      <c r="BS820" s="11"/>
      <c r="BT820" s="11">
        <f>BT821+BT824</f>
        <v>0</v>
      </c>
      <c r="BU820" s="11">
        <f>BU821</f>
        <v>131000</v>
      </c>
      <c r="BV820" s="11">
        <f>BV821+BV824</f>
        <v>131000</v>
      </c>
    </row>
    <row r="821" spans="1:74" hidden="1">
      <c r="A821" s="57" t="s">
        <v>641</v>
      </c>
      <c r="B821" s="14" t="s">
        <v>527</v>
      </c>
      <c r="C821" s="14" t="s">
        <v>7</v>
      </c>
      <c r="D821" s="14" t="s">
        <v>22</v>
      </c>
      <c r="E821" s="14" t="s">
        <v>642</v>
      </c>
      <c r="F821" s="14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>
        <f>AA822</f>
        <v>0</v>
      </c>
      <c r="AB821" s="11">
        <f t="shared" ref="AB821:AQ822" si="1982">AB822</f>
        <v>131000</v>
      </c>
      <c r="AC821" s="11">
        <f t="shared" si="1982"/>
        <v>0</v>
      </c>
      <c r="AD821" s="11">
        <f t="shared" si="1982"/>
        <v>0</v>
      </c>
      <c r="AE821" s="11">
        <f t="shared" si="1982"/>
        <v>131000</v>
      </c>
      <c r="AF821" s="11">
        <f t="shared" si="1982"/>
        <v>131000</v>
      </c>
      <c r="AG821" s="11">
        <f>AG822</f>
        <v>0</v>
      </c>
      <c r="AH821" s="11">
        <f t="shared" si="1982"/>
        <v>0</v>
      </c>
      <c r="AI821" s="11">
        <f t="shared" si="1982"/>
        <v>0</v>
      </c>
      <c r="AJ821" s="11">
        <f t="shared" si="1982"/>
        <v>0</v>
      </c>
      <c r="AK821" s="78">
        <f t="shared" si="1982"/>
        <v>131000</v>
      </c>
      <c r="AL821" s="78">
        <f t="shared" si="1982"/>
        <v>131000</v>
      </c>
      <c r="AM821" s="11">
        <f>AM822</f>
        <v>0</v>
      </c>
      <c r="AN821" s="11">
        <f t="shared" si="1982"/>
        <v>0</v>
      </c>
      <c r="AO821" s="11">
        <f t="shared" si="1982"/>
        <v>0</v>
      </c>
      <c r="AP821" s="11">
        <f t="shared" si="1982"/>
        <v>0</v>
      </c>
      <c r="AQ821" s="11">
        <f t="shared" si="1982"/>
        <v>131000</v>
      </c>
      <c r="AR821" s="11">
        <f t="shared" ref="AN821:AR822" si="1983">AR822</f>
        <v>131000</v>
      </c>
      <c r="AS821" s="11">
        <f>AS822</f>
        <v>0</v>
      </c>
      <c r="AT821" s="11">
        <f t="shared" ref="AT821:BI822" si="1984">AT822</f>
        <v>0</v>
      </c>
      <c r="AU821" s="11">
        <f t="shared" si="1984"/>
        <v>0</v>
      </c>
      <c r="AV821" s="11">
        <f t="shared" si="1984"/>
        <v>0</v>
      </c>
      <c r="AW821" s="11">
        <f t="shared" si="1984"/>
        <v>131000</v>
      </c>
      <c r="AX821" s="11">
        <f t="shared" si="1984"/>
        <v>131000</v>
      </c>
      <c r="AY821" s="78">
        <f>AY822</f>
        <v>0</v>
      </c>
      <c r="AZ821" s="78">
        <f t="shared" si="1984"/>
        <v>0</v>
      </c>
      <c r="BA821" s="78">
        <f t="shared" si="1984"/>
        <v>0</v>
      </c>
      <c r="BB821" s="78">
        <f t="shared" si="1984"/>
        <v>0</v>
      </c>
      <c r="BC821" s="78">
        <f t="shared" si="1984"/>
        <v>131000</v>
      </c>
      <c r="BD821" s="78">
        <f t="shared" si="1984"/>
        <v>131000</v>
      </c>
      <c r="BE821" s="11">
        <f>BE822</f>
        <v>0</v>
      </c>
      <c r="BF821" s="11">
        <f t="shared" si="1984"/>
        <v>0</v>
      </c>
      <c r="BG821" s="11">
        <f t="shared" si="1984"/>
        <v>0</v>
      </c>
      <c r="BH821" s="11">
        <f t="shared" si="1984"/>
        <v>0</v>
      </c>
      <c r="BI821" s="141">
        <f t="shared" si="1984"/>
        <v>131000</v>
      </c>
      <c r="BJ821" s="141">
        <f t="shared" ref="BF821:BJ822" si="1985">BJ822</f>
        <v>131000</v>
      </c>
      <c r="BK821" s="78">
        <f>BK822</f>
        <v>0</v>
      </c>
      <c r="BL821" s="78">
        <f t="shared" ref="BL821:BV822" si="1986">BL822</f>
        <v>0</v>
      </c>
      <c r="BM821" s="78">
        <f t="shared" si="1986"/>
        <v>0</v>
      </c>
      <c r="BN821" s="78">
        <f t="shared" si="1986"/>
        <v>0</v>
      </c>
      <c r="BO821" s="78">
        <f t="shared" si="1986"/>
        <v>131000</v>
      </c>
      <c r="BP821" s="78">
        <f t="shared" si="1986"/>
        <v>131000</v>
      </c>
      <c r="BQ821" s="11">
        <f>BQ822</f>
        <v>0</v>
      </c>
      <c r="BR821" s="11">
        <f t="shared" si="1986"/>
        <v>0</v>
      </c>
      <c r="BS821" s="11">
        <f t="shared" si="1986"/>
        <v>0</v>
      </c>
      <c r="BT821" s="11">
        <f t="shared" si="1986"/>
        <v>0</v>
      </c>
      <c r="BU821" s="11">
        <f t="shared" si="1986"/>
        <v>131000</v>
      </c>
      <c r="BV821" s="11">
        <f t="shared" si="1986"/>
        <v>131000</v>
      </c>
    </row>
    <row r="822" spans="1:74" ht="33" hidden="1">
      <c r="A822" s="57" t="s">
        <v>205</v>
      </c>
      <c r="B822" s="14" t="s">
        <v>527</v>
      </c>
      <c r="C822" s="14" t="s">
        <v>7</v>
      </c>
      <c r="D822" s="14" t="s">
        <v>22</v>
      </c>
      <c r="E822" s="14" t="s">
        <v>642</v>
      </c>
      <c r="F822" s="14" t="s">
        <v>206</v>
      </c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>
        <f>AA823</f>
        <v>0</v>
      </c>
      <c r="AB822" s="11">
        <f t="shared" si="1982"/>
        <v>131000</v>
      </c>
      <c r="AC822" s="11">
        <f t="shared" si="1982"/>
        <v>0</v>
      </c>
      <c r="AD822" s="11">
        <f t="shared" si="1982"/>
        <v>0</v>
      </c>
      <c r="AE822" s="11">
        <f t="shared" si="1982"/>
        <v>131000</v>
      </c>
      <c r="AF822" s="11">
        <f t="shared" si="1982"/>
        <v>131000</v>
      </c>
      <c r="AG822" s="11">
        <f>AG823</f>
        <v>0</v>
      </c>
      <c r="AH822" s="11">
        <f t="shared" si="1982"/>
        <v>0</v>
      </c>
      <c r="AI822" s="11">
        <f t="shared" si="1982"/>
        <v>0</v>
      </c>
      <c r="AJ822" s="11">
        <f t="shared" si="1982"/>
        <v>0</v>
      </c>
      <c r="AK822" s="78">
        <f t="shared" si="1982"/>
        <v>131000</v>
      </c>
      <c r="AL822" s="78">
        <f t="shared" si="1982"/>
        <v>131000</v>
      </c>
      <c r="AM822" s="11">
        <f>AM823</f>
        <v>0</v>
      </c>
      <c r="AN822" s="11">
        <f t="shared" si="1983"/>
        <v>0</v>
      </c>
      <c r="AO822" s="11">
        <f t="shared" si="1983"/>
        <v>0</v>
      </c>
      <c r="AP822" s="11">
        <f t="shared" si="1983"/>
        <v>0</v>
      </c>
      <c r="AQ822" s="11">
        <f t="shared" si="1983"/>
        <v>131000</v>
      </c>
      <c r="AR822" s="11">
        <f t="shared" si="1983"/>
        <v>131000</v>
      </c>
      <c r="AS822" s="11">
        <f>AS823</f>
        <v>0</v>
      </c>
      <c r="AT822" s="11">
        <f t="shared" si="1984"/>
        <v>0</v>
      </c>
      <c r="AU822" s="11">
        <f t="shared" si="1984"/>
        <v>0</v>
      </c>
      <c r="AV822" s="11">
        <f t="shared" si="1984"/>
        <v>0</v>
      </c>
      <c r="AW822" s="11">
        <f t="shared" si="1984"/>
        <v>131000</v>
      </c>
      <c r="AX822" s="11">
        <f t="shared" si="1984"/>
        <v>131000</v>
      </c>
      <c r="AY822" s="78">
        <f>AY823</f>
        <v>0</v>
      </c>
      <c r="AZ822" s="78">
        <f t="shared" si="1984"/>
        <v>0</v>
      </c>
      <c r="BA822" s="78">
        <f t="shared" si="1984"/>
        <v>0</v>
      </c>
      <c r="BB822" s="78">
        <f t="shared" si="1984"/>
        <v>0</v>
      </c>
      <c r="BC822" s="78">
        <f t="shared" si="1984"/>
        <v>131000</v>
      </c>
      <c r="BD822" s="78">
        <f t="shared" si="1984"/>
        <v>131000</v>
      </c>
      <c r="BE822" s="11">
        <f>BE823</f>
        <v>0</v>
      </c>
      <c r="BF822" s="11">
        <f t="shared" si="1985"/>
        <v>0</v>
      </c>
      <c r="BG822" s="11">
        <f t="shared" si="1985"/>
        <v>0</v>
      </c>
      <c r="BH822" s="11">
        <f t="shared" si="1985"/>
        <v>0</v>
      </c>
      <c r="BI822" s="141">
        <f t="shared" si="1985"/>
        <v>131000</v>
      </c>
      <c r="BJ822" s="141">
        <f t="shared" si="1985"/>
        <v>131000</v>
      </c>
      <c r="BK822" s="78">
        <f>BK823</f>
        <v>0</v>
      </c>
      <c r="BL822" s="78">
        <f t="shared" si="1986"/>
        <v>0</v>
      </c>
      <c r="BM822" s="78">
        <f t="shared" si="1986"/>
        <v>0</v>
      </c>
      <c r="BN822" s="78">
        <f t="shared" si="1986"/>
        <v>0</v>
      </c>
      <c r="BO822" s="78">
        <f t="shared" si="1986"/>
        <v>131000</v>
      </c>
      <c r="BP822" s="78">
        <f t="shared" si="1986"/>
        <v>131000</v>
      </c>
      <c r="BQ822" s="11">
        <f>BQ823</f>
        <v>0</v>
      </c>
      <c r="BR822" s="11">
        <f t="shared" si="1986"/>
        <v>0</v>
      </c>
      <c r="BS822" s="11">
        <f t="shared" si="1986"/>
        <v>0</v>
      </c>
      <c r="BT822" s="11">
        <f t="shared" si="1986"/>
        <v>0</v>
      </c>
      <c r="BU822" s="11">
        <f t="shared" si="1986"/>
        <v>131000</v>
      </c>
      <c r="BV822" s="11">
        <f t="shared" si="1986"/>
        <v>131000</v>
      </c>
    </row>
    <row r="823" spans="1:74" hidden="1">
      <c r="A823" s="57" t="s">
        <v>191</v>
      </c>
      <c r="B823" s="14" t="s">
        <v>527</v>
      </c>
      <c r="C823" s="14" t="s">
        <v>7</v>
      </c>
      <c r="D823" s="14" t="s">
        <v>22</v>
      </c>
      <c r="E823" s="14" t="s">
        <v>642</v>
      </c>
      <c r="F823" s="14" t="s">
        <v>207</v>
      </c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>
        <v>131000</v>
      </c>
      <c r="AC823" s="11"/>
      <c r="AD823" s="11"/>
      <c r="AE823" s="11">
        <f>Y823+AB823</f>
        <v>131000</v>
      </c>
      <c r="AF823" s="11">
        <f>Z823+AB823</f>
        <v>131000</v>
      </c>
      <c r="AG823" s="11"/>
      <c r="AH823" s="11"/>
      <c r="AI823" s="11"/>
      <c r="AJ823" s="11"/>
      <c r="AK823" s="78">
        <f>AE823+AH823</f>
        <v>131000</v>
      </c>
      <c r="AL823" s="78">
        <f>AF823+AH823</f>
        <v>131000</v>
      </c>
      <c r="AM823" s="11"/>
      <c r="AN823" s="11"/>
      <c r="AO823" s="11"/>
      <c r="AP823" s="11"/>
      <c r="AQ823" s="11">
        <f>AK823+AN823</f>
        <v>131000</v>
      </c>
      <c r="AR823" s="11">
        <f>AL823+AN823</f>
        <v>131000</v>
      </c>
      <c r="AS823" s="11"/>
      <c r="AT823" s="11"/>
      <c r="AU823" s="11"/>
      <c r="AV823" s="11"/>
      <c r="AW823" s="11">
        <f>AQ823+AT823</f>
        <v>131000</v>
      </c>
      <c r="AX823" s="11">
        <f>AR823+AT823</f>
        <v>131000</v>
      </c>
      <c r="AY823" s="78"/>
      <c r="AZ823" s="78"/>
      <c r="BA823" s="78"/>
      <c r="BB823" s="78"/>
      <c r="BC823" s="78">
        <f>AW823+AZ823</f>
        <v>131000</v>
      </c>
      <c r="BD823" s="78">
        <f>AX823+AZ823</f>
        <v>131000</v>
      </c>
      <c r="BE823" s="11"/>
      <c r="BF823" s="11"/>
      <c r="BG823" s="11"/>
      <c r="BH823" s="11"/>
      <c r="BI823" s="141">
        <f>BC823+BF823</f>
        <v>131000</v>
      </c>
      <c r="BJ823" s="141">
        <f>BD823+BF823</f>
        <v>131000</v>
      </c>
      <c r="BK823" s="78"/>
      <c r="BL823" s="78"/>
      <c r="BM823" s="78"/>
      <c r="BN823" s="78"/>
      <c r="BO823" s="78">
        <f>BI823+BL823</f>
        <v>131000</v>
      </c>
      <c r="BP823" s="78">
        <f>BJ823+BL823</f>
        <v>131000</v>
      </c>
      <c r="BQ823" s="11"/>
      <c r="BR823" s="11"/>
      <c r="BS823" s="11"/>
      <c r="BT823" s="11"/>
      <c r="BU823" s="11">
        <f>BO823+BR823</f>
        <v>131000</v>
      </c>
      <c r="BV823" s="11">
        <f>BP823+BR823</f>
        <v>131000</v>
      </c>
    </row>
    <row r="824" spans="1:74" hidden="1">
      <c r="A824" s="57" t="s">
        <v>641</v>
      </c>
      <c r="B824" s="14" t="s">
        <v>527</v>
      </c>
      <c r="C824" s="14" t="s">
        <v>7</v>
      </c>
      <c r="D824" s="14" t="s">
        <v>22</v>
      </c>
      <c r="E824" s="14" t="s">
        <v>643</v>
      </c>
      <c r="F824" s="14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>
        <f>AC825</f>
        <v>9303</v>
      </c>
      <c r="AD824" s="11">
        <f t="shared" ref="AD824:AF825" si="1987">AD825</f>
        <v>0</v>
      </c>
      <c r="AE824" s="11">
        <f t="shared" si="1987"/>
        <v>9303</v>
      </c>
      <c r="AF824" s="11">
        <f t="shared" si="1987"/>
        <v>0</v>
      </c>
      <c r="AG824" s="11"/>
      <c r="AH824" s="11"/>
      <c r="AI824" s="11">
        <f>AI825</f>
        <v>0</v>
      </c>
      <c r="AJ824" s="11">
        <f t="shared" ref="AJ824:AL825" si="1988">AJ825</f>
        <v>0</v>
      </c>
      <c r="AK824" s="78">
        <f t="shared" si="1988"/>
        <v>9303</v>
      </c>
      <c r="AL824" s="78">
        <f t="shared" si="1988"/>
        <v>0</v>
      </c>
      <c r="AM824" s="11"/>
      <c r="AN824" s="11"/>
      <c r="AO824" s="11">
        <f>AO825</f>
        <v>0</v>
      </c>
      <c r="AP824" s="11">
        <f t="shared" ref="AP824:AR825" si="1989">AP825</f>
        <v>0</v>
      </c>
      <c r="AQ824" s="11">
        <f t="shared" si="1989"/>
        <v>9303</v>
      </c>
      <c r="AR824" s="11">
        <f t="shared" si="1989"/>
        <v>0</v>
      </c>
      <c r="AS824" s="11"/>
      <c r="AT824" s="11"/>
      <c r="AU824" s="11">
        <f>AU825</f>
        <v>0</v>
      </c>
      <c r="AV824" s="11">
        <f t="shared" ref="AV824:AX825" si="1990">AV825</f>
        <v>0</v>
      </c>
      <c r="AW824" s="11">
        <f t="shared" si="1990"/>
        <v>9303</v>
      </c>
      <c r="AX824" s="11">
        <f t="shared" si="1990"/>
        <v>0</v>
      </c>
      <c r="AY824" s="78"/>
      <c r="AZ824" s="78"/>
      <c r="BA824" s="78">
        <f>BA825</f>
        <v>0</v>
      </c>
      <c r="BB824" s="78">
        <f t="shared" ref="BB824:BD825" si="1991">BB825</f>
        <v>0</v>
      </c>
      <c r="BC824" s="78">
        <f t="shared" si="1991"/>
        <v>9303</v>
      </c>
      <c r="BD824" s="78">
        <f t="shared" si="1991"/>
        <v>0</v>
      </c>
      <c r="BE824" s="11"/>
      <c r="BF824" s="11"/>
      <c r="BG824" s="11">
        <f>BG825</f>
        <v>0</v>
      </c>
      <c r="BH824" s="11">
        <f t="shared" ref="BH824:BJ825" si="1992">BH825</f>
        <v>0</v>
      </c>
      <c r="BI824" s="141">
        <f t="shared" si="1992"/>
        <v>9303</v>
      </c>
      <c r="BJ824" s="141">
        <f t="shared" si="1992"/>
        <v>0</v>
      </c>
      <c r="BK824" s="78"/>
      <c r="BL824" s="78"/>
      <c r="BM824" s="78">
        <f>BM825</f>
        <v>0</v>
      </c>
      <c r="BN824" s="78">
        <f t="shared" ref="BN824:BP825" si="1993">BN825</f>
        <v>0</v>
      </c>
      <c r="BO824" s="78">
        <f t="shared" si="1993"/>
        <v>9303</v>
      </c>
      <c r="BP824" s="78">
        <f t="shared" si="1993"/>
        <v>0</v>
      </c>
      <c r="BQ824" s="11"/>
      <c r="BR824" s="11"/>
      <c r="BS824" s="11">
        <f>BS825</f>
        <v>0</v>
      </c>
      <c r="BT824" s="11">
        <f t="shared" ref="BT824:BV825" si="1994">BT825</f>
        <v>0</v>
      </c>
      <c r="BU824" s="11">
        <f t="shared" si="1994"/>
        <v>9303</v>
      </c>
      <c r="BV824" s="11">
        <f t="shared" si="1994"/>
        <v>0</v>
      </c>
    </row>
    <row r="825" spans="1:74" ht="33" hidden="1">
      <c r="A825" s="57" t="s">
        <v>205</v>
      </c>
      <c r="B825" s="14" t="s">
        <v>527</v>
      </c>
      <c r="C825" s="14" t="s">
        <v>7</v>
      </c>
      <c r="D825" s="14" t="s">
        <v>22</v>
      </c>
      <c r="E825" s="14" t="s">
        <v>643</v>
      </c>
      <c r="F825" s="14" t="s">
        <v>206</v>
      </c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>
        <f>AC826</f>
        <v>9303</v>
      </c>
      <c r="AD825" s="11">
        <f t="shared" si="1987"/>
        <v>0</v>
      </c>
      <c r="AE825" s="11">
        <f t="shared" si="1987"/>
        <v>9303</v>
      </c>
      <c r="AF825" s="11">
        <f t="shared" si="1987"/>
        <v>0</v>
      </c>
      <c r="AG825" s="11"/>
      <c r="AH825" s="11"/>
      <c r="AI825" s="11">
        <f>AI826</f>
        <v>0</v>
      </c>
      <c r="AJ825" s="11">
        <f t="shared" si="1988"/>
        <v>0</v>
      </c>
      <c r="AK825" s="78">
        <f t="shared" si="1988"/>
        <v>9303</v>
      </c>
      <c r="AL825" s="78">
        <f t="shared" si="1988"/>
        <v>0</v>
      </c>
      <c r="AM825" s="11"/>
      <c r="AN825" s="11"/>
      <c r="AO825" s="11">
        <f>AO826</f>
        <v>0</v>
      </c>
      <c r="AP825" s="11">
        <f t="shared" si="1989"/>
        <v>0</v>
      </c>
      <c r="AQ825" s="11">
        <f t="shared" si="1989"/>
        <v>9303</v>
      </c>
      <c r="AR825" s="11">
        <f t="shared" si="1989"/>
        <v>0</v>
      </c>
      <c r="AS825" s="11"/>
      <c r="AT825" s="11"/>
      <c r="AU825" s="11">
        <f>AU826</f>
        <v>0</v>
      </c>
      <c r="AV825" s="11">
        <f t="shared" si="1990"/>
        <v>0</v>
      </c>
      <c r="AW825" s="11">
        <f t="shared" si="1990"/>
        <v>9303</v>
      </c>
      <c r="AX825" s="11">
        <f t="shared" si="1990"/>
        <v>0</v>
      </c>
      <c r="AY825" s="78"/>
      <c r="AZ825" s="78"/>
      <c r="BA825" s="78">
        <f>BA826</f>
        <v>0</v>
      </c>
      <c r="BB825" s="78">
        <f t="shared" si="1991"/>
        <v>0</v>
      </c>
      <c r="BC825" s="78">
        <f t="shared" si="1991"/>
        <v>9303</v>
      </c>
      <c r="BD825" s="78">
        <f t="shared" si="1991"/>
        <v>0</v>
      </c>
      <c r="BE825" s="11"/>
      <c r="BF825" s="11"/>
      <c r="BG825" s="11">
        <f>BG826</f>
        <v>0</v>
      </c>
      <c r="BH825" s="11">
        <f t="shared" si="1992"/>
        <v>0</v>
      </c>
      <c r="BI825" s="141">
        <f t="shared" si="1992"/>
        <v>9303</v>
      </c>
      <c r="BJ825" s="141">
        <f t="shared" si="1992"/>
        <v>0</v>
      </c>
      <c r="BK825" s="78"/>
      <c r="BL825" s="78"/>
      <c r="BM825" s="78">
        <f>BM826</f>
        <v>0</v>
      </c>
      <c r="BN825" s="78">
        <f t="shared" si="1993"/>
        <v>0</v>
      </c>
      <c r="BO825" s="78">
        <f t="shared" si="1993"/>
        <v>9303</v>
      </c>
      <c r="BP825" s="78">
        <f t="shared" si="1993"/>
        <v>0</v>
      </c>
      <c r="BQ825" s="11"/>
      <c r="BR825" s="11"/>
      <c r="BS825" s="11">
        <f>BS826</f>
        <v>0</v>
      </c>
      <c r="BT825" s="11">
        <f t="shared" si="1994"/>
        <v>0</v>
      </c>
      <c r="BU825" s="11">
        <f t="shared" si="1994"/>
        <v>9303</v>
      </c>
      <c r="BV825" s="11">
        <f t="shared" si="1994"/>
        <v>0</v>
      </c>
    </row>
    <row r="826" spans="1:74" hidden="1">
      <c r="A826" s="57" t="s">
        <v>191</v>
      </c>
      <c r="B826" s="14" t="s">
        <v>527</v>
      </c>
      <c r="C826" s="14" t="s">
        <v>7</v>
      </c>
      <c r="D826" s="14" t="s">
        <v>22</v>
      </c>
      <c r="E826" s="14" t="s">
        <v>643</v>
      </c>
      <c r="F826" s="14" t="s">
        <v>207</v>
      </c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>
        <v>9303</v>
      </c>
      <c r="AD826" s="11"/>
      <c r="AE826" s="11">
        <f>Y826+AC826</f>
        <v>9303</v>
      </c>
      <c r="AF826" s="11">
        <f>Z826+AB826</f>
        <v>0</v>
      </c>
      <c r="AG826" s="11"/>
      <c r="AH826" s="11"/>
      <c r="AI826" s="11"/>
      <c r="AJ826" s="11"/>
      <c r="AK826" s="78">
        <f>AE826+AI826</f>
        <v>9303</v>
      </c>
      <c r="AL826" s="78">
        <f>AF826+AH826</f>
        <v>0</v>
      </c>
      <c r="AM826" s="11"/>
      <c r="AN826" s="11"/>
      <c r="AO826" s="11"/>
      <c r="AP826" s="11"/>
      <c r="AQ826" s="11">
        <f>AK826+AO826</f>
        <v>9303</v>
      </c>
      <c r="AR826" s="11">
        <f>AL826+AN826</f>
        <v>0</v>
      </c>
      <c r="AS826" s="11"/>
      <c r="AT826" s="11"/>
      <c r="AU826" s="11"/>
      <c r="AV826" s="11"/>
      <c r="AW826" s="11">
        <f>AQ826+AU826</f>
        <v>9303</v>
      </c>
      <c r="AX826" s="11">
        <f>AR826+AT826</f>
        <v>0</v>
      </c>
      <c r="AY826" s="78"/>
      <c r="AZ826" s="78"/>
      <c r="BA826" s="78"/>
      <c r="BB826" s="78"/>
      <c r="BC826" s="78">
        <f>AW826+BA826</f>
        <v>9303</v>
      </c>
      <c r="BD826" s="78">
        <f>AX826+AZ826</f>
        <v>0</v>
      </c>
      <c r="BE826" s="11"/>
      <c r="BF826" s="11"/>
      <c r="BG826" s="11"/>
      <c r="BH826" s="11"/>
      <c r="BI826" s="141">
        <f>BC826+BG826</f>
        <v>9303</v>
      </c>
      <c r="BJ826" s="141">
        <f>BD826+BF826</f>
        <v>0</v>
      </c>
      <c r="BK826" s="78"/>
      <c r="BL826" s="78"/>
      <c r="BM826" s="78"/>
      <c r="BN826" s="78"/>
      <c r="BO826" s="78">
        <f>BI826+BM826</f>
        <v>9303</v>
      </c>
      <c r="BP826" s="78">
        <f>BJ826+BL826</f>
        <v>0</v>
      </c>
      <c r="BQ826" s="11"/>
      <c r="BR826" s="11"/>
      <c r="BS826" s="11"/>
      <c r="BT826" s="11"/>
      <c r="BU826" s="11">
        <f>BO826+BS826</f>
        <v>9303</v>
      </c>
      <c r="BV826" s="11">
        <f>BP826+BR826</f>
        <v>0</v>
      </c>
    </row>
    <row r="827" spans="1:74" hidden="1">
      <c r="A827" s="57"/>
      <c r="B827" s="14"/>
      <c r="C827" s="14"/>
      <c r="D827" s="14"/>
      <c r="E827" s="14"/>
      <c r="F827" s="14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78"/>
      <c r="AL827" s="78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78"/>
      <c r="AZ827" s="78"/>
      <c r="BA827" s="78"/>
      <c r="BB827" s="78"/>
      <c r="BC827" s="78"/>
      <c r="BD827" s="78"/>
      <c r="BE827" s="11"/>
      <c r="BF827" s="11"/>
      <c r="BG827" s="11"/>
      <c r="BH827" s="11"/>
      <c r="BI827" s="141"/>
      <c r="BJ827" s="141"/>
      <c r="BK827" s="78"/>
      <c r="BL827" s="78"/>
      <c r="BM827" s="78"/>
      <c r="BN827" s="78"/>
      <c r="BO827" s="78"/>
      <c r="BP827" s="78"/>
      <c r="BQ827" s="11"/>
      <c r="BR827" s="11"/>
      <c r="BS827" s="11"/>
      <c r="BT827" s="11"/>
      <c r="BU827" s="11"/>
      <c r="BV827" s="11"/>
    </row>
    <row r="828" spans="1:74" ht="18.75" hidden="1">
      <c r="A828" s="56" t="s">
        <v>6</v>
      </c>
      <c r="B828" s="12">
        <v>914</v>
      </c>
      <c r="C828" s="12" t="s">
        <v>7</v>
      </c>
      <c r="D828" s="12" t="s">
        <v>8</v>
      </c>
      <c r="E828" s="12"/>
      <c r="F828" s="12"/>
      <c r="G828" s="13">
        <f>G829</f>
        <v>8384</v>
      </c>
      <c r="H828" s="13">
        <f t="shared" ref="H828:R829" si="1995">H829</f>
        <v>0</v>
      </c>
      <c r="I828" s="11">
        <f t="shared" si="1995"/>
        <v>0</v>
      </c>
      <c r="J828" s="11">
        <f t="shared" si="1995"/>
        <v>0</v>
      </c>
      <c r="K828" s="11">
        <f t="shared" si="1995"/>
        <v>0</v>
      </c>
      <c r="L828" s="11">
        <f t="shared" si="1995"/>
        <v>0</v>
      </c>
      <c r="M828" s="13">
        <f t="shared" si="1995"/>
        <v>8384</v>
      </c>
      <c r="N828" s="13">
        <f t="shared" si="1995"/>
        <v>0</v>
      </c>
      <c r="O828" s="11">
        <f t="shared" si="1995"/>
        <v>0</v>
      </c>
      <c r="P828" s="11">
        <f t="shared" si="1995"/>
        <v>0</v>
      </c>
      <c r="Q828" s="11">
        <f t="shared" si="1995"/>
        <v>0</v>
      </c>
      <c r="R828" s="11">
        <f t="shared" si="1995"/>
        <v>0</v>
      </c>
      <c r="S828" s="13">
        <f>S829</f>
        <v>8384</v>
      </c>
      <c r="T828" s="13">
        <f>T829</f>
        <v>0</v>
      </c>
      <c r="U828" s="11">
        <f t="shared" ref="U828:X829" si="1996">U829</f>
        <v>0</v>
      </c>
      <c r="V828" s="11">
        <f t="shared" si="1996"/>
        <v>0</v>
      </c>
      <c r="W828" s="11">
        <f t="shared" si="1996"/>
        <v>0</v>
      </c>
      <c r="X828" s="11">
        <f t="shared" si="1996"/>
        <v>0</v>
      </c>
      <c r="Y828" s="13">
        <f>Y829</f>
        <v>8384</v>
      </c>
      <c r="Z828" s="13">
        <f>Z829</f>
        <v>0</v>
      </c>
      <c r="AA828" s="30">
        <f t="shared" ref="AA828:AP829" si="1997">AA829</f>
        <v>-1172</v>
      </c>
      <c r="AB828" s="30">
        <f t="shared" si="1997"/>
        <v>0</v>
      </c>
      <c r="AC828" s="30">
        <f t="shared" si="1997"/>
        <v>200</v>
      </c>
      <c r="AD828" s="30">
        <f t="shared" si="1997"/>
        <v>0</v>
      </c>
      <c r="AE828" s="30">
        <f t="shared" si="1997"/>
        <v>7412</v>
      </c>
      <c r="AF828" s="30">
        <f t="shared" si="1997"/>
        <v>0</v>
      </c>
      <c r="AG828" s="30">
        <f t="shared" si="1997"/>
        <v>0</v>
      </c>
      <c r="AH828" s="30">
        <f t="shared" si="1997"/>
        <v>0</v>
      </c>
      <c r="AI828" s="30">
        <f t="shared" si="1997"/>
        <v>0</v>
      </c>
      <c r="AJ828" s="30">
        <f t="shared" si="1997"/>
        <v>0</v>
      </c>
      <c r="AK828" s="88">
        <f t="shared" si="1997"/>
        <v>7412</v>
      </c>
      <c r="AL828" s="88">
        <f t="shared" si="1997"/>
        <v>0</v>
      </c>
      <c r="AM828" s="30">
        <f t="shared" si="1997"/>
        <v>0</v>
      </c>
      <c r="AN828" s="30">
        <f t="shared" si="1997"/>
        <v>0</v>
      </c>
      <c r="AO828" s="30">
        <f t="shared" si="1997"/>
        <v>0</v>
      </c>
      <c r="AP828" s="30">
        <f t="shared" si="1997"/>
        <v>0</v>
      </c>
      <c r="AQ828" s="30">
        <f t="shared" ref="AM828:BB829" si="1998">AQ829</f>
        <v>7412</v>
      </c>
      <c r="AR828" s="30">
        <f t="shared" si="1998"/>
        <v>0</v>
      </c>
      <c r="AS828" s="30">
        <f t="shared" si="1998"/>
        <v>0</v>
      </c>
      <c r="AT828" s="30">
        <f t="shared" si="1998"/>
        <v>0</v>
      </c>
      <c r="AU828" s="30">
        <f t="shared" si="1998"/>
        <v>0</v>
      </c>
      <c r="AV828" s="30">
        <f t="shared" si="1998"/>
        <v>-1172</v>
      </c>
      <c r="AW828" s="30">
        <f t="shared" si="1998"/>
        <v>6240</v>
      </c>
      <c r="AX828" s="30">
        <f t="shared" si="1998"/>
        <v>0</v>
      </c>
      <c r="AY828" s="88">
        <f t="shared" si="1998"/>
        <v>0</v>
      </c>
      <c r="AZ828" s="88">
        <f t="shared" si="1998"/>
        <v>0</v>
      </c>
      <c r="BA828" s="88">
        <f t="shared" si="1998"/>
        <v>0</v>
      </c>
      <c r="BB828" s="88">
        <f t="shared" si="1998"/>
        <v>0</v>
      </c>
      <c r="BC828" s="88">
        <f t="shared" ref="AY828:BN829" si="1999">BC829</f>
        <v>6240</v>
      </c>
      <c r="BD828" s="88">
        <f t="shared" si="1999"/>
        <v>0</v>
      </c>
      <c r="BE828" s="30">
        <f t="shared" si="1999"/>
        <v>0</v>
      </c>
      <c r="BF828" s="30">
        <f t="shared" si="1999"/>
        <v>0</v>
      </c>
      <c r="BG828" s="30">
        <f t="shared" si="1999"/>
        <v>0</v>
      </c>
      <c r="BH828" s="30">
        <f t="shared" si="1999"/>
        <v>0</v>
      </c>
      <c r="BI828" s="147">
        <f t="shared" si="1999"/>
        <v>6240</v>
      </c>
      <c r="BJ828" s="147">
        <f t="shared" si="1999"/>
        <v>0</v>
      </c>
      <c r="BK828" s="88">
        <f t="shared" si="1999"/>
        <v>0</v>
      </c>
      <c r="BL828" s="88">
        <f t="shared" si="1999"/>
        <v>0</v>
      </c>
      <c r="BM828" s="88">
        <f t="shared" si="1999"/>
        <v>0</v>
      </c>
      <c r="BN828" s="88">
        <f t="shared" si="1999"/>
        <v>0</v>
      </c>
      <c r="BO828" s="88">
        <f t="shared" ref="BK828:BV829" si="2000">BO829</f>
        <v>6240</v>
      </c>
      <c r="BP828" s="88">
        <f t="shared" si="2000"/>
        <v>0</v>
      </c>
      <c r="BQ828" s="30">
        <f t="shared" si="2000"/>
        <v>0</v>
      </c>
      <c r="BR828" s="30">
        <f t="shared" si="2000"/>
        <v>0</v>
      </c>
      <c r="BS828" s="30">
        <f t="shared" si="2000"/>
        <v>0</v>
      </c>
      <c r="BT828" s="30">
        <f t="shared" si="2000"/>
        <v>0</v>
      </c>
      <c r="BU828" s="30">
        <f t="shared" si="2000"/>
        <v>6240</v>
      </c>
      <c r="BV828" s="30">
        <f t="shared" si="2000"/>
        <v>0</v>
      </c>
    </row>
    <row r="829" spans="1:74" ht="43.5" hidden="1" customHeight="1">
      <c r="A829" s="53" t="s">
        <v>543</v>
      </c>
      <c r="B829" s="14">
        <v>914</v>
      </c>
      <c r="C829" s="14" t="s">
        <v>7</v>
      </c>
      <c r="D829" s="14" t="s">
        <v>8</v>
      </c>
      <c r="E829" s="14" t="s">
        <v>210</v>
      </c>
      <c r="F829" s="14"/>
      <c r="G829" s="18">
        <f>G830</f>
        <v>8384</v>
      </c>
      <c r="H829" s="18">
        <f t="shared" si="1995"/>
        <v>0</v>
      </c>
      <c r="I829" s="11">
        <f t="shared" si="1995"/>
        <v>0</v>
      </c>
      <c r="J829" s="11">
        <f t="shared" si="1995"/>
        <v>0</v>
      </c>
      <c r="K829" s="11">
        <f t="shared" si="1995"/>
        <v>0</v>
      </c>
      <c r="L829" s="11">
        <f t="shared" si="1995"/>
        <v>0</v>
      </c>
      <c r="M829" s="18">
        <f t="shared" si="1995"/>
        <v>8384</v>
      </c>
      <c r="N829" s="18">
        <f t="shared" si="1995"/>
        <v>0</v>
      </c>
      <c r="O829" s="11">
        <f t="shared" si="1995"/>
        <v>0</v>
      </c>
      <c r="P829" s="11">
        <f t="shared" si="1995"/>
        <v>0</v>
      </c>
      <c r="Q829" s="11">
        <f t="shared" si="1995"/>
        <v>0</v>
      </c>
      <c r="R829" s="11">
        <f t="shared" si="1995"/>
        <v>0</v>
      </c>
      <c r="S829" s="18">
        <f>S830</f>
        <v>8384</v>
      </c>
      <c r="T829" s="18">
        <f>T830</f>
        <v>0</v>
      </c>
      <c r="U829" s="11">
        <f t="shared" si="1996"/>
        <v>0</v>
      </c>
      <c r="V829" s="11">
        <f t="shared" si="1996"/>
        <v>0</v>
      </c>
      <c r="W829" s="11">
        <f t="shared" si="1996"/>
        <v>0</v>
      </c>
      <c r="X829" s="11">
        <f t="shared" si="1996"/>
        <v>0</v>
      </c>
      <c r="Y829" s="18">
        <f>Y830</f>
        <v>8384</v>
      </c>
      <c r="Z829" s="18">
        <f>Z830</f>
        <v>0</v>
      </c>
      <c r="AA829" s="11">
        <f t="shared" si="1997"/>
        <v>-1172</v>
      </c>
      <c r="AB829" s="11">
        <f t="shared" si="1997"/>
        <v>0</v>
      </c>
      <c r="AC829" s="11">
        <f t="shared" si="1997"/>
        <v>200</v>
      </c>
      <c r="AD829" s="11">
        <f t="shared" si="1997"/>
        <v>0</v>
      </c>
      <c r="AE829" s="18">
        <f>AE830</f>
        <v>7412</v>
      </c>
      <c r="AF829" s="18">
        <f>AF830</f>
        <v>0</v>
      </c>
      <c r="AG829" s="11">
        <f t="shared" si="1997"/>
        <v>0</v>
      </c>
      <c r="AH829" s="11">
        <f t="shared" si="1997"/>
        <v>0</v>
      </c>
      <c r="AI829" s="11">
        <f t="shared" si="1997"/>
        <v>0</v>
      </c>
      <c r="AJ829" s="11">
        <f t="shared" si="1997"/>
        <v>0</v>
      </c>
      <c r="AK829" s="84">
        <f>AK830</f>
        <v>7412</v>
      </c>
      <c r="AL829" s="84">
        <f>AL830</f>
        <v>0</v>
      </c>
      <c r="AM829" s="11">
        <f t="shared" si="1998"/>
        <v>0</v>
      </c>
      <c r="AN829" s="11">
        <f t="shared" si="1998"/>
        <v>0</v>
      </c>
      <c r="AO829" s="11">
        <f t="shared" si="1998"/>
        <v>0</v>
      </c>
      <c r="AP829" s="11">
        <f t="shared" si="1998"/>
        <v>0</v>
      </c>
      <c r="AQ829" s="18">
        <f>AQ830</f>
        <v>7412</v>
      </c>
      <c r="AR829" s="18">
        <f>AR830</f>
        <v>0</v>
      </c>
      <c r="AS829" s="11">
        <f t="shared" si="1998"/>
        <v>0</v>
      </c>
      <c r="AT829" s="11">
        <f t="shared" si="1998"/>
        <v>0</v>
      </c>
      <c r="AU829" s="11">
        <f t="shared" si="1998"/>
        <v>0</v>
      </c>
      <c r="AV829" s="11">
        <f t="shared" si="1998"/>
        <v>-1172</v>
      </c>
      <c r="AW829" s="18">
        <f>AW830</f>
        <v>6240</v>
      </c>
      <c r="AX829" s="18">
        <f>AX830</f>
        <v>0</v>
      </c>
      <c r="AY829" s="78">
        <f t="shared" si="1999"/>
        <v>0</v>
      </c>
      <c r="AZ829" s="78">
        <f t="shared" si="1999"/>
        <v>0</v>
      </c>
      <c r="BA829" s="78">
        <f t="shared" si="1999"/>
        <v>0</v>
      </c>
      <c r="BB829" s="78">
        <f t="shared" si="1999"/>
        <v>0</v>
      </c>
      <c r="BC829" s="84">
        <f>BC830</f>
        <v>6240</v>
      </c>
      <c r="BD829" s="84">
        <f>BD830</f>
        <v>0</v>
      </c>
      <c r="BE829" s="11">
        <f t="shared" si="1999"/>
        <v>0</v>
      </c>
      <c r="BF829" s="11">
        <f t="shared" si="1999"/>
        <v>0</v>
      </c>
      <c r="BG829" s="11">
        <f t="shared" si="1999"/>
        <v>0</v>
      </c>
      <c r="BH829" s="11">
        <f t="shared" si="1999"/>
        <v>0</v>
      </c>
      <c r="BI829" s="143">
        <f>BI830</f>
        <v>6240</v>
      </c>
      <c r="BJ829" s="143">
        <f>BJ830</f>
        <v>0</v>
      </c>
      <c r="BK829" s="78">
        <f t="shared" si="2000"/>
        <v>0</v>
      </c>
      <c r="BL829" s="78">
        <f t="shared" si="2000"/>
        <v>0</v>
      </c>
      <c r="BM829" s="78">
        <f t="shared" si="2000"/>
        <v>0</v>
      </c>
      <c r="BN829" s="78">
        <f t="shared" si="2000"/>
        <v>0</v>
      </c>
      <c r="BO829" s="84">
        <f>BO830</f>
        <v>6240</v>
      </c>
      <c r="BP829" s="84">
        <f>BP830</f>
        <v>0</v>
      </c>
      <c r="BQ829" s="11">
        <f t="shared" si="2000"/>
        <v>0</v>
      </c>
      <c r="BR829" s="11">
        <f t="shared" si="2000"/>
        <v>0</v>
      </c>
      <c r="BS829" s="11">
        <f t="shared" si="2000"/>
        <v>0</v>
      </c>
      <c r="BT829" s="11">
        <f t="shared" si="2000"/>
        <v>0</v>
      </c>
      <c r="BU829" s="18">
        <f>BU830</f>
        <v>6240</v>
      </c>
      <c r="BV829" s="18">
        <f>BV830</f>
        <v>0</v>
      </c>
    </row>
    <row r="830" spans="1:74" hidden="1">
      <c r="A830" s="57" t="s">
        <v>15</v>
      </c>
      <c r="B830" s="14">
        <v>914</v>
      </c>
      <c r="C830" s="14" t="s">
        <v>7</v>
      </c>
      <c r="D830" s="14" t="s">
        <v>8</v>
      </c>
      <c r="E830" s="14" t="s">
        <v>211</v>
      </c>
      <c r="F830" s="14"/>
      <c r="G830" s="18">
        <f>G831+G834</f>
        <v>8384</v>
      </c>
      <c r="H830" s="18">
        <f t="shared" ref="H830:N830" si="2001">H831+H834</f>
        <v>0</v>
      </c>
      <c r="I830" s="11">
        <f t="shared" si="2001"/>
        <v>0</v>
      </c>
      <c r="J830" s="11">
        <f t="shared" si="2001"/>
        <v>0</v>
      </c>
      <c r="K830" s="11">
        <f t="shared" si="2001"/>
        <v>0</v>
      </c>
      <c r="L830" s="11">
        <f t="shared" si="2001"/>
        <v>0</v>
      </c>
      <c r="M830" s="18">
        <f t="shared" si="2001"/>
        <v>8384</v>
      </c>
      <c r="N830" s="18">
        <f t="shared" si="2001"/>
        <v>0</v>
      </c>
      <c r="O830" s="11">
        <f t="shared" ref="O830:T830" si="2002">O831+O834</f>
        <v>0</v>
      </c>
      <c r="P830" s="11">
        <f t="shared" si="2002"/>
        <v>0</v>
      </c>
      <c r="Q830" s="11">
        <f t="shared" si="2002"/>
        <v>0</v>
      </c>
      <c r="R830" s="11">
        <f t="shared" si="2002"/>
        <v>0</v>
      </c>
      <c r="S830" s="18">
        <f t="shared" si="2002"/>
        <v>8384</v>
      </c>
      <c r="T830" s="18">
        <f t="shared" si="2002"/>
        <v>0</v>
      </c>
      <c r="U830" s="11">
        <f t="shared" ref="U830:Z830" si="2003">U831+U834</f>
        <v>0</v>
      </c>
      <c r="V830" s="11">
        <f t="shared" si="2003"/>
        <v>0</v>
      </c>
      <c r="W830" s="11">
        <f t="shared" si="2003"/>
        <v>0</v>
      </c>
      <c r="X830" s="11">
        <f t="shared" si="2003"/>
        <v>0</v>
      </c>
      <c r="Y830" s="18">
        <f t="shared" si="2003"/>
        <v>8384</v>
      </c>
      <c r="Z830" s="18">
        <f t="shared" si="2003"/>
        <v>0</v>
      </c>
      <c r="AA830" s="11">
        <f t="shared" ref="AA830:AF830" si="2004">AA831+AA834</f>
        <v>-1172</v>
      </c>
      <c r="AB830" s="11">
        <f t="shared" si="2004"/>
        <v>0</v>
      </c>
      <c r="AC830" s="11">
        <f t="shared" si="2004"/>
        <v>200</v>
      </c>
      <c r="AD830" s="11">
        <f t="shared" si="2004"/>
        <v>0</v>
      </c>
      <c r="AE830" s="18">
        <f>AE831+AE834</f>
        <v>7412</v>
      </c>
      <c r="AF830" s="18">
        <f t="shared" si="2004"/>
        <v>0</v>
      </c>
      <c r="AG830" s="11">
        <f t="shared" ref="AG830:AL830" si="2005">AG831+AG834</f>
        <v>0</v>
      </c>
      <c r="AH830" s="11">
        <f t="shared" si="2005"/>
        <v>0</v>
      </c>
      <c r="AI830" s="11">
        <f t="shared" si="2005"/>
        <v>0</v>
      </c>
      <c r="AJ830" s="11">
        <f t="shared" si="2005"/>
        <v>0</v>
      </c>
      <c r="AK830" s="84">
        <f t="shared" si="2005"/>
        <v>7412</v>
      </c>
      <c r="AL830" s="84">
        <f t="shared" si="2005"/>
        <v>0</v>
      </c>
      <c r="AM830" s="11">
        <f t="shared" ref="AM830:AR830" si="2006">AM831+AM834</f>
        <v>0</v>
      </c>
      <c r="AN830" s="11">
        <f t="shared" si="2006"/>
        <v>0</v>
      </c>
      <c r="AO830" s="11">
        <f t="shared" si="2006"/>
        <v>0</v>
      </c>
      <c r="AP830" s="11">
        <f t="shared" si="2006"/>
        <v>0</v>
      </c>
      <c r="AQ830" s="18">
        <f t="shared" si="2006"/>
        <v>7412</v>
      </c>
      <c r="AR830" s="18">
        <f t="shared" si="2006"/>
        <v>0</v>
      </c>
      <c r="AS830" s="11">
        <f t="shared" ref="AS830:AX830" si="2007">AS831+AS834</f>
        <v>0</v>
      </c>
      <c r="AT830" s="11">
        <f t="shared" si="2007"/>
        <v>0</v>
      </c>
      <c r="AU830" s="11">
        <f t="shared" si="2007"/>
        <v>0</v>
      </c>
      <c r="AV830" s="11">
        <f t="shared" si="2007"/>
        <v>-1172</v>
      </c>
      <c r="AW830" s="18">
        <f t="shared" si="2007"/>
        <v>6240</v>
      </c>
      <c r="AX830" s="18">
        <f t="shared" si="2007"/>
        <v>0</v>
      </c>
      <c r="AY830" s="78">
        <f t="shared" ref="AY830:BD830" si="2008">AY831+AY834</f>
        <v>0</v>
      </c>
      <c r="AZ830" s="78">
        <f t="shared" si="2008"/>
        <v>0</v>
      </c>
      <c r="BA830" s="78">
        <f t="shared" si="2008"/>
        <v>0</v>
      </c>
      <c r="BB830" s="78">
        <f t="shared" si="2008"/>
        <v>0</v>
      </c>
      <c r="BC830" s="84">
        <f t="shared" si="2008"/>
        <v>6240</v>
      </c>
      <c r="BD830" s="84">
        <f t="shared" si="2008"/>
        <v>0</v>
      </c>
      <c r="BE830" s="11">
        <f t="shared" ref="BE830:BJ830" si="2009">BE831+BE834</f>
        <v>0</v>
      </c>
      <c r="BF830" s="11">
        <f t="shared" si="2009"/>
        <v>0</v>
      </c>
      <c r="BG830" s="11">
        <f t="shared" si="2009"/>
        <v>0</v>
      </c>
      <c r="BH830" s="11">
        <f t="shared" si="2009"/>
        <v>0</v>
      </c>
      <c r="BI830" s="143">
        <f t="shared" si="2009"/>
        <v>6240</v>
      </c>
      <c r="BJ830" s="143">
        <f t="shared" si="2009"/>
        <v>0</v>
      </c>
      <c r="BK830" s="78">
        <f t="shared" ref="BK830:BP830" si="2010">BK831+BK834</f>
        <v>0</v>
      </c>
      <c r="BL830" s="78">
        <f t="shared" si="2010"/>
        <v>0</v>
      </c>
      <c r="BM830" s="78">
        <f t="shared" si="2010"/>
        <v>0</v>
      </c>
      <c r="BN830" s="78">
        <f t="shared" si="2010"/>
        <v>0</v>
      </c>
      <c r="BO830" s="84">
        <f t="shared" si="2010"/>
        <v>6240</v>
      </c>
      <c r="BP830" s="84">
        <f t="shared" si="2010"/>
        <v>0</v>
      </c>
      <c r="BQ830" s="11">
        <f t="shared" ref="BQ830:BV830" si="2011">BQ831+BQ834</f>
        <v>0</v>
      </c>
      <c r="BR830" s="11">
        <f t="shared" si="2011"/>
        <v>0</v>
      </c>
      <c r="BS830" s="11">
        <f t="shared" si="2011"/>
        <v>0</v>
      </c>
      <c r="BT830" s="11">
        <f t="shared" si="2011"/>
        <v>0</v>
      </c>
      <c r="BU830" s="18">
        <f t="shared" si="2011"/>
        <v>6240</v>
      </c>
      <c r="BV830" s="18">
        <f t="shared" si="2011"/>
        <v>0</v>
      </c>
    </row>
    <row r="831" spans="1:74" hidden="1">
      <c r="A831" s="57" t="s">
        <v>191</v>
      </c>
      <c r="B831" s="14">
        <v>914</v>
      </c>
      <c r="C831" s="14" t="s">
        <v>7</v>
      </c>
      <c r="D831" s="14" t="s">
        <v>8</v>
      </c>
      <c r="E831" s="14" t="s">
        <v>212</v>
      </c>
      <c r="F831" s="14"/>
      <c r="G831" s="18">
        <f>G832</f>
        <v>7340</v>
      </c>
      <c r="H831" s="18">
        <f t="shared" ref="H831:R832" si="2012">H832</f>
        <v>0</v>
      </c>
      <c r="I831" s="11">
        <f t="shared" si="2012"/>
        <v>0</v>
      </c>
      <c r="J831" s="11">
        <f t="shared" si="2012"/>
        <v>0</v>
      </c>
      <c r="K831" s="11">
        <f t="shared" si="2012"/>
        <v>0</v>
      </c>
      <c r="L831" s="11">
        <f t="shared" si="2012"/>
        <v>0</v>
      </c>
      <c r="M831" s="18">
        <f t="shared" si="2012"/>
        <v>7340</v>
      </c>
      <c r="N831" s="18">
        <f t="shared" si="2012"/>
        <v>0</v>
      </c>
      <c r="O831" s="11">
        <f t="shared" si="2012"/>
        <v>0</v>
      </c>
      <c r="P831" s="11">
        <f t="shared" si="2012"/>
        <v>0</v>
      </c>
      <c r="Q831" s="11">
        <f t="shared" si="2012"/>
        <v>0</v>
      </c>
      <c r="R831" s="11">
        <f t="shared" si="2012"/>
        <v>0</v>
      </c>
      <c r="S831" s="18">
        <f>S832</f>
        <v>7340</v>
      </c>
      <c r="T831" s="18">
        <f>T832</f>
        <v>0</v>
      </c>
      <c r="U831" s="11">
        <f t="shared" ref="U831:X832" si="2013">U832</f>
        <v>0</v>
      </c>
      <c r="V831" s="11">
        <f t="shared" si="2013"/>
        <v>0</v>
      </c>
      <c r="W831" s="11">
        <f t="shared" si="2013"/>
        <v>0</v>
      </c>
      <c r="X831" s="11">
        <f t="shared" si="2013"/>
        <v>0</v>
      </c>
      <c r="Y831" s="18">
        <f>Y832</f>
        <v>7340</v>
      </c>
      <c r="Z831" s="18">
        <f>Z832</f>
        <v>0</v>
      </c>
      <c r="AA831" s="11">
        <f t="shared" ref="AA831:AD832" si="2014">AA832</f>
        <v>-1172</v>
      </c>
      <c r="AB831" s="11">
        <f t="shared" si="2014"/>
        <v>0</v>
      </c>
      <c r="AC831" s="11">
        <f t="shared" si="2014"/>
        <v>0</v>
      </c>
      <c r="AD831" s="11">
        <f t="shared" si="2014"/>
        <v>0</v>
      </c>
      <c r="AE831" s="18">
        <f>AE832</f>
        <v>6168</v>
      </c>
      <c r="AF831" s="18">
        <f>AF832</f>
        <v>0</v>
      </c>
      <c r="AG831" s="11">
        <f t="shared" ref="AG831:AJ832" si="2015">AG832</f>
        <v>0</v>
      </c>
      <c r="AH831" s="11">
        <f t="shared" si="2015"/>
        <v>0</v>
      </c>
      <c r="AI831" s="11">
        <f t="shared" si="2015"/>
        <v>0</v>
      </c>
      <c r="AJ831" s="11">
        <f t="shared" si="2015"/>
        <v>0</v>
      </c>
      <c r="AK831" s="84">
        <f>AK832</f>
        <v>6168</v>
      </c>
      <c r="AL831" s="84">
        <f>AL832</f>
        <v>0</v>
      </c>
      <c r="AM831" s="11">
        <f t="shared" ref="AM831:AP832" si="2016">AM832</f>
        <v>0</v>
      </c>
      <c r="AN831" s="11">
        <f t="shared" si="2016"/>
        <v>0</v>
      </c>
      <c r="AO831" s="11">
        <f t="shared" si="2016"/>
        <v>0</v>
      </c>
      <c r="AP831" s="11">
        <f t="shared" si="2016"/>
        <v>0</v>
      </c>
      <c r="AQ831" s="18">
        <f>AQ832</f>
        <v>6168</v>
      </c>
      <c r="AR831" s="18">
        <f>AR832</f>
        <v>0</v>
      </c>
      <c r="AS831" s="11">
        <f t="shared" ref="AS831:AV832" si="2017">AS832</f>
        <v>0</v>
      </c>
      <c r="AT831" s="11">
        <f t="shared" si="2017"/>
        <v>0</v>
      </c>
      <c r="AU831" s="11">
        <f t="shared" si="2017"/>
        <v>0</v>
      </c>
      <c r="AV831" s="11">
        <f t="shared" si="2017"/>
        <v>-1172</v>
      </c>
      <c r="AW831" s="18">
        <f>AW832</f>
        <v>4996</v>
      </c>
      <c r="AX831" s="18">
        <f>AX832</f>
        <v>0</v>
      </c>
      <c r="AY831" s="78">
        <f t="shared" ref="AY831:BB832" si="2018">AY832</f>
        <v>0</v>
      </c>
      <c r="AZ831" s="78">
        <f t="shared" si="2018"/>
        <v>0</v>
      </c>
      <c r="BA831" s="78">
        <f t="shared" si="2018"/>
        <v>0</v>
      </c>
      <c r="BB831" s="78">
        <f t="shared" si="2018"/>
        <v>0</v>
      </c>
      <c r="BC831" s="84">
        <f>BC832</f>
        <v>4996</v>
      </c>
      <c r="BD831" s="84">
        <f>BD832</f>
        <v>0</v>
      </c>
      <c r="BE831" s="11">
        <f t="shared" ref="BE831:BH832" si="2019">BE832</f>
        <v>0</v>
      </c>
      <c r="BF831" s="11">
        <f t="shared" si="2019"/>
        <v>0</v>
      </c>
      <c r="BG831" s="11">
        <f t="shared" si="2019"/>
        <v>0</v>
      </c>
      <c r="BH831" s="11">
        <f t="shared" si="2019"/>
        <v>0</v>
      </c>
      <c r="BI831" s="143">
        <f>BI832</f>
        <v>4996</v>
      </c>
      <c r="BJ831" s="143">
        <f>BJ832</f>
        <v>0</v>
      </c>
      <c r="BK831" s="78">
        <f t="shared" ref="BK831:BN832" si="2020">BK832</f>
        <v>0</v>
      </c>
      <c r="BL831" s="78">
        <f t="shared" si="2020"/>
        <v>0</v>
      </c>
      <c r="BM831" s="78">
        <f t="shared" si="2020"/>
        <v>0</v>
      </c>
      <c r="BN831" s="78">
        <f t="shared" si="2020"/>
        <v>0</v>
      </c>
      <c r="BO831" s="84">
        <f>BO832</f>
        <v>4996</v>
      </c>
      <c r="BP831" s="84">
        <f>BP832</f>
        <v>0</v>
      </c>
      <c r="BQ831" s="11">
        <f t="shared" ref="BQ831:BT832" si="2021">BQ832</f>
        <v>0</v>
      </c>
      <c r="BR831" s="11">
        <f t="shared" si="2021"/>
        <v>0</v>
      </c>
      <c r="BS831" s="11">
        <f t="shared" si="2021"/>
        <v>0</v>
      </c>
      <c r="BT831" s="11">
        <f t="shared" si="2021"/>
        <v>0</v>
      </c>
      <c r="BU831" s="18">
        <f>BU832</f>
        <v>4996</v>
      </c>
      <c r="BV831" s="18">
        <f>BV832</f>
        <v>0</v>
      </c>
    </row>
    <row r="832" spans="1:74" ht="33" hidden="1">
      <c r="A832" s="57" t="s">
        <v>205</v>
      </c>
      <c r="B832" s="14">
        <v>914</v>
      </c>
      <c r="C832" s="14" t="s">
        <v>7</v>
      </c>
      <c r="D832" s="14" t="s">
        <v>8</v>
      </c>
      <c r="E832" s="14" t="s">
        <v>212</v>
      </c>
      <c r="F832" s="14" t="s">
        <v>206</v>
      </c>
      <c r="G832" s="15">
        <f>G833</f>
        <v>7340</v>
      </c>
      <c r="H832" s="15">
        <f t="shared" si="2012"/>
        <v>0</v>
      </c>
      <c r="I832" s="11">
        <f t="shared" si="2012"/>
        <v>0</v>
      </c>
      <c r="J832" s="11">
        <f t="shared" si="2012"/>
        <v>0</v>
      </c>
      <c r="K832" s="11">
        <f t="shared" si="2012"/>
        <v>0</v>
      </c>
      <c r="L832" s="11">
        <f t="shared" si="2012"/>
        <v>0</v>
      </c>
      <c r="M832" s="15">
        <f t="shared" si="2012"/>
        <v>7340</v>
      </c>
      <c r="N832" s="15">
        <f t="shared" si="2012"/>
        <v>0</v>
      </c>
      <c r="O832" s="11">
        <f t="shared" si="2012"/>
        <v>0</v>
      </c>
      <c r="P832" s="11">
        <f t="shared" si="2012"/>
        <v>0</v>
      </c>
      <c r="Q832" s="11">
        <f t="shared" si="2012"/>
        <v>0</v>
      </c>
      <c r="R832" s="11">
        <f t="shared" si="2012"/>
        <v>0</v>
      </c>
      <c r="S832" s="15">
        <f>S833</f>
        <v>7340</v>
      </c>
      <c r="T832" s="15">
        <f>T833</f>
        <v>0</v>
      </c>
      <c r="U832" s="11">
        <f t="shared" si="2013"/>
        <v>0</v>
      </c>
      <c r="V832" s="11">
        <f t="shared" si="2013"/>
        <v>0</v>
      </c>
      <c r="W832" s="11">
        <f t="shared" si="2013"/>
        <v>0</v>
      </c>
      <c r="X832" s="11">
        <f t="shared" si="2013"/>
        <v>0</v>
      </c>
      <c r="Y832" s="15">
        <f>Y833</f>
        <v>7340</v>
      </c>
      <c r="Z832" s="15">
        <f>Z833</f>
        <v>0</v>
      </c>
      <c r="AA832" s="11">
        <f t="shared" si="2014"/>
        <v>-1172</v>
      </c>
      <c r="AB832" s="11">
        <f t="shared" si="2014"/>
        <v>0</v>
      </c>
      <c r="AC832" s="11">
        <f t="shared" si="2014"/>
        <v>0</v>
      </c>
      <c r="AD832" s="11">
        <f t="shared" si="2014"/>
        <v>0</v>
      </c>
      <c r="AE832" s="15">
        <f>AE833</f>
        <v>6168</v>
      </c>
      <c r="AF832" s="15">
        <f>AF833</f>
        <v>0</v>
      </c>
      <c r="AG832" s="11">
        <f t="shared" si="2015"/>
        <v>0</v>
      </c>
      <c r="AH832" s="11">
        <f t="shared" si="2015"/>
        <v>0</v>
      </c>
      <c r="AI832" s="11">
        <f t="shared" si="2015"/>
        <v>0</v>
      </c>
      <c r="AJ832" s="11">
        <f t="shared" si="2015"/>
        <v>0</v>
      </c>
      <c r="AK832" s="82">
        <f>AK833</f>
        <v>6168</v>
      </c>
      <c r="AL832" s="82">
        <f>AL833</f>
        <v>0</v>
      </c>
      <c r="AM832" s="11">
        <f t="shared" si="2016"/>
        <v>0</v>
      </c>
      <c r="AN832" s="11">
        <f t="shared" si="2016"/>
        <v>0</v>
      </c>
      <c r="AO832" s="11">
        <f t="shared" si="2016"/>
        <v>0</v>
      </c>
      <c r="AP832" s="11">
        <f t="shared" si="2016"/>
        <v>0</v>
      </c>
      <c r="AQ832" s="15">
        <f>AQ833</f>
        <v>6168</v>
      </c>
      <c r="AR832" s="15">
        <f>AR833</f>
        <v>0</v>
      </c>
      <c r="AS832" s="11">
        <f t="shared" si="2017"/>
        <v>0</v>
      </c>
      <c r="AT832" s="11">
        <f t="shared" si="2017"/>
        <v>0</v>
      </c>
      <c r="AU832" s="11">
        <f t="shared" si="2017"/>
        <v>0</v>
      </c>
      <c r="AV832" s="11">
        <f t="shared" si="2017"/>
        <v>-1172</v>
      </c>
      <c r="AW832" s="15">
        <f>AW833</f>
        <v>4996</v>
      </c>
      <c r="AX832" s="15">
        <f>AX833</f>
        <v>0</v>
      </c>
      <c r="AY832" s="78">
        <f t="shared" si="2018"/>
        <v>0</v>
      </c>
      <c r="AZ832" s="78">
        <f t="shared" si="2018"/>
        <v>0</v>
      </c>
      <c r="BA832" s="78">
        <f t="shared" si="2018"/>
        <v>0</v>
      </c>
      <c r="BB832" s="78">
        <f t="shared" si="2018"/>
        <v>0</v>
      </c>
      <c r="BC832" s="82">
        <f>BC833</f>
        <v>4996</v>
      </c>
      <c r="BD832" s="82">
        <f>BD833</f>
        <v>0</v>
      </c>
      <c r="BE832" s="11">
        <f t="shared" si="2019"/>
        <v>0</v>
      </c>
      <c r="BF832" s="11">
        <f t="shared" si="2019"/>
        <v>0</v>
      </c>
      <c r="BG832" s="11">
        <f t="shared" si="2019"/>
        <v>0</v>
      </c>
      <c r="BH832" s="11">
        <f t="shared" si="2019"/>
        <v>0</v>
      </c>
      <c r="BI832" s="140">
        <f>BI833</f>
        <v>4996</v>
      </c>
      <c r="BJ832" s="140">
        <f>BJ833</f>
        <v>0</v>
      </c>
      <c r="BK832" s="78">
        <f t="shared" si="2020"/>
        <v>0</v>
      </c>
      <c r="BL832" s="78">
        <f t="shared" si="2020"/>
        <v>0</v>
      </c>
      <c r="BM832" s="78">
        <f t="shared" si="2020"/>
        <v>0</v>
      </c>
      <c r="BN832" s="78">
        <f t="shared" si="2020"/>
        <v>0</v>
      </c>
      <c r="BO832" s="82">
        <f>BO833</f>
        <v>4996</v>
      </c>
      <c r="BP832" s="82">
        <f>BP833</f>
        <v>0</v>
      </c>
      <c r="BQ832" s="11">
        <f t="shared" si="2021"/>
        <v>0</v>
      </c>
      <c r="BR832" s="11">
        <f t="shared" si="2021"/>
        <v>0</v>
      </c>
      <c r="BS832" s="11">
        <f t="shared" si="2021"/>
        <v>0</v>
      </c>
      <c r="BT832" s="11">
        <f t="shared" si="2021"/>
        <v>0</v>
      </c>
      <c r="BU832" s="15">
        <f>BU833</f>
        <v>4996</v>
      </c>
      <c r="BV832" s="15">
        <f>BV833</f>
        <v>0</v>
      </c>
    </row>
    <row r="833" spans="1:74" ht="18.75" hidden="1">
      <c r="A833" s="57" t="s">
        <v>191</v>
      </c>
      <c r="B833" s="14">
        <v>914</v>
      </c>
      <c r="C833" s="14" t="s">
        <v>7</v>
      </c>
      <c r="D833" s="14" t="s">
        <v>8</v>
      </c>
      <c r="E833" s="14" t="s">
        <v>212</v>
      </c>
      <c r="F833" s="14" t="s">
        <v>207</v>
      </c>
      <c r="G833" s="15">
        <v>7340</v>
      </c>
      <c r="H833" s="13"/>
      <c r="I833" s="11"/>
      <c r="J833" s="11"/>
      <c r="K833" s="11"/>
      <c r="L833" s="11"/>
      <c r="M833" s="11">
        <f>G833+I833+J833+K833+L833</f>
        <v>7340</v>
      </c>
      <c r="N833" s="11">
        <f>H833+J833</f>
        <v>0</v>
      </c>
      <c r="O833" s="11"/>
      <c r="P833" s="11"/>
      <c r="Q833" s="11"/>
      <c r="R833" s="11"/>
      <c r="S833" s="11">
        <f>M833+O833+P833+Q833+R833</f>
        <v>7340</v>
      </c>
      <c r="T833" s="11">
        <f>N833+P833</f>
        <v>0</v>
      </c>
      <c r="U833" s="11"/>
      <c r="V833" s="11"/>
      <c r="W833" s="11"/>
      <c r="X833" s="11"/>
      <c r="Y833" s="11">
        <f>S833+U833+V833+W833+X833</f>
        <v>7340</v>
      </c>
      <c r="Z833" s="11">
        <f>T833+V833</f>
        <v>0</v>
      </c>
      <c r="AA833" s="11">
        <v>-1172</v>
      </c>
      <c r="AB833" s="11"/>
      <c r="AC833" s="11"/>
      <c r="AD833" s="11"/>
      <c r="AE833" s="11">
        <f>Y833+AA833+AB833+AC833+AD833</f>
        <v>6168</v>
      </c>
      <c r="AF833" s="11">
        <f>Z833+AB833</f>
        <v>0</v>
      </c>
      <c r="AG833" s="11"/>
      <c r="AH833" s="11"/>
      <c r="AI833" s="11"/>
      <c r="AJ833" s="11"/>
      <c r="AK833" s="78">
        <f>AE833+AG833+AH833+AI833+AJ833</f>
        <v>6168</v>
      </c>
      <c r="AL833" s="78">
        <f>AF833+AH833</f>
        <v>0</v>
      </c>
      <c r="AM833" s="11"/>
      <c r="AN833" s="11"/>
      <c r="AO833" s="11"/>
      <c r="AP833" s="11"/>
      <c r="AQ833" s="11">
        <f>AK833+AM833+AN833+AO833+AP833</f>
        <v>6168</v>
      </c>
      <c r="AR833" s="11">
        <f>AL833+AN833</f>
        <v>0</v>
      </c>
      <c r="AS833" s="11"/>
      <c r="AT833" s="11"/>
      <c r="AU833" s="11"/>
      <c r="AV833" s="11">
        <v>-1172</v>
      </c>
      <c r="AW833" s="11">
        <f>AQ833+AS833+AT833+AU833+AV833</f>
        <v>4996</v>
      </c>
      <c r="AX833" s="11">
        <f>AR833+AT833</f>
        <v>0</v>
      </c>
      <c r="AY833" s="78"/>
      <c r="AZ833" s="78"/>
      <c r="BA833" s="78"/>
      <c r="BB833" s="78"/>
      <c r="BC833" s="78">
        <f>AW833+AY833+AZ833+BA833+BB833</f>
        <v>4996</v>
      </c>
      <c r="BD833" s="78">
        <f>AX833+AZ833</f>
        <v>0</v>
      </c>
      <c r="BE833" s="11"/>
      <c r="BF833" s="11"/>
      <c r="BG833" s="11"/>
      <c r="BH833" s="11"/>
      <c r="BI833" s="141">
        <f>BC833+BE833+BF833+BG833+BH833</f>
        <v>4996</v>
      </c>
      <c r="BJ833" s="141">
        <f>BD833+BF833</f>
        <v>0</v>
      </c>
      <c r="BK833" s="78"/>
      <c r="BL833" s="78"/>
      <c r="BM833" s="78"/>
      <c r="BN833" s="78"/>
      <c r="BO833" s="78">
        <f>BI833+BK833+BL833+BM833+BN833</f>
        <v>4996</v>
      </c>
      <c r="BP833" s="78">
        <f>BJ833+BL833</f>
        <v>0</v>
      </c>
      <c r="BQ833" s="11"/>
      <c r="BR833" s="11"/>
      <c r="BS833" s="11"/>
      <c r="BT833" s="11"/>
      <c r="BU833" s="11">
        <f>BO833+BQ833+BR833+BS833+BT833</f>
        <v>4996</v>
      </c>
      <c r="BV833" s="11">
        <f>BP833+BR833</f>
        <v>0</v>
      </c>
    </row>
    <row r="834" spans="1:74" ht="18.75" hidden="1">
      <c r="A834" s="57" t="s">
        <v>493</v>
      </c>
      <c r="B834" s="14">
        <v>914</v>
      </c>
      <c r="C834" s="14" t="s">
        <v>7</v>
      </c>
      <c r="D834" s="14" t="s">
        <v>8</v>
      </c>
      <c r="E834" s="14" t="s">
        <v>494</v>
      </c>
      <c r="F834" s="40"/>
      <c r="G834" s="15">
        <f>G835</f>
        <v>1044</v>
      </c>
      <c r="H834" s="15">
        <f t="shared" ref="H834:R835" si="2022">H835</f>
        <v>0</v>
      </c>
      <c r="I834" s="11">
        <f t="shared" si="2022"/>
        <v>0</v>
      </c>
      <c r="J834" s="11">
        <f t="shared" si="2022"/>
        <v>0</v>
      </c>
      <c r="K834" s="11">
        <f t="shared" si="2022"/>
        <v>0</v>
      </c>
      <c r="L834" s="11">
        <f t="shared" si="2022"/>
        <v>0</v>
      </c>
      <c r="M834" s="15">
        <f t="shared" si="2022"/>
        <v>1044</v>
      </c>
      <c r="N834" s="15">
        <f t="shared" si="2022"/>
        <v>0</v>
      </c>
      <c r="O834" s="11">
        <f t="shared" si="2022"/>
        <v>0</v>
      </c>
      <c r="P834" s="11">
        <f t="shared" si="2022"/>
        <v>0</v>
      </c>
      <c r="Q834" s="11">
        <f t="shared" si="2022"/>
        <v>0</v>
      </c>
      <c r="R834" s="11">
        <f t="shared" si="2022"/>
        <v>0</v>
      </c>
      <c r="S834" s="15">
        <f>S835</f>
        <v>1044</v>
      </c>
      <c r="T834" s="15">
        <f>T835</f>
        <v>0</v>
      </c>
      <c r="U834" s="11">
        <f t="shared" ref="U834:X835" si="2023">U835</f>
        <v>0</v>
      </c>
      <c r="V834" s="11">
        <f t="shared" si="2023"/>
        <v>0</v>
      </c>
      <c r="W834" s="11">
        <f t="shared" si="2023"/>
        <v>0</v>
      </c>
      <c r="X834" s="11">
        <f t="shared" si="2023"/>
        <v>0</v>
      </c>
      <c r="Y834" s="15">
        <f>Y835</f>
        <v>1044</v>
      </c>
      <c r="Z834" s="15">
        <f>Z835</f>
        <v>0</v>
      </c>
      <c r="AA834" s="11">
        <f t="shared" ref="AA834:AD835" si="2024">AA835</f>
        <v>0</v>
      </c>
      <c r="AB834" s="11">
        <f t="shared" si="2024"/>
        <v>0</v>
      </c>
      <c r="AC834" s="11">
        <f t="shared" si="2024"/>
        <v>200</v>
      </c>
      <c r="AD834" s="11">
        <f t="shared" si="2024"/>
        <v>0</v>
      </c>
      <c r="AE834" s="15">
        <f>AE835</f>
        <v>1244</v>
      </c>
      <c r="AF834" s="15">
        <f>AF835</f>
        <v>0</v>
      </c>
      <c r="AG834" s="11">
        <f t="shared" ref="AG834:AJ835" si="2025">AG835</f>
        <v>0</v>
      </c>
      <c r="AH834" s="11">
        <f t="shared" si="2025"/>
        <v>0</v>
      </c>
      <c r="AI834" s="11">
        <f t="shared" si="2025"/>
        <v>0</v>
      </c>
      <c r="AJ834" s="11">
        <f t="shared" si="2025"/>
        <v>0</v>
      </c>
      <c r="AK834" s="82">
        <f>AK835</f>
        <v>1244</v>
      </c>
      <c r="AL834" s="82">
        <f>AL835</f>
        <v>0</v>
      </c>
      <c r="AM834" s="11">
        <f t="shared" ref="AM834:AP835" si="2026">AM835</f>
        <v>0</v>
      </c>
      <c r="AN834" s="11">
        <f t="shared" si="2026"/>
        <v>0</v>
      </c>
      <c r="AO834" s="11">
        <f t="shared" si="2026"/>
        <v>0</v>
      </c>
      <c r="AP834" s="11">
        <f t="shared" si="2026"/>
        <v>0</v>
      </c>
      <c r="AQ834" s="15">
        <f>AQ835</f>
        <v>1244</v>
      </c>
      <c r="AR834" s="15">
        <f>AR835</f>
        <v>0</v>
      </c>
      <c r="AS834" s="11">
        <f t="shared" ref="AS834:AV835" si="2027">AS835</f>
        <v>0</v>
      </c>
      <c r="AT834" s="11">
        <f t="shared" si="2027"/>
        <v>0</v>
      </c>
      <c r="AU834" s="11">
        <f t="shared" si="2027"/>
        <v>0</v>
      </c>
      <c r="AV834" s="11">
        <f t="shared" si="2027"/>
        <v>0</v>
      </c>
      <c r="AW834" s="15">
        <f>AW835</f>
        <v>1244</v>
      </c>
      <c r="AX834" s="15">
        <f>AX835</f>
        <v>0</v>
      </c>
      <c r="AY834" s="78">
        <f t="shared" ref="AY834:BB835" si="2028">AY835</f>
        <v>0</v>
      </c>
      <c r="AZ834" s="78">
        <f t="shared" si="2028"/>
        <v>0</v>
      </c>
      <c r="BA834" s="78">
        <f t="shared" si="2028"/>
        <v>0</v>
      </c>
      <c r="BB834" s="78">
        <f t="shared" si="2028"/>
        <v>0</v>
      </c>
      <c r="BC834" s="82">
        <f>BC835</f>
        <v>1244</v>
      </c>
      <c r="BD834" s="82">
        <f>BD835</f>
        <v>0</v>
      </c>
      <c r="BE834" s="11">
        <f t="shared" ref="BE834:BH835" si="2029">BE835</f>
        <v>0</v>
      </c>
      <c r="BF834" s="11">
        <f t="shared" si="2029"/>
        <v>0</v>
      </c>
      <c r="BG834" s="11">
        <f t="shared" si="2029"/>
        <v>0</v>
      </c>
      <c r="BH834" s="11">
        <f t="shared" si="2029"/>
        <v>0</v>
      </c>
      <c r="BI834" s="140">
        <f>BI835</f>
        <v>1244</v>
      </c>
      <c r="BJ834" s="140">
        <f>BJ835</f>
        <v>0</v>
      </c>
      <c r="BK834" s="78">
        <f t="shared" ref="BK834:BN835" si="2030">BK835</f>
        <v>0</v>
      </c>
      <c r="BL834" s="78">
        <f t="shared" si="2030"/>
        <v>0</v>
      </c>
      <c r="BM834" s="78">
        <f t="shared" si="2030"/>
        <v>0</v>
      </c>
      <c r="BN834" s="78">
        <f t="shared" si="2030"/>
        <v>0</v>
      </c>
      <c r="BO834" s="82">
        <f>BO835</f>
        <v>1244</v>
      </c>
      <c r="BP834" s="82">
        <f>BP835</f>
        <v>0</v>
      </c>
      <c r="BQ834" s="11">
        <f t="shared" ref="BQ834:BT835" si="2031">BQ835</f>
        <v>0</v>
      </c>
      <c r="BR834" s="11">
        <f t="shared" si="2031"/>
        <v>0</v>
      </c>
      <c r="BS834" s="11">
        <f t="shared" si="2031"/>
        <v>0</v>
      </c>
      <c r="BT834" s="11">
        <f t="shared" si="2031"/>
        <v>0</v>
      </c>
      <c r="BU834" s="15">
        <f>BU835</f>
        <v>1244</v>
      </c>
      <c r="BV834" s="15">
        <f>BV835</f>
        <v>0</v>
      </c>
    </row>
    <row r="835" spans="1:74" ht="33" hidden="1">
      <c r="A835" s="57" t="s">
        <v>270</v>
      </c>
      <c r="B835" s="14">
        <v>914</v>
      </c>
      <c r="C835" s="14" t="s">
        <v>7</v>
      </c>
      <c r="D835" s="14" t="s">
        <v>8</v>
      </c>
      <c r="E835" s="14" t="s">
        <v>494</v>
      </c>
      <c r="F835" s="14" t="s">
        <v>33</v>
      </c>
      <c r="G835" s="15">
        <f>G836</f>
        <v>1044</v>
      </c>
      <c r="H835" s="15">
        <f t="shared" si="2022"/>
        <v>0</v>
      </c>
      <c r="I835" s="11">
        <f t="shared" si="2022"/>
        <v>0</v>
      </c>
      <c r="J835" s="11">
        <f t="shared" si="2022"/>
        <v>0</v>
      </c>
      <c r="K835" s="11">
        <f t="shared" si="2022"/>
        <v>0</v>
      </c>
      <c r="L835" s="11">
        <f t="shared" si="2022"/>
        <v>0</v>
      </c>
      <c r="M835" s="15">
        <f t="shared" si="2022"/>
        <v>1044</v>
      </c>
      <c r="N835" s="15">
        <f t="shared" si="2022"/>
        <v>0</v>
      </c>
      <c r="O835" s="11">
        <f t="shared" si="2022"/>
        <v>0</v>
      </c>
      <c r="P835" s="11">
        <f t="shared" si="2022"/>
        <v>0</v>
      </c>
      <c r="Q835" s="11">
        <f t="shared" si="2022"/>
        <v>0</v>
      </c>
      <c r="R835" s="11">
        <f t="shared" si="2022"/>
        <v>0</v>
      </c>
      <c r="S835" s="15">
        <f>S836</f>
        <v>1044</v>
      </c>
      <c r="T835" s="15">
        <f>T836</f>
        <v>0</v>
      </c>
      <c r="U835" s="11">
        <f t="shared" si="2023"/>
        <v>0</v>
      </c>
      <c r="V835" s="11">
        <f t="shared" si="2023"/>
        <v>0</v>
      </c>
      <c r="W835" s="11">
        <f t="shared" si="2023"/>
        <v>0</v>
      </c>
      <c r="X835" s="11">
        <f t="shared" si="2023"/>
        <v>0</v>
      </c>
      <c r="Y835" s="15">
        <f>Y836</f>
        <v>1044</v>
      </c>
      <c r="Z835" s="15">
        <f>Z836</f>
        <v>0</v>
      </c>
      <c r="AA835" s="11">
        <f t="shared" si="2024"/>
        <v>0</v>
      </c>
      <c r="AB835" s="11">
        <f t="shared" si="2024"/>
        <v>0</v>
      </c>
      <c r="AC835" s="11">
        <f t="shared" si="2024"/>
        <v>200</v>
      </c>
      <c r="AD835" s="11">
        <f t="shared" si="2024"/>
        <v>0</v>
      </c>
      <c r="AE835" s="15">
        <f>AE836</f>
        <v>1244</v>
      </c>
      <c r="AF835" s="15">
        <f>AF836</f>
        <v>0</v>
      </c>
      <c r="AG835" s="11">
        <f t="shared" si="2025"/>
        <v>0</v>
      </c>
      <c r="AH835" s="11">
        <f t="shared" si="2025"/>
        <v>0</v>
      </c>
      <c r="AI835" s="11">
        <f t="shared" si="2025"/>
        <v>0</v>
      </c>
      <c r="AJ835" s="11">
        <f t="shared" si="2025"/>
        <v>0</v>
      </c>
      <c r="AK835" s="82">
        <f>AK836</f>
        <v>1244</v>
      </c>
      <c r="AL835" s="82">
        <f>AL836</f>
        <v>0</v>
      </c>
      <c r="AM835" s="11">
        <f t="shared" si="2026"/>
        <v>0</v>
      </c>
      <c r="AN835" s="11">
        <f t="shared" si="2026"/>
        <v>0</v>
      </c>
      <c r="AO835" s="11">
        <f t="shared" si="2026"/>
        <v>0</v>
      </c>
      <c r="AP835" s="11">
        <f t="shared" si="2026"/>
        <v>0</v>
      </c>
      <c r="AQ835" s="15">
        <f>AQ836</f>
        <v>1244</v>
      </c>
      <c r="AR835" s="15">
        <f>AR836</f>
        <v>0</v>
      </c>
      <c r="AS835" s="11">
        <f t="shared" si="2027"/>
        <v>0</v>
      </c>
      <c r="AT835" s="11">
        <f t="shared" si="2027"/>
        <v>0</v>
      </c>
      <c r="AU835" s="11">
        <f t="shared" si="2027"/>
        <v>0</v>
      </c>
      <c r="AV835" s="11">
        <f t="shared" si="2027"/>
        <v>0</v>
      </c>
      <c r="AW835" s="15">
        <f>AW836</f>
        <v>1244</v>
      </c>
      <c r="AX835" s="15">
        <f>AX836</f>
        <v>0</v>
      </c>
      <c r="AY835" s="78">
        <f t="shared" si="2028"/>
        <v>0</v>
      </c>
      <c r="AZ835" s="78">
        <f t="shared" si="2028"/>
        <v>0</v>
      </c>
      <c r="BA835" s="78">
        <f t="shared" si="2028"/>
        <v>0</v>
      </c>
      <c r="BB835" s="78">
        <f t="shared" si="2028"/>
        <v>0</v>
      </c>
      <c r="BC835" s="82">
        <f>BC836</f>
        <v>1244</v>
      </c>
      <c r="BD835" s="82">
        <f>BD836</f>
        <v>0</v>
      </c>
      <c r="BE835" s="11">
        <f t="shared" si="2029"/>
        <v>0</v>
      </c>
      <c r="BF835" s="11">
        <f t="shared" si="2029"/>
        <v>0</v>
      </c>
      <c r="BG835" s="11">
        <f t="shared" si="2029"/>
        <v>0</v>
      </c>
      <c r="BH835" s="11">
        <f t="shared" si="2029"/>
        <v>0</v>
      </c>
      <c r="BI835" s="140">
        <f>BI836</f>
        <v>1244</v>
      </c>
      <c r="BJ835" s="140">
        <f>BJ836</f>
        <v>0</v>
      </c>
      <c r="BK835" s="78">
        <f t="shared" si="2030"/>
        <v>0</v>
      </c>
      <c r="BL835" s="78">
        <f t="shared" si="2030"/>
        <v>0</v>
      </c>
      <c r="BM835" s="78">
        <f t="shared" si="2030"/>
        <v>0</v>
      </c>
      <c r="BN835" s="78">
        <f t="shared" si="2030"/>
        <v>0</v>
      </c>
      <c r="BO835" s="82">
        <f>BO836</f>
        <v>1244</v>
      </c>
      <c r="BP835" s="82">
        <f>BP836</f>
        <v>0</v>
      </c>
      <c r="BQ835" s="11">
        <f t="shared" si="2031"/>
        <v>0</v>
      </c>
      <c r="BR835" s="11">
        <f t="shared" si="2031"/>
        <v>0</v>
      </c>
      <c r="BS835" s="11">
        <f t="shared" si="2031"/>
        <v>0</v>
      </c>
      <c r="BT835" s="11">
        <f t="shared" si="2031"/>
        <v>0</v>
      </c>
      <c r="BU835" s="15">
        <f>BU836</f>
        <v>1244</v>
      </c>
      <c r="BV835" s="15">
        <f>BV836</f>
        <v>0</v>
      </c>
    </row>
    <row r="836" spans="1:74" ht="33.75" hidden="1">
      <c r="A836" s="57" t="s">
        <v>39</v>
      </c>
      <c r="B836" s="14">
        <v>914</v>
      </c>
      <c r="C836" s="14" t="s">
        <v>7</v>
      </c>
      <c r="D836" s="14" t="s">
        <v>8</v>
      </c>
      <c r="E836" s="14" t="s">
        <v>494</v>
      </c>
      <c r="F836" s="14" t="s">
        <v>40</v>
      </c>
      <c r="G836" s="11">
        <v>1044</v>
      </c>
      <c r="H836" s="13"/>
      <c r="I836" s="11"/>
      <c r="J836" s="11"/>
      <c r="K836" s="11"/>
      <c r="L836" s="11"/>
      <c r="M836" s="11">
        <f>G836+I836+J836+K836+L836</f>
        <v>1044</v>
      </c>
      <c r="N836" s="11">
        <f>H836+J836</f>
        <v>0</v>
      </c>
      <c r="O836" s="11"/>
      <c r="P836" s="11"/>
      <c r="Q836" s="11"/>
      <c r="R836" s="11"/>
      <c r="S836" s="11">
        <f>M836+O836+P836+Q836+R836</f>
        <v>1044</v>
      </c>
      <c r="T836" s="11">
        <f>N836+P836</f>
        <v>0</v>
      </c>
      <c r="U836" s="11"/>
      <c r="V836" s="11"/>
      <c r="W836" s="11"/>
      <c r="X836" s="11"/>
      <c r="Y836" s="11">
        <f>S836+U836+V836+W836+X836</f>
        <v>1044</v>
      </c>
      <c r="Z836" s="11">
        <f>T836+V836</f>
        <v>0</v>
      </c>
      <c r="AA836" s="11"/>
      <c r="AB836" s="11"/>
      <c r="AC836" s="11">
        <v>200</v>
      </c>
      <c r="AD836" s="11"/>
      <c r="AE836" s="11">
        <f>Y836+AA836+AB836+AC836+AD836</f>
        <v>1244</v>
      </c>
      <c r="AF836" s="11">
        <f>Z836+AB836</f>
        <v>0</v>
      </c>
      <c r="AG836" s="11"/>
      <c r="AH836" s="11"/>
      <c r="AI836" s="11"/>
      <c r="AJ836" s="11"/>
      <c r="AK836" s="78">
        <f>AE836+AG836+AH836+AI836+AJ836</f>
        <v>1244</v>
      </c>
      <c r="AL836" s="78">
        <f>AF836+AH836</f>
        <v>0</v>
      </c>
      <c r="AM836" s="11"/>
      <c r="AN836" s="11"/>
      <c r="AO836" s="11"/>
      <c r="AP836" s="11"/>
      <c r="AQ836" s="11">
        <f>AK836+AM836+AN836+AO836+AP836</f>
        <v>1244</v>
      </c>
      <c r="AR836" s="11">
        <f>AL836+AN836</f>
        <v>0</v>
      </c>
      <c r="AS836" s="11"/>
      <c r="AT836" s="11"/>
      <c r="AU836" s="11"/>
      <c r="AV836" s="11"/>
      <c r="AW836" s="11">
        <f>AQ836+AS836+AT836+AU836+AV836</f>
        <v>1244</v>
      </c>
      <c r="AX836" s="11">
        <f>AR836+AT836</f>
        <v>0</v>
      </c>
      <c r="AY836" s="78"/>
      <c r="AZ836" s="78"/>
      <c r="BA836" s="78"/>
      <c r="BB836" s="78"/>
      <c r="BC836" s="78">
        <f>AW836+AY836+AZ836+BA836+BB836</f>
        <v>1244</v>
      </c>
      <c r="BD836" s="78">
        <f>AX836+AZ836</f>
        <v>0</v>
      </c>
      <c r="BE836" s="11"/>
      <c r="BF836" s="11"/>
      <c r="BG836" s="11"/>
      <c r="BH836" s="11"/>
      <c r="BI836" s="141">
        <f>BC836+BE836+BF836+BG836+BH836</f>
        <v>1244</v>
      </c>
      <c r="BJ836" s="141">
        <f>BD836+BF836</f>
        <v>0</v>
      </c>
      <c r="BK836" s="78"/>
      <c r="BL836" s="78"/>
      <c r="BM836" s="78"/>
      <c r="BN836" s="78"/>
      <c r="BO836" s="78">
        <f>BI836+BK836+BL836+BM836+BN836</f>
        <v>1244</v>
      </c>
      <c r="BP836" s="78">
        <f>BJ836+BL836</f>
        <v>0</v>
      </c>
      <c r="BQ836" s="11"/>
      <c r="BR836" s="11"/>
      <c r="BS836" s="11"/>
      <c r="BT836" s="11"/>
      <c r="BU836" s="11">
        <f>BO836+BQ836+BR836+BS836+BT836</f>
        <v>1244</v>
      </c>
      <c r="BV836" s="11">
        <f>BP836+BR836</f>
        <v>0</v>
      </c>
    </row>
    <row r="837" spans="1:74" ht="18.75" hidden="1">
      <c r="A837" s="57"/>
      <c r="B837" s="14"/>
      <c r="C837" s="14"/>
      <c r="D837" s="14"/>
      <c r="E837" s="14"/>
      <c r="F837" s="14"/>
      <c r="G837" s="11"/>
      <c r="H837" s="13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78"/>
      <c r="AL837" s="78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78"/>
      <c r="AZ837" s="78"/>
      <c r="BA837" s="78"/>
      <c r="BB837" s="78"/>
      <c r="BC837" s="78"/>
      <c r="BD837" s="78"/>
      <c r="BE837" s="11"/>
      <c r="BF837" s="11"/>
      <c r="BG837" s="11"/>
      <c r="BH837" s="11"/>
      <c r="BI837" s="141"/>
      <c r="BJ837" s="141"/>
      <c r="BK837" s="78"/>
      <c r="BL837" s="78"/>
      <c r="BM837" s="78"/>
      <c r="BN837" s="78"/>
      <c r="BO837" s="78"/>
      <c r="BP837" s="78"/>
      <c r="BQ837" s="11"/>
      <c r="BR837" s="11"/>
      <c r="BS837" s="11"/>
      <c r="BT837" s="11"/>
      <c r="BU837" s="11"/>
      <c r="BV837" s="11"/>
    </row>
    <row r="838" spans="1:74" ht="18.75" hidden="1">
      <c r="A838" s="56" t="s">
        <v>521</v>
      </c>
      <c r="B838" s="12">
        <v>914</v>
      </c>
      <c r="C838" s="12" t="s">
        <v>7</v>
      </c>
      <c r="D838" s="12" t="s">
        <v>87</v>
      </c>
      <c r="E838" s="12"/>
      <c r="F838" s="12"/>
      <c r="G838" s="30">
        <f>G839</f>
        <v>9404</v>
      </c>
      <c r="H838" s="30">
        <f t="shared" ref="H838:R842" si="2032">H839</f>
        <v>0</v>
      </c>
      <c r="I838" s="11">
        <f t="shared" si="2032"/>
        <v>0</v>
      </c>
      <c r="J838" s="11">
        <f t="shared" si="2032"/>
        <v>0</v>
      </c>
      <c r="K838" s="11">
        <f t="shared" si="2032"/>
        <v>0</v>
      </c>
      <c r="L838" s="11">
        <f t="shared" si="2032"/>
        <v>0</v>
      </c>
      <c r="M838" s="30">
        <f t="shared" si="2032"/>
        <v>9404</v>
      </c>
      <c r="N838" s="30">
        <f t="shared" si="2032"/>
        <v>0</v>
      </c>
      <c r="O838" s="11">
        <f t="shared" si="2032"/>
        <v>0</v>
      </c>
      <c r="P838" s="11">
        <f t="shared" si="2032"/>
        <v>0</v>
      </c>
      <c r="Q838" s="11">
        <f t="shared" si="2032"/>
        <v>0</v>
      </c>
      <c r="R838" s="11">
        <f t="shared" si="2032"/>
        <v>0</v>
      </c>
      <c r="S838" s="30">
        <f t="shared" ref="S838:AH842" si="2033">S839</f>
        <v>9404</v>
      </c>
      <c r="T838" s="30">
        <f t="shared" si="2033"/>
        <v>0</v>
      </c>
      <c r="U838" s="11">
        <f t="shared" si="2033"/>
        <v>0</v>
      </c>
      <c r="V838" s="11">
        <f t="shared" si="2033"/>
        <v>0</v>
      </c>
      <c r="W838" s="11">
        <f t="shared" si="2033"/>
        <v>0</v>
      </c>
      <c r="X838" s="11">
        <f t="shared" si="2033"/>
        <v>0</v>
      </c>
      <c r="Y838" s="30">
        <f t="shared" si="2033"/>
        <v>9404</v>
      </c>
      <c r="Z838" s="30">
        <f t="shared" si="2033"/>
        <v>0</v>
      </c>
      <c r="AA838" s="30">
        <f t="shared" si="2033"/>
        <v>-200</v>
      </c>
      <c r="AB838" s="11">
        <f t="shared" si="2033"/>
        <v>0</v>
      </c>
      <c r="AC838" s="11">
        <f t="shared" si="2033"/>
        <v>0</v>
      </c>
      <c r="AD838" s="16">
        <f t="shared" si="2033"/>
        <v>0</v>
      </c>
      <c r="AE838" s="30">
        <f t="shared" si="2033"/>
        <v>9204</v>
      </c>
      <c r="AF838" s="30">
        <f t="shared" si="2033"/>
        <v>0</v>
      </c>
      <c r="AG838" s="30">
        <f t="shared" si="2033"/>
        <v>0</v>
      </c>
      <c r="AH838" s="11">
        <f t="shared" si="2033"/>
        <v>0</v>
      </c>
      <c r="AI838" s="11">
        <f t="shared" ref="AG838:AV842" si="2034">AI839</f>
        <v>0</v>
      </c>
      <c r="AJ838" s="16">
        <f t="shared" si="2034"/>
        <v>0</v>
      </c>
      <c r="AK838" s="88">
        <f t="shared" si="2034"/>
        <v>9204</v>
      </c>
      <c r="AL838" s="88">
        <f t="shared" si="2034"/>
        <v>0</v>
      </c>
      <c r="AM838" s="30">
        <f t="shared" si="2034"/>
        <v>0</v>
      </c>
      <c r="AN838" s="11">
        <f t="shared" si="2034"/>
        <v>0</v>
      </c>
      <c r="AO838" s="11">
        <f t="shared" si="2034"/>
        <v>0</v>
      </c>
      <c r="AP838" s="16">
        <f t="shared" si="2034"/>
        <v>0</v>
      </c>
      <c r="AQ838" s="30">
        <f t="shared" si="2034"/>
        <v>9204</v>
      </c>
      <c r="AR838" s="30">
        <f t="shared" si="2034"/>
        <v>0</v>
      </c>
      <c r="AS838" s="30">
        <f t="shared" si="2034"/>
        <v>0</v>
      </c>
      <c r="AT838" s="11">
        <f t="shared" si="2034"/>
        <v>0</v>
      </c>
      <c r="AU838" s="11">
        <f t="shared" si="2034"/>
        <v>0</v>
      </c>
      <c r="AV838" s="30">
        <f t="shared" si="2034"/>
        <v>-200</v>
      </c>
      <c r="AW838" s="30">
        <f t="shared" ref="AS838:BH842" si="2035">AW839</f>
        <v>9004</v>
      </c>
      <c r="AX838" s="30">
        <f t="shared" si="2035"/>
        <v>0</v>
      </c>
      <c r="AY838" s="88">
        <f t="shared" si="2035"/>
        <v>0</v>
      </c>
      <c r="AZ838" s="78">
        <f t="shared" si="2035"/>
        <v>0</v>
      </c>
      <c r="BA838" s="78">
        <f t="shared" si="2035"/>
        <v>0</v>
      </c>
      <c r="BB838" s="88">
        <f t="shared" si="2035"/>
        <v>0</v>
      </c>
      <c r="BC838" s="88">
        <f t="shared" si="2035"/>
        <v>9004</v>
      </c>
      <c r="BD838" s="88">
        <f t="shared" si="2035"/>
        <v>0</v>
      </c>
      <c r="BE838" s="30">
        <f t="shared" si="2035"/>
        <v>0</v>
      </c>
      <c r="BF838" s="11">
        <f t="shared" si="2035"/>
        <v>0</v>
      </c>
      <c r="BG838" s="11">
        <f t="shared" si="2035"/>
        <v>0</v>
      </c>
      <c r="BH838" s="30">
        <f t="shared" si="2035"/>
        <v>0</v>
      </c>
      <c r="BI838" s="147">
        <f t="shared" ref="BE838:BT842" si="2036">BI839</f>
        <v>9004</v>
      </c>
      <c r="BJ838" s="147">
        <f t="shared" si="2036"/>
        <v>0</v>
      </c>
      <c r="BK838" s="88">
        <f t="shared" si="2036"/>
        <v>0</v>
      </c>
      <c r="BL838" s="78">
        <f t="shared" si="2036"/>
        <v>0</v>
      </c>
      <c r="BM838" s="78">
        <f t="shared" si="2036"/>
        <v>0</v>
      </c>
      <c r="BN838" s="88">
        <f t="shared" si="2036"/>
        <v>0</v>
      </c>
      <c r="BO838" s="88">
        <f t="shared" si="2036"/>
        <v>9004</v>
      </c>
      <c r="BP838" s="88">
        <f t="shared" si="2036"/>
        <v>0</v>
      </c>
      <c r="BQ838" s="30">
        <f t="shared" si="2036"/>
        <v>0</v>
      </c>
      <c r="BR838" s="11">
        <f t="shared" si="2036"/>
        <v>0</v>
      </c>
      <c r="BS838" s="11">
        <f t="shared" si="2036"/>
        <v>0</v>
      </c>
      <c r="BT838" s="30">
        <f t="shared" si="2036"/>
        <v>0</v>
      </c>
      <c r="BU838" s="30">
        <f t="shared" ref="BQ838:BV842" si="2037">BU839</f>
        <v>9004</v>
      </c>
      <c r="BV838" s="30">
        <f t="shared" si="2037"/>
        <v>0</v>
      </c>
    </row>
    <row r="839" spans="1:74" ht="51" hidden="1" customHeight="1">
      <c r="A839" s="57" t="s">
        <v>500</v>
      </c>
      <c r="B839" s="14">
        <v>914</v>
      </c>
      <c r="C839" s="14" t="s">
        <v>7</v>
      </c>
      <c r="D839" s="14" t="s">
        <v>87</v>
      </c>
      <c r="E839" s="14" t="s">
        <v>253</v>
      </c>
      <c r="F839" s="17"/>
      <c r="G839" s="15">
        <f>G840</f>
        <v>9404</v>
      </c>
      <c r="H839" s="15">
        <f t="shared" si="2032"/>
        <v>0</v>
      </c>
      <c r="I839" s="11">
        <f t="shared" si="2032"/>
        <v>0</v>
      </c>
      <c r="J839" s="11">
        <f t="shared" si="2032"/>
        <v>0</v>
      </c>
      <c r="K839" s="11">
        <f t="shared" si="2032"/>
        <v>0</v>
      </c>
      <c r="L839" s="11">
        <f t="shared" si="2032"/>
        <v>0</v>
      </c>
      <c r="M839" s="15">
        <f t="shared" si="2032"/>
        <v>9404</v>
      </c>
      <c r="N839" s="15">
        <f t="shared" si="2032"/>
        <v>0</v>
      </c>
      <c r="O839" s="11">
        <f t="shared" si="2032"/>
        <v>0</v>
      </c>
      <c r="P839" s="11">
        <f t="shared" si="2032"/>
        <v>0</v>
      </c>
      <c r="Q839" s="11">
        <f t="shared" si="2032"/>
        <v>0</v>
      </c>
      <c r="R839" s="11">
        <f t="shared" si="2032"/>
        <v>0</v>
      </c>
      <c r="S839" s="15">
        <f t="shared" si="2033"/>
        <v>9404</v>
      </c>
      <c r="T839" s="15">
        <f t="shared" si="2033"/>
        <v>0</v>
      </c>
      <c r="U839" s="11">
        <f t="shared" si="2033"/>
        <v>0</v>
      </c>
      <c r="V839" s="11">
        <f t="shared" si="2033"/>
        <v>0</v>
      </c>
      <c r="W839" s="11">
        <f t="shared" si="2033"/>
        <v>0</v>
      </c>
      <c r="X839" s="11">
        <f t="shared" si="2033"/>
        <v>0</v>
      </c>
      <c r="Y839" s="15">
        <f t="shared" si="2033"/>
        <v>9404</v>
      </c>
      <c r="Z839" s="15">
        <f t="shared" si="2033"/>
        <v>0</v>
      </c>
      <c r="AA839" s="11">
        <f t="shared" si="2033"/>
        <v>-200</v>
      </c>
      <c r="AB839" s="11">
        <f t="shared" si="2033"/>
        <v>0</v>
      </c>
      <c r="AC839" s="11">
        <f t="shared" si="2033"/>
        <v>0</v>
      </c>
      <c r="AD839" s="11">
        <f t="shared" si="2033"/>
        <v>0</v>
      </c>
      <c r="AE839" s="15">
        <f t="shared" si="2033"/>
        <v>9204</v>
      </c>
      <c r="AF839" s="15">
        <f t="shared" si="2033"/>
        <v>0</v>
      </c>
      <c r="AG839" s="11">
        <f t="shared" si="2034"/>
        <v>0</v>
      </c>
      <c r="AH839" s="11">
        <f t="shared" si="2034"/>
        <v>0</v>
      </c>
      <c r="AI839" s="11">
        <f t="shared" si="2034"/>
        <v>0</v>
      </c>
      <c r="AJ839" s="11">
        <f t="shared" si="2034"/>
        <v>0</v>
      </c>
      <c r="AK839" s="82">
        <f t="shared" si="2034"/>
        <v>9204</v>
      </c>
      <c r="AL839" s="82">
        <f t="shared" si="2034"/>
        <v>0</v>
      </c>
      <c r="AM839" s="11">
        <f t="shared" si="2034"/>
        <v>0</v>
      </c>
      <c r="AN839" s="11">
        <f t="shared" si="2034"/>
        <v>0</v>
      </c>
      <c r="AO839" s="11">
        <f t="shared" si="2034"/>
        <v>0</v>
      </c>
      <c r="AP839" s="11">
        <f t="shared" si="2034"/>
        <v>0</v>
      </c>
      <c r="AQ839" s="15">
        <f t="shared" si="2034"/>
        <v>9204</v>
      </c>
      <c r="AR839" s="15">
        <f t="shared" si="2034"/>
        <v>0</v>
      </c>
      <c r="AS839" s="11">
        <f t="shared" si="2035"/>
        <v>0</v>
      </c>
      <c r="AT839" s="11">
        <f t="shared" si="2035"/>
        <v>0</v>
      </c>
      <c r="AU839" s="11">
        <f t="shared" si="2035"/>
        <v>0</v>
      </c>
      <c r="AV839" s="11">
        <f t="shared" si="2035"/>
        <v>-200</v>
      </c>
      <c r="AW839" s="15">
        <f t="shared" si="2035"/>
        <v>9004</v>
      </c>
      <c r="AX839" s="15">
        <f t="shared" si="2035"/>
        <v>0</v>
      </c>
      <c r="AY839" s="78">
        <f t="shared" si="2035"/>
        <v>0</v>
      </c>
      <c r="AZ839" s="78">
        <f t="shared" si="2035"/>
        <v>0</v>
      </c>
      <c r="BA839" s="78">
        <f t="shared" si="2035"/>
        <v>0</v>
      </c>
      <c r="BB839" s="78">
        <f t="shared" si="2035"/>
        <v>0</v>
      </c>
      <c r="BC839" s="82">
        <f t="shared" si="2035"/>
        <v>9004</v>
      </c>
      <c r="BD839" s="82">
        <f t="shared" si="2035"/>
        <v>0</v>
      </c>
      <c r="BE839" s="11">
        <f t="shared" si="2036"/>
        <v>0</v>
      </c>
      <c r="BF839" s="11">
        <f t="shared" si="2036"/>
        <v>0</v>
      </c>
      <c r="BG839" s="11">
        <f t="shared" si="2036"/>
        <v>0</v>
      </c>
      <c r="BH839" s="11">
        <f t="shared" si="2036"/>
        <v>0</v>
      </c>
      <c r="BI839" s="140">
        <f t="shared" si="2036"/>
        <v>9004</v>
      </c>
      <c r="BJ839" s="140">
        <f t="shared" si="2036"/>
        <v>0</v>
      </c>
      <c r="BK839" s="78">
        <f t="shared" si="2036"/>
        <v>0</v>
      </c>
      <c r="BL839" s="78">
        <f t="shared" si="2036"/>
        <v>0</v>
      </c>
      <c r="BM839" s="78">
        <f t="shared" si="2036"/>
        <v>0</v>
      </c>
      <c r="BN839" s="78">
        <f t="shared" si="2036"/>
        <v>0</v>
      </c>
      <c r="BO839" s="82">
        <f t="shared" si="2036"/>
        <v>9004</v>
      </c>
      <c r="BP839" s="82">
        <f t="shared" si="2036"/>
        <v>0</v>
      </c>
      <c r="BQ839" s="11">
        <f t="shared" si="2037"/>
        <v>0</v>
      </c>
      <c r="BR839" s="11">
        <f t="shared" si="2037"/>
        <v>0</v>
      </c>
      <c r="BS839" s="11">
        <f t="shared" si="2037"/>
        <v>0</v>
      </c>
      <c r="BT839" s="11">
        <f t="shared" si="2037"/>
        <v>0</v>
      </c>
      <c r="BU839" s="15">
        <f t="shared" si="2037"/>
        <v>9004</v>
      </c>
      <c r="BV839" s="15">
        <f t="shared" si="2037"/>
        <v>0</v>
      </c>
    </row>
    <row r="840" spans="1:74" hidden="1">
      <c r="A840" s="57" t="s">
        <v>15</v>
      </c>
      <c r="B840" s="14">
        <v>914</v>
      </c>
      <c r="C840" s="14" t="s">
        <v>7</v>
      </c>
      <c r="D840" s="14" t="s">
        <v>87</v>
      </c>
      <c r="E840" s="14" t="s">
        <v>256</v>
      </c>
      <c r="F840" s="17"/>
      <c r="G840" s="15">
        <f>G841</f>
        <v>9404</v>
      </c>
      <c r="H840" s="15">
        <f t="shared" si="2032"/>
        <v>0</v>
      </c>
      <c r="I840" s="11">
        <f t="shared" si="2032"/>
        <v>0</v>
      </c>
      <c r="J840" s="11">
        <f t="shared" si="2032"/>
        <v>0</v>
      </c>
      <c r="K840" s="11">
        <f t="shared" si="2032"/>
        <v>0</v>
      </c>
      <c r="L840" s="11">
        <f t="shared" si="2032"/>
        <v>0</v>
      </c>
      <c r="M840" s="15">
        <f t="shared" si="2032"/>
        <v>9404</v>
      </c>
      <c r="N840" s="15">
        <f t="shared" si="2032"/>
        <v>0</v>
      </c>
      <c r="O840" s="11">
        <f t="shared" si="2032"/>
        <v>0</v>
      </c>
      <c r="P840" s="11">
        <f t="shared" si="2032"/>
        <v>0</v>
      </c>
      <c r="Q840" s="11">
        <f t="shared" si="2032"/>
        <v>0</v>
      </c>
      <c r="R840" s="11">
        <f t="shared" si="2032"/>
        <v>0</v>
      </c>
      <c r="S840" s="15">
        <f t="shared" si="2033"/>
        <v>9404</v>
      </c>
      <c r="T840" s="15">
        <f t="shared" si="2033"/>
        <v>0</v>
      </c>
      <c r="U840" s="11">
        <f t="shared" si="2033"/>
        <v>0</v>
      </c>
      <c r="V840" s="11">
        <f t="shared" si="2033"/>
        <v>0</v>
      </c>
      <c r="W840" s="11">
        <f t="shared" si="2033"/>
        <v>0</v>
      </c>
      <c r="X840" s="11">
        <f t="shared" si="2033"/>
        <v>0</v>
      </c>
      <c r="Y840" s="15">
        <f t="shared" si="2033"/>
        <v>9404</v>
      </c>
      <c r="Z840" s="15">
        <f t="shared" si="2033"/>
        <v>0</v>
      </c>
      <c r="AA840" s="11">
        <f t="shared" si="2033"/>
        <v>-200</v>
      </c>
      <c r="AB840" s="11">
        <f t="shared" si="2033"/>
        <v>0</v>
      </c>
      <c r="AC840" s="11">
        <f t="shared" si="2033"/>
        <v>0</v>
      </c>
      <c r="AD840" s="11">
        <f t="shared" si="2033"/>
        <v>0</v>
      </c>
      <c r="AE840" s="15">
        <f t="shared" si="2033"/>
        <v>9204</v>
      </c>
      <c r="AF840" s="15">
        <f t="shared" si="2033"/>
        <v>0</v>
      </c>
      <c r="AG840" s="11">
        <f t="shared" si="2034"/>
        <v>0</v>
      </c>
      <c r="AH840" s="11">
        <f t="shared" si="2034"/>
        <v>0</v>
      </c>
      <c r="AI840" s="11">
        <f t="shared" si="2034"/>
        <v>0</v>
      </c>
      <c r="AJ840" s="11">
        <f t="shared" si="2034"/>
        <v>0</v>
      </c>
      <c r="AK840" s="82">
        <f t="shared" si="2034"/>
        <v>9204</v>
      </c>
      <c r="AL840" s="82">
        <f t="shared" si="2034"/>
        <v>0</v>
      </c>
      <c r="AM840" s="11">
        <f t="shared" si="2034"/>
        <v>0</v>
      </c>
      <c r="AN840" s="11">
        <f t="shared" si="2034"/>
        <v>0</v>
      </c>
      <c r="AO840" s="11">
        <f t="shared" si="2034"/>
        <v>0</v>
      </c>
      <c r="AP840" s="11">
        <f t="shared" si="2034"/>
        <v>0</v>
      </c>
      <c r="AQ840" s="15">
        <f t="shared" si="2034"/>
        <v>9204</v>
      </c>
      <c r="AR840" s="15">
        <f t="shared" si="2034"/>
        <v>0</v>
      </c>
      <c r="AS840" s="11">
        <f t="shared" si="2035"/>
        <v>0</v>
      </c>
      <c r="AT840" s="11">
        <f t="shared" si="2035"/>
        <v>0</v>
      </c>
      <c r="AU840" s="11">
        <f t="shared" si="2035"/>
        <v>0</v>
      </c>
      <c r="AV840" s="11">
        <f t="shared" si="2035"/>
        <v>-200</v>
      </c>
      <c r="AW840" s="15">
        <f t="shared" si="2035"/>
        <v>9004</v>
      </c>
      <c r="AX840" s="15">
        <f t="shared" si="2035"/>
        <v>0</v>
      </c>
      <c r="AY840" s="78">
        <f t="shared" si="2035"/>
        <v>0</v>
      </c>
      <c r="AZ840" s="78">
        <f t="shared" si="2035"/>
        <v>0</v>
      </c>
      <c r="BA840" s="78">
        <f t="shared" si="2035"/>
        <v>0</v>
      </c>
      <c r="BB840" s="78">
        <f t="shared" si="2035"/>
        <v>0</v>
      </c>
      <c r="BC840" s="82">
        <f t="shared" si="2035"/>
        <v>9004</v>
      </c>
      <c r="BD840" s="82">
        <f t="shared" si="2035"/>
        <v>0</v>
      </c>
      <c r="BE840" s="11">
        <f t="shared" si="2036"/>
        <v>0</v>
      </c>
      <c r="BF840" s="11">
        <f t="shared" si="2036"/>
        <v>0</v>
      </c>
      <c r="BG840" s="11">
        <f t="shared" si="2036"/>
        <v>0</v>
      </c>
      <c r="BH840" s="11">
        <f t="shared" si="2036"/>
        <v>0</v>
      </c>
      <c r="BI840" s="140">
        <f t="shared" si="2036"/>
        <v>9004</v>
      </c>
      <c r="BJ840" s="140">
        <f t="shared" si="2036"/>
        <v>0</v>
      </c>
      <c r="BK840" s="78">
        <f t="shared" si="2036"/>
        <v>0</v>
      </c>
      <c r="BL840" s="78">
        <f t="shared" si="2036"/>
        <v>0</v>
      </c>
      <c r="BM840" s="78">
        <f t="shared" si="2036"/>
        <v>0</v>
      </c>
      <c r="BN840" s="78">
        <f t="shared" si="2036"/>
        <v>0</v>
      </c>
      <c r="BO840" s="82">
        <f t="shared" si="2036"/>
        <v>9004</v>
      </c>
      <c r="BP840" s="82">
        <f t="shared" si="2036"/>
        <v>0</v>
      </c>
      <c r="BQ840" s="11">
        <f t="shared" si="2037"/>
        <v>0</v>
      </c>
      <c r="BR840" s="11">
        <f t="shared" si="2037"/>
        <v>0</v>
      </c>
      <c r="BS840" s="11">
        <f t="shared" si="2037"/>
        <v>0</v>
      </c>
      <c r="BT840" s="11">
        <f t="shared" si="2037"/>
        <v>0</v>
      </c>
      <c r="BU840" s="15">
        <f t="shared" si="2037"/>
        <v>9004</v>
      </c>
      <c r="BV840" s="15">
        <f t="shared" si="2037"/>
        <v>0</v>
      </c>
    </row>
    <row r="841" spans="1:74" hidden="1">
      <c r="A841" s="57" t="s">
        <v>191</v>
      </c>
      <c r="B841" s="14">
        <v>914</v>
      </c>
      <c r="C841" s="14" t="s">
        <v>7</v>
      </c>
      <c r="D841" s="14" t="s">
        <v>87</v>
      </c>
      <c r="E841" s="14" t="s">
        <v>534</v>
      </c>
      <c r="F841" s="17"/>
      <c r="G841" s="15">
        <f>G842</f>
        <v>9404</v>
      </c>
      <c r="H841" s="15">
        <f t="shared" si="2032"/>
        <v>0</v>
      </c>
      <c r="I841" s="11">
        <f t="shared" si="2032"/>
        <v>0</v>
      </c>
      <c r="J841" s="11">
        <f t="shared" si="2032"/>
        <v>0</v>
      </c>
      <c r="K841" s="11">
        <f t="shared" si="2032"/>
        <v>0</v>
      </c>
      <c r="L841" s="11">
        <f t="shared" si="2032"/>
        <v>0</v>
      </c>
      <c r="M841" s="15">
        <f t="shared" si="2032"/>
        <v>9404</v>
      </c>
      <c r="N841" s="15">
        <f t="shared" si="2032"/>
        <v>0</v>
      </c>
      <c r="O841" s="11">
        <f t="shared" si="2032"/>
        <v>0</v>
      </c>
      <c r="P841" s="11">
        <f t="shared" si="2032"/>
        <v>0</v>
      </c>
      <c r="Q841" s="11">
        <f t="shared" si="2032"/>
        <v>0</v>
      </c>
      <c r="R841" s="11">
        <f t="shared" si="2032"/>
        <v>0</v>
      </c>
      <c r="S841" s="15">
        <f t="shared" si="2033"/>
        <v>9404</v>
      </c>
      <c r="T841" s="15">
        <f t="shared" si="2033"/>
        <v>0</v>
      </c>
      <c r="U841" s="11">
        <f t="shared" si="2033"/>
        <v>0</v>
      </c>
      <c r="V841" s="11">
        <f t="shared" si="2033"/>
        <v>0</v>
      </c>
      <c r="W841" s="11">
        <f t="shared" si="2033"/>
        <v>0</v>
      </c>
      <c r="X841" s="11">
        <f t="shared" si="2033"/>
        <v>0</v>
      </c>
      <c r="Y841" s="15">
        <f t="shared" si="2033"/>
        <v>9404</v>
      </c>
      <c r="Z841" s="15">
        <f t="shared" si="2033"/>
        <v>0</v>
      </c>
      <c r="AA841" s="11">
        <f t="shared" si="2033"/>
        <v>-200</v>
      </c>
      <c r="AB841" s="11">
        <f t="shared" si="2033"/>
        <v>0</v>
      </c>
      <c r="AC841" s="11">
        <f t="shared" si="2033"/>
        <v>0</v>
      </c>
      <c r="AD841" s="11">
        <f t="shared" si="2033"/>
        <v>0</v>
      </c>
      <c r="AE841" s="15">
        <f t="shared" si="2033"/>
        <v>9204</v>
      </c>
      <c r="AF841" s="15">
        <f t="shared" si="2033"/>
        <v>0</v>
      </c>
      <c r="AG841" s="11">
        <f t="shared" si="2034"/>
        <v>0</v>
      </c>
      <c r="AH841" s="11">
        <f t="shared" si="2034"/>
        <v>0</v>
      </c>
      <c r="AI841" s="11">
        <f t="shared" si="2034"/>
        <v>0</v>
      </c>
      <c r="AJ841" s="11">
        <f t="shared" si="2034"/>
        <v>0</v>
      </c>
      <c r="AK841" s="82">
        <f t="shared" si="2034"/>
        <v>9204</v>
      </c>
      <c r="AL841" s="82">
        <f t="shared" si="2034"/>
        <v>0</v>
      </c>
      <c r="AM841" s="11">
        <f t="shared" si="2034"/>
        <v>0</v>
      </c>
      <c r="AN841" s="11">
        <f t="shared" si="2034"/>
        <v>0</v>
      </c>
      <c r="AO841" s="11">
        <f t="shared" si="2034"/>
        <v>0</v>
      </c>
      <c r="AP841" s="11">
        <f t="shared" si="2034"/>
        <v>0</v>
      </c>
      <c r="AQ841" s="15">
        <f t="shared" si="2034"/>
        <v>9204</v>
      </c>
      <c r="AR841" s="15">
        <f t="shared" si="2034"/>
        <v>0</v>
      </c>
      <c r="AS841" s="11">
        <f t="shared" si="2035"/>
        <v>0</v>
      </c>
      <c r="AT841" s="11">
        <f t="shared" si="2035"/>
        <v>0</v>
      </c>
      <c r="AU841" s="11">
        <f t="shared" si="2035"/>
        <v>0</v>
      </c>
      <c r="AV841" s="11">
        <f t="shared" si="2035"/>
        <v>-200</v>
      </c>
      <c r="AW841" s="15">
        <f t="shared" si="2035"/>
        <v>9004</v>
      </c>
      <c r="AX841" s="15">
        <f t="shared" si="2035"/>
        <v>0</v>
      </c>
      <c r="AY841" s="78">
        <f t="shared" si="2035"/>
        <v>0</v>
      </c>
      <c r="AZ841" s="78">
        <f t="shared" si="2035"/>
        <v>0</v>
      </c>
      <c r="BA841" s="78">
        <f t="shared" si="2035"/>
        <v>0</v>
      </c>
      <c r="BB841" s="78">
        <f t="shared" si="2035"/>
        <v>0</v>
      </c>
      <c r="BC841" s="82">
        <f t="shared" si="2035"/>
        <v>9004</v>
      </c>
      <c r="BD841" s="82">
        <f t="shared" si="2035"/>
        <v>0</v>
      </c>
      <c r="BE841" s="11">
        <f t="shared" si="2036"/>
        <v>0</v>
      </c>
      <c r="BF841" s="11">
        <f t="shared" si="2036"/>
        <v>0</v>
      </c>
      <c r="BG841" s="11">
        <f t="shared" si="2036"/>
        <v>0</v>
      </c>
      <c r="BH841" s="11">
        <f t="shared" si="2036"/>
        <v>0</v>
      </c>
      <c r="BI841" s="140">
        <f t="shared" si="2036"/>
        <v>9004</v>
      </c>
      <c r="BJ841" s="140">
        <f t="shared" si="2036"/>
        <v>0</v>
      </c>
      <c r="BK841" s="78">
        <f t="shared" si="2036"/>
        <v>0</v>
      </c>
      <c r="BL841" s="78">
        <f t="shared" si="2036"/>
        <v>0</v>
      </c>
      <c r="BM841" s="78">
        <f t="shared" si="2036"/>
        <v>0</v>
      </c>
      <c r="BN841" s="78">
        <f t="shared" si="2036"/>
        <v>0</v>
      </c>
      <c r="BO841" s="82">
        <f t="shared" si="2036"/>
        <v>9004</v>
      </c>
      <c r="BP841" s="82">
        <f t="shared" si="2036"/>
        <v>0</v>
      </c>
      <c r="BQ841" s="11">
        <f t="shared" si="2037"/>
        <v>0</v>
      </c>
      <c r="BR841" s="11">
        <f t="shared" si="2037"/>
        <v>0</v>
      </c>
      <c r="BS841" s="11">
        <f t="shared" si="2037"/>
        <v>0</v>
      </c>
      <c r="BT841" s="11">
        <f t="shared" si="2037"/>
        <v>0</v>
      </c>
      <c r="BU841" s="15">
        <f t="shared" si="2037"/>
        <v>9004</v>
      </c>
      <c r="BV841" s="15">
        <f t="shared" si="2037"/>
        <v>0</v>
      </c>
    </row>
    <row r="842" spans="1:74" ht="33" hidden="1">
      <c r="A842" s="57" t="s">
        <v>205</v>
      </c>
      <c r="B842" s="14">
        <v>914</v>
      </c>
      <c r="C842" s="14" t="s">
        <v>7</v>
      </c>
      <c r="D842" s="14" t="s">
        <v>87</v>
      </c>
      <c r="E842" s="14" t="s">
        <v>534</v>
      </c>
      <c r="F842" s="14" t="s">
        <v>206</v>
      </c>
      <c r="G842" s="15">
        <f>G843</f>
        <v>9404</v>
      </c>
      <c r="H842" s="15">
        <f t="shared" si="2032"/>
        <v>0</v>
      </c>
      <c r="I842" s="11">
        <f t="shared" si="2032"/>
        <v>0</v>
      </c>
      <c r="J842" s="11">
        <f t="shared" si="2032"/>
        <v>0</v>
      </c>
      <c r="K842" s="11">
        <f t="shared" si="2032"/>
        <v>0</v>
      </c>
      <c r="L842" s="11">
        <f t="shared" si="2032"/>
        <v>0</v>
      </c>
      <c r="M842" s="15">
        <f t="shared" si="2032"/>
        <v>9404</v>
      </c>
      <c r="N842" s="15">
        <f t="shared" si="2032"/>
        <v>0</v>
      </c>
      <c r="O842" s="11">
        <f t="shared" si="2032"/>
        <v>0</v>
      </c>
      <c r="P842" s="11">
        <f t="shared" si="2032"/>
        <v>0</v>
      </c>
      <c r="Q842" s="11">
        <f t="shared" si="2032"/>
        <v>0</v>
      </c>
      <c r="R842" s="11">
        <f t="shared" si="2032"/>
        <v>0</v>
      </c>
      <c r="S842" s="15">
        <f t="shared" si="2033"/>
        <v>9404</v>
      </c>
      <c r="T842" s="15">
        <f t="shared" si="2033"/>
        <v>0</v>
      </c>
      <c r="U842" s="11">
        <f t="shared" si="2033"/>
        <v>0</v>
      </c>
      <c r="V842" s="11">
        <f t="shared" si="2033"/>
        <v>0</v>
      </c>
      <c r="W842" s="11">
        <f t="shared" si="2033"/>
        <v>0</v>
      </c>
      <c r="X842" s="11">
        <f t="shared" si="2033"/>
        <v>0</v>
      </c>
      <c r="Y842" s="15">
        <f t="shared" si="2033"/>
        <v>9404</v>
      </c>
      <c r="Z842" s="15">
        <f t="shared" si="2033"/>
        <v>0</v>
      </c>
      <c r="AA842" s="11">
        <f t="shared" si="2033"/>
        <v>-200</v>
      </c>
      <c r="AB842" s="11">
        <f t="shared" si="2033"/>
        <v>0</v>
      </c>
      <c r="AC842" s="11">
        <f t="shared" si="2033"/>
        <v>0</v>
      </c>
      <c r="AD842" s="11">
        <f t="shared" si="2033"/>
        <v>0</v>
      </c>
      <c r="AE842" s="15">
        <f t="shared" si="2033"/>
        <v>9204</v>
      </c>
      <c r="AF842" s="15">
        <f t="shared" si="2033"/>
        <v>0</v>
      </c>
      <c r="AG842" s="11">
        <f t="shared" si="2034"/>
        <v>0</v>
      </c>
      <c r="AH842" s="11">
        <f t="shared" si="2034"/>
        <v>0</v>
      </c>
      <c r="AI842" s="11">
        <f t="shared" si="2034"/>
        <v>0</v>
      </c>
      <c r="AJ842" s="11">
        <f t="shared" si="2034"/>
        <v>0</v>
      </c>
      <c r="AK842" s="82">
        <f t="shared" si="2034"/>
        <v>9204</v>
      </c>
      <c r="AL842" s="82">
        <f t="shared" si="2034"/>
        <v>0</v>
      </c>
      <c r="AM842" s="11">
        <f t="shared" si="2034"/>
        <v>0</v>
      </c>
      <c r="AN842" s="11">
        <f t="shared" si="2034"/>
        <v>0</v>
      </c>
      <c r="AO842" s="11">
        <f t="shared" si="2034"/>
        <v>0</v>
      </c>
      <c r="AP842" s="11">
        <f t="shared" si="2034"/>
        <v>0</v>
      </c>
      <c r="AQ842" s="15">
        <f t="shared" si="2034"/>
        <v>9204</v>
      </c>
      <c r="AR842" s="15">
        <f t="shared" si="2034"/>
        <v>0</v>
      </c>
      <c r="AS842" s="11">
        <f t="shared" si="2035"/>
        <v>0</v>
      </c>
      <c r="AT842" s="11">
        <f t="shared" si="2035"/>
        <v>0</v>
      </c>
      <c r="AU842" s="11">
        <f t="shared" si="2035"/>
        <v>0</v>
      </c>
      <c r="AV842" s="11">
        <f t="shared" si="2035"/>
        <v>-200</v>
      </c>
      <c r="AW842" s="15">
        <f t="shared" si="2035"/>
        <v>9004</v>
      </c>
      <c r="AX842" s="15">
        <f t="shared" si="2035"/>
        <v>0</v>
      </c>
      <c r="AY842" s="78">
        <f t="shared" si="2035"/>
        <v>0</v>
      </c>
      <c r="AZ842" s="78">
        <f t="shared" si="2035"/>
        <v>0</v>
      </c>
      <c r="BA842" s="78">
        <f t="shared" si="2035"/>
        <v>0</v>
      </c>
      <c r="BB842" s="78">
        <f t="shared" si="2035"/>
        <v>0</v>
      </c>
      <c r="BC842" s="82">
        <f t="shared" si="2035"/>
        <v>9004</v>
      </c>
      <c r="BD842" s="82">
        <f t="shared" si="2035"/>
        <v>0</v>
      </c>
      <c r="BE842" s="11">
        <f t="shared" si="2036"/>
        <v>0</v>
      </c>
      <c r="BF842" s="11">
        <f t="shared" si="2036"/>
        <v>0</v>
      </c>
      <c r="BG842" s="11">
        <f t="shared" si="2036"/>
        <v>0</v>
      </c>
      <c r="BH842" s="11">
        <f t="shared" si="2036"/>
        <v>0</v>
      </c>
      <c r="BI842" s="140">
        <f t="shared" si="2036"/>
        <v>9004</v>
      </c>
      <c r="BJ842" s="140">
        <f t="shared" si="2036"/>
        <v>0</v>
      </c>
      <c r="BK842" s="78">
        <f t="shared" si="2036"/>
        <v>0</v>
      </c>
      <c r="BL842" s="78">
        <f t="shared" si="2036"/>
        <v>0</v>
      </c>
      <c r="BM842" s="78">
        <f t="shared" si="2036"/>
        <v>0</v>
      </c>
      <c r="BN842" s="78">
        <f t="shared" si="2036"/>
        <v>0</v>
      </c>
      <c r="BO842" s="82">
        <f t="shared" si="2036"/>
        <v>9004</v>
      </c>
      <c r="BP842" s="82">
        <f t="shared" si="2036"/>
        <v>0</v>
      </c>
      <c r="BQ842" s="11">
        <f t="shared" si="2037"/>
        <v>0</v>
      </c>
      <c r="BR842" s="11">
        <f t="shared" si="2037"/>
        <v>0</v>
      </c>
      <c r="BS842" s="11">
        <f t="shared" si="2037"/>
        <v>0</v>
      </c>
      <c r="BT842" s="11">
        <f t="shared" si="2037"/>
        <v>0</v>
      </c>
      <c r="BU842" s="15">
        <f t="shared" si="2037"/>
        <v>9004</v>
      </c>
      <c r="BV842" s="15">
        <f t="shared" si="2037"/>
        <v>0</v>
      </c>
    </row>
    <row r="843" spans="1:74" ht="18.75" hidden="1">
      <c r="A843" s="57" t="s">
        <v>191</v>
      </c>
      <c r="B843" s="14">
        <v>914</v>
      </c>
      <c r="C843" s="14" t="s">
        <v>7</v>
      </c>
      <c r="D843" s="14" t="s">
        <v>87</v>
      </c>
      <c r="E843" s="14" t="s">
        <v>534</v>
      </c>
      <c r="F843" s="14" t="s">
        <v>207</v>
      </c>
      <c r="G843" s="15">
        <v>9404</v>
      </c>
      <c r="H843" s="13"/>
      <c r="I843" s="11"/>
      <c r="J843" s="11"/>
      <c r="K843" s="11"/>
      <c r="L843" s="11"/>
      <c r="M843" s="11">
        <f>G843+I843+J843+K843+L843</f>
        <v>9404</v>
      </c>
      <c r="N843" s="11">
        <f>H843+J843</f>
        <v>0</v>
      </c>
      <c r="O843" s="11"/>
      <c r="P843" s="11"/>
      <c r="Q843" s="11"/>
      <c r="R843" s="11"/>
      <c r="S843" s="11">
        <f>M843+O843+P843+Q843+R843</f>
        <v>9404</v>
      </c>
      <c r="T843" s="11">
        <f>N843+P843</f>
        <v>0</v>
      </c>
      <c r="U843" s="11"/>
      <c r="V843" s="11"/>
      <c r="W843" s="11"/>
      <c r="X843" s="11"/>
      <c r="Y843" s="11">
        <f>S843+U843+V843+W843+X843</f>
        <v>9404</v>
      </c>
      <c r="Z843" s="11">
        <f>T843+V843</f>
        <v>0</v>
      </c>
      <c r="AA843" s="11">
        <v>-200</v>
      </c>
      <c r="AB843" s="11"/>
      <c r="AC843" s="11"/>
      <c r="AD843" s="11"/>
      <c r="AE843" s="11">
        <f>Y843+AA843+AB843+AC843+AD843</f>
        <v>9204</v>
      </c>
      <c r="AF843" s="11">
        <f>Z843+AB843</f>
        <v>0</v>
      </c>
      <c r="AG843" s="11"/>
      <c r="AH843" s="11"/>
      <c r="AI843" s="11"/>
      <c r="AJ843" s="11"/>
      <c r="AK843" s="78">
        <f>AE843+AG843+AH843+AI843+AJ843</f>
        <v>9204</v>
      </c>
      <c r="AL843" s="78">
        <f>AF843+AH843</f>
        <v>0</v>
      </c>
      <c r="AM843" s="11"/>
      <c r="AN843" s="11"/>
      <c r="AO843" s="11"/>
      <c r="AP843" s="11"/>
      <c r="AQ843" s="11">
        <f>AK843+AM843+AN843+AO843+AP843</f>
        <v>9204</v>
      </c>
      <c r="AR843" s="11">
        <f>AL843+AN843</f>
        <v>0</v>
      </c>
      <c r="AS843" s="11"/>
      <c r="AT843" s="11"/>
      <c r="AU843" s="11"/>
      <c r="AV843" s="11">
        <v>-200</v>
      </c>
      <c r="AW843" s="11">
        <f>AQ843+AS843+AT843+AU843+AV843</f>
        <v>9004</v>
      </c>
      <c r="AX843" s="11">
        <f>AR843+AT843</f>
        <v>0</v>
      </c>
      <c r="AY843" s="78"/>
      <c r="AZ843" s="78"/>
      <c r="BA843" s="78"/>
      <c r="BB843" s="78"/>
      <c r="BC843" s="78">
        <f>AW843+AY843+AZ843+BA843+BB843</f>
        <v>9004</v>
      </c>
      <c r="BD843" s="78">
        <f>AX843+AZ843</f>
        <v>0</v>
      </c>
      <c r="BE843" s="11"/>
      <c r="BF843" s="11"/>
      <c r="BG843" s="11"/>
      <c r="BH843" s="11"/>
      <c r="BI843" s="141">
        <f>BC843+BE843+BF843+BG843+BH843</f>
        <v>9004</v>
      </c>
      <c r="BJ843" s="141">
        <f>BD843+BF843</f>
        <v>0</v>
      </c>
      <c r="BK843" s="78"/>
      <c r="BL843" s="78"/>
      <c r="BM843" s="78"/>
      <c r="BN843" s="78"/>
      <c r="BO843" s="78">
        <f>BI843+BK843+BL843+BM843+BN843</f>
        <v>9004</v>
      </c>
      <c r="BP843" s="78">
        <f>BJ843+BL843</f>
        <v>0</v>
      </c>
      <c r="BQ843" s="11"/>
      <c r="BR843" s="11"/>
      <c r="BS843" s="11"/>
      <c r="BT843" s="11"/>
      <c r="BU843" s="11">
        <f>BO843+BQ843+BR843+BS843+BT843</f>
        <v>9004</v>
      </c>
      <c r="BV843" s="11">
        <f>BP843+BR843</f>
        <v>0</v>
      </c>
    </row>
    <row r="844" spans="1:74" ht="18.75" hidden="1">
      <c r="A844" s="57"/>
      <c r="B844" s="14"/>
      <c r="C844" s="14"/>
      <c r="D844" s="14"/>
      <c r="E844" s="14"/>
      <c r="F844" s="14"/>
      <c r="G844" s="15"/>
      <c r="H844" s="13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78"/>
      <c r="AL844" s="78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78"/>
      <c r="AZ844" s="78"/>
      <c r="BA844" s="78"/>
      <c r="BB844" s="78"/>
      <c r="BC844" s="78"/>
      <c r="BD844" s="78"/>
      <c r="BE844" s="11"/>
      <c r="BF844" s="11"/>
      <c r="BG844" s="11"/>
      <c r="BH844" s="11"/>
      <c r="BI844" s="141"/>
      <c r="BJ844" s="141"/>
      <c r="BK844" s="78"/>
      <c r="BL844" s="78"/>
      <c r="BM844" s="78"/>
      <c r="BN844" s="78"/>
      <c r="BO844" s="78"/>
      <c r="BP844" s="78"/>
      <c r="BQ844" s="11"/>
      <c r="BR844" s="11"/>
      <c r="BS844" s="11"/>
      <c r="BT844" s="11"/>
      <c r="BU844" s="11"/>
      <c r="BV844" s="11"/>
    </row>
    <row r="845" spans="1:74" ht="18.75" hidden="1">
      <c r="A845" s="56" t="s">
        <v>20</v>
      </c>
      <c r="B845" s="12" t="s">
        <v>527</v>
      </c>
      <c r="C845" s="12" t="s">
        <v>21</v>
      </c>
      <c r="D845" s="12" t="s">
        <v>22</v>
      </c>
      <c r="E845" s="12"/>
      <c r="F845" s="12"/>
      <c r="G845" s="30"/>
      <c r="H845" s="30"/>
      <c r="I845" s="11"/>
      <c r="J845" s="11"/>
      <c r="K845" s="11"/>
      <c r="L845" s="11"/>
      <c r="M845" s="30"/>
      <c r="N845" s="30"/>
      <c r="O845" s="21">
        <f t="shared" ref="O845:BV845" si="2038">O846</f>
        <v>0</v>
      </c>
      <c r="P845" s="21">
        <f t="shared" si="2038"/>
        <v>11100</v>
      </c>
      <c r="Q845" s="21">
        <f t="shared" si="2038"/>
        <v>94447</v>
      </c>
      <c r="R845" s="21">
        <f t="shared" si="2038"/>
        <v>0</v>
      </c>
      <c r="S845" s="21">
        <f t="shared" si="2038"/>
        <v>105547</v>
      </c>
      <c r="T845" s="21">
        <f t="shared" si="2038"/>
        <v>11100</v>
      </c>
      <c r="U845" s="21">
        <f t="shared" si="2038"/>
        <v>0</v>
      </c>
      <c r="V845" s="21">
        <f t="shared" si="2038"/>
        <v>0</v>
      </c>
      <c r="W845" s="21">
        <f t="shared" si="2038"/>
        <v>0</v>
      </c>
      <c r="X845" s="21">
        <f t="shared" si="2038"/>
        <v>0</v>
      </c>
      <c r="Y845" s="21">
        <f t="shared" si="2038"/>
        <v>105547</v>
      </c>
      <c r="Z845" s="21">
        <f t="shared" si="2038"/>
        <v>11100</v>
      </c>
      <c r="AA845" s="21">
        <f t="shared" si="2038"/>
        <v>0</v>
      </c>
      <c r="AB845" s="21">
        <f t="shared" si="2038"/>
        <v>0</v>
      </c>
      <c r="AC845" s="21">
        <f t="shared" si="2038"/>
        <v>0</v>
      </c>
      <c r="AD845" s="21">
        <f t="shared" si="2038"/>
        <v>0</v>
      </c>
      <c r="AE845" s="21">
        <f t="shared" si="2038"/>
        <v>105547</v>
      </c>
      <c r="AF845" s="21">
        <f t="shared" si="2038"/>
        <v>11100</v>
      </c>
      <c r="AG845" s="21">
        <f t="shared" si="2038"/>
        <v>0</v>
      </c>
      <c r="AH845" s="21">
        <f t="shared" si="2038"/>
        <v>0</v>
      </c>
      <c r="AI845" s="21">
        <f t="shared" si="2038"/>
        <v>0</v>
      </c>
      <c r="AJ845" s="21">
        <f t="shared" si="2038"/>
        <v>0</v>
      </c>
      <c r="AK845" s="86">
        <f t="shared" si="2038"/>
        <v>105547</v>
      </c>
      <c r="AL845" s="86">
        <f t="shared" si="2038"/>
        <v>11100</v>
      </c>
      <c r="AM845" s="21">
        <f t="shared" si="2038"/>
        <v>0</v>
      </c>
      <c r="AN845" s="21">
        <f t="shared" si="2038"/>
        <v>0</v>
      </c>
      <c r="AO845" s="21">
        <f t="shared" si="2038"/>
        <v>0</v>
      </c>
      <c r="AP845" s="21">
        <f t="shared" si="2038"/>
        <v>0</v>
      </c>
      <c r="AQ845" s="21">
        <f t="shared" si="2038"/>
        <v>105547</v>
      </c>
      <c r="AR845" s="21">
        <f t="shared" si="2038"/>
        <v>11100</v>
      </c>
      <c r="AS845" s="21">
        <f t="shared" si="2038"/>
        <v>0</v>
      </c>
      <c r="AT845" s="21">
        <f t="shared" si="2038"/>
        <v>0</v>
      </c>
      <c r="AU845" s="21">
        <f t="shared" si="2038"/>
        <v>0</v>
      </c>
      <c r="AV845" s="21">
        <f t="shared" si="2038"/>
        <v>0</v>
      </c>
      <c r="AW845" s="21">
        <f t="shared" si="2038"/>
        <v>105547</v>
      </c>
      <c r="AX845" s="21">
        <f t="shared" si="2038"/>
        <v>11100</v>
      </c>
      <c r="AY845" s="86">
        <f t="shared" si="2038"/>
        <v>0</v>
      </c>
      <c r="AZ845" s="86">
        <f t="shared" si="2038"/>
        <v>0</v>
      </c>
      <c r="BA845" s="86">
        <f t="shared" si="2038"/>
        <v>0</v>
      </c>
      <c r="BB845" s="86">
        <f t="shared" si="2038"/>
        <v>0</v>
      </c>
      <c r="BC845" s="86">
        <f t="shared" si="2038"/>
        <v>105547</v>
      </c>
      <c r="BD845" s="86">
        <f t="shared" si="2038"/>
        <v>11100</v>
      </c>
      <c r="BE845" s="21">
        <f t="shared" si="2038"/>
        <v>-64736</v>
      </c>
      <c r="BF845" s="21">
        <f t="shared" si="2038"/>
        <v>-11100</v>
      </c>
      <c r="BG845" s="21">
        <f t="shared" si="2038"/>
        <v>0</v>
      </c>
      <c r="BH845" s="21">
        <f t="shared" si="2038"/>
        <v>0</v>
      </c>
      <c r="BI845" s="145">
        <f t="shared" si="2038"/>
        <v>29711</v>
      </c>
      <c r="BJ845" s="145">
        <f t="shared" si="2038"/>
        <v>0</v>
      </c>
      <c r="BK845" s="86">
        <f t="shared" si="2038"/>
        <v>0</v>
      </c>
      <c r="BL845" s="86">
        <f t="shared" si="2038"/>
        <v>0</v>
      </c>
      <c r="BM845" s="86">
        <f t="shared" si="2038"/>
        <v>0</v>
      </c>
      <c r="BN845" s="86">
        <f t="shared" si="2038"/>
        <v>0</v>
      </c>
      <c r="BO845" s="86">
        <f t="shared" si="2038"/>
        <v>29711</v>
      </c>
      <c r="BP845" s="86">
        <f t="shared" si="2038"/>
        <v>0</v>
      </c>
      <c r="BQ845" s="21">
        <f t="shared" si="2038"/>
        <v>0</v>
      </c>
      <c r="BR845" s="21">
        <f t="shared" si="2038"/>
        <v>0</v>
      </c>
      <c r="BS845" s="21">
        <f t="shared" si="2038"/>
        <v>0</v>
      </c>
      <c r="BT845" s="21">
        <f t="shared" si="2038"/>
        <v>0</v>
      </c>
      <c r="BU845" s="21">
        <f t="shared" si="2038"/>
        <v>29711</v>
      </c>
      <c r="BV845" s="21">
        <f t="shared" si="2038"/>
        <v>0</v>
      </c>
    </row>
    <row r="846" spans="1:74" ht="33.75" hidden="1">
      <c r="A846" s="57" t="s">
        <v>9</v>
      </c>
      <c r="B846" s="14" t="s">
        <v>527</v>
      </c>
      <c r="C846" s="14" t="s">
        <v>21</v>
      </c>
      <c r="D846" s="14" t="s">
        <v>22</v>
      </c>
      <c r="E846" s="14" t="s">
        <v>41</v>
      </c>
      <c r="F846" s="14"/>
      <c r="G846" s="15"/>
      <c r="H846" s="13"/>
      <c r="I846" s="11"/>
      <c r="J846" s="11"/>
      <c r="K846" s="11"/>
      <c r="L846" s="11"/>
      <c r="M846" s="11"/>
      <c r="N846" s="11"/>
      <c r="O846" s="11">
        <f t="shared" ref="O846:T846" si="2039">O848+O851+O855</f>
        <v>0</v>
      </c>
      <c r="P846" s="11">
        <f t="shared" si="2039"/>
        <v>11100</v>
      </c>
      <c r="Q846" s="11">
        <f t="shared" si="2039"/>
        <v>94447</v>
      </c>
      <c r="R846" s="11">
        <f t="shared" si="2039"/>
        <v>0</v>
      </c>
      <c r="S846" s="11">
        <f t="shared" si="2039"/>
        <v>105547</v>
      </c>
      <c r="T846" s="11">
        <f t="shared" si="2039"/>
        <v>11100</v>
      </c>
      <c r="U846" s="11">
        <f t="shared" ref="U846:Z846" si="2040">U847+U851+U855</f>
        <v>0</v>
      </c>
      <c r="V846" s="11">
        <f t="shared" si="2040"/>
        <v>0</v>
      </c>
      <c r="W846" s="11">
        <f t="shared" si="2040"/>
        <v>0</v>
      </c>
      <c r="X846" s="11">
        <f t="shared" si="2040"/>
        <v>0</v>
      </c>
      <c r="Y846" s="11">
        <f t="shared" si="2040"/>
        <v>105547</v>
      </c>
      <c r="Z846" s="11">
        <f t="shared" si="2040"/>
        <v>11100</v>
      </c>
      <c r="AA846" s="11">
        <f t="shared" ref="AA846:AF846" si="2041">AA847+AA851+AA855</f>
        <v>0</v>
      </c>
      <c r="AB846" s="11">
        <f t="shared" si="2041"/>
        <v>0</v>
      </c>
      <c r="AC846" s="11">
        <f t="shared" si="2041"/>
        <v>0</v>
      </c>
      <c r="AD846" s="11">
        <f t="shared" si="2041"/>
        <v>0</v>
      </c>
      <c r="AE846" s="11">
        <f t="shared" si="2041"/>
        <v>105547</v>
      </c>
      <c r="AF846" s="11">
        <f t="shared" si="2041"/>
        <v>11100</v>
      </c>
      <c r="AG846" s="11">
        <f t="shared" ref="AG846:AL846" si="2042">AG847+AG851+AG855</f>
        <v>0</v>
      </c>
      <c r="AH846" s="11">
        <f t="shared" si="2042"/>
        <v>0</v>
      </c>
      <c r="AI846" s="11">
        <f t="shared" si="2042"/>
        <v>0</v>
      </c>
      <c r="AJ846" s="11">
        <f t="shared" si="2042"/>
        <v>0</v>
      </c>
      <c r="AK846" s="78">
        <f t="shared" si="2042"/>
        <v>105547</v>
      </c>
      <c r="AL846" s="78">
        <f t="shared" si="2042"/>
        <v>11100</v>
      </c>
      <c r="AM846" s="11">
        <f t="shared" ref="AM846:AR846" si="2043">AM847+AM851+AM855</f>
        <v>0</v>
      </c>
      <c r="AN846" s="11">
        <f t="shared" si="2043"/>
        <v>0</v>
      </c>
      <c r="AO846" s="11">
        <f t="shared" si="2043"/>
        <v>0</v>
      </c>
      <c r="AP846" s="11">
        <f t="shared" si="2043"/>
        <v>0</v>
      </c>
      <c r="AQ846" s="11">
        <f t="shared" si="2043"/>
        <v>105547</v>
      </c>
      <c r="AR846" s="11">
        <f t="shared" si="2043"/>
        <v>11100</v>
      </c>
      <c r="AS846" s="11">
        <f t="shared" ref="AS846:AX846" si="2044">AS847+AS851+AS855</f>
        <v>0</v>
      </c>
      <c r="AT846" s="11">
        <f t="shared" si="2044"/>
        <v>0</v>
      </c>
      <c r="AU846" s="11">
        <f t="shared" si="2044"/>
        <v>0</v>
      </c>
      <c r="AV846" s="11">
        <f t="shared" si="2044"/>
        <v>0</v>
      </c>
      <c r="AW846" s="11">
        <f t="shared" si="2044"/>
        <v>105547</v>
      </c>
      <c r="AX846" s="11">
        <f t="shared" si="2044"/>
        <v>11100</v>
      </c>
      <c r="AY846" s="78">
        <f t="shared" ref="AY846:BD846" si="2045">AY847+AY851+AY855</f>
        <v>0</v>
      </c>
      <c r="AZ846" s="78">
        <f t="shared" si="2045"/>
        <v>0</v>
      </c>
      <c r="BA846" s="78">
        <f t="shared" si="2045"/>
        <v>0</v>
      </c>
      <c r="BB846" s="78">
        <f t="shared" si="2045"/>
        <v>0</v>
      </c>
      <c r="BC846" s="78">
        <f t="shared" si="2045"/>
        <v>105547</v>
      </c>
      <c r="BD846" s="78">
        <f t="shared" si="2045"/>
        <v>11100</v>
      </c>
      <c r="BE846" s="11">
        <f t="shared" ref="BE846:BJ846" si="2046">BE847+BE851+BE855</f>
        <v>-64736</v>
      </c>
      <c r="BF846" s="11">
        <f t="shared" si="2046"/>
        <v>-11100</v>
      </c>
      <c r="BG846" s="11">
        <f t="shared" si="2046"/>
        <v>0</v>
      </c>
      <c r="BH846" s="11">
        <f t="shared" si="2046"/>
        <v>0</v>
      </c>
      <c r="BI846" s="141">
        <f t="shared" si="2046"/>
        <v>29711</v>
      </c>
      <c r="BJ846" s="141">
        <f t="shared" si="2046"/>
        <v>0</v>
      </c>
      <c r="BK846" s="78">
        <f t="shared" ref="BK846:BP846" si="2047">BK847+BK851+BK855</f>
        <v>0</v>
      </c>
      <c r="BL846" s="78">
        <f t="shared" si="2047"/>
        <v>0</v>
      </c>
      <c r="BM846" s="78">
        <f t="shared" si="2047"/>
        <v>0</v>
      </c>
      <c r="BN846" s="78">
        <f t="shared" si="2047"/>
        <v>0</v>
      </c>
      <c r="BO846" s="78">
        <f t="shared" si="2047"/>
        <v>29711</v>
      </c>
      <c r="BP846" s="78">
        <f t="shared" si="2047"/>
        <v>0</v>
      </c>
      <c r="BQ846" s="11">
        <f t="shared" ref="BQ846:BV846" si="2048">BQ847+BQ851+BQ855</f>
        <v>0</v>
      </c>
      <c r="BR846" s="11">
        <f t="shared" si="2048"/>
        <v>0</v>
      </c>
      <c r="BS846" s="11">
        <f t="shared" si="2048"/>
        <v>0</v>
      </c>
      <c r="BT846" s="11">
        <f t="shared" si="2048"/>
        <v>0</v>
      </c>
      <c r="BU846" s="11">
        <f t="shared" si="2048"/>
        <v>29711</v>
      </c>
      <c r="BV846" s="11">
        <f t="shared" si="2048"/>
        <v>0</v>
      </c>
    </row>
    <row r="847" spans="1:74" ht="18.75" hidden="1">
      <c r="A847" s="57" t="s">
        <v>15</v>
      </c>
      <c r="B847" s="14" t="s">
        <v>527</v>
      </c>
      <c r="C847" s="14" t="s">
        <v>21</v>
      </c>
      <c r="D847" s="14" t="s">
        <v>22</v>
      </c>
      <c r="E847" s="14" t="s">
        <v>44</v>
      </c>
      <c r="F847" s="14"/>
      <c r="G847" s="15"/>
      <c r="H847" s="13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>
        <f t="shared" ref="U847:AS849" si="2049">U848</f>
        <v>0</v>
      </c>
      <c r="V847" s="11">
        <f t="shared" si="2049"/>
        <v>0</v>
      </c>
      <c r="W847" s="11">
        <f t="shared" si="2049"/>
        <v>0</v>
      </c>
      <c r="X847" s="11">
        <f t="shared" si="2049"/>
        <v>0</v>
      </c>
      <c r="Y847" s="11">
        <f t="shared" si="2049"/>
        <v>29711</v>
      </c>
      <c r="Z847" s="11">
        <f t="shared" si="2049"/>
        <v>0</v>
      </c>
      <c r="AA847" s="11">
        <f t="shared" si="2049"/>
        <v>0</v>
      </c>
      <c r="AB847" s="11">
        <f t="shared" si="2049"/>
        <v>0</v>
      </c>
      <c r="AC847" s="11">
        <f t="shared" si="2049"/>
        <v>0</v>
      </c>
      <c r="AD847" s="11">
        <f t="shared" si="2049"/>
        <v>0</v>
      </c>
      <c r="AE847" s="11">
        <f t="shared" si="2049"/>
        <v>29711</v>
      </c>
      <c r="AF847" s="11">
        <f t="shared" si="2049"/>
        <v>0</v>
      </c>
      <c r="AG847" s="11">
        <f t="shared" si="2049"/>
        <v>0</v>
      </c>
      <c r="AH847" s="11">
        <f t="shared" si="2049"/>
        <v>0</v>
      </c>
      <c r="AI847" s="11">
        <f t="shared" si="2049"/>
        <v>0</v>
      </c>
      <c r="AJ847" s="11">
        <f t="shared" si="2049"/>
        <v>0</v>
      </c>
      <c r="AK847" s="78">
        <f t="shared" si="2049"/>
        <v>29711</v>
      </c>
      <c r="AL847" s="78">
        <f t="shared" si="2049"/>
        <v>0</v>
      </c>
      <c r="AM847" s="11">
        <f t="shared" si="2049"/>
        <v>0</v>
      </c>
      <c r="AN847" s="11">
        <f t="shared" si="2049"/>
        <v>0</v>
      </c>
      <c r="AO847" s="11">
        <f t="shared" si="2049"/>
        <v>0</v>
      </c>
      <c r="AP847" s="11">
        <f t="shared" si="2049"/>
        <v>0</v>
      </c>
      <c r="AQ847" s="11">
        <f t="shared" si="2049"/>
        <v>29711</v>
      </c>
      <c r="AR847" s="11">
        <f t="shared" si="2049"/>
        <v>0</v>
      </c>
      <c r="AS847" s="11">
        <f t="shared" si="2049"/>
        <v>0</v>
      </c>
      <c r="AT847" s="11">
        <f t="shared" ref="AS847:BH849" si="2050">AT848</f>
        <v>0</v>
      </c>
      <c r="AU847" s="11">
        <f t="shared" si="2050"/>
        <v>0</v>
      </c>
      <c r="AV847" s="11">
        <f t="shared" si="2050"/>
        <v>0</v>
      </c>
      <c r="AW847" s="11">
        <f t="shared" si="2050"/>
        <v>29711</v>
      </c>
      <c r="AX847" s="11">
        <f t="shared" si="2050"/>
        <v>0</v>
      </c>
      <c r="AY847" s="78">
        <f t="shared" si="2050"/>
        <v>0</v>
      </c>
      <c r="AZ847" s="78">
        <f t="shared" si="2050"/>
        <v>0</v>
      </c>
      <c r="BA847" s="78">
        <f t="shared" si="2050"/>
        <v>0</v>
      </c>
      <c r="BB847" s="78">
        <f t="shared" si="2050"/>
        <v>0</v>
      </c>
      <c r="BC847" s="78">
        <f t="shared" si="2050"/>
        <v>29711</v>
      </c>
      <c r="BD847" s="78">
        <f t="shared" si="2050"/>
        <v>0</v>
      </c>
      <c r="BE847" s="11">
        <f t="shared" si="2050"/>
        <v>0</v>
      </c>
      <c r="BF847" s="11">
        <f t="shared" si="2050"/>
        <v>0</v>
      </c>
      <c r="BG847" s="11">
        <f t="shared" si="2050"/>
        <v>0</v>
      </c>
      <c r="BH847" s="11">
        <f t="shared" si="2050"/>
        <v>0</v>
      </c>
      <c r="BI847" s="141">
        <f t="shared" ref="BE847:BT849" si="2051">BI848</f>
        <v>29711</v>
      </c>
      <c r="BJ847" s="141">
        <f t="shared" si="2051"/>
        <v>0</v>
      </c>
      <c r="BK847" s="78">
        <f t="shared" si="2051"/>
        <v>0</v>
      </c>
      <c r="BL847" s="78">
        <f t="shared" si="2051"/>
        <v>0</v>
      </c>
      <c r="BM847" s="78">
        <f t="shared" si="2051"/>
        <v>0</v>
      </c>
      <c r="BN847" s="78">
        <f t="shared" si="2051"/>
        <v>0</v>
      </c>
      <c r="BO847" s="78">
        <f t="shared" si="2051"/>
        <v>29711</v>
      </c>
      <c r="BP847" s="78">
        <f t="shared" si="2051"/>
        <v>0</v>
      </c>
      <c r="BQ847" s="11">
        <f t="shared" si="2051"/>
        <v>0</v>
      </c>
      <c r="BR847" s="11">
        <f t="shared" si="2051"/>
        <v>0</v>
      </c>
      <c r="BS847" s="11">
        <f t="shared" si="2051"/>
        <v>0</v>
      </c>
      <c r="BT847" s="11">
        <f t="shared" si="2051"/>
        <v>0</v>
      </c>
      <c r="BU847" s="11">
        <f t="shared" ref="BQ847:BV849" si="2052">BU848</f>
        <v>29711</v>
      </c>
      <c r="BV847" s="11">
        <f t="shared" si="2052"/>
        <v>0</v>
      </c>
    </row>
    <row r="848" spans="1:74" ht="18.75" hidden="1">
      <c r="A848" s="57" t="s">
        <v>191</v>
      </c>
      <c r="B848" s="14" t="s">
        <v>527</v>
      </c>
      <c r="C848" s="14" t="s">
        <v>21</v>
      </c>
      <c r="D848" s="14" t="s">
        <v>22</v>
      </c>
      <c r="E848" s="14" t="s">
        <v>610</v>
      </c>
      <c r="F848" s="14"/>
      <c r="G848" s="15"/>
      <c r="H848" s="13"/>
      <c r="I848" s="11"/>
      <c r="J848" s="11"/>
      <c r="K848" s="11"/>
      <c r="L848" s="11"/>
      <c r="M848" s="11"/>
      <c r="N848" s="11"/>
      <c r="O848" s="11">
        <f t="shared" ref="O848:X849" si="2053">O849</f>
        <v>0</v>
      </c>
      <c r="P848" s="11">
        <f t="shared" si="2053"/>
        <v>0</v>
      </c>
      <c r="Q848" s="11">
        <f t="shared" si="2053"/>
        <v>29711</v>
      </c>
      <c r="R848" s="11">
        <f t="shared" si="2053"/>
        <v>0</v>
      </c>
      <c r="S848" s="11">
        <f t="shared" si="2053"/>
        <v>29711</v>
      </c>
      <c r="T848" s="11">
        <f t="shared" si="2053"/>
        <v>0</v>
      </c>
      <c r="U848" s="11">
        <f t="shared" si="2053"/>
        <v>0</v>
      </c>
      <c r="V848" s="11">
        <f t="shared" si="2053"/>
        <v>0</v>
      </c>
      <c r="W848" s="11">
        <f t="shared" si="2053"/>
        <v>0</v>
      </c>
      <c r="X848" s="11">
        <f t="shared" si="2053"/>
        <v>0</v>
      </c>
      <c r="Y848" s="11">
        <f t="shared" ref="Y848:AN849" si="2054">Y849</f>
        <v>29711</v>
      </c>
      <c r="Z848" s="11">
        <f t="shared" si="2054"/>
        <v>0</v>
      </c>
      <c r="AA848" s="11">
        <f t="shared" si="2054"/>
        <v>0</v>
      </c>
      <c r="AB848" s="11">
        <f t="shared" si="2054"/>
        <v>0</v>
      </c>
      <c r="AC848" s="11">
        <f t="shared" si="2054"/>
        <v>0</v>
      </c>
      <c r="AD848" s="11">
        <f t="shared" si="2054"/>
        <v>0</v>
      </c>
      <c r="AE848" s="11">
        <f t="shared" si="2054"/>
        <v>29711</v>
      </c>
      <c r="AF848" s="11">
        <f t="shared" si="2054"/>
        <v>0</v>
      </c>
      <c r="AG848" s="11">
        <f t="shared" si="2054"/>
        <v>0</v>
      </c>
      <c r="AH848" s="11">
        <f t="shared" si="2054"/>
        <v>0</v>
      </c>
      <c r="AI848" s="11">
        <f t="shared" si="2054"/>
        <v>0</v>
      </c>
      <c r="AJ848" s="11">
        <f t="shared" si="2054"/>
        <v>0</v>
      </c>
      <c r="AK848" s="78">
        <f t="shared" si="2054"/>
        <v>29711</v>
      </c>
      <c r="AL848" s="78">
        <f t="shared" si="2054"/>
        <v>0</v>
      </c>
      <c r="AM848" s="11">
        <f t="shared" si="2054"/>
        <v>0</v>
      </c>
      <c r="AN848" s="11">
        <f t="shared" si="2054"/>
        <v>0</v>
      </c>
      <c r="AO848" s="11">
        <f t="shared" si="2049"/>
        <v>0</v>
      </c>
      <c r="AP848" s="11">
        <f t="shared" si="2049"/>
        <v>0</v>
      </c>
      <c r="AQ848" s="11">
        <f t="shared" si="2049"/>
        <v>29711</v>
      </c>
      <c r="AR848" s="11">
        <f t="shared" si="2049"/>
        <v>0</v>
      </c>
      <c r="AS848" s="11">
        <f t="shared" si="2049"/>
        <v>0</v>
      </c>
      <c r="AT848" s="11">
        <f t="shared" si="2050"/>
        <v>0</v>
      </c>
      <c r="AU848" s="11">
        <f t="shared" si="2050"/>
        <v>0</v>
      </c>
      <c r="AV848" s="11">
        <f t="shared" si="2050"/>
        <v>0</v>
      </c>
      <c r="AW848" s="11">
        <f t="shared" si="2050"/>
        <v>29711</v>
      </c>
      <c r="AX848" s="11">
        <f t="shared" si="2050"/>
        <v>0</v>
      </c>
      <c r="AY848" s="78">
        <f t="shared" si="2050"/>
        <v>0</v>
      </c>
      <c r="AZ848" s="78">
        <f t="shared" si="2050"/>
        <v>0</v>
      </c>
      <c r="BA848" s="78">
        <f t="shared" si="2050"/>
        <v>0</v>
      </c>
      <c r="BB848" s="78">
        <f t="shared" si="2050"/>
        <v>0</v>
      </c>
      <c r="BC848" s="78">
        <f t="shared" si="2050"/>
        <v>29711</v>
      </c>
      <c r="BD848" s="78">
        <f t="shared" si="2050"/>
        <v>0</v>
      </c>
      <c r="BE848" s="11">
        <f t="shared" si="2051"/>
        <v>0</v>
      </c>
      <c r="BF848" s="11">
        <f t="shared" si="2051"/>
        <v>0</v>
      </c>
      <c r="BG848" s="11">
        <f t="shared" si="2051"/>
        <v>0</v>
      </c>
      <c r="BH848" s="11">
        <f t="shared" si="2051"/>
        <v>0</v>
      </c>
      <c r="BI848" s="141">
        <f t="shared" si="2051"/>
        <v>29711</v>
      </c>
      <c r="BJ848" s="141">
        <f t="shared" si="2051"/>
        <v>0</v>
      </c>
      <c r="BK848" s="78">
        <f t="shared" si="2051"/>
        <v>0</v>
      </c>
      <c r="BL848" s="78">
        <f t="shared" si="2051"/>
        <v>0</v>
      </c>
      <c r="BM848" s="78">
        <f t="shared" si="2051"/>
        <v>0</v>
      </c>
      <c r="BN848" s="78">
        <f t="shared" si="2051"/>
        <v>0</v>
      </c>
      <c r="BO848" s="78">
        <f t="shared" si="2051"/>
        <v>29711</v>
      </c>
      <c r="BP848" s="78">
        <f t="shared" si="2051"/>
        <v>0</v>
      </c>
      <c r="BQ848" s="11">
        <f t="shared" si="2052"/>
        <v>0</v>
      </c>
      <c r="BR848" s="11">
        <f t="shared" si="2052"/>
        <v>0</v>
      </c>
      <c r="BS848" s="11">
        <f t="shared" si="2052"/>
        <v>0</v>
      </c>
      <c r="BT848" s="11">
        <f t="shared" si="2052"/>
        <v>0</v>
      </c>
      <c r="BU848" s="11">
        <f t="shared" si="2052"/>
        <v>29711</v>
      </c>
      <c r="BV848" s="11">
        <f t="shared" si="2052"/>
        <v>0</v>
      </c>
    </row>
    <row r="849" spans="1:74" ht="33.75" hidden="1">
      <c r="A849" s="57" t="s">
        <v>205</v>
      </c>
      <c r="B849" s="14" t="s">
        <v>527</v>
      </c>
      <c r="C849" s="14" t="s">
        <v>21</v>
      </c>
      <c r="D849" s="14" t="s">
        <v>22</v>
      </c>
      <c r="E849" s="14" t="s">
        <v>610</v>
      </c>
      <c r="F849" s="14" t="s">
        <v>206</v>
      </c>
      <c r="G849" s="15"/>
      <c r="H849" s="13"/>
      <c r="I849" s="11"/>
      <c r="J849" s="11"/>
      <c r="K849" s="11"/>
      <c r="L849" s="11"/>
      <c r="M849" s="11"/>
      <c r="N849" s="11"/>
      <c r="O849" s="11">
        <f t="shared" si="2053"/>
        <v>0</v>
      </c>
      <c r="P849" s="11">
        <f t="shared" si="2053"/>
        <v>0</v>
      </c>
      <c r="Q849" s="11">
        <f t="shared" si="2053"/>
        <v>29711</v>
      </c>
      <c r="R849" s="11">
        <f t="shared" si="2053"/>
        <v>0</v>
      </c>
      <c r="S849" s="11">
        <f t="shared" si="2053"/>
        <v>29711</v>
      </c>
      <c r="T849" s="11">
        <f t="shared" si="2053"/>
        <v>0</v>
      </c>
      <c r="U849" s="11">
        <f t="shared" si="2053"/>
        <v>0</v>
      </c>
      <c r="V849" s="11">
        <f t="shared" si="2053"/>
        <v>0</v>
      </c>
      <c r="W849" s="11">
        <f t="shared" si="2053"/>
        <v>0</v>
      </c>
      <c r="X849" s="11">
        <f t="shared" si="2053"/>
        <v>0</v>
      </c>
      <c r="Y849" s="11">
        <f t="shared" si="2054"/>
        <v>29711</v>
      </c>
      <c r="Z849" s="11">
        <f t="shared" si="2054"/>
        <v>0</v>
      </c>
      <c r="AA849" s="11">
        <f t="shared" si="2054"/>
        <v>0</v>
      </c>
      <c r="AB849" s="11">
        <f t="shared" si="2054"/>
        <v>0</v>
      </c>
      <c r="AC849" s="11">
        <f t="shared" si="2054"/>
        <v>0</v>
      </c>
      <c r="AD849" s="11">
        <f t="shared" si="2054"/>
        <v>0</v>
      </c>
      <c r="AE849" s="11">
        <f t="shared" si="2054"/>
        <v>29711</v>
      </c>
      <c r="AF849" s="11">
        <f t="shared" si="2054"/>
        <v>0</v>
      </c>
      <c r="AG849" s="11">
        <f t="shared" si="2054"/>
        <v>0</v>
      </c>
      <c r="AH849" s="11">
        <f t="shared" si="2054"/>
        <v>0</v>
      </c>
      <c r="AI849" s="11">
        <f t="shared" si="2054"/>
        <v>0</v>
      </c>
      <c r="AJ849" s="11">
        <f t="shared" si="2054"/>
        <v>0</v>
      </c>
      <c r="AK849" s="78">
        <f t="shared" si="2054"/>
        <v>29711</v>
      </c>
      <c r="AL849" s="78">
        <f t="shared" si="2054"/>
        <v>0</v>
      </c>
      <c r="AM849" s="11">
        <f t="shared" si="2049"/>
        <v>0</v>
      </c>
      <c r="AN849" s="11">
        <f t="shared" si="2049"/>
        <v>0</v>
      </c>
      <c r="AO849" s="11">
        <f t="shared" si="2049"/>
        <v>0</v>
      </c>
      <c r="AP849" s="11">
        <f t="shared" si="2049"/>
        <v>0</v>
      </c>
      <c r="AQ849" s="11">
        <f t="shared" si="2049"/>
        <v>29711</v>
      </c>
      <c r="AR849" s="11">
        <f t="shared" si="2049"/>
        <v>0</v>
      </c>
      <c r="AS849" s="11">
        <f t="shared" si="2050"/>
        <v>0</v>
      </c>
      <c r="AT849" s="11">
        <f t="shared" si="2050"/>
        <v>0</v>
      </c>
      <c r="AU849" s="11">
        <f t="shared" si="2050"/>
        <v>0</v>
      </c>
      <c r="AV849" s="11">
        <f t="shared" si="2050"/>
        <v>0</v>
      </c>
      <c r="AW849" s="11">
        <f t="shared" si="2050"/>
        <v>29711</v>
      </c>
      <c r="AX849" s="11">
        <f t="shared" si="2050"/>
        <v>0</v>
      </c>
      <c r="AY849" s="78">
        <f t="shared" si="2050"/>
        <v>0</v>
      </c>
      <c r="AZ849" s="78">
        <f t="shared" si="2050"/>
        <v>0</v>
      </c>
      <c r="BA849" s="78">
        <f t="shared" si="2050"/>
        <v>0</v>
      </c>
      <c r="BB849" s="78">
        <f t="shared" si="2050"/>
        <v>0</v>
      </c>
      <c r="BC849" s="78">
        <f t="shared" si="2050"/>
        <v>29711</v>
      </c>
      <c r="BD849" s="78">
        <f t="shared" si="2050"/>
        <v>0</v>
      </c>
      <c r="BE849" s="11">
        <f t="shared" si="2051"/>
        <v>0</v>
      </c>
      <c r="BF849" s="11">
        <f t="shared" si="2051"/>
        <v>0</v>
      </c>
      <c r="BG849" s="11">
        <f t="shared" si="2051"/>
        <v>0</v>
      </c>
      <c r="BH849" s="11">
        <f t="shared" si="2051"/>
        <v>0</v>
      </c>
      <c r="BI849" s="141">
        <f t="shared" si="2051"/>
        <v>29711</v>
      </c>
      <c r="BJ849" s="141">
        <f t="shared" si="2051"/>
        <v>0</v>
      </c>
      <c r="BK849" s="78">
        <f t="shared" si="2051"/>
        <v>0</v>
      </c>
      <c r="BL849" s="78">
        <f t="shared" si="2051"/>
        <v>0</v>
      </c>
      <c r="BM849" s="78">
        <f t="shared" si="2051"/>
        <v>0</v>
      </c>
      <c r="BN849" s="78">
        <f t="shared" si="2051"/>
        <v>0</v>
      </c>
      <c r="BO849" s="78">
        <f t="shared" si="2051"/>
        <v>29711</v>
      </c>
      <c r="BP849" s="78">
        <f t="shared" si="2051"/>
        <v>0</v>
      </c>
      <c r="BQ849" s="11">
        <f t="shared" si="2052"/>
        <v>0</v>
      </c>
      <c r="BR849" s="11">
        <f t="shared" si="2052"/>
        <v>0</v>
      </c>
      <c r="BS849" s="11">
        <f t="shared" si="2052"/>
        <v>0</v>
      </c>
      <c r="BT849" s="11">
        <f t="shared" si="2052"/>
        <v>0</v>
      </c>
      <c r="BU849" s="11">
        <f t="shared" si="2052"/>
        <v>29711</v>
      </c>
      <c r="BV849" s="11">
        <f t="shared" si="2052"/>
        <v>0</v>
      </c>
    </row>
    <row r="850" spans="1:74" ht="18.75" hidden="1">
      <c r="A850" s="57" t="s">
        <v>191</v>
      </c>
      <c r="B850" s="14" t="s">
        <v>527</v>
      </c>
      <c r="C850" s="14" t="s">
        <v>21</v>
      </c>
      <c r="D850" s="14" t="s">
        <v>22</v>
      </c>
      <c r="E850" s="14" t="s">
        <v>610</v>
      </c>
      <c r="F850" s="14" t="s">
        <v>207</v>
      </c>
      <c r="G850" s="15"/>
      <c r="H850" s="13"/>
      <c r="I850" s="11"/>
      <c r="J850" s="11"/>
      <c r="K850" s="11"/>
      <c r="L850" s="11"/>
      <c r="M850" s="11"/>
      <c r="N850" s="11"/>
      <c r="O850" s="11"/>
      <c r="P850" s="11"/>
      <c r="Q850" s="11">
        <v>29711</v>
      </c>
      <c r="R850" s="11"/>
      <c r="S850" s="11">
        <f>M850+O850+P850+Q850+R850</f>
        <v>29711</v>
      </c>
      <c r="T850" s="11">
        <f>N850+P850</f>
        <v>0</v>
      </c>
      <c r="U850" s="11"/>
      <c r="V850" s="11"/>
      <c r="W850" s="11"/>
      <c r="X850" s="11"/>
      <c r="Y850" s="11">
        <f>S850+U850+V850+W850+X850</f>
        <v>29711</v>
      </c>
      <c r="Z850" s="11">
        <f>T850+V850</f>
        <v>0</v>
      </c>
      <c r="AA850" s="11"/>
      <c r="AB850" s="11"/>
      <c r="AC850" s="11"/>
      <c r="AD850" s="11"/>
      <c r="AE850" s="11">
        <f>Y850+AA850+AB850+AC850+AD850</f>
        <v>29711</v>
      </c>
      <c r="AF850" s="11">
        <f>Z850+AB850</f>
        <v>0</v>
      </c>
      <c r="AG850" s="11"/>
      <c r="AH850" s="11"/>
      <c r="AI850" s="11"/>
      <c r="AJ850" s="11"/>
      <c r="AK850" s="78">
        <f>AE850+AG850+AH850+AI850+AJ850</f>
        <v>29711</v>
      </c>
      <c r="AL850" s="78">
        <f>AF850+AH850</f>
        <v>0</v>
      </c>
      <c r="AM850" s="11"/>
      <c r="AN850" s="11"/>
      <c r="AO850" s="11"/>
      <c r="AP850" s="11"/>
      <c r="AQ850" s="11">
        <f>AK850+AM850+AN850+AO850+AP850</f>
        <v>29711</v>
      </c>
      <c r="AR850" s="11">
        <f>AL850+AN850</f>
        <v>0</v>
      </c>
      <c r="AS850" s="11"/>
      <c r="AT850" s="11"/>
      <c r="AU850" s="11"/>
      <c r="AV850" s="11"/>
      <c r="AW850" s="11">
        <f>AQ850+AS850+AT850+AU850+AV850</f>
        <v>29711</v>
      </c>
      <c r="AX850" s="11">
        <f>AR850+AT850</f>
        <v>0</v>
      </c>
      <c r="AY850" s="78"/>
      <c r="AZ850" s="78"/>
      <c r="BA850" s="78"/>
      <c r="BB850" s="78"/>
      <c r="BC850" s="78">
        <f>AW850+AY850+AZ850+BA850+BB850</f>
        <v>29711</v>
      </c>
      <c r="BD850" s="78">
        <f>AX850+AZ850</f>
        <v>0</v>
      </c>
      <c r="BE850" s="11"/>
      <c r="BF850" s="11"/>
      <c r="BG850" s="11"/>
      <c r="BH850" s="11"/>
      <c r="BI850" s="141">
        <f>BC850+BE850+BF850+BG850+BH850</f>
        <v>29711</v>
      </c>
      <c r="BJ850" s="141">
        <f>BD850+BF850</f>
        <v>0</v>
      </c>
      <c r="BK850" s="78"/>
      <c r="BL850" s="78"/>
      <c r="BM850" s="78"/>
      <c r="BN850" s="78"/>
      <c r="BO850" s="78">
        <f>BI850+BK850+BL850+BM850+BN850</f>
        <v>29711</v>
      </c>
      <c r="BP850" s="78">
        <f>BJ850+BL850</f>
        <v>0</v>
      </c>
      <c r="BQ850" s="11"/>
      <c r="BR850" s="11"/>
      <c r="BS850" s="11"/>
      <c r="BT850" s="11"/>
      <c r="BU850" s="11">
        <f>BO850+BQ850+BR850+BS850+BT850</f>
        <v>29711</v>
      </c>
      <c r="BV850" s="11">
        <f>BP850+BR850</f>
        <v>0</v>
      </c>
    </row>
    <row r="851" spans="1:74" s="111" customFormat="1" ht="18.75" hidden="1">
      <c r="A851" s="105" t="s">
        <v>574</v>
      </c>
      <c r="B851" s="106" t="s">
        <v>527</v>
      </c>
      <c r="C851" s="106" t="s">
        <v>21</v>
      </c>
      <c r="D851" s="106" t="s">
        <v>22</v>
      </c>
      <c r="E851" s="106" t="s">
        <v>615</v>
      </c>
      <c r="F851" s="106"/>
      <c r="G851" s="116"/>
      <c r="H851" s="120"/>
      <c r="I851" s="107"/>
      <c r="J851" s="107"/>
      <c r="K851" s="107"/>
      <c r="L851" s="107"/>
      <c r="M851" s="107"/>
      <c r="N851" s="107"/>
      <c r="O851" s="107">
        <f>O852</f>
        <v>0</v>
      </c>
      <c r="P851" s="107">
        <f t="shared" ref="P851:AD853" si="2055">P852</f>
        <v>11100</v>
      </c>
      <c r="Q851" s="107">
        <f t="shared" si="2055"/>
        <v>0</v>
      </c>
      <c r="R851" s="107">
        <f t="shared" si="2055"/>
        <v>0</v>
      </c>
      <c r="S851" s="107">
        <f>S852</f>
        <v>11100</v>
      </c>
      <c r="T851" s="107">
        <f t="shared" si="2055"/>
        <v>11100</v>
      </c>
      <c r="U851" s="107">
        <f t="shared" si="2055"/>
        <v>0</v>
      </c>
      <c r="V851" s="107">
        <f t="shared" si="2055"/>
        <v>0</v>
      </c>
      <c r="W851" s="107">
        <f t="shared" si="2055"/>
        <v>0</v>
      </c>
      <c r="X851" s="107">
        <f t="shared" si="2055"/>
        <v>0</v>
      </c>
      <c r="Y851" s="107">
        <f>Y852</f>
        <v>11100</v>
      </c>
      <c r="Z851" s="107">
        <f t="shared" si="2055"/>
        <v>11100</v>
      </c>
      <c r="AA851" s="107">
        <f t="shared" si="2055"/>
        <v>0</v>
      </c>
      <c r="AB851" s="107">
        <f t="shared" si="2055"/>
        <v>0</v>
      </c>
      <c r="AC851" s="107">
        <f t="shared" si="2055"/>
        <v>0</v>
      </c>
      <c r="AD851" s="107">
        <f t="shared" si="2055"/>
        <v>0</v>
      </c>
      <c r="AE851" s="107">
        <f>AE852</f>
        <v>11100</v>
      </c>
      <c r="AF851" s="107">
        <f t="shared" ref="AA851:AP853" si="2056">AF852</f>
        <v>11100</v>
      </c>
      <c r="AG851" s="107">
        <f t="shared" si="2056"/>
        <v>0</v>
      </c>
      <c r="AH851" s="107">
        <f t="shared" si="2056"/>
        <v>0</v>
      </c>
      <c r="AI851" s="107">
        <f t="shared" si="2056"/>
        <v>0</v>
      </c>
      <c r="AJ851" s="107">
        <f t="shared" si="2056"/>
        <v>0</v>
      </c>
      <c r="AK851" s="107">
        <f>AK852</f>
        <v>11100</v>
      </c>
      <c r="AL851" s="107">
        <f t="shared" si="2056"/>
        <v>11100</v>
      </c>
      <c r="AM851" s="107">
        <f t="shared" si="2056"/>
        <v>0</v>
      </c>
      <c r="AN851" s="107">
        <f t="shared" si="2056"/>
        <v>0</v>
      </c>
      <c r="AO851" s="107">
        <f t="shared" si="2056"/>
        <v>0</v>
      </c>
      <c r="AP851" s="107">
        <f t="shared" si="2056"/>
        <v>0</v>
      </c>
      <c r="AQ851" s="107">
        <f>AQ852</f>
        <v>11100</v>
      </c>
      <c r="AR851" s="107">
        <f t="shared" ref="AM851:BB853" si="2057">AR852</f>
        <v>11100</v>
      </c>
      <c r="AS851" s="107">
        <f t="shared" si="2057"/>
        <v>0</v>
      </c>
      <c r="AT851" s="107">
        <f t="shared" si="2057"/>
        <v>0</v>
      </c>
      <c r="AU851" s="107">
        <f t="shared" si="2057"/>
        <v>0</v>
      </c>
      <c r="AV851" s="107">
        <f t="shared" si="2057"/>
        <v>0</v>
      </c>
      <c r="AW851" s="107">
        <f>AW852</f>
        <v>11100</v>
      </c>
      <c r="AX851" s="107">
        <f t="shared" si="2057"/>
        <v>11100</v>
      </c>
      <c r="AY851" s="107">
        <f t="shared" si="2057"/>
        <v>0</v>
      </c>
      <c r="AZ851" s="107">
        <f t="shared" si="2057"/>
        <v>0</v>
      </c>
      <c r="BA851" s="107">
        <f t="shared" si="2057"/>
        <v>0</v>
      </c>
      <c r="BB851" s="107">
        <f t="shared" si="2057"/>
        <v>0</v>
      </c>
      <c r="BC851" s="107">
        <f>BC852</f>
        <v>11100</v>
      </c>
      <c r="BD851" s="107">
        <f t="shared" ref="AY851:BN853" si="2058">BD852</f>
        <v>11100</v>
      </c>
      <c r="BE851" s="107">
        <f t="shared" si="2058"/>
        <v>0</v>
      </c>
      <c r="BF851" s="107">
        <f t="shared" si="2058"/>
        <v>-11100</v>
      </c>
      <c r="BG851" s="107">
        <f t="shared" si="2058"/>
        <v>0</v>
      </c>
      <c r="BH851" s="107">
        <f t="shared" si="2058"/>
        <v>0</v>
      </c>
      <c r="BI851" s="141">
        <f>BI852</f>
        <v>0</v>
      </c>
      <c r="BJ851" s="141">
        <f t="shared" si="2058"/>
        <v>0</v>
      </c>
      <c r="BK851" s="78">
        <f t="shared" si="2058"/>
        <v>0</v>
      </c>
      <c r="BL851" s="78">
        <f t="shared" si="2058"/>
        <v>0</v>
      </c>
      <c r="BM851" s="78">
        <f t="shared" si="2058"/>
        <v>0</v>
      </c>
      <c r="BN851" s="78">
        <f t="shared" si="2058"/>
        <v>0</v>
      </c>
      <c r="BO851" s="78">
        <f>BO852</f>
        <v>0</v>
      </c>
      <c r="BP851" s="78">
        <f t="shared" ref="BK851:BV853" si="2059">BP852</f>
        <v>0</v>
      </c>
      <c r="BQ851" s="107">
        <f t="shared" si="2059"/>
        <v>0</v>
      </c>
      <c r="BR851" s="107">
        <f t="shared" si="2059"/>
        <v>0</v>
      </c>
      <c r="BS851" s="107">
        <f t="shared" si="2059"/>
        <v>0</v>
      </c>
      <c r="BT851" s="107">
        <f t="shared" si="2059"/>
        <v>0</v>
      </c>
      <c r="BU851" s="107">
        <f>BU852</f>
        <v>0</v>
      </c>
      <c r="BV851" s="107">
        <f t="shared" si="2059"/>
        <v>0</v>
      </c>
    </row>
    <row r="852" spans="1:74" s="111" customFormat="1" ht="33.75" hidden="1">
      <c r="A852" s="105" t="s">
        <v>657</v>
      </c>
      <c r="B852" s="106" t="s">
        <v>527</v>
      </c>
      <c r="C852" s="106" t="s">
        <v>21</v>
      </c>
      <c r="D852" s="106" t="s">
        <v>22</v>
      </c>
      <c r="E852" s="106" t="s">
        <v>617</v>
      </c>
      <c r="F852" s="106"/>
      <c r="G852" s="116"/>
      <c r="H852" s="120"/>
      <c r="I852" s="107"/>
      <c r="J852" s="107"/>
      <c r="K852" s="107"/>
      <c r="L852" s="107"/>
      <c r="M852" s="107"/>
      <c r="N852" s="107"/>
      <c r="O852" s="107">
        <f>O853</f>
        <v>0</v>
      </c>
      <c r="P852" s="107">
        <f t="shared" si="2055"/>
        <v>11100</v>
      </c>
      <c r="Q852" s="107">
        <f t="shared" si="2055"/>
        <v>0</v>
      </c>
      <c r="R852" s="107">
        <f t="shared" si="2055"/>
        <v>0</v>
      </c>
      <c r="S852" s="107">
        <f t="shared" si="2055"/>
        <v>11100</v>
      </c>
      <c r="T852" s="107">
        <f t="shared" si="2055"/>
        <v>11100</v>
      </c>
      <c r="U852" s="107">
        <f t="shared" si="2055"/>
        <v>0</v>
      </c>
      <c r="V852" s="107">
        <f t="shared" si="2055"/>
        <v>0</v>
      </c>
      <c r="W852" s="107">
        <f t="shared" si="2055"/>
        <v>0</v>
      </c>
      <c r="X852" s="107">
        <f t="shared" si="2055"/>
        <v>0</v>
      </c>
      <c r="Y852" s="107">
        <f t="shared" si="2055"/>
        <v>11100</v>
      </c>
      <c r="Z852" s="107">
        <f t="shared" si="2055"/>
        <v>11100</v>
      </c>
      <c r="AA852" s="107">
        <f t="shared" si="2056"/>
        <v>0</v>
      </c>
      <c r="AB852" s="107">
        <f t="shared" si="2056"/>
        <v>0</v>
      </c>
      <c r="AC852" s="107">
        <f t="shared" si="2056"/>
        <v>0</v>
      </c>
      <c r="AD852" s="107">
        <f t="shared" si="2056"/>
        <v>0</v>
      </c>
      <c r="AE852" s="107">
        <f t="shared" si="2056"/>
        <v>11100</v>
      </c>
      <c r="AF852" s="107">
        <f t="shared" si="2056"/>
        <v>11100</v>
      </c>
      <c r="AG852" s="107">
        <f t="shared" si="2056"/>
        <v>0</v>
      </c>
      <c r="AH852" s="107">
        <f t="shared" si="2056"/>
        <v>0</v>
      </c>
      <c r="AI852" s="107">
        <f t="shared" si="2056"/>
        <v>0</v>
      </c>
      <c r="AJ852" s="107">
        <f t="shared" si="2056"/>
        <v>0</v>
      </c>
      <c r="AK852" s="107">
        <f t="shared" si="2056"/>
        <v>11100</v>
      </c>
      <c r="AL852" s="107">
        <f t="shared" si="2056"/>
        <v>11100</v>
      </c>
      <c r="AM852" s="107">
        <f t="shared" si="2057"/>
        <v>0</v>
      </c>
      <c r="AN852" s="107">
        <f t="shared" si="2057"/>
        <v>0</v>
      </c>
      <c r="AO852" s="107">
        <f t="shared" si="2057"/>
        <v>0</v>
      </c>
      <c r="AP852" s="107">
        <f t="shared" si="2057"/>
        <v>0</v>
      </c>
      <c r="AQ852" s="107">
        <f t="shared" si="2057"/>
        <v>11100</v>
      </c>
      <c r="AR852" s="107">
        <f t="shared" si="2057"/>
        <v>11100</v>
      </c>
      <c r="AS852" s="107">
        <f t="shared" si="2057"/>
        <v>0</v>
      </c>
      <c r="AT852" s="107">
        <f t="shared" si="2057"/>
        <v>0</v>
      </c>
      <c r="AU852" s="107">
        <f t="shared" si="2057"/>
        <v>0</v>
      </c>
      <c r="AV852" s="107">
        <f t="shared" si="2057"/>
        <v>0</v>
      </c>
      <c r="AW852" s="107">
        <f t="shared" si="2057"/>
        <v>11100</v>
      </c>
      <c r="AX852" s="107">
        <f t="shared" si="2057"/>
        <v>11100</v>
      </c>
      <c r="AY852" s="107">
        <f t="shared" si="2058"/>
        <v>0</v>
      </c>
      <c r="AZ852" s="107">
        <f t="shared" si="2058"/>
        <v>0</v>
      </c>
      <c r="BA852" s="107">
        <f t="shared" si="2058"/>
        <v>0</v>
      </c>
      <c r="BB852" s="107">
        <f t="shared" si="2058"/>
        <v>0</v>
      </c>
      <c r="BC852" s="107">
        <f t="shared" si="2058"/>
        <v>11100</v>
      </c>
      <c r="BD852" s="107">
        <f t="shared" si="2058"/>
        <v>11100</v>
      </c>
      <c r="BE852" s="107">
        <f t="shared" si="2058"/>
        <v>0</v>
      </c>
      <c r="BF852" s="107">
        <f t="shared" si="2058"/>
        <v>-11100</v>
      </c>
      <c r="BG852" s="107">
        <f t="shared" si="2058"/>
        <v>0</v>
      </c>
      <c r="BH852" s="107">
        <f t="shared" si="2058"/>
        <v>0</v>
      </c>
      <c r="BI852" s="141">
        <f t="shared" si="2058"/>
        <v>0</v>
      </c>
      <c r="BJ852" s="141">
        <f t="shared" si="2058"/>
        <v>0</v>
      </c>
      <c r="BK852" s="78">
        <f t="shared" si="2059"/>
        <v>0</v>
      </c>
      <c r="BL852" s="78">
        <f t="shared" si="2059"/>
        <v>0</v>
      </c>
      <c r="BM852" s="78">
        <f t="shared" si="2059"/>
        <v>0</v>
      </c>
      <c r="BN852" s="78">
        <f t="shared" si="2059"/>
        <v>0</v>
      </c>
      <c r="BO852" s="78">
        <f t="shared" si="2059"/>
        <v>0</v>
      </c>
      <c r="BP852" s="78">
        <f t="shared" si="2059"/>
        <v>0</v>
      </c>
      <c r="BQ852" s="107">
        <f t="shared" si="2059"/>
        <v>0</v>
      </c>
      <c r="BR852" s="107">
        <f t="shared" si="2059"/>
        <v>0</v>
      </c>
      <c r="BS852" s="107">
        <f t="shared" si="2059"/>
        <v>0</v>
      </c>
      <c r="BT852" s="107">
        <f t="shared" si="2059"/>
        <v>0</v>
      </c>
      <c r="BU852" s="107">
        <f t="shared" si="2059"/>
        <v>0</v>
      </c>
      <c r="BV852" s="107">
        <f t="shared" si="2059"/>
        <v>0</v>
      </c>
    </row>
    <row r="853" spans="1:74" s="111" customFormat="1" ht="33.75" hidden="1">
      <c r="A853" s="105" t="s">
        <v>205</v>
      </c>
      <c r="B853" s="106" t="s">
        <v>527</v>
      </c>
      <c r="C853" s="106" t="s">
        <v>21</v>
      </c>
      <c r="D853" s="106" t="s">
        <v>22</v>
      </c>
      <c r="E853" s="106" t="s">
        <v>617</v>
      </c>
      <c r="F853" s="106" t="s">
        <v>206</v>
      </c>
      <c r="G853" s="116"/>
      <c r="H853" s="120"/>
      <c r="I853" s="107"/>
      <c r="J853" s="107"/>
      <c r="K853" s="107"/>
      <c r="L853" s="107"/>
      <c r="M853" s="107"/>
      <c r="N853" s="107"/>
      <c r="O853" s="107">
        <f>O854</f>
        <v>0</v>
      </c>
      <c r="P853" s="107">
        <f t="shared" si="2055"/>
        <v>11100</v>
      </c>
      <c r="Q853" s="107">
        <f t="shared" si="2055"/>
        <v>0</v>
      </c>
      <c r="R853" s="107">
        <f t="shared" si="2055"/>
        <v>0</v>
      </c>
      <c r="S853" s="107">
        <f t="shared" si="2055"/>
        <v>11100</v>
      </c>
      <c r="T853" s="107">
        <f t="shared" si="2055"/>
        <v>11100</v>
      </c>
      <c r="U853" s="107">
        <f t="shared" si="2055"/>
        <v>0</v>
      </c>
      <c r="V853" s="107">
        <f t="shared" si="2055"/>
        <v>0</v>
      </c>
      <c r="W853" s="107">
        <f t="shared" si="2055"/>
        <v>0</v>
      </c>
      <c r="X853" s="107">
        <f t="shared" si="2055"/>
        <v>0</v>
      </c>
      <c r="Y853" s="107">
        <f t="shared" si="2055"/>
        <v>11100</v>
      </c>
      <c r="Z853" s="107">
        <f t="shared" si="2055"/>
        <v>11100</v>
      </c>
      <c r="AA853" s="107">
        <f t="shared" si="2056"/>
        <v>0</v>
      </c>
      <c r="AB853" s="107">
        <f t="shared" si="2056"/>
        <v>0</v>
      </c>
      <c r="AC853" s="107">
        <f t="shared" si="2056"/>
        <v>0</v>
      </c>
      <c r="AD853" s="107">
        <f t="shared" si="2056"/>
        <v>0</v>
      </c>
      <c r="AE853" s="107">
        <f t="shared" si="2056"/>
        <v>11100</v>
      </c>
      <c r="AF853" s="107">
        <f t="shared" si="2056"/>
        <v>11100</v>
      </c>
      <c r="AG853" s="107">
        <f t="shared" si="2056"/>
        <v>0</v>
      </c>
      <c r="AH853" s="107">
        <f t="shared" si="2056"/>
        <v>0</v>
      </c>
      <c r="AI853" s="107">
        <f t="shared" si="2056"/>
        <v>0</v>
      </c>
      <c r="AJ853" s="107">
        <f t="shared" si="2056"/>
        <v>0</v>
      </c>
      <c r="AK853" s="107">
        <f t="shared" si="2056"/>
        <v>11100</v>
      </c>
      <c r="AL853" s="107">
        <f t="shared" si="2056"/>
        <v>11100</v>
      </c>
      <c r="AM853" s="107">
        <f t="shared" si="2057"/>
        <v>0</v>
      </c>
      <c r="AN853" s="107">
        <f t="shared" si="2057"/>
        <v>0</v>
      </c>
      <c r="AO853" s="107">
        <f t="shared" si="2057"/>
        <v>0</v>
      </c>
      <c r="AP853" s="107">
        <f t="shared" si="2057"/>
        <v>0</v>
      </c>
      <c r="AQ853" s="107">
        <f t="shared" si="2057"/>
        <v>11100</v>
      </c>
      <c r="AR853" s="107">
        <f t="shared" si="2057"/>
        <v>11100</v>
      </c>
      <c r="AS853" s="107">
        <f t="shared" si="2057"/>
        <v>0</v>
      </c>
      <c r="AT853" s="107">
        <f t="shared" si="2057"/>
        <v>0</v>
      </c>
      <c r="AU853" s="107">
        <f t="shared" si="2057"/>
        <v>0</v>
      </c>
      <c r="AV853" s="107">
        <f t="shared" si="2057"/>
        <v>0</v>
      </c>
      <c r="AW853" s="107">
        <f t="shared" si="2057"/>
        <v>11100</v>
      </c>
      <c r="AX853" s="107">
        <f t="shared" si="2057"/>
        <v>11100</v>
      </c>
      <c r="AY853" s="107">
        <f t="shared" si="2058"/>
        <v>0</v>
      </c>
      <c r="AZ853" s="107">
        <f t="shared" si="2058"/>
        <v>0</v>
      </c>
      <c r="BA853" s="107">
        <f t="shared" si="2058"/>
        <v>0</v>
      </c>
      <c r="BB853" s="107">
        <f t="shared" si="2058"/>
        <v>0</v>
      </c>
      <c r="BC853" s="107">
        <f t="shared" si="2058"/>
        <v>11100</v>
      </c>
      <c r="BD853" s="107">
        <f t="shared" si="2058"/>
        <v>11100</v>
      </c>
      <c r="BE853" s="107">
        <f t="shared" si="2058"/>
        <v>0</v>
      </c>
      <c r="BF853" s="107">
        <f t="shared" si="2058"/>
        <v>-11100</v>
      </c>
      <c r="BG853" s="107">
        <f t="shared" si="2058"/>
        <v>0</v>
      </c>
      <c r="BH853" s="107">
        <f t="shared" si="2058"/>
        <v>0</v>
      </c>
      <c r="BI853" s="141">
        <f t="shared" si="2058"/>
        <v>0</v>
      </c>
      <c r="BJ853" s="141">
        <f t="shared" si="2058"/>
        <v>0</v>
      </c>
      <c r="BK853" s="78">
        <f t="shared" si="2059"/>
        <v>0</v>
      </c>
      <c r="BL853" s="78">
        <f t="shared" si="2059"/>
        <v>0</v>
      </c>
      <c r="BM853" s="78">
        <f t="shared" si="2059"/>
        <v>0</v>
      </c>
      <c r="BN853" s="78">
        <f t="shared" si="2059"/>
        <v>0</v>
      </c>
      <c r="BO853" s="78">
        <f t="shared" si="2059"/>
        <v>0</v>
      </c>
      <c r="BP853" s="78">
        <f t="shared" si="2059"/>
        <v>0</v>
      </c>
      <c r="BQ853" s="107">
        <f t="shared" si="2059"/>
        <v>0</v>
      </c>
      <c r="BR853" s="107">
        <f t="shared" si="2059"/>
        <v>0</v>
      </c>
      <c r="BS853" s="107">
        <f t="shared" si="2059"/>
        <v>0</v>
      </c>
      <c r="BT853" s="107">
        <f t="shared" si="2059"/>
        <v>0</v>
      </c>
      <c r="BU853" s="107">
        <f t="shared" si="2059"/>
        <v>0</v>
      </c>
      <c r="BV853" s="107">
        <f t="shared" si="2059"/>
        <v>0</v>
      </c>
    </row>
    <row r="854" spans="1:74" s="111" customFormat="1" ht="18.75" hidden="1">
      <c r="A854" s="105" t="s">
        <v>191</v>
      </c>
      <c r="B854" s="106" t="s">
        <v>527</v>
      </c>
      <c r="C854" s="106" t="s">
        <v>21</v>
      </c>
      <c r="D854" s="106" t="s">
        <v>22</v>
      </c>
      <c r="E854" s="106" t="s">
        <v>617</v>
      </c>
      <c r="F854" s="106" t="s">
        <v>207</v>
      </c>
      <c r="G854" s="116"/>
      <c r="H854" s="120"/>
      <c r="I854" s="107"/>
      <c r="J854" s="107"/>
      <c r="K854" s="107"/>
      <c r="L854" s="107"/>
      <c r="M854" s="107"/>
      <c r="N854" s="107"/>
      <c r="O854" s="107"/>
      <c r="P854" s="107">
        <v>11100</v>
      </c>
      <c r="Q854" s="107"/>
      <c r="R854" s="107"/>
      <c r="S854" s="107">
        <f>M854+O854+P854+Q854+R854</f>
        <v>11100</v>
      </c>
      <c r="T854" s="107">
        <f>N854+P854</f>
        <v>11100</v>
      </c>
      <c r="U854" s="107"/>
      <c r="V854" s="107"/>
      <c r="W854" s="107"/>
      <c r="X854" s="107"/>
      <c r="Y854" s="107">
        <f>S854+U854+V854+W854+X854</f>
        <v>11100</v>
      </c>
      <c r="Z854" s="107">
        <f>T854+V854</f>
        <v>11100</v>
      </c>
      <c r="AA854" s="107"/>
      <c r="AB854" s="107"/>
      <c r="AC854" s="107"/>
      <c r="AD854" s="107"/>
      <c r="AE854" s="107">
        <f>Y854+AA854+AB854+AC854+AD854</f>
        <v>11100</v>
      </c>
      <c r="AF854" s="107">
        <f>Z854+AB854</f>
        <v>11100</v>
      </c>
      <c r="AG854" s="107"/>
      <c r="AH854" s="107"/>
      <c r="AI854" s="107"/>
      <c r="AJ854" s="107"/>
      <c r="AK854" s="107">
        <f>AE854+AG854+AH854+AI854+AJ854</f>
        <v>11100</v>
      </c>
      <c r="AL854" s="107">
        <f>AF854+AH854</f>
        <v>11100</v>
      </c>
      <c r="AM854" s="107"/>
      <c r="AN854" s="107"/>
      <c r="AO854" s="107"/>
      <c r="AP854" s="107"/>
      <c r="AQ854" s="107">
        <f>AK854+AM854+AN854+AO854+AP854</f>
        <v>11100</v>
      </c>
      <c r="AR854" s="107">
        <f>AL854+AN854</f>
        <v>11100</v>
      </c>
      <c r="AS854" s="107"/>
      <c r="AT854" s="107"/>
      <c r="AU854" s="107"/>
      <c r="AV854" s="107"/>
      <c r="AW854" s="107">
        <f>AQ854+AS854+AT854+AU854+AV854</f>
        <v>11100</v>
      </c>
      <c r="AX854" s="107">
        <f>AR854+AT854</f>
        <v>11100</v>
      </c>
      <c r="AY854" s="107"/>
      <c r="AZ854" s="107"/>
      <c r="BA854" s="107"/>
      <c r="BB854" s="107"/>
      <c r="BC854" s="107">
        <f>AW854+AY854+AZ854+BA854+BB854</f>
        <v>11100</v>
      </c>
      <c r="BD854" s="107">
        <f>AX854+AZ854</f>
        <v>11100</v>
      </c>
      <c r="BE854" s="107"/>
      <c r="BF854" s="107">
        <v>-11100</v>
      </c>
      <c r="BG854" s="107"/>
      <c r="BH854" s="107"/>
      <c r="BI854" s="141">
        <f>BC854+BE854+BF854+BG854+BH854</f>
        <v>0</v>
      </c>
      <c r="BJ854" s="141">
        <f>BD854+BF854</f>
        <v>0</v>
      </c>
      <c r="BK854" s="78"/>
      <c r="BL854" s="78"/>
      <c r="BM854" s="78"/>
      <c r="BN854" s="78"/>
      <c r="BO854" s="78">
        <f>BI854+BK854+BL854+BM854+BN854</f>
        <v>0</v>
      </c>
      <c r="BP854" s="78">
        <f>BJ854+BL854</f>
        <v>0</v>
      </c>
      <c r="BQ854" s="107"/>
      <c r="BR854" s="107"/>
      <c r="BS854" s="107"/>
      <c r="BT854" s="107"/>
      <c r="BU854" s="107">
        <f>BO854+BQ854+BR854+BS854+BT854</f>
        <v>0</v>
      </c>
      <c r="BV854" s="107">
        <f>BP854+BR854</f>
        <v>0</v>
      </c>
    </row>
    <row r="855" spans="1:74" s="111" customFormat="1" ht="33.75" hidden="1">
      <c r="A855" s="105" t="s">
        <v>657</v>
      </c>
      <c r="B855" s="106" t="s">
        <v>527</v>
      </c>
      <c r="C855" s="106" t="s">
        <v>21</v>
      </c>
      <c r="D855" s="106" t="s">
        <v>22</v>
      </c>
      <c r="E855" s="106" t="s">
        <v>616</v>
      </c>
      <c r="F855" s="106"/>
      <c r="G855" s="116"/>
      <c r="H855" s="120"/>
      <c r="I855" s="107"/>
      <c r="J855" s="107"/>
      <c r="K855" s="107"/>
      <c r="L855" s="107"/>
      <c r="M855" s="107"/>
      <c r="N855" s="107"/>
      <c r="O855" s="107">
        <f>O856</f>
        <v>0</v>
      </c>
      <c r="P855" s="107">
        <f t="shared" ref="P855:AG856" si="2060">P856</f>
        <v>0</v>
      </c>
      <c r="Q855" s="107">
        <f t="shared" si="2060"/>
        <v>64736</v>
      </c>
      <c r="R855" s="107">
        <f t="shared" si="2060"/>
        <v>0</v>
      </c>
      <c r="S855" s="107">
        <f t="shared" si="2060"/>
        <v>64736</v>
      </c>
      <c r="T855" s="107">
        <f t="shared" si="2060"/>
        <v>0</v>
      </c>
      <c r="U855" s="107">
        <f t="shared" si="2060"/>
        <v>0</v>
      </c>
      <c r="V855" s="107">
        <f t="shared" si="2060"/>
        <v>0</v>
      </c>
      <c r="W855" s="107">
        <f t="shared" si="2060"/>
        <v>0</v>
      </c>
      <c r="X855" s="107">
        <f t="shared" si="2060"/>
        <v>0</v>
      </c>
      <c r="Y855" s="107">
        <f t="shared" si="2060"/>
        <v>64736</v>
      </c>
      <c r="Z855" s="107">
        <f t="shared" si="2060"/>
        <v>0</v>
      </c>
      <c r="AA855" s="107">
        <f t="shared" si="2060"/>
        <v>0</v>
      </c>
      <c r="AB855" s="107">
        <f t="shared" si="2060"/>
        <v>0</v>
      </c>
      <c r="AC855" s="107">
        <f t="shared" si="2060"/>
        <v>0</v>
      </c>
      <c r="AD855" s="107">
        <f t="shared" si="2060"/>
        <v>0</v>
      </c>
      <c r="AE855" s="107">
        <f t="shared" si="2060"/>
        <v>64736</v>
      </c>
      <c r="AF855" s="107">
        <f t="shared" ref="AA855:AF856" si="2061">AF856</f>
        <v>0</v>
      </c>
      <c r="AG855" s="107">
        <f t="shared" si="2060"/>
        <v>0</v>
      </c>
      <c r="AH855" s="107">
        <f t="shared" ref="AG855:AV856" si="2062">AH856</f>
        <v>0</v>
      </c>
      <c r="AI855" s="107">
        <f t="shared" si="2062"/>
        <v>0</v>
      </c>
      <c r="AJ855" s="107">
        <f t="shared" si="2062"/>
        <v>0</v>
      </c>
      <c r="AK855" s="107">
        <f t="shared" si="2062"/>
        <v>64736</v>
      </c>
      <c r="AL855" s="107">
        <f t="shared" si="2062"/>
        <v>0</v>
      </c>
      <c r="AM855" s="107">
        <f t="shared" si="2062"/>
        <v>0</v>
      </c>
      <c r="AN855" s="107">
        <f t="shared" si="2062"/>
        <v>0</v>
      </c>
      <c r="AO855" s="107">
        <f t="shared" si="2062"/>
        <v>0</v>
      </c>
      <c r="AP855" s="107">
        <f t="shared" si="2062"/>
        <v>0</v>
      </c>
      <c r="AQ855" s="107">
        <f t="shared" si="2062"/>
        <v>64736</v>
      </c>
      <c r="AR855" s="107">
        <f t="shared" si="2062"/>
        <v>0</v>
      </c>
      <c r="AS855" s="107">
        <f t="shared" si="2062"/>
        <v>0</v>
      </c>
      <c r="AT855" s="107">
        <f t="shared" si="2062"/>
        <v>0</v>
      </c>
      <c r="AU855" s="107">
        <f t="shared" si="2062"/>
        <v>0</v>
      </c>
      <c r="AV855" s="107">
        <f t="shared" si="2062"/>
        <v>0</v>
      </c>
      <c r="AW855" s="107">
        <f t="shared" ref="AS855:BH856" si="2063">AW856</f>
        <v>64736</v>
      </c>
      <c r="AX855" s="107">
        <f t="shared" si="2063"/>
        <v>0</v>
      </c>
      <c r="AY855" s="107">
        <f t="shared" si="2063"/>
        <v>0</v>
      </c>
      <c r="AZ855" s="107">
        <f t="shared" si="2063"/>
        <v>0</v>
      </c>
      <c r="BA855" s="107">
        <f t="shared" si="2063"/>
        <v>0</v>
      </c>
      <c r="BB855" s="107">
        <f t="shared" si="2063"/>
        <v>0</v>
      </c>
      <c r="BC855" s="107">
        <f t="shared" si="2063"/>
        <v>64736</v>
      </c>
      <c r="BD855" s="107">
        <f t="shared" si="2063"/>
        <v>0</v>
      </c>
      <c r="BE855" s="107">
        <f t="shared" si="2063"/>
        <v>-64736</v>
      </c>
      <c r="BF855" s="107">
        <f t="shared" si="2063"/>
        <v>0</v>
      </c>
      <c r="BG855" s="107">
        <f t="shared" si="2063"/>
        <v>0</v>
      </c>
      <c r="BH855" s="107">
        <f t="shared" si="2063"/>
        <v>0</v>
      </c>
      <c r="BI855" s="141">
        <f t="shared" ref="BE855:BT856" si="2064">BI856</f>
        <v>0</v>
      </c>
      <c r="BJ855" s="141">
        <f t="shared" si="2064"/>
        <v>0</v>
      </c>
      <c r="BK855" s="78">
        <f t="shared" si="2064"/>
        <v>0</v>
      </c>
      <c r="BL855" s="78">
        <f t="shared" si="2064"/>
        <v>0</v>
      </c>
      <c r="BM855" s="78">
        <f t="shared" si="2064"/>
        <v>0</v>
      </c>
      <c r="BN855" s="78">
        <f t="shared" si="2064"/>
        <v>0</v>
      </c>
      <c r="BO855" s="78">
        <f t="shared" si="2064"/>
        <v>0</v>
      </c>
      <c r="BP855" s="78">
        <f t="shared" si="2064"/>
        <v>0</v>
      </c>
      <c r="BQ855" s="107">
        <f t="shared" si="2064"/>
        <v>0</v>
      </c>
      <c r="BR855" s="107">
        <f t="shared" si="2064"/>
        <v>0</v>
      </c>
      <c r="BS855" s="107">
        <f t="shared" si="2064"/>
        <v>0</v>
      </c>
      <c r="BT855" s="107">
        <f t="shared" si="2064"/>
        <v>0</v>
      </c>
      <c r="BU855" s="107">
        <f t="shared" ref="BQ855:BV856" si="2065">BU856</f>
        <v>0</v>
      </c>
      <c r="BV855" s="107">
        <f t="shared" si="2065"/>
        <v>0</v>
      </c>
    </row>
    <row r="856" spans="1:74" s="111" customFormat="1" ht="33.75" hidden="1">
      <c r="A856" s="105" t="s">
        <v>205</v>
      </c>
      <c r="B856" s="106" t="s">
        <v>527</v>
      </c>
      <c r="C856" s="106" t="s">
        <v>21</v>
      </c>
      <c r="D856" s="106" t="s">
        <v>22</v>
      </c>
      <c r="E856" s="106" t="s">
        <v>616</v>
      </c>
      <c r="F856" s="106" t="s">
        <v>206</v>
      </c>
      <c r="G856" s="116"/>
      <c r="H856" s="120"/>
      <c r="I856" s="107"/>
      <c r="J856" s="107"/>
      <c r="K856" s="107"/>
      <c r="L856" s="107"/>
      <c r="M856" s="107"/>
      <c r="N856" s="107"/>
      <c r="O856" s="107">
        <f>O857</f>
        <v>0</v>
      </c>
      <c r="P856" s="107">
        <f t="shared" si="2060"/>
        <v>0</v>
      </c>
      <c r="Q856" s="107">
        <f t="shared" si="2060"/>
        <v>64736</v>
      </c>
      <c r="R856" s="107">
        <f t="shared" si="2060"/>
        <v>0</v>
      </c>
      <c r="S856" s="107">
        <f t="shared" si="2060"/>
        <v>64736</v>
      </c>
      <c r="T856" s="107">
        <f t="shared" si="2060"/>
        <v>0</v>
      </c>
      <c r="U856" s="107">
        <f t="shared" si="2060"/>
        <v>0</v>
      </c>
      <c r="V856" s="107">
        <f t="shared" si="2060"/>
        <v>0</v>
      </c>
      <c r="W856" s="107">
        <f t="shared" si="2060"/>
        <v>0</v>
      </c>
      <c r="X856" s="107">
        <f t="shared" si="2060"/>
        <v>0</v>
      </c>
      <c r="Y856" s="107">
        <f t="shared" si="2060"/>
        <v>64736</v>
      </c>
      <c r="Z856" s="107">
        <f t="shared" si="2060"/>
        <v>0</v>
      </c>
      <c r="AA856" s="107">
        <f t="shared" si="2061"/>
        <v>0</v>
      </c>
      <c r="AB856" s="107">
        <f t="shared" si="2061"/>
        <v>0</v>
      </c>
      <c r="AC856" s="107">
        <f t="shared" si="2061"/>
        <v>0</v>
      </c>
      <c r="AD856" s="107">
        <f t="shared" si="2061"/>
        <v>0</v>
      </c>
      <c r="AE856" s="107">
        <f t="shared" si="2061"/>
        <v>64736</v>
      </c>
      <c r="AF856" s="107">
        <f t="shared" si="2061"/>
        <v>0</v>
      </c>
      <c r="AG856" s="107">
        <f t="shared" si="2062"/>
        <v>0</v>
      </c>
      <c r="AH856" s="107">
        <f t="shared" si="2062"/>
        <v>0</v>
      </c>
      <c r="AI856" s="107">
        <f t="shared" si="2062"/>
        <v>0</v>
      </c>
      <c r="AJ856" s="107">
        <f t="shared" si="2062"/>
        <v>0</v>
      </c>
      <c r="AK856" s="107">
        <f t="shared" si="2062"/>
        <v>64736</v>
      </c>
      <c r="AL856" s="107">
        <f t="shared" si="2062"/>
        <v>0</v>
      </c>
      <c r="AM856" s="107">
        <f t="shared" si="2062"/>
        <v>0</v>
      </c>
      <c r="AN856" s="107">
        <f t="shared" si="2062"/>
        <v>0</v>
      </c>
      <c r="AO856" s="107">
        <f t="shared" si="2062"/>
        <v>0</v>
      </c>
      <c r="AP856" s="107">
        <f t="shared" si="2062"/>
        <v>0</v>
      </c>
      <c r="AQ856" s="107">
        <f t="shared" si="2062"/>
        <v>64736</v>
      </c>
      <c r="AR856" s="107">
        <f t="shared" si="2062"/>
        <v>0</v>
      </c>
      <c r="AS856" s="107">
        <f t="shared" si="2063"/>
        <v>0</v>
      </c>
      <c r="AT856" s="107">
        <f t="shared" si="2063"/>
        <v>0</v>
      </c>
      <c r="AU856" s="107">
        <f t="shared" si="2063"/>
        <v>0</v>
      </c>
      <c r="AV856" s="107">
        <f t="shared" si="2063"/>
        <v>0</v>
      </c>
      <c r="AW856" s="107">
        <f t="shared" si="2063"/>
        <v>64736</v>
      </c>
      <c r="AX856" s="107">
        <f t="shared" si="2063"/>
        <v>0</v>
      </c>
      <c r="AY856" s="107">
        <f t="shared" si="2063"/>
        <v>0</v>
      </c>
      <c r="AZ856" s="107">
        <f t="shared" si="2063"/>
        <v>0</v>
      </c>
      <c r="BA856" s="107">
        <f t="shared" si="2063"/>
        <v>0</v>
      </c>
      <c r="BB856" s="107">
        <f t="shared" si="2063"/>
        <v>0</v>
      </c>
      <c r="BC856" s="107">
        <f t="shared" si="2063"/>
        <v>64736</v>
      </c>
      <c r="BD856" s="107">
        <f t="shared" si="2063"/>
        <v>0</v>
      </c>
      <c r="BE856" s="107">
        <f t="shared" si="2064"/>
        <v>-64736</v>
      </c>
      <c r="BF856" s="107">
        <f t="shared" si="2064"/>
        <v>0</v>
      </c>
      <c r="BG856" s="107">
        <f t="shared" si="2064"/>
        <v>0</v>
      </c>
      <c r="BH856" s="107">
        <f t="shared" si="2064"/>
        <v>0</v>
      </c>
      <c r="BI856" s="141">
        <f t="shared" si="2064"/>
        <v>0</v>
      </c>
      <c r="BJ856" s="141">
        <f t="shared" si="2064"/>
        <v>0</v>
      </c>
      <c r="BK856" s="78">
        <f t="shared" si="2064"/>
        <v>0</v>
      </c>
      <c r="BL856" s="78">
        <f t="shared" si="2064"/>
        <v>0</v>
      </c>
      <c r="BM856" s="78">
        <f t="shared" si="2064"/>
        <v>0</v>
      </c>
      <c r="BN856" s="78">
        <f t="shared" si="2064"/>
        <v>0</v>
      </c>
      <c r="BO856" s="78">
        <f t="shared" si="2064"/>
        <v>0</v>
      </c>
      <c r="BP856" s="78">
        <f t="shared" si="2064"/>
        <v>0</v>
      </c>
      <c r="BQ856" s="107">
        <f t="shared" si="2065"/>
        <v>0</v>
      </c>
      <c r="BR856" s="107">
        <f t="shared" si="2065"/>
        <v>0</v>
      </c>
      <c r="BS856" s="107">
        <f t="shared" si="2065"/>
        <v>0</v>
      </c>
      <c r="BT856" s="107">
        <f t="shared" si="2065"/>
        <v>0</v>
      </c>
      <c r="BU856" s="107">
        <f t="shared" si="2065"/>
        <v>0</v>
      </c>
      <c r="BV856" s="107">
        <f t="shared" si="2065"/>
        <v>0</v>
      </c>
    </row>
    <row r="857" spans="1:74" s="111" customFormat="1" ht="18.75" hidden="1">
      <c r="A857" s="105" t="s">
        <v>191</v>
      </c>
      <c r="B857" s="106" t="s">
        <v>527</v>
      </c>
      <c r="C857" s="106" t="s">
        <v>21</v>
      </c>
      <c r="D857" s="106" t="s">
        <v>22</v>
      </c>
      <c r="E857" s="106" t="s">
        <v>616</v>
      </c>
      <c r="F857" s="106" t="s">
        <v>207</v>
      </c>
      <c r="G857" s="116"/>
      <c r="H857" s="120"/>
      <c r="I857" s="107"/>
      <c r="J857" s="107"/>
      <c r="K857" s="107"/>
      <c r="L857" s="107"/>
      <c r="M857" s="107"/>
      <c r="N857" s="107"/>
      <c r="O857" s="107"/>
      <c r="P857" s="107"/>
      <c r="Q857" s="107">
        <v>64736</v>
      </c>
      <c r="R857" s="107"/>
      <c r="S857" s="107">
        <f>M857+O857+P857+Q857+R857</f>
        <v>64736</v>
      </c>
      <c r="T857" s="107">
        <f>N857+P857</f>
        <v>0</v>
      </c>
      <c r="U857" s="107"/>
      <c r="V857" s="107"/>
      <c r="W857" s="107"/>
      <c r="X857" s="107"/>
      <c r="Y857" s="107">
        <f>S857+U857+V857+W857+X857</f>
        <v>64736</v>
      </c>
      <c r="Z857" s="107">
        <f>T857+V857</f>
        <v>0</v>
      </c>
      <c r="AA857" s="107"/>
      <c r="AB857" s="107"/>
      <c r="AC857" s="107"/>
      <c r="AD857" s="107"/>
      <c r="AE857" s="107">
        <f>Y857+AA857+AB857+AC857+AD857</f>
        <v>64736</v>
      </c>
      <c r="AF857" s="107">
        <f>Z857+AB857</f>
        <v>0</v>
      </c>
      <c r="AG857" s="107"/>
      <c r="AH857" s="107"/>
      <c r="AI857" s="107"/>
      <c r="AJ857" s="107"/>
      <c r="AK857" s="107">
        <f>AE857+AG857+AH857+AI857+AJ857</f>
        <v>64736</v>
      </c>
      <c r="AL857" s="107">
        <f>AF857+AH857</f>
        <v>0</v>
      </c>
      <c r="AM857" s="107"/>
      <c r="AN857" s="107"/>
      <c r="AO857" s="107"/>
      <c r="AP857" s="107"/>
      <c r="AQ857" s="107">
        <f>AK857+AM857+AN857+AO857+AP857</f>
        <v>64736</v>
      </c>
      <c r="AR857" s="107">
        <f>AL857+AN857</f>
        <v>0</v>
      </c>
      <c r="AS857" s="107"/>
      <c r="AT857" s="107"/>
      <c r="AU857" s="107"/>
      <c r="AV857" s="107"/>
      <c r="AW857" s="107">
        <f>AQ857+AS857+AT857+AU857+AV857</f>
        <v>64736</v>
      </c>
      <c r="AX857" s="107">
        <f>AR857+AT857</f>
        <v>0</v>
      </c>
      <c r="AY857" s="107"/>
      <c r="AZ857" s="107"/>
      <c r="BA857" s="107"/>
      <c r="BB857" s="107"/>
      <c r="BC857" s="107">
        <f>AW857+AY857+AZ857+BA857+BB857</f>
        <v>64736</v>
      </c>
      <c r="BD857" s="107">
        <f>AX857+AZ857</f>
        <v>0</v>
      </c>
      <c r="BE857" s="107">
        <v>-64736</v>
      </c>
      <c r="BF857" s="107"/>
      <c r="BG857" s="107"/>
      <c r="BH857" s="107"/>
      <c r="BI857" s="141">
        <f>BC857+BE857+BF857+BG857+BH857</f>
        <v>0</v>
      </c>
      <c r="BJ857" s="141">
        <f>BD857+BF857</f>
        <v>0</v>
      </c>
      <c r="BK857" s="78"/>
      <c r="BL857" s="78"/>
      <c r="BM857" s="78"/>
      <c r="BN857" s="78"/>
      <c r="BO857" s="78">
        <f>BI857+BK857+BL857+BM857+BN857</f>
        <v>0</v>
      </c>
      <c r="BP857" s="78">
        <f>BJ857+BL857</f>
        <v>0</v>
      </c>
      <c r="BQ857" s="107"/>
      <c r="BR857" s="107"/>
      <c r="BS857" s="107"/>
      <c r="BT857" s="107"/>
      <c r="BU857" s="107">
        <f>BO857+BQ857+BR857+BS857+BT857</f>
        <v>0</v>
      </c>
      <c r="BV857" s="107">
        <f>BP857+BR857</f>
        <v>0</v>
      </c>
    </row>
    <row r="858" spans="1:74" ht="18.75" hidden="1">
      <c r="A858" s="57"/>
      <c r="B858" s="14"/>
      <c r="C858" s="14"/>
      <c r="D858" s="14"/>
      <c r="E858" s="14"/>
      <c r="F858" s="14"/>
      <c r="G858" s="15"/>
      <c r="H858" s="13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78"/>
      <c r="AL858" s="78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78"/>
      <c r="AZ858" s="78"/>
      <c r="BA858" s="78"/>
      <c r="BB858" s="78"/>
      <c r="BC858" s="78"/>
      <c r="BD858" s="78"/>
      <c r="BE858" s="11"/>
      <c r="BF858" s="11"/>
      <c r="BG858" s="11"/>
      <c r="BH858" s="11"/>
      <c r="BI858" s="141"/>
      <c r="BJ858" s="141"/>
      <c r="BK858" s="78"/>
      <c r="BL858" s="78"/>
      <c r="BM858" s="78"/>
      <c r="BN858" s="78"/>
      <c r="BO858" s="78"/>
      <c r="BP858" s="78"/>
      <c r="BQ858" s="11"/>
      <c r="BR858" s="11"/>
      <c r="BS858" s="11"/>
      <c r="BT858" s="11"/>
      <c r="BU858" s="11"/>
      <c r="BV858" s="11"/>
    </row>
    <row r="859" spans="1:74" ht="45.75" hidden="1" customHeight="1">
      <c r="A859" s="55" t="s">
        <v>669</v>
      </c>
      <c r="B859" s="8">
        <v>915</v>
      </c>
      <c r="C859" s="9"/>
      <c r="D859" s="9"/>
      <c r="E859" s="8"/>
      <c r="F859" s="9"/>
      <c r="G859" s="20">
        <f t="shared" ref="G859:N859" si="2066">G873+G905+G861</f>
        <v>32684</v>
      </c>
      <c r="H859" s="20">
        <f t="shared" si="2066"/>
        <v>0</v>
      </c>
      <c r="I859" s="11">
        <f t="shared" si="2066"/>
        <v>0</v>
      </c>
      <c r="J859" s="11">
        <f t="shared" si="2066"/>
        <v>0</v>
      </c>
      <c r="K859" s="11">
        <f t="shared" si="2066"/>
        <v>0</v>
      </c>
      <c r="L859" s="11">
        <f t="shared" si="2066"/>
        <v>0</v>
      </c>
      <c r="M859" s="20">
        <f t="shared" si="2066"/>
        <v>32684</v>
      </c>
      <c r="N859" s="20">
        <f t="shared" si="2066"/>
        <v>0</v>
      </c>
      <c r="O859" s="10">
        <f t="shared" ref="O859:T859" si="2067">O873+O905+O861+O898</f>
        <v>0</v>
      </c>
      <c r="P859" s="10">
        <f t="shared" si="2067"/>
        <v>16292</v>
      </c>
      <c r="Q859" s="10">
        <f t="shared" si="2067"/>
        <v>0</v>
      </c>
      <c r="R859" s="10">
        <f t="shared" si="2067"/>
        <v>0</v>
      </c>
      <c r="S859" s="10">
        <f t="shared" si="2067"/>
        <v>48976</v>
      </c>
      <c r="T859" s="10">
        <f t="shared" si="2067"/>
        <v>16292</v>
      </c>
      <c r="U859" s="10">
        <f t="shared" ref="U859:Z859" si="2068">U873+U905+U861+U898</f>
        <v>0</v>
      </c>
      <c r="V859" s="10">
        <f t="shared" si="2068"/>
        <v>0</v>
      </c>
      <c r="W859" s="10">
        <f t="shared" si="2068"/>
        <v>0</v>
      </c>
      <c r="X859" s="10">
        <f t="shared" si="2068"/>
        <v>0</v>
      </c>
      <c r="Y859" s="10">
        <f t="shared" si="2068"/>
        <v>48976</v>
      </c>
      <c r="Z859" s="10">
        <f t="shared" si="2068"/>
        <v>16292</v>
      </c>
      <c r="AA859" s="10">
        <f t="shared" ref="AA859:AF859" si="2069">AA873+AA905+AA861+AA898</f>
        <v>0</v>
      </c>
      <c r="AB859" s="10">
        <f t="shared" si="2069"/>
        <v>0</v>
      </c>
      <c r="AC859" s="10">
        <f t="shared" si="2069"/>
        <v>0</v>
      </c>
      <c r="AD859" s="10">
        <f t="shared" si="2069"/>
        <v>-588</v>
      </c>
      <c r="AE859" s="10">
        <f t="shared" si="2069"/>
        <v>48388</v>
      </c>
      <c r="AF859" s="10">
        <f t="shared" si="2069"/>
        <v>16292</v>
      </c>
      <c r="AG859" s="10">
        <f t="shared" ref="AG859:AL859" si="2070">AG873+AG905+AG861+AG898</f>
        <v>0</v>
      </c>
      <c r="AH859" s="10">
        <f t="shared" si="2070"/>
        <v>0</v>
      </c>
      <c r="AI859" s="10">
        <f t="shared" si="2070"/>
        <v>0</v>
      </c>
      <c r="AJ859" s="10">
        <f t="shared" si="2070"/>
        <v>0</v>
      </c>
      <c r="AK859" s="80">
        <f t="shared" si="2070"/>
        <v>48388</v>
      </c>
      <c r="AL859" s="80">
        <f t="shared" si="2070"/>
        <v>16292</v>
      </c>
      <c r="AM859" s="10">
        <f t="shared" ref="AM859:AR859" si="2071">AM873+AM905+AM861+AM898</f>
        <v>0</v>
      </c>
      <c r="AN859" s="10">
        <f t="shared" si="2071"/>
        <v>0</v>
      </c>
      <c r="AO859" s="10">
        <f t="shared" si="2071"/>
        <v>0</v>
      </c>
      <c r="AP859" s="10">
        <f t="shared" si="2071"/>
        <v>0</v>
      </c>
      <c r="AQ859" s="10">
        <f t="shared" si="2071"/>
        <v>48388</v>
      </c>
      <c r="AR859" s="10">
        <f t="shared" si="2071"/>
        <v>16292</v>
      </c>
      <c r="AS859" s="10">
        <f t="shared" ref="AS859:AX859" si="2072">AS873+AS905+AS861+AS898</f>
        <v>-22</v>
      </c>
      <c r="AT859" s="10">
        <f t="shared" si="2072"/>
        <v>0</v>
      </c>
      <c r="AU859" s="10">
        <f t="shared" si="2072"/>
        <v>1016</v>
      </c>
      <c r="AV859" s="10">
        <f t="shared" si="2072"/>
        <v>0</v>
      </c>
      <c r="AW859" s="10">
        <f t="shared" si="2072"/>
        <v>49382</v>
      </c>
      <c r="AX859" s="10">
        <f t="shared" si="2072"/>
        <v>16292</v>
      </c>
      <c r="AY859" s="80">
        <f t="shared" ref="AY859:BD859" si="2073">AY873+AY905+AY861+AY898</f>
        <v>-14618</v>
      </c>
      <c r="AZ859" s="80">
        <f t="shared" si="2073"/>
        <v>0</v>
      </c>
      <c r="BA859" s="80">
        <f t="shared" si="2073"/>
        <v>0</v>
      </c>
      <c r="BB859" s="80">
        <f t="shared" si="2073"/>
        <v>0</v>
      </c>
      <c r="BC859" s="80">
        <f t="shared" si="2073"/>
        <v>34764</v>
      </c>
      <c r="BD859" s="80">
        <f t="shared" si="2073"/>
        <v>16292</v>
      </c>
      <c r="BE859" s="10">
        <f t="shared" ref="BE859:BJ859" si="2074">BE873+BE905+BE861+BE898</f>
        <v>0</v>
      </c>
      <c r="BF859" s="10">
        <f t="shared" si="2074"/>
        <v>0</v>
      </c>
      <c r="BG859" s="10">
        <f t="shared" si="2074"/>
        <v>0</v>
      </c>
      <c r="BH859" s="10">
        <f t="shared" si="2074"/>
        <v>0</v>
      </c>
      <c r="BI859" s="138">
        <f t="shared" si="2074"/>
        <v>34764</v>
      </c>
      <c r="BJ859" s="138">
        <f t="shared" si="2074"/>
        <v>16292</v>
      </c>
      <c r="BK859" s="80">
        <f t="shared" ref="BK859:BP859" si="2075">BK873+BK905+BK861+BK898</f>
        <v>-461</v>
      </c>
      <c r="BL859" s="80">
        <f t="shared" si="2075"/>
        <v>667</v>
      </c>
      <c r="BM859" s="80">
        <f t="shared" si="2075"/>
        <v>0</v>
      </c>
      <c r="BN859" s="80">
        <f t="shared" si="2075"/>
        <v>0</v>
      </c>
      <c r="BO859" s="80">
        <f t="shared" si="2075"/>
        <v>34970</v>
      </c>
      <c r="BP859" s="80">
        <f t="shared" si="2075"/>
        <v>16959</v>
      </c>
      <c r="BQ859" s="10">
        <f t="shared" ref="BQ859:BV859" si="2076">BQ873+BQ905+BQ861+BQ898</f>
        <v>0</v>
      </c>
      <c r="BR859" s="10">
        <f t="shared" si="2076"/>
        <v>0</v>
      </c>
      <c r="BS859" s="10">
        <f t="shared" si="2076"/>
        <v>0</v>
      </c>
      <c r="BT859" s="10">
        <f t="shared" si="2076"/>
        <v>0</v>
      </c>
      <c r="BU859" s="10">
        <f t="shared" si="2076"/>
        <v>34970</v>
      </c>
      <c r="BV859" s="10">
        <f t="shared" si="2076"/>
        <v>16959</v>
      </c>
    </row>
    <row r="860" spans="1:74" ht="20.25" hidden="1">
      <c r="A860" s="55"/>
      <c r="B860" s="8"/>
      <c r="C860" s="9"/>
      <c r="D860" s="9"/>
      <c r="E860" s="8"/>
      <c r="F860" s="9"/>
      <c r="G860" s="20"/>
      <c r="H860" s="20"/>
      <c r="I860" s="11"/>
      <c r="J860" s="11"/>
      <c r="K860" s="11"/>
      <c r="L860" s="11"/>
      <c r="M860" s="20"/>
      <c r="N860" s="2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80"/>
      <c r="AL860" s="8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80"/>
      <c r="AZ860" s="80"/>
      <c r="BA860" s="80"/>
      <c r="BB860" s="80"/>
      <c r="BC860" s="80"/>
      <c r="BD860" s="80"/>
      <c r="BE860" s="10"/>
      <c r="BF860" s="10"/>
      <c r="BG860" s="10"/>
      <c r="BH860" s="10"/>
      <c r="BI860" s="138"/>
      <c r="BJ860" s="138"/>
      <c r="BK860" s="80"/>
      <c r="BL860" s="80"/>
      <c r="BM860" s="80"/>
      <c r="BN860" s="80"/>
      <c r="BO860" s="80"/>
      <c r="BP860" s="80"/>
      <c r="BQ860" s="10"/>
      <c r="BR860" s="10"/>
      <c r="BS860" s="10"/>
      <c r="BT860" s="10"/>
      <c r="BU860" s="10"/>
      <c r="BV860" s="10"/>
    </row>
    <row r="861" spans="1:74" ht="18.75" hidden="1">
      <c r="A861" s="56" t="s">
        <v>63</v>
      </c>
      <c r="B861" s="25">
        <v>915</v>
      </c>
      <c r="C861" s="26" t="s">
        <v>22</v>
      </c>
      <c r="D861" s="26" t="s">
        <v>64</v>
      </c>
      <c r="E861" s="25"/>
      <c r="F861" s="26"/>
      <c r="G861" s="21">
        <f t="shared" ref="G861:R863" si="2077">G862</f>
        <v>9266</v>
      </c>
      <c r="H861" s="21">
        <f t="shared" si="2077"/>
        <v>0</v>
      </c>
      <c r="I861" s="11">
        <f t="shared" si="2077"/>
        <v>0</v>
      </c>
      <c r="J861" s="11">
        <f t="shared" si="2077"/>
        <v>0</v>
      </c>
      <c r="K861" s="11">
        <f t="shared" si="2077"/>
        <v>0</v>
      </c>
      <c r="L861" s="11">
        <f t="shared" si="2077"/>
        <v>0</v>
      </c>
      <c r="M861" s="21">
        <f t="shared" si="2077"/>
        <v>9266</v>
      </c>
      <c r="N861" s="21">
        <f t="shared" si="2077"/>
        <v>0</v>
      </c>
      <c r="O861" s="11">
        <f t="shared" si="2077"/>
        <v>0</v>
      </c>
      <c r="P861" s="11">
        <f t="shared" si="2077"/>
        <v>0</v>
      </c>
      <c r="Q861" s="11">
        <f t="shared" si="2077"/>
        <v>0</v>
      </c>
      <c r="R861" s="11">
        <f t="shared" si="2077"/>
        <v>0</v>
      </c>
      <c r="S861" s="21">
        <f t="shared" ref="S861:AH863" si="2078">S862</f>
        <v>9266</v>
      </c>
      <c r="T861" s="21">
        <f t="shared" si="2078"/>
        <v>0</v>
      </c>
      <c r="U861" s="11">
        <f t="shared" si="2078"/>
        <v>0</v>
      </c>
      <c r="V861" s="11">
        <f t="shared" si="2078"/>
        <v>0</v>
      </c>
      <c r="W861" s="11">
        <f t="shared" si="2078"/>
        <v>0</v>
      </c>
      <c r="X861" s="11">
        <f t="shared" si="2078"/>
        <v>0</v>
      </c>
      <c r="Y861" s="21">
        <f t="shared" si="2078"/>
        <v>9266</v>
      </c>
      <c r="Z861" s="21">
        <f t="shared" si="2078"/>
        <v>0</v>
      </c>
      <c r="AA861" s="11">
        <f t="shared" si="2078"/>
        <v>0</v>
      </c>
      <c r="AB861" s="11">
        <f t="shared" si="2078"/>
        <v>0</v>
      </c>
      <c r="AC861" s="11">
        <f t="shared" si="2078"/>
        <v>0</v>
      </c>
      <c r="AD861" s="11">
        <f t="shared" si="2078"/>
        <v>-588</v>
      </c>
      <c r="AE861" s="21">
        <f t="shared" si="2078"/>
        <v>8678</v>
      </c>
      <c r="AF861" s="21">
        <f t="shared" si="2078"/>
        <v>0</v>
      </c>
      <c r="AG861" s="11">
        <f t="shared" si="2078"/>
        <v>0</v>
      </c>
      <c r="AH861" s="11">
        <f t="shared" si="2078"/>
        <v>0</v>
      </c>
      <c r="AI861" s="11">
        <f t="shared" ref="AG861:AV863" si="2079">AI862</f>
        <v>0</v>
      </c>
      <c r="AJ861" s="11">
        <f t="shared" si="2079"/>
        <v>0</v>
      </c>
      <c r="AK861" s="86">
        <f t="shared" si="2079"/>
        <v>8678</v>
      </c>
      <c r="AL861" s="86">
        <f t="shared" si="2079"/>
        <v>0</v>
      </c>
      <c r="AM861" s="11">
        <f t="shared" si="2079"/>
        <v>0</v>
      </c>
      <c r="AN861" s="11">
        <f t="shared" si="2079"/>
        <v>0</v>
      </c>
      <c r="AO861" s="11">
        <f t="shared" si="2079"/>
        <v>0</v>
      </c>
      <c r="AP861" s="11">
        <f t="shared" si="2079"/>
        <v>0</v>
      </c>
      <c r="AQ861" s="21">
        <f t="shared" si="2079"/>
        <v>8678</v>
      </c>
      <c r="AR861" s="21">
        <f t="shared" si="2079"/>
        <v>0</v>
      </c>
      <c r="AS861" s="11">
        <f t="shared" si="2079"/>
        <v>-22</v>
      </c>
      <c r="AT861" s="11">
        <f t="shared" si="2079"/>
        <v>0</v>
      </c>
      <c r="AU861" s="11">
        <f t="shared" si="2079"/>
        <v>0</v>
      </c>
      <c r="AV861" s="11">
        <f t="shared" si="2079"/>
        <v>0</v>
      </c>
      <c r="AW861" s="21">
        <f t="shared" ref="AS861:BH863" si="2080">AW862</f>
        <v>8656</v>
      </c>
      <c r="AX861" s="21">
        <f t="shared" si="2080"/>
        <v>0</v>
      </c>
      <c r="AY861" s="88">
        <f t="shared" si="2080"/>
        <v>-4420</v>
      </c>
      <c r="AZ861" s="78">
        <f t="shared" si="2080"/>
        <v>0</v>
      </c>
      <c r="BA861" s="78">
        <f t="shared" si="2080"/>
        <v>0</v>
      </c>
      <c r="BB861" s="78">
        <f t="shared" si="2080"/>
        <v>0</v>
      </c>
      <c r="BC861" s="86">
        <f t="shared" si="2080"/>
        <v>4236</v>
      </c>
      <c r="BD861" s="86">
        <f t="shared" si="2080"/>
        <v>0</v>
      </c>
      <c r="BE861" s="30">
        <f t="shared" si="2080"/>
        <v>0</v>
      </c>
      <c r="BF861" s="11">
        <f t="shared" si="2080"/>
        <v>0</v>
      </c>
      <c r="BG861" s="11">
        <f t="shared" si="2080"/>
        <v>0</v>
      </c>
      <c r="BH861" s="11">
        <f t="shared" si="2080"/>
        <v>0</v>
      </c>
      <c r="BI861" s="145">
        <f t="shared" ref="BE861:BT863" si="2081">BI862</f>
        <v>4236</v>
      </c>
      <c r="BJ861" s="145">
        <f t="shared" si="2081"/>
        <v>0</v>
      </c>
      <c r="BK861" s="88">
        <f t="shared" si="2081"/>
        <v>-467</v>
      </c>
      <c r="BL861" s="78">
        <f t="shared" si="2081"/>
        <v>0</v>
      </c>
      <c r="BM861" s="78">
        <f t="shared" si="2081"/>
        <v>0</v>
      </c>
      <c r="BN861" s="78">
        <f t="shared" si="2081"/>
        <v>0</v>
      </c>
      <c r="BO861" s="86">
        <f t="shared" si="2081"/>
        <v>3769</v>
      </c>
      <c r="BP861" s="86">
        <f t="shared" si="2081"/>
        <v>0</v>
      </c>
      <c r="BQ861" s="30">
        <f t="shared" si="2081"/>
        <v>0</v>
      </c>
      <c r="BR861" s="11">
        <f t="shared" si="2081"/>
        <v>0</v>
      </c>
      <c r="BS861" s="11">
        <f t="shared" si="2081"/>
        <v>0</v>
      </c>
      <c r="BT861" s="11">
        <f t="shared" si="2081"/>
        <v>0</v>
      </c>
      <c r="BU861" s="21">
        <f t="shared" ref="BQ861:BV863" si="2082">BU862</f>
        <v>3769</v>
      </c>
      <c r="BV861" s="21">
        <f t="shared" si="2082"/>
        <v>0</v>
      </c>
    </row>
    <row r="862" spans="1:74" ht="49.5" hidden="1">
      <c r="A862" s="57" t="s">
        <v>286</v>
      </c>
      <c r="B862" s="22">
        <v>915</v>
      </c>
      <c r="C862" s="23" t="s">
        <v>22</v>
      </c>
      <c r="D862" s="23" t="s">
        <v>64</v>
      </c>
      <c r="E862" s="22" t="s">
        <v>144</v>
      </c>
      <c r="F862" s="23"/>
      <c r="G862" s="18">
        <f t="shared" si="2077"/>
        <v>9266</v>
      </c>
      <c r="H862" s="18">
        <f t="shared" si="2077"/>
        <v>0</v>
      </c>
      <c r="I862" s="11">
        <f t="shared" si="2077"/>
        <v>0</v>
      </c>
      <c r="J862" s="11">
        <f t="shared" si="2077"/>
        <v>0</v>
      </c>
      <c r="K862" s="11">
        <f t="shared" si="2077"/>
        <v>0</v>
      </c>
      <c r="L862" s="11">
        <f t="shared" si="2077"/>
        <v>0</v>
      </c>
      <c r="M862" s="18">
        <f t="shared" si="2077"/>
        <v>9266</v>
      </c>
      <c r="N862" s="18">
        <f t="shared" si="2077"/>
        <v>0</v>
      </c>
      <c r="O862" s="11">
        <f t="shared" si="2077"/>
        <v>0</v>
      </c>
      <c r="P862" s="11">
        <f t="shared" si="2077"/>
        <v>0</v>
      </c>
      <c r="Q862" s="11">
        <f t="shared" si="2077"/>
        <v>0</v>
      </c>
      <c r="R862" s="11">
        <f t="shared" si="2077"/>
        <v>0</v>
      </c>
      <c r="S862" s="18">
        <f t="shared" si="2078"/>
        <v>9266</v>
      </c>
      <c r="T862" s="18">
        <f t="shared" si="2078"/>
        <v>0</v>
      </c>
      <c r="U862" s="11">
        <f t="shared" si="2078"/>
        <v>0</v>
      </c>
      <c r="V862" s="11">
        <f t="shared" si="2078"/>
        <v>0</v>
      </c>
      <c r="W862" s="11">
        <f t="shared" si="2078"/>
        <v>0</v>
      </c>
      <c r="X862" s="11">
        <f t="shared" si="2078"/>
        <v>0</v>
      </c>
      <c r="Y862" s="18">
        <f t="shared" si="2078"/>
        <v>9266</v>
      </c>
      <c r="Z862" s="18">
        <f t="shared" si="2078"/>
        <v>0</v>
      </c>
      <c r="AA862" s="11">
        <f t="shared" si="2078"/>
        <v>0</v>
      </c>
      <c r="AB862" s="11">
        <f t="shared" si="2078"/>
        <v>0</v>
      </c>
      <c r="AC862" s="11">
        <f t="shared" si="2078"/>
        <v>0</v>
      </c>
      <c r="AD862" s="11">
        <f t="shared" si="2078"/>
        <v>-588</v>
      </c>
      <c r="AE862" s="18">
        <f t="shared" si="2078"/>
        <v>8678</v>
      </c>
      <c r="AF862" s="18">
        <f t="shared" si="2078"/>
        <v>0</v>
      </c>
      <c r="AG862" s="11">
        <f t="shared" si="2079"/>
        <v>0</v>
      </c>
      <c r="AH862" s="11">
        <f t="shared" si="2079"/>
        <v>0</v>
      </c>
      <c r="AI862" s="11">
        <f t="shared" si="2079"/>
        <v>0</v>
      </c>
      <c r="AJ862" s="11">
        <f t="shared" si="2079"/>
        <v>0</v>
      </c>
      <c r="AK862" s="84">
        <f t="shared" si="2079"/>
        <v>8678</v>
      </c>
      <c r="AL862" s="84">
        <f t="shared" si="2079"/>
        <v>0</v>
      </c>
      <c r="AM862" s="11">
        <f t="shared" si="2079"/>
        <v>0</v>
      </c>
      <c r="AN862" s="11">
        <f t="shared" si="2079"/>
        <v>0</v>
      </c>
      <c r="AO862" s="11">
        <f t="shared" si="2079"/>
        <v>0</v>
      </c>
      <c r="AP862" s="11">
        <f t="shared" si="2079"/>
        <v>0</v>
      </c>
      <c r="AQ862" s="18">
        <f t="shared" si="2079"/>
        <v>8678</v>
      </c>
      <c r="AR862" s="18">
        <f t="shared" si="2079"/>
        <v>0</v>
      </c>
      <c r="AS862" s="11">
        <f t="shared" si="2080"/>
        <v>-22</v>
      </c>
      <c r="AT862" s="11">
        <f t="shared" si="2080"/>
        <v>0</v>
      </c>
      <c r="AU862" s="11">
        <f t="shared" si="2080"/>
        <v>0</v>
      </c>
      <c r="AV862" s="11">
        <f t="shared" si="2080"/>
        <v>0</v>
      </c>
      <c r="AW862" s="18">
        <f t="shared" si="2080"/>
        <v>8656</v>
      </c>
      <c r="AX862" s="18">
        <f t="shared" si="2080"/>
        <v>0</v>
      </c>
      <c r="AY862" s="78">
        <f t="shared" si="2080"/>
        <v>-4420</v>
      </c>
      <c r="AZ862" s="78">
        <f t="shared" si="2080"/>
        <v>0</v>
      </c>
      <c r="BA862" s="78">
        <f t="shared" si="2080"/>
        <v>0</v>
      </c>
      <c r="BB862" s="78">
        <f t="shared" si="2080"/>
        <v>0</v>
      </c>
      <c r="BC862" s="84">
        <f t="shared" si="2080"/>
        <v>4236</v>
      </c>
      <c r="BD862" s="84">
        <f t="shared" si="2080"/>
        <v>0</v>
      </c>
      <c r="BE862" s="11">
        <f t="shared" si="2081"/>
        <v>0</v>
      </c>
      <c r="BF862" s="11">
        <f t="shared" si="2081"/>
        <v>0</v>
      </c>
      <c r="BG862" s="11">
        <f t="shared" si="2081"/>
        <v>0</v>
      </c>
      <c r="BH862" s="11">
        <f t="shared" si="2081"/>
        <v>0</v>
      </c>
      <c r="BI862" s="143">
        <f t="shared" si="2081"/>
        <v>4236</v>
      </c>
      <c r="BJ862" s="143">
        <f t="shared" si="2081"/>
        <v>0</v>
      </c>
      <c r="BK862" s="78">
        <f t="shared" si="2081"/>
        <v>-467</v>
      </c>
      <c r="BL862" s="78">
        <f t="shared" si="2081"/>
        <v>0</v>
      </c>
      <c r="BM862" s="78">
        <f t="shared" si="2081"/>
        <v>0</v>
      </c>
      <c r="BN862" s="78">
        <f t="shared" si="2081"/>
        <v>0</v>
      </c>
      <c r="BO862" s="84">
        <f t="shared" si="2081"/>
        <v>3769</v>
      </c>
      <c r="BP862" s="84">
        <f t="shared" si="2081"/>
        <v>0</v>
      </c>
      <c r="BQ862" s="11">
        <f t="shared" si="2082"/>
        <v>0</v>
      </c>
      <c r="BR862" s="11">
        <f t="shared" si="2082"/>
        <v>0</v>
      </c>
      <c r="BS862" s="11">
        <f t="shared" si="2082"/>
        <v>0</v>
      </c>
      <c r="BT862" s="11">
        <f t="shared" si="2082"/>
        <v>0</v>
      </c>
      <c r="BU862" s="18">
        <f t="shared" si="2082"/>
        <v>3769</v>
      </c>
      <c r="BV862" s="18">
        <f t="shared" si="2082"/>
        <v>0</v>
      </c>
    </row>
    <row r="863" spans="1:74" ht="27.75" hidden="1" customHeight="1">
      <c r="A863" s="57" t="s">
        <v>137</v>
      </c>
      <c r="B863" s="22">
        <v>915</v>
      </c>
      <c r="C863" s="23" t="s">
        <v>22</v>
      </c>
      <c r="D863" s="23" t="s">
        <v>64</v>
      </c>
      <c r="E863" s="22" t="s">
        <v>287</v>
      </c>
      <c r="F863" s="23"/>
      <c r="G863" s="18">
        <f t="shared" si="2077"/>
        <v>9266</v>
      </c>
      <c r="H863" s="18">
        <f t="shared" si="2077"/>
        <v>0</v>
      </c>
      <c r="I863" s="11">
        <f t="shared" si="2077"/>
        <v>0</v>
      </c>
      <c r="J863" s="11">
        <f t="shared" si="2077"/>
        <v>0</v>
      </c>
      <c r="K863" s="11">
        <f t="shared" si="2077"/>
        <v>0</v>
      </c>
      <c r="L863" s="11">
        <f t="shared" si="2077"/>
        <v>0</v>
      </c>
      <c r="M863" s="18">
        <f t="shared" si="2077"/>
        <v>9266</v>
      </c>
      <c r="N863" s="18">
        <f t="shared" si="2077"/>
        <v>0</v>
      </c>
      <c r="O863" s="11">
        <f t="shared" si="2077"/>
        <v>0</v>
      </c>
      <c r="P863" s="11">
        <f t="shared" si="2077"/>
        <v>0</v>
      </c>
      <c r="Q863" s="11">
        <f t="shared" si="2077"/>
        <v>0</v>
      </c>
      <c r="R863" s="11">
        <f t="shared" si="2077"/>
        <v>0</v>
      </c>
      <c r="S863" s="18">
        <f t="shared" si="2078"/>
        <v>9266</v>
      </c>
      <c r="T863" s="18">
        <f t="shared" si="2078"/>
        <v>0</v>
      </c>
      <c r="U863" s="11">
        <f t="shared" si="2078"/>
        <v>0</v>
      </c>
      <c r="V863" s="11">
        <f t="shared" si="2078"/>
        <v>0</v>
      </c>
      <c r="W863" s="11">
        <f t="shared" si="2078"/>
        <v>0</v>
      </c>
      <c r="X863" s="11">
        <f t="shared" si="2078"/>
        <v>0</v>
      </c>
      <c r="Y863" s="18">
        <f t="shared" si="2078"/>
        <v>9266</v>
      </c>
      <c r="Z863" s="18">
        <f t="shared" si="2078"/>
        <v>0</v>
      </c>
      <c r="AA863" s="11">
        <f t="shared" si="2078"/>
        <v>0</v>
      </c>
      <c r="AB863" s="11">
        <f t="shared" si="2078"/>
        <v>0</v>
      </c>
      <c r="AC863" s="11">
        <f t="shared" si="2078"/>
        <v>0</v>
      </c>
      <c r="AD863" s="11">
        <f t="shared" si="2078"/>
        <v>-588</v>
      </c>
      <c r="AE863" s="18">
        <f t="shared" si="2078"/>
        <v>8678</v>
      </c>
      <c r="AF863" s="18">
        <f t="shared" si="2078"/>
        <v>0</v>
      </c>
      <c r="AG863" s="11">
        <f t="shared" si="2079"/>
        <v>0</v>
      </c>
      <c r="AH863" s="11">
        <f t="shared" si="2079"/>
        <v>0</v>
      </c>
      <c r="AI863" s="11">
        <f t="shared" si="2079"/>
        <v>0</v>
      </c>
      <c r="AJ863" s="11">
        <f t="shared" si="2079"/>
        <v>0</v>
      </c>
      <c r="AK863" s="84">
        <f t="shared" si="2079"/>
        <v>8678</v>
      </c>
      <c r="AL863" s="84">
        <f t="shared" si="2079"/>
        <v>0</v>
      </c>
      <c r="AM863" s="11">
        <f t="shared" si="2079"/>
        <v>0</v>
      </c>
      <c r="AN863" s="11">
        <f t="shared" si="2079"/>
        <v>0</v>
      </c>
      <c r="AO863" s="11">
        <f t="shared" si="2079"/>
        <v>0</v>
      </c>
      <c r="AP863" s="11">
        <f t="shared" si="2079"/>
        <v>0</v>
      </c>
      <c r="AQ863" s="18">
        <f t="shared" si="2079"/>
        <v>8678</v>
      </c>
      <c r="AR863" s="18">
        <f t="shared" si="2079"/>
        <v>0</v>
      </c>
      <c r="AS863" s="11">
        <f t="shared" si="2080"/>
        <v>-22</v>
      </c>
      <c r="AT863" s="11">
        <f t="shared" si="2080"/>
        <v>0</v>
      </c>
      <c r="AU863" s="11">
        <f t="shared" si="2080"/>
        <v>0</v>
      </c>
      <c r="AV863" s="11">
        <f t="shared" si="2080"/>
        <v>0</v>
      </c>
      <c r="AW863" s="18">
        <f t="shared" si="2080"/>
        <v>8656</v>
      </c>
      <c r="AX863" s="18">
        <f t="shared" si="2080"/>
        <v>0</v>
      </c>
      <c r="AY863" s="78">
        <f t="shared" si="2080"/>
        <v>-4420</v>
      </c>
      <c r="AZ863" s="78">
        <f t="shared" si="2080"/>
        <v>0</v>
      </c>
      <c r="BA863" s="78">
        <f t="shared" si="2080"/>
        <v>0</v>
      </c>
      <c r="BB863" s="78">
        <f t="shared" si="2080"/>
        <v>0</v>
      </c>
      <c r="BC863" s="84">
        <f t="shared" si="2080"/>
        <v>4236</v>
      </c>
      <c r="BD863" s="84">
        <f t="shared" si="2080"/>
        <v>0</v>
      </c>
      <c r="BE863" s="11">
        <f t="shared" si="2081"/>
        <v>0</v>
      </c>
      <c r="BF863" s="11">
        <f t="shared" si="2081"/>
        <v>0</v>
      </c>
      <c r="BG863" s="11">
        <f t="shared" si="2081"/>
        <v>0</v>
      </c>
      <c r="BH863" s="11">
        <f t="shared" si="2081"/>
        <v>0</v>
      </c>
      <c r="BI863" s="143">
        <f t="shared" si="2081"/>
        <v>4236</v>
      </c>
      <c r="BJ863" s="143">
        <f t="shared" si="2081"/>
        <v>0</v>
      </c>
      <c r="BK863" s="78">
        <f t="shared" si="2081"/>
        <v>-467</v>
      </c>
      <c r="BL863" s="78">
        <f t="shared" si="2081"/>
        <v>0</v>
      </c>
      <c r="BM863" s="78">
        <f t="shared" si="2081"/>
        <v>0</v>
      </c>
      <c r="BN863" s="78">
        <f t="shared" si="2081"/>
        <v>0</v>
      </c>
      <c r="BO863" s="84">
        <f t="shared" si="2081"/>
        <v>3769</v>
      </c>
      <c r="BP863" s="84">
        <f t="shared" si="2081"/>
        <v>0</v>
      </c>
      <c r="BQ863" s="11">
        <f t="shared" si="2082"/>
        <v>0</v>
      </c>
      <c r="BR863" s="11">
        <f t="shared" si="2082"/>
        <v>0</v>
      </c>
      <c r="BS863" s="11">
        <f t="shared" si="2082"/>
        <v>0</v>
      </c>
      <c r="BT863" s="11">
        <f t="shared" si="2082"/>
        <v>0</v>
      </c>
      <c r="BU863" s="18">
        <f t="shared" si="2082"/>
        <v>3769</v>
      </c>
      <c r="BV863" s="18">
        <f t="shared" si="2082"/>
        <v>0</v>
      </c>
    </row>
    <row r="864" spans="1:74" ht="33" hidden="1">
      <c r="A864" s="57" t="s">
        <v>288</v>
      </c>
      <c r="B864" s="22">
        <v>915</v>
      </c>
      <c r="C864" s="23" t="s">
        <v>22</v>
      </c>
      <c r="D864" s="23" t="s">
        <v>64</v>
      </c>
      <c r="E864" s="22" t="s">
        <v>289</v>
      </c>
      <c r="F864" s="23"/>
      <c r="G864" s="18">
        <f>G865+G867+G869</f>
        <v>9266</v>
      </c>
      <c r="H864" s="18">
        <f t="shared" ref="H864:N864" si="2083">H865+H867+H869</f>
        <v>0</v>
      </c>
      <c r="I864" s="11">
        <f t="shared" si="2083"/>
        <v>0</v>
      </c>
      <c r="J864" s="11">
        <f t="shared" si="2083"/>
        <v>0</v>
      </c>
      <c r="K864" s="11">
        <f t="shared" si="2083"/>
        <v>0</v>
      </c>
      <c r="L864" s="11">
        <f t="shared" si="2083"/>
        <v>0</v>
      </c>
      <c r="M864" s="18">
        <f t="shared" si="2083"/>
        <v>9266</v>
      </c>
      <c r="N864" s="18">
        <f t="shared" si="2083"/>
        <v>0</v>
      </c>
      <c r="O864" s="11">
        <f t="shared" ref="O864:T864" si="2084">O865+O867+O869</f>
        <v>0</v>
      </c>
      <c r="P864" s="11">
        <f t="shared" si="2084"/>
        <v>0</v>
      </c>
      <c r="Q864" s="11">
        <f t="shared" si="2084"/>
        <v>0</v>
      </c>
      <c r="R864" s="11">
        <f t="shared" si="2084"/>
        <v>0</v>
      </c>
      <c r="S864" s="18">
        <f t="shared" si="2084"/>
        <v>9266</v>
      </c>
      <c r="T864" s="18">
        <f t="shared" si="2084"/>
        <v>0</v>
      </c>
      <c r="U864" s="11">
        <f t="shared" ref="U864:Z864" si="2085">U865+U867+U869</f>
        <v>0</v>
      </c>
      <c r="V864" s="11">
        <f t="shared" si="2085"/>
        <v>0</v>
      </c>
      <c r="W864" s="11">
        <f t="shared" si="2085"/>
        <v>0</v>
      </c>
      <c r="X864" s="11">
        <f t="shared" si="2085"/>
        <v>0</v>
      </c>
      <c r="Y864" s="18">
        <f t="shared" si="2085"/>
        <v>9266</v>
      </c>
      <c r="Z864" s="18">
        <f t="shared" si="2085"/>
        <v>0</v>
      </c>
      <c r="AA864" s="11">
        <f t="shared" ref="AA864:AF864" si="2086">AA865+AA867+AA869</f>
        <v>0</v>
      </c>
      <c r="AB864" s="11">
        <f t="shared" si="2086"/>
        <v>0</v>
      </c>
      <c r="AC864" s="11">
        <f t="shared" si="2086"/>
        <v>0</v>
      </c>
      <c r="AD864" s="11">
        <f t="shared" si="2086"/>
        <v>-588</v>
      </c>
      <c r="AE864" s="18">
        <f t="shared" si="2086"/>
        <v>8678</v>
      </c>
      <c r="AF864" s="18">
        <f t="shared" si="2086"/>
        <v>0</v>
      </c>
      <c r="AG864" s="11">
        <f t="shared" ref="AG864:AL864" si="2087">AG865+AG867+AG869</f>
        <v>0</v>
      </c>
      <c r="AH864" s="11">
        <f t="shared" si="2087"/>
        <v>0</v>
      </c>
      <c r="AI864" s="11">
        <f t="shared" si="2087"/>
        <v>0</v>
      </c>
      <c r="AJ864" s="11">
        <f t="shared" si="2087"/>
        <v>0</v>
      </c>
      <c r="AK864" s="84">
        <f t="shared" si="2087"/>
        <v>8678</v>
      </c>
      <c r="AL864" s="84">
        <f t="shared" si="2087"/>
        <v>0</v>
      </c>
      <c r="AM864" s="11">
        <f t="shared" ref="AM864:AR864" si="2088">AM865+AM867+AM869</f>
        <v>0</v>
      </c>
      <c r="AN864" s="11">
        <f t="shared" si="2088"/>
        <v>0</v>
      </c>
      <c r="AO864" s="11">
        <f t="shared" si="2088"/>
        <v>0</v>
      </c>
      <c r="AP864" s="11">
        <f t="shared" si="2088"/>
        <v>0</v>
      </c>
      <c r="AQ864" s="18">
        <f t="shared" si="2088"/>
        <v>8678</v>
      </c>
      <c r="AR864" s="18">
        <f t="shared" si="2088"/>
        <v>0</v>
      </c>
      <c r="AS864" s="11">
        <f t="shared" ref="AS864:AX864" si="2089">AS865+AS867+AS869</f>
        <v>-22</v>
      </c>
      <c r="AT864" s="11">
        <f t="shared" si="2089"/>
        <v>0</v>
      </c>
      <c r="AU864" s="11">
        <f t="shared" si="2089"/>
        <v>0</v>
      </c>
      <c r="AV864" s="11">
        <f t="shared" si="2089"/>
        <v>0</v>
      </c>
      <c r="AW864" s="18">
        <f t="shared" si="2089"/>
        <v>8656</v>
      </c>
      <c r="AX864" s="18">
        <f t="shared" si="2089"/>
        <v>0</v>
      </c>
      <c r="AY864" s="78">
        <f t="shared" ref="AY864:BD864" si="2090">AY865+AY867+AY869</f>
        <v>-4420</v>
      </c>
      <c r="AZ864" s="78">
        <f t="shared" si="2090"/>
        <v>0</v>
      </c>
      <c r="BA864" s="78">
        <f t="shared" si="2090"/>
        <v>0</v>
      </c>
      <c r="BB864" s="78">
        <f t="shared" si="2090"/>
        <v>0</v>
      </c>
      <c r="BC864" s="84">
        <f t="shared" si="2090"/>
        <v>4236</v>
      </c>
      <c r="BD864" s="84">
        <f t="shared" si="2090"/>
        <v>0</v>
      </c>
      <c r="BE864" s="11">
        <f t="shared" ref="BE864:BJ864" si="2091">BE865+BE867+BE869</f>
        <v>0</v>
      </c>
      <c r="BF864" s="11">
        <f t="shared" si="2091"/>
        <v>0</v>
      </c>
      <c r="BG864" s="11">
        <f t="shared" si="2091"/>
        <v>0</v>
      </c>
      <c r="BH864" s="11">
        <f t="shared" si="2091"/>
        <v>0</v>
      </c>
      <c r="BI864" s="143">
        <f t="shared" si="2091"/>
        <v>4236</v>
      </c>
      <c r="BJ864" s="143">
        <f t="shared" si="2091"/>
        <v>0</v>
      </c>
      <c r="BK864" s="78">
        <f t="shared" ref="BK864:BP864" si="2092">BK865+BK867+BK869</f>
        <v>-467</v>
      </c>
      <c r="BL864" s="78">
        <f t="shared" si="2092"/>
        <v>0</v>
      </c>
      <c r="BM864" s="78">
        <f t="shared" si="2092"/>
        <v>0</v>
      </c>
      <c r="BN864" s="78">
        <f t="shared" si="2092"/>
        <v>0</v>
      </c>
      <c r="BO864" s="84">
        <f t="shared" si="2092"/>
        <v>3769</v>
      </c>
      <c r="BP864" s="84">
        <f t="shared" si="2092"/>
        <v>0</v>
      </c>
      <c r="BQ864" s="11">
        <f t="shared" ref="BQ864:BV864" si="2093">BQ865+BQ867+BQ869</f>
        <v>0</v>
      </c>
      <c r="BR864" s="11">
        <f t="shared" si="2093"/>
        <v>0</v>
      </c>
      <c r="BS864" s="11">
        <f t="shared" si="2093"/>
        <v>0</v>
      </c>
      <c r="BT864" s="11">
        <f t="shared" si="2093"/>
        <v>0</v>
      </c>
      <c r="BU864" s="18">
        <f t="shared" si="2093"/>
        <v>3769</v>
      </c>
      <c r="BV864" s="18">
        <f t="shared" si="2093"/>
        <v>0</v>
      </c>
    </row>
    <row r="865" spans="1:74" ht="77.25" hidden="1" customHeight="1">
      <c r="A865" s="57" t="s">
        <v>516</v>
      </c>
      <c r="B865" s="22">
        <v>915</v>
      </c>
      <c r="C865" s="23" t="s">
        <v>22</v>
      </c>
      <c r="D865" s="23" t="s">
        <v>64</v>
      </c>
      <c r="E865" s="22" t="s">
        <v>289</v>
      </c>
      <c r="F865" s="23" t="s">
        <v>92</v>
      </c>
      <c r="G865" s="18">
        <f>G866</f>
        <v>4974</v>
      </c>
      <c r="H865" s="18">
        <f t="shared" ref="H865:R865" si="2094">H866</f>
        <v>0</v>
      </c>
      <c r="I865" s="11">
        <f t="shared" si="2094"/>
        <v>0</v>
      </c>
      <c r="J865" s="11">
        <f t="shared" si="2094"/>
        <v>0</v>
      </c>
      <c r="K865" s="11">
        <f t="shared" si="2094"/>
        <v>0</v>
      </c>
      <c r="L865" s="11">
        <f t="shared" si="2094"/>
        <v>0</v>
      </c>
      <c r="M865" s="18">
        <f t="shared" si="2094"/>
        <v>4974</v>
      </c>
      <c r="N865" s="18">
        <f t="shared" si="2094"/>
        <v>0</v>
      </c>
      <c r="O865" s="11">
        <f t="shared" si="2094"/>
        <v>0</v>
      </c>
      <c r="P865" s="11">
        <f t="shared" si="2094"/>
        <v>0</v>
      </c>
      <c r="Q865" s="11">
        <f t="shared" si="2094"/>
        <v>0</v>
      </c>
      <c r="R865" s="11">
        <f t="shared" si="2094"/>
        <v>0</v>
      </c>
      <c r="S865" s="18">
        <f t="shared" ref="S865:BV865" si="2095">S866</f>
        <v>4974</v>
      </c>
      <c r="T865" s="18">
        <f t="shared" si="2095"/>
        <v>0</v>
      </c>
      <c r="U865" s="11">
        <f t="shared" si="2095"/>
        <v>0</v>
      </c>
      <c r="V865" s="11">
        <f t="shared" si="2095"/>
        <v>0</v>
      </c>
      <c r="W865" s="11">
        <f t="shared" si="2095"/>
        <v>0</v>
      </c>
      <c r="X865" s="11">
        <f t="shared" si="2095"/>
        <v>0</v>
      </c>
      <c r="Y865" s="18">
        <f t="shared" si="2095"/>
        <v>4974</v>
      </c>
      <c r="Z865" s="18">
        <f t="shared" si="2095"/>
        <v>0</v>
      </c>
      <c r="AA865" s="11">
        <f t="shared" si="2095"/>
        <v>0</v>
      </c>
      <c r="AB865" s="11">
        <f t="shared" si="2095"/>
        <v>0</v>
      </c>
      <c r="AC865" s="11">
        <f t="shared" si="2095"/>
        <v>0</v>
      </c>
      <c r="AD865" s="11">
        <f t="shared" si="2095"/>
        <v>-200</v>
      </c>
      <c r="AE865" s="18">
        <f t="shared" si="2095"/>
        <v>4774</v>
      </c>
      <c r="AF865" s="18">
        <f t="shared" si="2095"/>
        <v>0</v>
      </c>
      <c r="AG865" s="11">
        <f t="shared" si="2095"/>
        <v>0</v>
      </c>
      <c r="AH865" s="11">
        <f t="shared" si="2095"/>
        <v>0</v>
      </c>
      <c r="AI865" s="11">
        <f t="shared" si="2095"/>
        <v>0</v>
      </c>
      <c r="AJ865" s="11">
        <f t="shared" si="2095"/>
        <v>0</v>
      </c>
      <c r="AK865" s="84">
        <f t="shared" si="2095"/>
        <v>4774</v>
      </c>
      <c r="AL865" s="84">
        <f t="shared" si="2095"/>
        <v>0</v>
      </c>
      <c r="AM865" s="11">
        <f t="shared" si="2095"/>
        <v>0</v>
      </c>
      <c r="AN865" s="11">
        <f t="shared" si="2095"/>
        <v>0</v>
      </c>
      <c r="AO865" s="11">
        <f t="shared" si="2095"/>
        <v>0</v>
      </c>
      <c r="AP865" s="11">
        <f t="shared" si="2095"/>
        <v>0</v>
      </c>
      <c r="AQ865" s="18">
        <f t="shared" si="2095"/>
        <v>4774</v>
      </c>
      <c r="AR865" s="18">
        <f t="shared" si="2095"/>
        <v>0</v>
      </c>
      <c r="AS865" s="11">
        <f t="shared" si="2095"/>
        <v>0</v>
      </c>
      <c r="AT865" s="11">
        <f t="shared" si="2095"/>
        <v>0</v>
      </c>
      <c r="AU865" s="11">
        <f t="shared" si="2095"/>
        <v>0</v>
      </c>
      <c r="AV865" s="11">
        <f t="shared" si="2095"/>
        <v>0</v>
      </c>
      <c r="AW865" s="18">
        <f t="shared" si="2095"/>
        <v>4774</v>
      </c>
      <c r="AX865" s="18">
        <f t="shared" si="2095"/>
        <v>0</v>
      </c>
      <c r="AY865" s="78">
        <f t="shared" si="2095"/>
        <v>-2237</v>
      </c>
      <c r="AZ865" s="78">
        <f t="shared" si="2095"/>
        <v>0</v>
      </c>
      <c r="BA865" s="78">
        <f t="shared" si="2095"/>
        <v>0</v>
      </c>
      <c r="BB865" s="78">
        <f t="shared" si="2095"/>
        <v>0</v>
      </c>
      <c r="BC865" s="84">
        <f t="shared" si="2095"/>
        <v>2537</v>
      </c>
      <c r="BD865" s="84">
        <f t="shared" si="2095"/>
        <v>0</v>
      </c>
      <c r="BE865" s="11">
        <f t="shared" si="2095"/>
        <v>0</v>
      </c>
      <c r="BF865" s="11">
        <f t="shared" si="2095"/>
        <v>0</v>
      </c>
      <c r="BG865" s="11">
        <f t="shared" si="2095"/>
        <v>0</v>
      </c>
      <c r="BH865" s="11">
        <f t="shared" si="2095"/>
        <v>0</v>
      </c>
      <c r="BI865" s="143">
        <f t="shared" si="2095"/>
        <v>2537</v>
      </c>
      <c r="BJ865" s="143">
        <f t="shared" si="2095"/>
        <v>0</v>
      </c>
      <c r="BK865" s="78">
        <f t="shared" si="2095"/>
        <v>-258</v>
      </c>
      <c r="BL865" s="78">
        <f t="shared" si="2095"/>
        <v>0</v>
      </c>
      <c r="BM865" s="78">
        <f t="shared" si="2095"/>
        <v>0</v>
      </c>
      <c r="BN865" s="78">
        <f t="shared" si="2095"/>
        <v>0</v>
      </c>
      <c r="BO865" s="84">
        <f t="shared" si="2095"/>
        <v>2279</v>
      </c>
      <c r="BP865" s="84">
        <f t="shared" si="2095"/>
        <v>0</v>
      </c>
      <c r="BQ865" s="11">
        <f t="shared" si="2095"/>
        <v>0</v>
      </c>
      <c r="BR865" s="11">
        <f t="shared" si="2095"/>
        <v>0</v>
      </c>
      <c r="BS865" s="11">
        <f t="shared" si="2095"/>
        <v>0</v>
      </c>
      <c r="BT865" s="11">
        <f t="shared" si="2095"/>
        <v>0</v>
      </c>
      <c r="BU865" s="18">
        <f t="shared" si="2095"/>
        <v>2279</v>
      </c>
      <c r="BV865" s="18">
        <f t="shared" si="2095"/>
        <v>0</v>
      </c>
    </row>
    <row r="866" spans="1:74" hidden="1">
      <c r="A866" s="57" t="s">
        <v>120</v>
      </c>
      <c r="B866" s="22">
        <v>915</v>
      </c>
      <c r="C866" s="23" t="s">
        <v>22</v>
      </c>
      <c r="D866" s="23" t="s">
        <v>64</v>
      </c>
      <c r="E866" s="22" t="s">
        <v>289</v>
      </c>
      <c r="F866" s="23" t="s">
        <v>121</v>
      </c>
      <c r="G866" s="11">
        <v>4974</v>
      </c>
      <c r="H866" s="11"/>
      <c r="I866" s="11"/>
      <c r="J866" s="11"/>
      <c r="K866" s="11"/>
      <c r="L866" s="11"/>
      <c r="M866" s="11">
        <f>G866+I866+J866+K866+L866</f>
        <v>4974</v>
      </c>
      <c r="N866" s="11">
        <f>H866+J866</f>
        <v>0</v>
      </c>
      <c r="O866" s="11"/>
      <c r="P866" s="11"/>
      <c r="Q866" s="11"/>
      <c r="R866" s="11"/>
      <c r="S866" s="11">
        <f>M866+O866+P866+Q866+R866</f>
        <v>4974</v>
      </c>
      <c r="T866" s="11">
        <f>N866+P866</f>
        <v>0</v>
      </c>
      <c r="U866" s="11"/>
      <c r="V866" s="11"/>
      <c r="W866" s="11"/>
      <c r="X866" s="11"/>
      <c r="Y866" s="11">
        <f>S866+U866+V866+W866+X866</f>
        <v>4974</v>
      </c>
      <c r="Z866" s="11">
        <f>T866+V866</f>
        <v>0</v>
      </c>
      <c r="AA866" s="11"/>
      <c r="AB866" s="11"/>
      <c r="AC866" s="11"/>
      <c r="AD866" s="11">
        <v>-200</v>
      </c>
      <c r="AE866" s="11">
        <f>Y866+AA866+AB866+AC866+AD866</f>
        <v>4774</v>
      </c>
      <c r="AF866" s="11">
        <f>Z866+AB866</f>
        <v>0</v>
      </c>
      <c r="AG866" s="11"/>
      <c r="AH866" s="11"/>
      <c r="AI866" s="11"/>
      <c r="AJ866" s="11"/>
      <c r="AK866" s="78">
        <f>AE866+AG866+AH866+AI866+AJ866</f>
        <v>4774</v>
      </c>
      <c r="AL866" s="78">
        <f>AF866+AH866</f>
        <v>0</v>
      </c>
      <c r="AM866" s="11"/>
      <c r="AN866" s="11"/>
      <c r="AO866" s="11"/>
      <c r="AP866" s="11"/>
      <c r="AQ866" s="11">
        <f>AK866+AM866+AN866+AO866+AP866</f>
        <v>4774</v>
      </c>
      <c r="AR866" s="11">
        <f>AL866+AN866</f>
        <v>0</v>
      </c>
      <c r="AS866" s="11"/>
      <c r="AT866" s="11"/>
      <c r="AU866" s="11"/>
      <c r="AV866" s="11"/>
      <c r="AW866" s="11">
        <f>AQ866+AS866+AT866+AU866+AV866</f>
        <v>4774</v>
      </c>
      <c r="AX866" s="11">
        <f>AR866+AT866</f>
        <v>0</v>
      </c>
      <c r="AY866" s="78">
        <v>-2237</v>
      </c>
      <c r="AZ866" s="78"/>
      <c r="BA866" s="78"/>
      <c r="BB866" s="78"/>
      <c r="BC866" s="78">
        <f>AW866+AY866+AZ866+BA866+BB866</f>
        <v>2537</v>
      </c>
      <c r="BD866" s="78">
        <f>AX866+AZ866</f>
        <v>0</v>
      </c>
      <c r="BE866" s="11"/>
      <c r="BF866" s="11"/>
      <c r="BG866" s="11"/>
      <c r="BH866" s="11"/>
      <c r="BI866" s="141">
        <f>BC866+BE866+BF866+BG866+BH866</f>
        <v>2537</v>
      </c>
      <c r="BJ866" s="141">
        <f>BD866+BF866</f>
        <v>0</v>
      </c>
      <c r="BK866" s="78">
        <v>-258</v>
      </c>
      <c r="BL866" s="78"/>
      <c r="BM866" s="78"/>
      <c r="BN866" s="78"/>
      <c r="BO866" s="78">
        <f>BI866+BK866+BL866+BM866+BN866</f>
        <v>2279</v>
      </c>
      <c r="BP866" s="78">
        <f>BJ866+BL866</f>
        <v>0</v>
      </c>
      <c r="BQ866" s="11"/>
      <c r="BR866" s="11"/>
      <c r="BS866" s="11"/>
      <c r="BT866" s="11"/>
      <c r="BU866" s="11">
        <f>BO866+BQ866+BR866+BS866+BT866</f>
        <v>2279</v>
      </c>
      <c r="BV866" s="11">
        <f>BP866+BR866</f>
        <v>0</v>
      </c>
    </row>
    <row r="867" spans="1:74" ht="33" hidden="1">
      <c r="A867" s="57" t="s">
        <v>270</v>
      </c>
      <c r="B867" s="22">
        <v>915</v>
      </c>
      <c r="C867" s="23" t="s">
        <v>22</v>
      </c>
      <c r="D867" s="23" t="s">
        <v>64</v>
      </c>
      <c r="E867" s="22" t="s">
        <v>289</v>
      </c>
      <c r="F867" s="23" t="s">
        <v>33</v>
      </c>
      <c r="G867" s="18">
        <f>G868</f>
        <v>4064</v>
      </c>
      <c r="H867" s="18">
        <f t="shared" ref="H867:R867" si="2096">H868</f>
        <v>0</v>
      </c>
      <c r="I867" s="11">
        <f t="shared" si="2096"/>
        <v>0</v>
      </c>
      <c r="J867" s="11">
        <f t="shared" si="2096"/>
        <v>0</v>
      </c>
      <c r="K867" s="11">
        <f t="shared" si="2096"/>
        <v>0</v>
      </c>
      <c r="L867" s="11">
        <f t="shared" si="2096"/>
        <v>0</v>
      </c>
      <c r="M867" s="18">
        <f t="shared" si="2096"/>
        <v>4064</v>
      </c>
      <c r="N867" s="18">
        <f t="shared" si="2096"/>
        <v>0</v>
      </c>
      <c r="O867" s="11">
        <f t="shared" si="2096"/>
        <v>0</v>
      </c>
      <c r="P867" s="11">
        <f t="shared" si="2096"/>
        <v>0</v>
      </c>
      <c r="Q867" s="11">
        <f t="shared" si="2096"/>
        <v>0</v>
      </c>
      <c r="R867" s="11">
        <f t="shared" si="2096"/>
        <v>0</v>
      </c>
      <c r="S867" s="18">
        <f t="shared" ref="S867:BV867" si="2097">S868</f>
        <v>4064</v>
      </c>
      <c r="T867" s="18">
        <f t="shared" si="2097"/>
        <v>0</v>
      </c>
      <c r="U867" s="11">
        <f t="shared" si="2097"/>
        <v>0</v>
      </c>
      <c r="V867" s="11">
        <f t="shared" si="2097"/>
        <v>0</v>
      </c>
      <c r="W867" s="11">
        <f t="shared" si="2097"/>
        <v>0</v>
      </c>
      <c r="X867" s="11">
        <f t="shared" si="2097"/>
        <v>0</v>
      </c>
      <c r="Y867" s="18">
        <f t="shared" si="2097"/>
        <v>4064</v>
      </c>
      <c r="Z867" s="18">
        <f t="shared" si="2097"/>
        <v>0</v>
      </c>
      <c r="AA867" s="11">
        <f t="shared" si="2097"/>
        <v>0</v>
      </c>
      <c r="AB867" s="11">
        <f t="shared" si="2097"/>
        <v>0</v>
      </c>
      <c r="AC867" s="11">
        <f t="shared" si="2097"/>
        <v>0</v>
      </c>
      <c r="AD867" s="11">
        <f t="shared" si="2097"/>
        <v>-388</v>
      </c>
      <c r="AE867" s="18">
        <f t="shared" si="2097"/>
        <v>3676</v>
      </c>
      <c r="AF867" s="18">
        <f t="shared" si="2097"/>
        <v>0</v>
      </c>
      <c r="AG867" s="11">
        <f t="shared" si="2097"/>
        <v>0</v>
      </c>
      <c r="AH867" s="11">
        <f t="shared" si="2097"/>
        <v>0</v>
      </c>
      <c r="AI867" s="11">
        <f t="shared" si="2097"/>
        <v>0</v>
      </c>
      <c r="AJ867" s="11">
        <f t="shared" si="2097"/>
        <v>0</v>
      </c>
      <c r="AK867" s="84">
        <f t="shared" si="2097"/>
        <v>3676</v>
      </c>
      <c r="AL867" s="84">
        <f t="shared" si="2097"/>
        <v>0</v>
      </c>
      <c r="AM867" s="11">
        <f t="shared" si="2097"/>
        <v>0</v>
      </c>
      <c r="AN867" s="11">
        <f t="shared" si="2097"/>
        <v>0</v>
      </c>
      <c r="AO867" s="11">
        <f t="shared" si="2097"/>
        <v>0</v>
      </c>
      <c r="AP867" s="11">
        <f t="shared" si="2097"/>
        <v>0</v>
      </c>
      <c r="AQ867" s="18">
        <f t="shared" si="2097"/>
        <v>3676</v>
      </c>
      <c r="AR867" s="18">
        <f t="shared" si="2097"/>
        <v>0</v>
      </c>
      <c r="AS867" s="11">
        <f t="shared" si="2097"/>
        <v>-22</v>
      </c>
      <c r="AT867" s="11">
        <f t="shared" si="2097"/>
        <v>0</v>
      </c>
      <c r="AU867" s="11">
        <f t="shared" si="2097"/>
        <v>0</v>
      </c>
      <c r="AV867" s="11">
        <f t="shared" si="2097"/>
        <v>0</v>
      </c>
      <c r="AW867" s="18">
        <f t="shared" si="2097"/>
        <v>3654</v>
      </c>
      <c r="AX867" s="18">
        <f t="shared" si="2097"/>
        <v>0</v>
      </c>
      <c r="AY867" s="78">
        <f t="shared" si="2097"/>
        <v>-2043</v>
      </c>
      <c r="AZ867" s="78">
        <f t="shared" si="2097"/>
        <v>0</v>
      </c>
      <c r="BA867" s="78">
        <f t="shared" si="2097"/>
        <v>0</v>
      </c>
      <c r="BB867" s="78">
        <f t="shared" si="2097"/>
        <v>0</v>
      </c>
      <c r="BC867" s="84">
        <f t="shared" si="2097"/>
        <v>1611</v>
      </c>
      <c r="BD867" s="84">
        <f t="shared" si="2097"/>
        <v>0</v>
      </c>
      <c r="BE867" s="11">
        <f t="shared" si="2097"/>
        <v>0</v>
      </c>
      <c r="BF867" s="11">
        <f t="shared" si="2097"/>
        <v>0</v>
      </c>
      <c r="BG867" s="11">
        <f t="shared" si="2097"/>
        <v>0</v>
      </c>
      <c r="BH867" s="11">
        <f t="shared" si="2097"/>
        <v>0</v>
      </c>
      <c r="BI867" s="143">
        <f t="shared" si="2097"/>
        <v>1611</v>
      </c>
      <c r="BJ867" s="143">
        <f t="shared" si="2097"/>
        <v>0</v>
      </c>
      <c r="BK867" s="78">
        <f t="shared" si="2097"/>
        <v>-209</v>
      </c>
      <c r="BL867" s="78">
        <f t="shared" si="2097"/>
        <v>0</v>
      </c>
      <c r="BM867" s="78">
        <f t="shared" si="2097"/>
        <v>0</v>
      </c>
      <c r="BN867" s="78">
        <f t="shared" si="2097"/>
        <v>0</v>
      </c>
      <c r="BO867" s="84">
        <f t="shared" si="2097"/>
        <v>1402</v>
      </c>
      <c r="BP867" s="84">
        <f t="shared" si="2097"/>
        <v>0</v>
      </c>
      <c r="BQ867" s="11">
        <f t="shared" si="2097"/>
        <v>0</v>
      </c>
      <c r="BR867" s="11">
        <f t="shared" si="2097"/>
        <v>0</v>
      </c>
      <c r="BS867" s="11">
        <f t="shared" si="2097"/>
        <v>0</v>
      </c>
      <c r="BT867" s="11">
        <f t="shared" si="2097"/>
        <v>0</v>
      </c>
      <c r="BU867" s="18">
        <f t="shared" si="2097"/>
        <v>1402</v>
      </c>
      <c r="BV867" s="18">
        <f t="shared" si="2097"/>
        <v>0</v>
      </c>
    </row>
    <row r="868" spans="1:74" ht="33" hidden="1">
      <c r="A868" s="57" t="s">
        <v>39</v>
      </c>
      <c r="B868" s="22">
        <v>915</v>
      </c>
      <c r="C868" s="23" t="s">
        <v>22</v>
      </c>
      <c r="D868" s="23" t="s">
        <v>64</v>
      </c>
      <c r="E868" s="22" t="s">
        <v>289</v>
      </c>
      <c r="F868" s="23" t="s">
        <v>40</v>
      </c>
      <c r="G868" s="11">
        <v>4064</v>
      </c>
      <c r="H868" s="11"/>
      <c r="I868" s="11"/>
      <c r="J868" s="11"/>
      <c r="K868" s="11"/>
      <c r="L868" s="11"/>
      <c r="M868" s="11">
        <f>G868+I868+J868+K868+L868</f>
        <v>4064</v>
      </c>
      <c r="N868" s="11">
        <f>H868+J868</f>
        <v>0</v>
      </c>
      <c r="O868" s="11"/>
      <c r="P868" s="11"/>
      <c r="Q868" s="11"/>
      <c r="R868" s="11"/>
      <c r="S868" s="11">
        <f>M868+O868+P868+Q868+R868</f>
        <v>4064</v>
      </c>
      <c r="T868" s="11">
        <f>N868+P868</f>
        <v>0</v>
      </c>
      <c r="U868" s="11"/>
      <c r="V868" s="11"/>
      <c r="W868" s="11"/>
      <c r="X868" s="11"/>
      <c r="Y868" s="11">
        <f>S868+U868+V868+W868+X868</f>
        <v>4064</v>
      </c>
      <c r="Z868" s="11">
        <f>T868+V868</f>
        <v>0</v>
      </c>
      <c r="AA868" s="11"/>
      <c r="AB868" s="11"/>
      <c r="AC868" s="11"/>
      <c r="AD868" s="11">
        <v>-388</v>
      </c>
      <c r="AE868" s="11">
        <f>Y868+AA868+AB868+AC868+AD868</f>
        <v>3676</v>
      </c>
      <c r="AF868" s="11">
        <f>Z868+AB868</f>
        <v>0</v>
      </c>
      <c r="AG868" s="11"/>
      <c r="AH868" s="11"/>
      <c r="AI868" s="11"/>
      <c r="AJ868" s="11"/>
      <c r="AK868" s="78">
        <f>AE868+AG868+AH868+AI868+AJ868</f>
        <v>3676</v>
      </c>
      <c r="AL868" s="78">
        <f>AF868+AH868</f>
        <v>0</v>
      </c>
      <c r="AM868" s="11"/>
      <c r="AN868" s="11"/>
      <c r="AO868" s="11"/>
      <c r="AP868" s="11"/>
      <c r="AQ868" s="11">
        <f>AK868+AM868+AN868+AO868+AP868</f>
        <v>3676</v>
      </c>
      <c r="AR868" s="11">
        <f>AL868+AN868</f>
        <v>0</v>
      </c>
      <c r="AS868" s="11">
        <v>-22</v>
      </c>
      <c r="AT868" s="11"/>
      <c r="AU868" s="11"/>
      <c r="AV868" s="11"/>
      <c r="AW868" s="11">
        <f>AQ868+AS868+AT868+AU868+AV868</f>
        <v>3654</v>
      </c>
      <c r="AX868" s="11">
        <f>AR868+AT868</f>
        <v>0</v>
      </c>
      <c r="AY868" s="78">
        <v>-2043</v>
      </c>
      <c r="AZ868" s="78"/>
      <c r="BA868" s="78"/>
      <c r="BB868" s="78"/>
      <c r="BC868" s="78">
        <f>AW868+AY868+AZ868+BA868+BB868</f>
        <v>1611</v>
      </c>
      <c r="BD868" s="78">
        <f>AX868+AZ868</f>
        <v>0</v>
      </c>
      <c r="BE868" s="11"/>
      <c r="BF868" s="11"/>
      <c r="BG868" s="11"/>
      <c r="BH868" s="11"/>
      <c r="BI868" s="141">
        <f>BC868+BE868+BF868+BG868+BH868</f>
        <v>1611</v>
      </c>
      <c r="BJ868" s="141">
        <f>BD868+BF868</f>
        <v>0</v>
      </c>
      <c r="BK868" s="78">
        <v>-209</v>
      </c>
      <c r="BL868" s="78"/>
      <c r="BM868" s="78"/>
      <c r="BN868" s="78"/>
      <c r="BO868" s="78">
        <f>BI868+BK868+BL868+BM868+BN868</f>
        <v>1402</v>
      </c>
      <c r="BP868" s="78">
        <f>BJ868+BL868</f>
        <v>0</v>
      </c>
      <c r="BQ868" s="11"/>
      <c r="BR868" s="11"/>
      <c r="BS868" s="11"/>
      <c r="BT868" s="11"/>
      <c r="BU868" s="11">
        <f>BO868+BQ868+BR868+BS868+BT868</f>
        <v>1402</v>
      </c>
      <c r="BV868" s="11">
        <f>BP868+BR868</f>
        <v>0</v>
      </c>
    </row>
    <row r="869" spans="1:74" hidden="1">
      <c r="A869" s="57" t="s">
        <v>70</v>
      </c>
      <c r="B869" s="22">
        <v>915</v>
      </c>
      <c r="C869" s="23" t="s">
        <v>22</v>
      </c>
      <c r="D869" s="23" t="s">
        <v>64</v>
      </c>
      <c r="E869" s="22" t="s">
        <v>289</v>
      </c>
      <c r="F869" s="23" t="s">
        <v>71</v>
      </c>
      <c r="G869" s="18">
        <f>G871</f>
        <v>228</v>
      </c>
      <c r="H869" s="18">
        <f t="shared" ref="H869:R869" si="2098">H871</f>
        <v>0</v>
      </c>
      <c r="I869" s="11">
        <f t="shared" si="2098"/>
        <v>0</v>
      </c>
      <c r="J869" s="11">
        <f t="shared" si="2098"/>
        <v>0</v>
      </c>
      <c r="K869" s="11">
        <f t="shared" si="2098"/>
        <v>0</v>
      </c>
      <c r="L869" s="11">
        <f t="shared" si="2098"/>
        <v>0</v>
      </c>
      <c r="M869" s="18">
        <f t="shared" si="2098"/>
        <v>228</v>
      </c>
      <c r="N869" s="18">
        <f t="shared" si="2098"/>
        <v>0</v>
      </c>
      <c r="O869" s="11">
        <f t="shared" si="2098"/>
        <v>0</v>
      </c>
      <c r="P869" s="11">
        <f t="shared" si="2098"/>
        <v>0</v>
      </c>
      <c r="Q869" s="11">
        <f t="shared" si="2098"/>
        <v>0</v>
      </c>
      <c r="R869" s="11">
        <f t="shared" si="2098"/>
        <v>0</v>
      </c>
      <c r="S869" s="18">
        <f t="shared" ref="S869:AF869" si="2099">S871</f>
        <v>228</v>
      </c>
      <c r="T869" s="18">
        <f t="shared" si="2099"/>
        <v>0</v>
      </c>
      <c r="U869" s="11">
        <f t="shared" si="2099"/>
        <v>0</v>
      </c>
      <c r="V869" s="11">
        <f t="shared" si="2099"/>
        <v>0</v>
      </c>
      <c r="W869" s="11">
        <f t="shared" si="2099"/>
        <v>0</v>
      </c>
      <c r="X869" s="11">
        <f t="shared" si="2099"/>
        <v>0</v>
      </c>
      <c r="Y869" s="18">
        <f t="shared" si="2099"/>
        <v>228</v>
      </c>
      <c r="Z869" s="18">
        <f t="shared" si="2099"/>
        <v>0</v>
      </c>
      <c r="AA869" s="11">
        <f t="shared" si="2099"/>
        <v>0</v>
      </c>
      <c r="AB869" s="11">
        <f t="shared" si="2099"/>
        <v>0</v>
      </c>
      <c r="AC869" s="11">
        <f t="shared" si="2099"/>
        <v>0</v>
      </c>
      <c r="AD869" s="11">
        <f t="shared" si="2099"/>
        <v>0</v>
      </c>
      <c r="AE869" s="18">
        <f t="shared" si="2099"/>
        <v>228</v>
      </c>
      <c r="AF869" s="18">
        <f t="shared" si="2099"/>
        <v>0</v>
      </c>
      <c r="AG869" s="11">
        <f t="shared" ref="AG869:AL869" si="2100">AG871+AG870</f>
        <v>0</v>
      </c>
      <c r="AH869" s="11">
        <f t="shared" si="2100"/>
        <v>0</v>
      </c>
      <c r="AI869" s="11">
        <f t="shared" si="2100"/>
        <v>0</v>
      </c>
      <c r="AJ869" s="11">
        <f t="shared" si="2100"/>
        <v>0</v>
      </c>
      <c r="AK869" s="78">
        <f t="shared" si="2100"/>
        <v>228</v>
      </c>
      <c r="AL869" s="78">
        <f t="shared" si="2100"/>
        <v>0</v>
      </c>
      <c r="AM869" s="11">
        <f t="shared" ref="AM869:AR869" si="2101">AM871+AM870</f>
        <v>0</v>
      </c>
      <c r="AN869" s="11">
        <f t="shared" si="2101"/>
        <v>0</v>
      </c>
      <c r="AO869" s="11">
        <f t="shared" si="2101"/>
        <v>0</v>
      </c>
      <c r="AP869" s="11">
        <f t="shared" si="2101"/>
        <v>0</v>
      </c>
      <c r="AQ869" s="11">
        <f t="shared" si="2101"/>
        <v>228</v>
      </c>
      <c r="AR869" s="11">
        <f t="shared" si="2101"/>
        <v>0</v>
      </c>
      <c r="AS869" s="11">
        <f t="shared" ref="AS869:AX869" si="2102">AS871+AS870</f>
        <v>0</v>
      </c>
      <c r="AT869" s="11">
        <f t="shared" si="2102"/>
        <v>0</v>
      </c>
      <c r="AU869" s="11">
        <f t="shared" si="2102"/>
        <v>0</v>
      </c>
      <c r="AV869" s="11">
        <f t="shared" si="2102"/>
        <v>0</v>
      </c>
      <c r="AW869" s="11">
        <f t="shared" si="2102"/>
        <v>228</v>
      </c>
      <c r="AX869" s="11">
        <f t="shared" si="2102"/>
        <v>0</v>
      </c>
      <c r="AY869" s="78">
        <f t="shared" ref="AY869:BD869" si="2103">AY871+AY870</f>
        <v>-140</v>
      </c>
      <c r="AZ869" s="78">
        <f t="shared" si="2103"/>
        <v>0</v>
      </c>
      <c r="BA869" s="78">
        <f t="shared" si="2103"/>
        <v>0</v>
      </c>
      <c r="BB869" s="78">
        <f t="shared" si="2103"/>
        <v>0</v>
      </c>
      <c r="BC869" s="78">
        <f t="shared" si="2103"/>
        <v>88</v>
      </c>
      <c r="BD869" s="78">
        <f t="shared" si="2103"/>
        <v>0</v>
      </c>
      <c r="BE869" s="11">
        <f t="shared" ref="BE869:BJ869" si="2104">BE871+BE870</f>
        <v>0</v>
      </c>
      <c r="BF869" s="11">
        <f t="shared" si="2104"/>
        <v>0</v>
      </c>
      <c r="BG869" s="11">
        <f t="shared" si="2104"/>
        <v>0</v>
      </c>
      <c r="BH869" s="11">
        <f t="shared" si="2104"/>
        <v>0</v>
      </c>
      <c r="BI869" s="141">
        <f t="shared" si="2104"/>
        <v>88</v>
      </c>
      <c r="BJ869" s="141">
        <f t="shared" si="2104"/>
        <v>0</v>
      </c>
      <c r="BK869" s="78">
        <f t="shared" ref="BK869:BP869" si="2105">BK871+BK870</f>
        <v>0</v>
      </c>
      <c r="BL869" s="78">
        <f t="shared" si="2105"/>
        <v>0</v>
      </c>
      <c r="BM869" s="78">
        <f t="shared" si="2105"/>
        <v>0</v>
      </c>
      <c r="BN869" s="78">
        <f t="shared" si="2105"/>
        <v>0</v>
      </c>
      <c r="BO869" s="78">
        <f t="shared" si="2105"/>
        <v>88</v>
      </c>
      <c r="BP869" s="78">
        <f t="shared" si="2105"/>
        <v>0</v>
      </c>
      <c r="BQ869" s="11">
        <f t="shared" ref="BQ869:BV869" si="2106">BQ871+BQ870</f>
        <v>0</v>
      </c>
      <c r="BR869" s="11">
        <f t="shared" si="2106"/>
        <v>0</v>
      </c>
      <c r="BS869" s="11">
        <f t="shared" si="2106"/>
        <v>0</v>
      </c>
      <c r="BT869" s="11">
        <f t="shared" si="2106"/>
        <v>0</v>
      </c>
      <c r="BU869" s="11">
        <f t="shared" si="2106"/>
        <v>88</v>
      </c>
      <c r="BV869" s="11">
        <f t="shared" si="2106"/>
        <v>0</v>
      </c>
    </row>
    <row r="870" spans="1:74" hidden="1">
      <c r="A870" s="57" t="s">
        <v>177</v>
      </c>
      <c r="B870" s="22">
        <v>915</v>
      </c>
      <c r="C870" s="23" t="s">
        <v>22</v>
      </c>
      <c r="D870" s="23" t="s">
        <v>64</v>
      </c>
      <c r="E870" s="22" t="s">
        <v>289</v>
      </c>
      <c r="F870" s="23">
        <v>830</v>
      </c>
      <c r="G870" s="18"/>
      <c r="H870" s="18"/>
      <c r="I870" s="11"/>
      <c r="J870" s="11"/>
      <c r="K870" s="11"/>
      <c r="L870" s="11"/>
      <c r="M870" s="18"/>
      <c r="N870" s="18"/>
      <c r="O870" s="11"/>
      <c r="P870" s="11"/>
      <c r="Q870" s="11"/>
      <c r="R870" s="11"/>
      <c r="S870" s="18"/>
      <c r="T870" s="18"/>
      <c r="U870" s="11"/>
      <c r="V870" s="11"/>
      <c r="W870" s="11"/>
      <c r="X870" s="11"/>
      <c r="Y870" s="18"/>
      <c r="Z870" s="18"/>
      <c r="AA870" s="11"/>
      <c r="AB870" s="11"/>
      <c r="AC870" s="11"/>
      <c r="AD870" s="11"/>
      <c r="AE870" s="18"/>
      <c r="AF870" s="18"/>
      <c r="AG870" s="11">
        <v>15</v>
      </c>
      <c r="AH870" s="11"/>
      <c r="AI870" s="11"/>
      <c r="AJ870" s="11"/>
      <c r="AK870" s="78">
        <f>AE870+AG870+AH870+AI870+AJ870</f>
        <v>15</v>
      </c>
      <c r="AL870" s="78">
        <f>AF870+AH870</f>
        <v>0</v>
      </c>
      <c r="AM870" s="11"/>
      <c r="AN870" s="11"/>
      <c r="AO870" s="11"/>
      <c r="AP870" s="11"/>
      <c r="AQ870" s="11">
        <f>AK870+AM870+AN870+AO870+AP870</f>
        <v>15</v>
      </c>
      <c r="AR870" s="11">
        <f>AL870+AN870</f>
        <v>0</v>
      </c>
      <c r="AS870" s="11"/>
      <c r="AT870" s="11"/>
      <c r="AU870" s="11"/>
      <c r="AV870" s="11"/>
      <c r="AW870" s="11">
        <f>AQ870+AS870+AT870+AU870+AV870</f>
        <v>15</v>
      </c>
      <c r="AX870" s="11">
        <f>AR870+AT870</f>
        <v>0</v>
      </c>
      <c r="AY870" s="78">
        <v>-9</v>
      </c>
      <c r="AZ870" s="78"/>
      <c r="BA870" s="78"/>
      <c r="BB870" s="78"/>
      <c r="BC870" s="78">
        <f>AW870+AY870+AZ870+BA870+BB870</f>
        <v>6</v>
      </c>
      <c r="BD870" s="78">
        <f>AX870+AZ870</f>
        <v>0</v>
      </c>
      <c r="BE870" s="11"/>
      <c r="BF870" s="11"/>
      <c r="BG870" s="11"/>
      <c r="BH870" s="11"/>
      <c r="BI870" s="141">
        <f>BC870+BE870+BF870+BG870+BH870</f>
        <v>6</v>
      </c>
      <c r="BJ870" s="141">
        <f>BD870+BF870</f>
        <v>0</v>
      </c>
      <c r="BK870" s="78"/>
      <c r="BL870" s="78"/>
      <c r="BM870" s="78"/>
      <c r="BN870" s="78"/>
      <c r="BO870" s="78">
        <f>BI870+BK870+BL870+BM870+BN870</f>
        <v>6</v>
      </c>
      <c r="BP870" s="78">
        <f>BJ870+BL870</f>
        <v>0</v>
      </c>
      <c r="BQ870" s="11"/>
      <c r="BR870" s="11"/>
      <c r="BS870" s="11"/>
      <c r="BT870" s="11"/>
      <c r="BU870" s="11">
        <f>BO870+BQ870+BR870+BS870+BT870</f>
        <v>6</v>
      </c>
      <c r="BV870" s="11">
        <f>BP870+BR870</f>
        <v>0</v>
      </c>
    </row>
    <row r="871" spans="1:74" hidden="1">
      <c r="A871" s="57" t="s">
        <v>72</v>
      </c>
      <c r="B871" s="22">
        <v>915</v>
      </c>
      <c r="C871" s="23" t="s">
        <v>22</v>
      </c>
      <c r="D871" s="23" t="s">
        <v>64</v>
      </c>
      <c r="E871" s="22" t="s">
        <v>289</v>
      </c>
      <c r="F871" s="23" t="s">
        <v>73</v>
      </c>
      <c r="G871" s="11">
        <v>228</v>
      </c>
      <c r="H871" s="11"/>
      <c r="I871" s="11"/>
      <c r="J871" s="11"/>
      <c r="K871" s="11"/>
      <c r="L871" s="11"/>
      <c r="M871" s="11">
        <f>G871+I871+J871+K871+L871</f>
        <v>228</v>
      </c>
      <c r="N871" s="11">
        <f>H871+J871</f>
        <v>0</v>
      </c>
      <c r="O871" s="11"/>
      <c r="P871" s="11"/>
      <c r="Q871" s="11"/>
      <c r="R871" s="11"/>
      <c r="S871" s="11">
        <f>M871+O871+P871+Q871+R871</f>
        <v>228</v>
      </c>
      <c r="T871" s="11">
        <f>N871+P871</f>
        <v>0</v>
      </c>
      <c r="U871" s="11"/>
      <c r="V871" s="11"/>
      <c r="W871" s="11"/>
      <c r="X871" s="11"/>
      <c r="Y871" s="11">
        <f>S871+U871+V871+W871+X871</f>
        <v>228</v>
      </c>
      <c r="Z871" s="11">
        <f>T871+V871</f>
        <v>0</v>
      </c>
      <c r="AA871" s="11"/>
      <c r="AB871" s="11"/>
      <c r="AC871" s="11"/>
      <c r="AD871" s="11"/>
      <c r="AE871" s="11">
        <f>Y871+AA871+AB871+AC871+AD871</f>
        <v>228</v>
      </c>
      <c r="AF871" s="11">
        <f>Z871+AB871</f>
        <v>0</v>
      </c>
      <c r="AG871" s="11">
        <v>-15</v>
      </c>
      <c r="AH871" s="11"/>
      <c r="AI871" s="11"/>
      <c r="AJ871" s="11"/>
      <c r="AK871" s="78">
        <f>AE871+AG871+AH871+AI871+AJ871</f>
        <v>213</v>
      </c>
      <c r="AL871" s="78">
        <f>AF871+AH871</f>
        <v>0</v>
      </c>
      <c r="AM871" s="11"/>
      <c r="AN871" s="11"/>
      <c r="AO871" s="11"/>
      <c r="AP871" s="11"/>
      <c r="AQ871" s="11">
        <f>AK871+AM871+AN871+AO871+AP871</f>
        <v>213</v>
      </c>
      <c r="AR871" s="11">
        <f>AL871+AN871</f>
        <v>0</v>
      </c>
      <c r="AS871" s="11"/>
      <c r="AT871" s="11"/>
      <c r="AU871" s="11"/>
      <c r="AV871" s="11"/>
      <c r="AW871" s="11">
        <f>AQ871+AS871+AT871+AU871+AV871</f>
        <v>213</v>
      </c>
      <c r="AX871" s="11">
        <f>AR871+AT871</f>
        <v>0</v>
      </c>
      <c r="AY871" s="78">
        <v>-131</v>
      </c>
      <c r="AZ871" s="78"/>
      <c r="BA871" s="78"/>
      <c r="BB871" s="78"/>
      <c r="BC871" s="78">
        <f>AW871+AY871+AZ871+BA871+BB871</f>
        <v>82</v>
      </c>
      <c r="BD871" s="78">
        <f>AX871+AZ871</f>
        <v>0</v>
      </c>
      <c r="BE871" s="11"/>
      <c r="BF871" s="11"/>
      <c r="BG871" s="11"/>
      <c r="BH871" s="11"/>
      <c r="BI871" s="141">
        <f>BC871+BE871+BF871+BG871+BH871</f>
        <v>82</v>
      </c>
      <c r="BJ871" s="141">
        <f>BD871+BF871</f>
        <v>0</v>
      </c>
      <c r="BK871" s="78"/>
      <c r="BL871" s="78"/>
      <c r="BM871" s="78"/>
      <c r="BN871" s="78"/>
      <c r="BO871" s="78">
        <f>BI871+BK871+BL871+BM871+BN871</f>
        <v>82</v>
      </c>
      <c r="BP871" s="78">
        <f>BJ871+BL871</f>
        <v>0</v>
      </c>
      <c r="BQ871" s="11"/>
      <c r="BR871" s="11"/>
      <c r="BS871" s="11"/>
      <c r="BT871" s="11"/>
      <c r="BU871" s="11">
        <f>BO871+BQ871+BR871+BS871+BT871</f>
        <v>82</v>
      </c>
      <c r="BV871" s="11">
        <f>BP871+BR871</f>
        <v>0</v>
      </c>
    </row>
    <row r="872" spans="1:74" hidden="1">
      <c r="A872" s="57"/>
      <c r="B872" s="22"/>
      <c r="C872" s="23"/>
      <c r="D872" s="23"/>
      <c r="E872" s="22"/>
      <c r="F872" s="23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78"/>
      <c r="AL872" s="78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78"/>
      <c r="AZ872" s="78"/>
      <c r="BA872" s="78"/>
      <c r="BB872" s="78"/>
      <c r="BC872" s="78"/>
      <c r="BD872" s="78"/>
      <c r="BE872" s="11"/>
      <c r="BF872" s="11"/>
      <c r="BG872" s="11"/>
      <c r="BH872" s="11"/>
      <c r="BI872" s="141"/>
      <c r="BJ872" s="141"/>
      <c r="BK872" s="78"/>
      <c r="BL872" s="78"/>
      <c r="BM872" s="78"/>
      <c r="BN872" s="78"/>
      <c r="BO872" s="78"/>
      <c r="BP872" s="78"/>
      <c r="BQ872" s="11"/>
      <c r="BR872" s="11"/>
      <c r="BS872" s="11"/>
      <c r="BT872" s="11"/>
      <c r="BU872" s="11"/>
      <c r="BV872" s="11"/>
    </row>
    <row r="873" spans="1:74" ht="18.75" hidden="1">
      <c r="A873" s="56" t="s">
        <v>192</v>
      </c>
      <c r="B873" s="12">
        <v>915</v>
      </c>
      <c r="C873" s="12" t="s">
        <v>35</v>
      </c>
      <c r="D873" s="12" t="s">
        <v>87</v>
      </c>
      <c r="E873" s="12"/>
      <c r="F873" s="41"/>
      <c r="G873" s="21">
        <f>G874</f>
        <v>6527</v>
      </c>
      <c r="H873" s="21">
        <f t="shared" ref="H873:R874" si="2107">H874</f>
        <v>0</v>
      </c>
      <c r="I873" s="11">
        <f t="shared" si="2107"/>
        <v>0</v>
      </c>
      <c r="J873" s="11">
        <f t="shared" si="2107"/>
        <v>0</v>
      </c>
      <c r="K873" s="11">
        <f t="shared" si="2107"/>
        <v>0</v>
      </c>
      <c r="L873" s="11">
        <f t="shared" si="2107"/>
        <v>0</v>
      </c>
      <c r="M873" s="21">
        <f t="shared" si="2107"/>
        <v>6527</v>
      </c>
      <c r="N873" s="21">
        <f t="shared" si="2107"/>
        <v>0</v>
      </c>
      <c r="O873" s="11">
        <f t="shared" si="2107"/>
        <v>0</v>
      </c>
      <c r="P873" s="11">
        <f t="shared" si="2107"/>
        <v>0</v>
      </c>
      <c r="Q873" s="11">
        <f t="shared" si="2107"/>
        <v>0</v>
      </c>
      <c r="R873" s="11">
        <f t="shared" si="2107"/>
        <v>0</v>
      </c>
      <c r="S873" s="21">
        <f>S874</f>
        <v>6527</v>
      </c>
      <c r="T873" s="21">
        <f>T874</f>
        <v>0</v>
      </c>
      <c r="U873" s="11">
        <f t="shared" ref="U873:X874" si="2108">U874</f>
        <v>0</v>
      </c>
      <c r="V873" s="11">
        <f t="shared" si="2108"/>
        <v>0</v>
      </c>
      <c r="W873" s="11">
        <f t="shared" si="2108"/>
        <v>0</v>
      </c>
      <c r="X873" s="11">
        <f t="shared" si="2108"/>
        <v>0</v>
      </c>
      <c r="Y873" s="21">
        <f>Y874</f>
        <v>6527</v>
      </c>
      <c r="Z873" s="21">
        <f>Z874</f>
        <v>0</v>
      </c>
      <c r="AA873" s="11">
        <f t="shared" ref="AA873:AD874" si="2109">AA874</f>
        <v>0</v>
      </c>
      <c r="AB873" s="11">
        <f t="shared" si="2109"/>
        <v>0</v>
      </c>
      <c r="AC873" s="11">
        <f t="shared" si="2109"/>
        <v>0</v>
      </c>
      <c r="AD873" s="11">
        <f t="shared" si="2109"/>
        <v>0</v>
      </c>
      <c r="AE873" s="21">
        <f>AE874</f>
        <v>6527</v>
      </c>
      <c r="AF873" s="21">
        <f>AF874</f>
        <v>0</v>
      </c>
      <c r="AG873" s="11">
        <f t="shared" ref="AG873:AJ874" si="2110">AG874</f>
        <v>0</v>
      </c>
      <c r="AH873" s="11">
        <f t="shared" si="2110"/>
        <v>0</v>
      </c>
      <c r="AI873" s="11">
        <f t="shared" si="2110"/>
        <v>0</v>
      </c>
      <c r="AJ873" s="11">
        <f t="shared" si="2110"/>
        <v>0</v>
      </c>
      <c r="AK873" s="86">
        <f>AK874</f>
        <v>6527</v>
      </c>
      <c r="AL873" s="86">
        <f>AL874</f>
        <v>0</v>
      </c>
      <c r="AM873" s="11">
        <f t="shared" ref="AM873:AP874" si="2111">AM874</f>
        <v>0</v>
      </c>
      <c r="AN873" s="11">
        <f t="shared" si="2111"/>
        <v>0</v>
      </c>
      <c r="AO873" s="11">
        <f t="shared" si="2111"/>
        <v>0</v>
      </c>
      <c r="AP873" s="11">
        <f t="shared" si="2111"/>
        <v>0</v>
      </c>
      <c r="AQ873" s="21">
        <f>AQ874</f>
        <v>6527</v>
      </c>
      <c r="AR873" s="21">
        <f>AR874</f>
        <v>0</v>
      </c>
      <c r="AS873" s="11">
        <f t="shared" ref="AS873:AV874" si="2112">AS874</f>
        <v>0</v>
      </c>
      <c r="AT873" s="11">
        <f t="shared" si="2112"/>
        <v>0</v>
      </c>
      <c r="AU873" s="11">
        <f t="shared" si="2112"/>
        <v>0</v>
      </c>
      <c r="AV873" s="11">
        <f t="shared" si="2112"/>
        <v>0</v>
      </c>
      <c r="AW873" s="21">
        <f>AW874</f>
        <v>6527</v>
      </c>
      <c r="AX873" s="21">
        <f>AX874</f>
        <v>0</v>
      </c>
      <c r="AY873" s="78">
        <f t="shared" ref="AY873:BB874" si="2113">AY874</f>
        <v>0</v>
      </c>
      <c r="AZ873" s="78">
        <f t="shared" si="2113"/>
        <v>0</v>
      </c>
      <c r="BA873" s="78">
        <f t="shared" si="2113"/>
        <v>0</v>
      </c>
      <c r="BB873" s="78">
        <f t="shared" si="2113"/>
        <v>0</v>
      </c>
      <c r="BC873" s="86">
        <f>BC874</f>
        <v>6527</v>
      </c>
      <c r="BD873" s="86">
        <f>BD874</f>
        <v>0</v>
      </c>
      <c r="BE873" s="11">
        <f t="shared" ref="BE873:BH874" si="2114">BE874</f>
        <v>0</v>
      </c>
      <c r="BF873" s="11">
        <f t="shared" si="2114"/>
        <v>0</v>
      </c>
      <c r="BG873" s="11">
        <f t="shared" si="2114"/>
        <v>0</v>
      </c>
      <c r="BH873" s="11">
        <f t="shared" si="2114"/>
        <v>0</v>
      </c>
      <c r="BI873" s="145">
        <f>BI874</f>
        <v>6527</v>
      </c>
      <c r="BJ873" s="145">
        <f>BJ874</f>
        <v>0</v>
      </c>
      <c r="BK873" s="78">
        <f t="shared" ref="BK873:BN874" si="2115">BK874</f>
        <v>0</v>
      </c>
      <c r="BL873" s="78">
        <f t="shared" si="2115"/>
        <v>0</v>
      </c>
      <c r="BM873" s="78">
        <f t="shared" si="2115"/>
        <v>0</v>
      </c>
      <c r="BN873" s="78">
        <f t="shared" si="2115"/>
        <v>0</v>
      </c>
      <c r="BO873" s="86">
        <f>BO874</f>
        <v>6527</v>
      </c>
      <c r="BP873" s="86">
        <f>BP874</f>
        <v>0</v>
      </c>
      <c r="BQ873" s="11">
        <f t="shared" ref="BQ873:BT874" si="2116">BQ874</f>
        <v>0</v>
      </c>
      <c r="BR873" s="11">
        <f t="shared" si="2116"/>
        <v>0</v>
      </c>
      <c r="BS873" s="11">
        <f t="shared" si="2116"/>
        <v>0</v>
      </c>
      <c r="BT873" s="11">
        <f t="shared" si="2116"/>
        <v>0</v>
      </c>
      <c r="BU873" s="21">
        <f>BU874</f>
        <v>6527</v>
      </c>
      <c r="BV873" s="21">
        <f>BV874</f>
        <v>0</v>
      </c>
    </row>
    <row r="874" spans="1:74" ht="33" hidden="1">
      <c r="A874" s="57" t="s">
        <v>268</v>
      </c>
      <c r="B874" s="14">
        <v>915</v>
      </c>
      <c r="C874" s="14" t="s">
        <v>35</v>
      </c>
      <c r="D874" s="14" t="s">
        <v>87</v>
      </c>
      <c r="E874" s="14" t="s">
        <v>269</v>
      </c>
      <c r="F874" s="42"/>
      <c r="G874" s="18">
        <f>G875</f>
        <v>6527</v>
      </c>
      <c r="H874" s="18">
        <f t="shared" si="2107"/>
        <v>0</v>
      </c>
      <c r="I874" s="11">
        <f t="shared" si="2107"/>
        <v>0</v>
      </c>
      <c r="J874" s="11">
        <f t="shared" si="2107"/>
        <v>0</v>
      </c>
      <c r="K874" s="11">
        <f t="shared" si="2107"/>
        <v>0</v>
      </c>
      <c r="L874" s="11">
        <f t="shared" si="2107"/>
        <v>0</v>
      </c>
      <c r="M874" s="18">
        <f t="shared" si="2107"/>
        <v>6527</v>
      </c>
      <c r="N874" s="18">
        <f t="shared" si="2107"/>
        <v>0</v>
      </c>
      <c r="O874" s="11">
        <f t="shared" si="2107"/>
        <v>0</v>
      </c>
      <c r="P874" s="11">
        <f t="shared" si="2107"/>
        <v>0</v>
      </c>
      <c r="Q874" s="11">
        <f t="shared" si="2107"/>
        <v>0</v>
      </c>
      <c r="R874" s="11">
        <f t="shared" si="2107"/>
        <v>0</v>
      </c>
      <c r="S874" s="18">
        <f>S875</f>
        <v>6527</v>
      </c>
      <c r="T874" s="18">
        <f>T875</f>
        <v>0</v>
      </c>
      <c r="U874" s="11">
        <f t="shared" si="2108"/>
        <v>0</v>
      </c>
      <c r="V874" s="11">
        <f t="shared" si="2108"/>
        <v>0</v>
      </c>
      <c r="W874" s="11">
        <f t="shared" si="2108"/>
        <v>0</v>
      </c>
      <c r="X874" s="11">
        <f t="shared" si="2108"/>
        <v>0</v>
      </c>
      <c r="Y874" s="18">
        <f>Y875</f>
        <v>6527</v>
      </c>
      <c r="Z874" s="18">
        <f>Z875</f>
        <v>0</v>
      </c>
      <c r="AA874" s="11">
        <f t="shared" si="2109"/>
        <v>0</v>
      </c>
      <c r="AB874" s="11">
        <f t="shared" si="2109"/>
        <v>0</v>
      </c>
      <c r="AC874" s="11">
        <f t="shared" si="2109"/>
        <v>0</v>
      </c>
      <c r="AD874" s="11">
        <f t="shared" si="2109"/>
        <v>0</v>
      </c>
      <c r="AE874" s="18">
        <f>AE875</f>
        <v>6527</v>
      </c>
      <c r="AF874" s="18">
        <f>AF875</f>
        <v>0</v>
      </c>
      <c r="AG874" s="11">
        <f t="shared" si="2110"/>
        <v>0</v>
      </c>
      <c r="AH874" s="11">
        <f t="shared" si="2110"/>
        <v>0</v>
      </c>
      <c r="AI874" s="11">
        <f t="shared" si="2110"/>
        <v>0</v>
      </c>
      <c r="AJ874" s="11">
        <f t="shared" si="2110"/>
        <v>0</v>
      </c>
      <c r="AK874" s="84">
        <f>AK875</f>
        <v>6527</v>
      </c>
      <c r="AL874" s="84">
        <f>AL875</f>
        <v>0</v>
      </c>
      <c r="AM874" s="11">
        <f t="shared" si="2111"/>
        <v>0</v>
      </c>
      <c r="AN874" s="11">
        <f t="shared" si="2111"/>
        <v>0</v>
      </c>
      <c r="AO874" s="11">
        <f t="shared" si="2111"/>
        <v>0</v>
      </c>
      <c r="AP874" s="11">
        <f t="shared" si="2111"/>
        <v>0</v>
      </c>
      <c r="AQ874" s="18">
        <f>AQ875</f>
        <v>6527</v>
      </c>
      <c r="AR874" s="18">
        <f>AR875</f>
        <v>0</v>
      </c>
      <c r="AS874" s="11">
        <f t="shared" si="2112"/>
        <v>0</v>
      </c>
      <c r="AT874" s="11">
        <f t="shared" si="2112"/>
        <v>0</v>
      </c>
      <c r="AU874" s="11">
        <f t="shared" si="2112"/>
        <v>0</v>
      </c>
      <c r="AV874" s="11">
        <f t="shared" si="2112"/>
        <v>0</v>
      </c>
      <c r="AW874" s="18">
        <f>AW875</f>
        <v>6527</v>
      </c>
      <c r="AX874" s="18">
        <f>AX875</f>
        <v>0</v>
      </c>
      <c r="AY874" s="78">
        <f t="shared" si="2113"/>
        <v>0</v>
      </c>
      <c r="AZ874" s="78">
        <f t="shared" si="2113"/>
        <v>0</v>
      </c>
      <c r="BA874" s="78">
        <f t="shared" si="2113"/>
        <v>0</v>
      </c>
      <c r="BB874" s="78">
        <f t="shared" si="2113"/>
        <v>0</v>
      </c>
      <c r="BC874" s="84">
        <f>BC875</f>
        <v>6527</v>
      </c>
      <c r="BD874" s="84">
        <f>BD875</f>
        <v>0</v>
      </c>
      <c r="BE874" s="11">
        <f t="shared" si="2114"/>
        <v>0</v>
      </c>
      <c r="BF874" s="11">
        <f t="shared" si="2114"/>
        <v>0</v>
      </c>
      <c r="BG874" s="11">
        <f t="shared" si="2114"/>
        <v>0</v>
      </c>
      <c r="BH874" s="11">
        <f t="shared" si="2114"/>
        <v>0</v>
      </c>
      <c r="BI874" s="143">
        <f>BI875</f>
        <v>6527</v>
      </c>
      <c r="BJ874" s="143">
        <f>BJ875</f>
        <v>0</v>
      </c>
      <c r="BK874" s="78">
        <f t="shared" si="2115"/>
        <v>0</v>
      </c>
      <c r="BL874" s="78">
        <f t="shared" si="2115"/>
        <v>0</v>
      </c>
      <c r="BM874" s="78">
        <f t="shared" si="2115"/>
        <v>0</v>
      </c>
      <c r="BN874" s="78">
        <f t="shared" si="2115"/>
        <v>0</v>
      </c>
      <c r="BO874" s="84">
        <f>BO875</f>
        <v>6527</v>
      </c>
      <c r="BP874" s="84">
        <f>BP875</f>
        <v>0</v>
      </c>
      <c r="BQ874" s="11">
        <f t="shared" si="2116"/>
        <v>0</v>
      </c>
      <c r="BR874" s="11">
        <f t="shared" si="2116"/>
        <v>0</v>
      </c>
      <c r="BS874" s="11">
        <f t="shared" si="2116"/>
        <v>0</v>
      </c>
      <c r="BT874" s="11">
        <f t="shared" si="2116"/>
        <v>0</v>
      </c>
      <c r="BU874" s="18">
        <f>BU875</f>
        <v>6527</v>
      </c>
      <c r="BV874" s="18">
        <f>BV875</f>
        <v>0</v>
      </c>
    </row>
    <row r="875" spans="1:74" hidden="1">
      <c r="A875" s="57" t="s">
        <v>308</v>
      </c>
      <c r="B875" s="14">
        <v>915</v>
      </c>
      <c r="C875" s="14" t="s">
        <v>35</v>
      </c>
      <c r="D875" s="14" t="s">
        <v>87</v>
      </c>
      <c r="E875" s="14" t="s">
        <v>271</v>
      </c>
      <c r="F875" s="42"/>
      <c r="G875" s="18">
        <f>G876+G879+G882+G885+G888+G891+G894</f>
        <v>6527</v>
      </c>
      <c r="H875" s="18">
        <f t="shared" ref="H875:N875" si="2117">H876+H879+H882+H885+H888+H891+H894</f>
        <v>0</v>
      </c>
      <c r="I875" s="11">
        <f t="shared" si="2117"/>
        <v>0</v>
      </c>
      <c r="J875" s="11">
        <f t="shared" si="2117"/>
        <v>0</v>
      </c>
      <c r="K875" s="11">
        <f t="shared" si="2117"/>
        <v>0</v>
      </c>
      <c r="L875" s="11">
        <f t="shared" si="2117"/>
        <v>0</v>
      </c>
      <c r="M875" s="18">
        <f t="shared" si="2117"/>
        <v>6527</v>
      </c>
      <c r="N875" s="18">
        <f t="shared" si="2117"/>
        <v>0</v>
      </c>
      <c r="O875" s="11">
        <f t="shared" ref="O875:T875" si="2118">O876+O879+O882+O885+O888+O891+O894</f>
        <v>0</v>
      </c>
      <c r="P875" s="11">
        <f t="shared" si="2118"/>
        <v>0</v>
      </c>
      <c r="Q875" s="11">
        <f t="shared" si="2118"/>
        <v>0</v>
      </c>
      <c r="R875" s="11">
        <f t="shared" si="2118"/>
        <v>0</v>
      </c>
      <c r="S875" s="18">
        <f t="shared" si="2118"/>
        <v>6527</v>
      </c>
      <c r="T875" s="18">
        <f t="shared" si="2118"/>
        <v>0</v>
      </c>
      <c r="U875" s="11">
        <f t="shared" ref="U875:Z875" si="2119">U876+U879+U882+U885+U888+U891+U894</f>
        <v>0</v>
      </c>
      <c r="V875" s="11">
        <f t="shared" si="2119"/>
        <v>0</v>
      </c>
      <c r="W875" s="11">
        <f t="shared" si="2119"/>
        <v>0</v>
      </c>
      <c r="X875" s="11">
        <f t="shared" si="2119"/>
        <v>0</v>
      </c>
      <c r="Y875" s="18">
        <f t="shared" si="2119"/>
        <v>6527</v>
      </c>
      <c r="Z875" s="18">
        <f t="shared" si="2119"/>
        <v>0</v>
      </c>
      <c r="AA875" s="11">
        <f t="shared" ref="AA875:AF875" si="2120">AA876+AA879+AA882+AA885+AA888+AA891+AA894</f>
        <v>0</v>
      </c>
      <c r="AB875" s="11">
        <f t="shared" si="2120"/>
        <v>0</v>
      </c>
      <c r="AC875" s="11">
        <f t="shared" si="2120"/>
        <v>0</v>
      </c>
      <c r="AD875" s="11">
        <f t="shared" si="2120"/>
        <v>0</v>
      </c>
      <c r="AE875" s="18">
        <f t="shared" si="2120"/>
        <v>6527</v>
      </c>
      <c r="AF875" s="18">
        <f t="shared" si="2120"/>
        <v>0</v>
      </c>
      <c r="AG875" s="11">
        <f t="shared" ref="AG875:AL875" si="2121">AG876+AG879+AG882+AG885+AG888+AG891+AG894</f>
        <v>0</v>
      </c>
      <c r="AH875" s="11">
        <f t="shared" si="2121"/>
        <v>0</v>
      </c>
      <c r="AI875" s="11">
        <f t="shared" si="2121"/>
        <v>0</v>
      </c>
      <c r="AJ875" s="11">
        <f t="shared" si="2121"/>
        <v>0</v>
      </c>
      <c r="AK875" s="84">
        <f t="shared" si="2121"/>
        <v>6527</v>
      </c>
      <c r="AL875" s="84">
        <f t="shared" si="2121"/>
        <v>0</v>
      </c>
      <c r="AM875" s="11">
        <f t="shared" ref="AM875:AR875" si="2122">AM876+AM879+AM882+AM885+AM888+AM891+AM894</f>
        <v>0</v>
      </c>
      <c r="AN875" s="11">
        <f t="shared" si="2122"/>
        <v>0</v>
      </c>
      <c r="AO875" s="11">
        <f t="shared" si="2122"/>
        <v>0</v>
      </c>
      <c r="AP875" s="11">
        <f t="shared" si="2122"/>
        <v>0</v>
      </c>
      <c r="AQ875" s="18">
        <f t="shared" si="2122"/>
        <v>6527</v>
      </c>
      <c r="AR875" s="18">
        <f t="shared" si="2122"/>
        <v>0</v>
      </c>
      <c r="AS875" s="11">
        <f t="shared" ref="AS875:AX875" si="2123">AS876+AS879+AS882+AS885+AS888+AS891+AS894</f>
        <v>0</v>
      </c>
      <c r="AT875" s="11">
        <f t="shared" si="2123"/>
        <v>0</v>
      </c>
      <c r="AU875" s="11">
        <f t="shared" si="2123"/>
        <v>0</v>
      </c>
      <c r="AV875" s="11">
        <f t="shared" si="2123"/>
        <v>0</v>
      </c>
      <c r="AW875" s="18">
        <f t="shared" si="2123"/>
        <v>6527</v>
      </c>
      <c r="AX875" s="18">
        <f t="shared" si="2123"/>
        <v>0</v>
      </c>
      <c r="AY875" s="78">
        <f t="shared" ref="AY875:BD875" si="2124">AY876+AY879+AY882+AY885+AY888+AY891+AY894</f>
        <v>0</v>
      </c>
      <c r="AZ875" s="78">
        <f t="shared" si="2124"/>
        <v>0</v>
      </c>
      <c r="BA875" s="78">
        <f t="shared" si="2124"/>
        <v>0</v>
      </c>
      <c r="BB875" s="78">
        <f t="shared" si="2124"/>
        <v>0</v>
      </c>
      <c r="BC875" s="84">
        <f t="shared" si="2124"/>
        <v>6527</v>
      </c>
      <c r="BD875" s="84">
        <f t="shared" si="2124"/>
        <v>0</v>
      </c>
      <c r="BE875" s="11">
        <f t="shared" ref="BE875:BJ875" si="2125">BE876+BE879+BE882+BE885+BE888+BE891+BE894</f>
        <v>0</v>
      </c>
      <c r="BF875" s="11">
        <f t="shared" si="2125"/>
        <v>0</v>
      </c>
      <c r="BG875" s="11">
        <f t="shared" si="2125"/>
        <v>0</v>
      </c>
      <c r="BH875" s="11">
        <f t="shared" si="2125"/>
        <v>0</v>
      </c>
      <c r="BI875" s="143">
        <f t="shared" si="2125"/>
        <v>6527</v>
      </c>
      <c r="BJ875" s="143">
        <f t="shared" si="2125"/>
        <v>0</v>
      </c>
      <c r="BK875" s="78">
        <f t="shared" ref="BK875:BP875" si="2126">BK876+BK879+BK882+BK885+BK888+BK891+BK894</f>
        <v>0</v>
      </c>
      <c r="BL875" s="78">
        <f t="shared" si="2126"/>
        <v>0</v>
      </c>
      <c r="BM875" s="78">
        <f t="shared" si="2126"/>
        <v>0</v>
      </c>
      <c r="BN875" s="78">
        <f t="shared" si="2126"/>
        <v>0</v>
      </c>
      <c r="BO875" s="84">
        <f t="shared" si="2126"/>
        <v>6527</v>
      </c>
      <c r="BP875" s="84">
        <f t="shared" si="2126"/>
        <v>0</v>
      </c>
      <c r="BQ875" s="11">
        <f t="shared" ref="BQ875:BV875" si="2127">BQ876+BQ879+BQ882+BQ885+BQ888+BQ891+BQ894</f>
        <v>0</v>
      </c>
      <c r="BR875" s="11">
        <f t="shared" si="2127"/>
        <v>0</v>
      </c>
      <c r="BS875" s="11">
        <f t="shared" si="2127"/>
        <v>0</v>
      </c>
      <c r="BT875" s="11">
        <f t="shared" si="2127"/>
        <v>0</v>
      </c>
      <c r="BU875" s="18">
        <f t="shared" si="2127"/>
        <v>6527</v>
      </c>
      <c r="BV875" s="18">
        <f t="shared" si="2127"/>
        <v>0</v>
      </c>
    </row>
    <row r="876" spans="1:74" ht="83.25" hidden="1">
      <c r="A876" s="57" t="s">
        <v>480</v>
      </c>
      <c r="B876" s="14">
        <v>915</v>
      </c>
      <c r="C876" s="14" t="s">
        <v>35</v>
      </c>
      <c r="D876" s="14" t="s">
        <v>87</v>
      </c>
      <c r="E876" s="14" t="s">
        <v>272</v>
      </c>
      <c r="F876" s="24"/>
      <c r="G876" s="18">
        <f>G877</f>
        <v>90</v>
      </c>
      <c r="H876" s="18">
        <f t="shared" ref="H876:R877" si="2128">H877</f>
        <v>0</v>
      </c>
      <c r="I876" s="11">
        <f t="shared" si="2128"/>
        <v>0</v>
      </c>
      <c r="J876" s="11">
        <f t="shared" si="2128"/>
        <v>0</v>
      </c>
      <c r="K876" s="11">
        <f t="shared" si="2128"/>
        <v>0</v>
      </c>
      <c r="L876" s="11">
        <f t="shared" si="2128"/>
        <v>0</v>
      </c>
      <c r="M876" s="18">
        <f t="shared" si="2128"/>
        <v>90</v>
      </c>
      <c r="N876" s="18">
        <f t="shared" si="2128"/>
        <v>0</v>
      </c>
      <c r="O876" s="11">
        <f t="shared" si="2128"/>
        <v>0</v>
      </c>
      <c r="P876" s="11">
        <f t="shared" si="2128"/>
        <v>0</v>
      </c>
      <c r="Q876" s="11">
        <f t="shared" si="2128"/>
        <v>0</v>
      </c>
      <c r="R876" s="11">
        <f t="shared" si="2128"/>
        <v>0</v>
      </c>
      <c r="S876" s="18">
        <f>S877</f>
        <v>90</v>
      </c>
      <c r="T876" s="18">
        <f>T877</f>
        <v>0</v>
      </c>
      <c r="U876" s="11">
        <f t="shared" ref="U876:X877" si="2129">U877</f>
        <v>0</v>
      </c>
      <c r="V876" s="11">
        <f t="shared" si="2129"/>
        <v>0</v>
      </c>
      <c r="W876" s="11">
        <f t="shared" si="2129"/>
        <v>0</v>
      </c>
      <c r="X876" s="11">
        <f t="shared" si="2129"/>
        <v>0</v>
      </c>
      <c r="Y876" s="18">
        <f>Y877</f>
        <v>90</v>
      </c>
      <c r="Z876" s="18">
        <f>Z877</f>
        <v>0</v>
      </c>
      <c r="AA876" s="11">
        <f t="shared" ref="AA876:AD877" si="2130">AA877</f>
        <v>0</v>
      </c>
      <c r="AB876" s="11">
        <f t="shared" si="2130"/>
        <v>0</v>
      </c>
      <c r="AC876" s="11">
        <f t="shared" si="2130"/>
        <v>0</v>
      </c>
      <c r="AD876" s="11">
        <f t="shared" si="2130"/>
        <v>0</v>
      </c>
      <c r="AE876" s="18">
        <f>AE877</f>
        <v>90</v>
      </c>
      <c r="AF876" s="18">
        <f>AF877</f>
        <v>0</v>
      </c>
      <c r="AG876" s="11">
        <f t="shared" ref="AG876:AJ877" si="2131">AG877</f>
        <v>0</v>
      </c>
      <c r="AH876" s="11">
        <f t="shared" si="2131"/>
        <v>0</v>
      </c>
      <c r="AI876" s="11">
        <f t="shared" si="2131"/>
        <v>0</v>
      </c>
      <c r="AJ876" s="11">
        <f t="shared" si="2131"/>
        <v>0</v>
      </c>
      <c r="AK876" s="84">
        <f>AK877</f>
        <v>90</v>
      </c>
      <c r="AL876" s="84">
        <f>AL877</f>
        <v>0</v>
      </c>
      <c r="AM876" s="11">
        <f t="shared" ref="AM876:AP877" si="2132">AM877</f>
        <v>0</v>
      </c>
      <c r="AN876" s="11">
        <f t="shared" si="2132"/>
        <v>0</v>
      </c>
      <c r="AO876" s="11">
        <f t="shared" si="2132"/>
        <v>0</v>
      </c>
      <c r="AP876" s="11">
        <f t="shared" si="2132"/>
        <v>0</v>
      </c>
      <c r="AQ876" s="18">
        <f>AQ877</f>
        <v>90</v>
      </c>
      <c r="AR876" s="18">
        <f>AR877</f>
        <v>0</v>
      </c>
      <c r="AS876" s="11">
        <f t="shared" ref="AS876:AV877" si="2133">AS877</f>
        <v>0</v>
      </c>
      <c r="AT876" s="11">
        <f t="shared" si="2133"/>
        <v>0</v>
      </c>
      <c r="AU876" s="11">
        <f t="shared" si="2133"/>
        <v>0</v>
      </c>
      <c r="AV876" s="11">
        <f t="shared" si="2133"/>
        <v>0</v>
      </c>
      <c r="AW876" s="18">
        <f>AW877</f>
        <v>90</v>
      </c>
      <c r="AX876" s="18">
        <f>AX877</f>
        <v>0</v>
      </c>
      <c r="AY876" s="78">
        <f t="shared" ref="AY876:BB877" si="2134">AY877</f>
        <v>0</v>
      </c>
      <c r="AZ876" s="78">
        <f t="shared" si="2134"/>
        <v>0</v>
      </c>
      <c r="BA876" s="78">
        <f t="shared" si="2134"/>
        <v>0</v>
      </c>
      <c r="BB876" s="78">
        <f t="shared" si="2134"/>
        <v>0</v>
      </c>
      <c r="BC876" s="84">
        <f>BC877</f>
        <v>90</v>
      </c>
      <c r="BD876" s="84">
        <f>BD877</f>
        <v>0</v>
      </c>
      <c r="BE876" s="11">
        <f t="shared" ref="BE876:BH877" si="2135">BE877</f>
        <v>0</v>
      </c>
      <c r="BF876" s="11">
        <f t="shared" si="2135"/>
        <v>0</v>
      </c>
      <c r="BG876" s="11">
        <f t="shared" si="2135"/>
        <v>0</v>
      </c>
      <c r="BH876" s="11">
        <f t="shared" si="2135"/>
        <v>0</v>
      </c>
      <c r="BI876" s="143">
        <f>BI877</f>
        <v>90</v>
      </c>
      <c r="BJ876" s="143">
        <f>BJ877</f>
        <v>0</v>
      </c>
      <c r="BK876" s="78">
        <f t="shared" ref="BK876:BN877" si="2136">BK877</f>
        <v>0</v>
      </c>
      <c r="BL876" s="78">
        <f t="shared" si="2136"/>
        <v>0</v>
      </c>
      <c r="BM876" s="78">
        <f t="shared" si="2136"/>
        <v>0</v>
      </c>
      <c r="BN876" s="78">
        <f t="shared" si="2136"/>
        <v>0</v>
      </c>
      <c r="BO876" s="84">
        <f>BO877</f>
        <v>90</v>
      </c>
      <c r="BP876" s="84">
        <f>BP877</f>
        <v>0</v>
      </c>
      <c r="BQ876" s="11">
        <f t="shared" ref="BQ876:BT877" si="2137">BQ877</f>
        <v>0</v>
      </c>
      <c r="BR876" s="11">
        <f t="shared" si="2137"/>
        <v>0</v>
      </c>
      <c r="BS876" s="11">
        <f t="shared" si="2137"/>
        <v>0</v>
      </c>
      <c r="BT876" s="11">
        <f t="shared" si="2137"/>
        <v>0</v>
      </c>
      <c r="BU876" s="18">
        <f>BU877</f>
        <v>90</v>
      </c>
      <c r="BV876" s="18">
        <f>BV877</f>
        <v>0</v>
      </c>
    </row>
    <row r="877" spans="1:74" hidden="1">
      <c r="A877" s="57" t="s">
        <v>112</v>
      </c>
      <c r="B877" s="14">
        <v>915</v>
      </c>
      <c r="C877" s="14" t="s">
        <v>35</v>
      </c>
      <c r="D877" s="14" t="s">
        <v>87</v>
      </c>
      <c r="E877" s="14" t="s">
        <v>272</v>
      </c>
      <c r="F877" s="24">
        <v>300</v>
      </c>
      <c r="G877" s="18">
        <f>G878</f>
        <v>90</v>
      </c>
      <c r="H877" s="18">
        <f t="shared" si="2128"/>
        <v>0</v>
      </c>
      <c r="I877" s="11">
        <f t="shared" si="2128"/>
        <v>0</v>
      </c>
      <c r="J877" s="11">
        <f t="shared" si="2128"/>
        <v>0</v>
      </c>
      <c r="K877" s="11">
        <f t="shared" si="2128"/>
        <v>0</v>
      </c>
      <c r="L877" s="11">
        <f t="shared" si="2128"/>
        <v>0</v>
      </c>
      <c r="M877" s="18">
        <f t="shared" si="2128"/>
        <v>90</v>
      </c>
      <c r="N877" s="18">
        <f t="shared" si="2128"/>
        <v>0</v>
      </c>
      <c r="O877" s="11">
        <f t="shared" si="2128"/>
        <v>0</v>
      </c>
      <c r="P877" s="11">
        <f t="shared" si="2128"/>
        <v>0</v>
      </c>
      <c r="Q877" s="11">
        <f t="shared" si="2128"/>
        <v>0</v>
      </c>
      <c r="R877" s="11">
        <f t="shared" si="2128"/>
        <v>0</v>
      </c>
      <c r="S877" s="18">
        <f>S878</f>
        <v>90</v>
      </c>
      <c r="T877" s="18">
        <f>T878</f>
        <v>0</v>
      </c>
      <c r="U877" s="11">
        <f t="shared" si="2129"/>
        <v>0</v>
      </c>
      <c r="V877" s="11">
        <f t="shared" si="2129"/>
        <v>0</v>
      </c>
      <c r="W877" s="11">
        <f t="shared" si="2129"/>
        <v>0</v>
      </c>
      <c r="X877" s="11">
        <f t="shared" si="2129"/>
        <v>0</v>
      </c>
      <c r="Y877" s="18">
        <f>Y878</f>
        <v>90</v>
      </c>
      <c r="Z877" s="18">
        <f>Z878</f>
        <v>0</v>
      </c>
      <c r="AA877" s="11">
        <f t="shared" si="2130"/>
        <v>0</v>
      </c>
      <c r="AB877" s="11">
        <f t="shared" si="2130"/>
        <v>0</v>
      </c>
      <c r="AC877" s="11">
        <f t="shared" si="2130"/>
        <v>0</v>
      </c>
      <c r="AD877" s="11">
        <f t="shared" si="2130"/>
        <v>0</v>
      </c>
      <c r="AE877" s="18">
        <f>AE878</f>
        <v>90</v>
      </c>
      <c r="AF877" s="18">
        <f>AF878</f>
        <v>0</v>
      </c>
      <c r="AG877" s="11">
        <f t="shared" si="2131"/>
        <v>0</v>
      </c>
      <c r="AH877" s="11">
        <f t="shared" si="2131"/>
        <v>0</v>
      </c>
      <c r="AI877" s="11">
        <f t="shared" si="2131"/>
        <v>0</v>
      </c>
      <c r="AJ877" s="11">
        <f t="shared" si="2131"/>
        <v>0</v>
      </c>
      <c r="AK877" s="84">
        <f>AK878</f>
        <v>90</v>
      </c>
      <c r="AL877" s="84">
        <f>AL878</f>
        <v>0</v>
      </c>
      <c r="AM877" s="11">
        <f t="shared" si="2132"/>
        <v>0</v>
      </c>
      <c r="AN877" s="11">
        <f t="shared" si="2132"/>
        <v>0</v>
      </c>
      <c r="AO877" s="11">
        <f t="shared" si="2132"/>
        <v>0</v>
      </c>
      <c r="AP877" s="11">
        <f t="shared" si="2132"/>
        <v>0</v>
      </c>
      <c r="AQ877" s="18">
        <f>AQ878</f>
        <v>90</v>
      </c>
      <c r="AR877" s="18">
        <f>AR878</f>
        <v>0</v>
      </c>
      <c r="AS877" s="11">
        <f t="shared" si="2133"/>
        <v>0</v>
      </c>
      <c r="AT877" s="11">
        <f t="shared" si="2133"/>
        <v>0</v>
      </c>
      <c r="AU877" s="11">
        <f t="shared" si="2133"/>
        <v>0</v>
      </c>
      <c r="AV877" s="11">
        <f t="shared" si="2133"/>
        <v>0</v>
      </c>
      <c r="AW877" s="18">
        <f>AW878</f>
        <v>90</v>
      </c>
      <c r="AX877" s="18">
        <f>AX878</f>
        <v>0</v>
      </c>
      <c r="AY877" s="78">
        <f t="shared" si="2134"/>
        <v>0</v>
      </c>
      <c r="AZ877" s="78">
        <f t="shared" si="2134"/>
        <v>0</v>
      </c>
      <c r="BA877" s="78">
        <f t="shared" si="2134"/>
        <v>0</v>
      </c>
      <c r="BB877" s="78">
        <f t="shared" si="2134"/>
        <v>0</v>
      </c>
      <c r="BC877" s="84">
        <f>BC878</f>
        <v>90</v>
      </c>
      <c r="BD877" s="84">
        <f>BD878</f>
        <v>0</v>
      </c>
      <c r="BE877" s="11">
        <f t="shared" si="2135"/>
        <v>0</v>
      </c>
      <c r="BF877" s="11">
        <f t="shared" si="2135"/>
        <v>0</v>
      </c>
      <c r="BG877" s="11">
        <f t="shared" si="2135"/>
        <v>0</v>
      </c>
      <c r="BH877" s="11">
        <f t="shared" si="2135"/>
        <v>0</v>
      </c>
      <c r="BI877" s="143">
        <f>BI878</f>
        <v>90</v>
      </c>
      <c r="BJ877" s="143">
        <f>BJ878</f>
        <v>0</v>
      </c>
      <c r="BK877" s="78">
        <f t="shared" si="2136"/>
        <v>0</v>
      </c>
      <c r="BL877" s="78">
        <f t="shared" si="2136"/>
        <v>0</v>
      </c>
      <c r="BM877" s="78">
        <f t="shared" si="2136"/>
        <v>0</v>
      </c>
      <c r="BN877" s="78">
        <f t="shared" si="2136"/>
        <v>0</v>
      </c>
      <c r="BO877" s="84">
        <f>BO878</f>
        <v>90</v>
      </c>
      <c r="BP877" s="84">
        <f>BP878</f>
        <v>0</v>
      </c>
      <c r="BQ877" s="11">
        <f t="shared" si="2137"/>
        <v>0</v>
      </c>
      <c r="BR877" s="11">
        <f t="shared" si="2137"/>
        <v>0</v>
      </c>
      <c r="BS877" s="11">
        <f t="shared" si="2137"/>
        <v>0</v>
      </c>
      <c r="BT877" s="11">
        <f t="shared" si="2137"/>
        <v>0</v>
      </c>
      <c r="BU877" s="18">
        <f>BU878</f>
        <v>90</v>
      </c>
      <c r="BV877" s="18">
        <f>BV878</f>
        <v>0</v>
      </c>
    </row>
    <row r="878" spans="1:74" hidden="1">
      <c r="A878" s="57" t="s">
        <v>312</v>
      </c>
      <c r="B878" s="14">
        <v>915</v>
      </c>
      <c r="C878" s="14" t="s">
        <v>35</v>
      </c>
      <c r="D878" s="14" t="s">
        <v>87</v>
      </c>
      <c r="E878" s="14" t="s">
        <v>272</v>
      </c>
      <c r="F878" s="24">
        <v>310</v>
      </c>
      <c r="G878" s="11">
        <v>90</v>
      </c>
      <c r="H878" s="11"/>
      <c r="I878" s="11"/>
      <c r="J878" s="11"/>
      <c r="K878" s="11"/>
      <c r="L878" s="11"/>
      <c r="M878" s="11">
        <f>G878+I878+J878+K878+L878</f>
        <v>90</v>
      </c>
      <c r="N878" s="11">
        <f>H878+J878</f>
        <v>0</v>
      </c>
      <c r="O878" s="11"/>
      <c r="P878" s="11"/>
      <c r="Q878" s="11"/>
      <c r="R878" s="11"/>
      <c r="S878" s="11">
        <f>M878+O878+P878+Q878+R878</f>
        <v>90</v>
      </c>
      <c r="T878" s="11">
        <f>N878+P878</f>
        <v>0</v>
      </c>
      <c r="U878" s="11"/>
      <c r="V878" s="11"/>
      <c r="W878" s="11"/>
      <c r="X878" s="11"/>
      <c r="Y878" s="11">
        <f>S878+U878+V878+W878+X878</f>
        <v>90</v>
      </c>
      <c r="Z878" s="11">
        <f>T878+V878</f>
        <v>0</v>
      </c>
      <c r="AA878" s="11"/>
      <c r="AB878" s="11"/>
      <c r="AC878" s="11"/>
      <c r="AD878" s="11"/>
      <c r="AE878" s="11">
        <f>Y878+AA878+AB878+AC878+AD878</f>
        <v>90</v>
      </c>
      <c r="AF878" s="11">
        <f>Z878+AB878</f>
        <v>0</v>
      </c>
      <c r="AG878" s="11"/>
      <c r="AH878" s="11"/>
      <c r="AI878" s="11"/>
      <c r="AJ878" s="11"/>
      <c r="AK878" s="78">
        <f>AE878+AG878+AH878+AI878+AJ878</f>
        <v>90</v>
      </c>
      <c r="AL878" s="78">
        <f>AF878+AH878</f>
        <v>0</v>
      </c>
      <c r="AM878" s="11"/>
      <c r="AN878" s="11"/>
      <c r="AO878" s="11"/>
      <c r="AP878" s="11"/>
      <c r="AQ878" s="11">
        <f>AK878+AM878+AN878+AO878+AP878</f>
        <v>90</v>
      </c>
      <c r="AR878" s="11">
        <f>AL878+AN878</f>
        <v>0</v>
      </c>
      <c r="AS878" s="11"/>
      <c r="AT878" s="11"/>
      <c r="AU878" s="11"/>
      <c r="AV878" s="11"/>
      <c r="AW878" s="11">
        <f>AQ878+AS878+AT878+AU878+AV878</f>
        <v>90</v>
      </c>
      <c r="AX878" s="11">
        <f>AR878+AT878</f>
        <v>0</v>
      </c>
      <c r="AY878" s="78"/>
      <c r="AZ878" s="78"/>
      <c r="BA878" s="78"/>
      <c r="BB878" s="78"/>
      <c r="BC878" s="78">
        <f>AW878+AY878+AZ878+BA878+BB878</f>
        <v>90</v>
      </c>
      <c r="BD878" s="78">
        <f>AX878+AZ878</f>
        <v>0</v>
      </c>
      <c r="BE878" s="11"/>
      <c r="BF878" s="11"/>
      <c r="BG878" s="11"/>
      <c r="BH878" s="11"/>
      <c r="BI878" s="141">
        <f>BC878+BE878+BF878+BG878+BH878</f>
        <v>90</v>
      </c>
      <c r="BJ878" s="141">
        <f>BD878+BF878</f>
        <v>0</v>
      </c>
      <c r="BK878" s="78"/>
      <c r="BL878" s="78"/>
      <c r="BM878" s="78"/>
      <c r="BN878" s="78"/>
      <c r="BO878" s="78">
        <f>BI878+BK878+BL878+BM878+BN878</f>
        <v>90</v>
      </c>
      <c r="BP878" s="78">
        <f>BJ878+BL878</f>
        <v>0</v>
      </c>
      <c r="BQ878" s="11"/>
      <c r="BR878" s="11"/>
      <c r="BS878" s="11"/>
      <c r="BT878" s="11"/>
      <c r="BU878" s="11">
        <f>BO878+BQ878+BR878+BS878+BT878</f>
        <v>90</v>
      </c>
      <c r="BV878" s="11">
        <f>BP878+BR878</f>
        <v>0</v>
      </c>
    </row>
    <row r="879" spans="1:74" hidden="1">
      <c r="A879" s="57" t="s">
        <v>273</v>
      </c>
      <c r="B879" s="14">
        <v>915</v>
      </c>
      <c r="C879" s="14" t="s">
        <v>35</v>
      </c>
      <c r="D879" s="14" t="s">
        <v>87</v>
      </c>
      <c r="E879" s="14" t="s">
        <v>274</v>
      </c>
      <c r="F879" s="24"/>
      <c r="G879" s="11">
        <f>G880</f>
        <v>655</v>
      </c>
      <c r="H879" s="11">
        <f t="shared" ref="H879:R880" si="2138">H880</f>
        <v>0</v>
      </c>
      <c r="I879" s="11">
        <f t="shared" si="2138"/>
        <v>0</v>
      </c>
      <c r="J879" s="11">
        <f t="shared" si="2138"/>
        <v>0</v>
      </c>
      <c r="K879" s="11">
        <f t="shared" si="2138"/>
        <v>0</v>
      </c>
      <c r="L879" s="11">
        <f t="shared" si="2138"/>
        <v>0</v>
      </c>
      <c r="M879" s="11">
        <f t="shared" si="2138"/>
        <v>655</v>
      </c>
      <c r="N879" s="11">
        <f t="shared" si="2138"/>
        <v>0</v>
      </c>
      <c r="O879" s="11">
        <f t="shared" si="2138"/>
        <v>0</v>
      </c>
      <c r="P879" s="11">
        <f t="shared" si="2138"/>
        <v>0</v>
      </c>
      <c r="Q879" s="11">
        <f t="shared" si="2138"/>
        <v>0</v>
      </c>
      <c r="R879" s="11">
        <f t="shared" si="2138"/>
        <v>0</v>
      </c>
      <c r="S879" s="11">
        <f>S880</f>
        <v>655</v>
      </c>
      <c r="T879" s="11">
        <f>T880</f>
        <v>0</v>
      </c>
      <c r="U879" s="11">
        <f t="shared" ref="U879:X880" si="2139">U880</f>
        <v>0</v>
      </c>
      <c r="V879" s="11">
        <f t="shared" si="2139"/>
        <v>0</v>
      </c>
      <c r="W879" s="11">
        <f t="shared" si="2139"/>
        <v>0</v>
      </c>
      <c r="X879" s="11">
        <f t="shared" si="2139"/>
        <v>0</v>
      </c>
      <c r="Y879" s="11">
        <f>Y880</f>
        <v>655</v>
      </c>
      <c r="Z879" s="11">
        <f>Z880</f>
        <v>0</v>
      </c>
      <c r="AA879" s="11">
        <f t="shared" ref="AA879:AD880" si="2140">AA880</f>
        <v>0</v>
      </c>
      <c r="AB879" s="11">
        <f t="shared" si="2140"/>
        <v>0</v>
      </c>
      <c r="AC879" s="11">
        <f t="shared" si="2140"/>
        <v>0</v>
      </c>
      <c r="AD879" s="11">
        <f t="shared" si="2140"/>
        <v>0</v>
      </c>
      <c r="AE879" s="11">
        <f>AE880</f>
        <v>655</v>
      </c>
      <c r="AF879" s="11">
        <f>AF880</f>
        <v>0</v>
      </c>
      <c r="AG879" s="11">
        <f t="shared" ref="AG879:AJ880" si="2141">AG880</f>
        <v>0</v>
      </c>
      <c r="AH879" s="11">
        <f t="shared" si="2141"/>
        <v>0</v>
      </c>
      <c r="AI879" s="11">
        <f t="shared" si="2141"/>
        <v>0</v>
      </c>
      <c r="AJ879" s="11">
        <f t="shared" si="2141"/>
        <v>0</v>
      </c>
      <c r="AK879" s="78">
        <f>AK880</f>
        <v>655</v>
      </c>
      <c r="AL879" s="78">
        <f>AL880</f>
        <v>0</v>
      </c>
      <c r="AM879" s="11">
        <f t="shared" ref="AM879:AP880" si="2142">AM880</f>
        <v>0</v>
      </c>
      <c r="AN879" s="11">
        <f t="shared" si="2142"/>
        <v>0</v>
      </c>
      <c r="AO879" s="11">
        <f t="shared" si="2142"/>
        <v>0</v>
      </c>
      <c r="AP879" s="11">
        <f t="shared" si="2142"/>
        <v>0</v>
      </c>
      <c r="AQ879" s="11">
        <f>AQ880</f>
        <v>655</v>
      </c>
      <c r="AR879" s="11">
        <f>AR880</f>
        <v>0</v>
      </c>
      <c r="AS879" s="11">
        <f t="shared" ref="AS879:AV880" si="2143">AS880</f>
        <v>0</v>
      </c>
      <c r="AT879" s="11">
        <f t="shared" si="2143"/>
        <v>0</v>
      </c>
      <c r="AU879" s="11">
        <f t="shared" si="2143"/>
        <v>0</v>
      </c>
      <c r="AV879" s="11">
        <f t="shared" si="2143"/>
        <v>0</v>
      </c>
      <c r="AW879" s="11">
        <f>AW880</f>
        <v>655</v>
      </c>
      <c r="AX879" s="11">
        <f>AX880</f>
        <v>0</v>
      </c>
      <c r="AY879" s="78">
        <f t="shared" ref="AY879:BB880" si="2144">AY880</f>
        <v>0</v>
      </c>
      <c r="AZ879" s="78">
        <f t="shared" si="2144"/>
        <v>0</v>
      </c>
      <c r="BA879" s="78">
        <f t="shared" si="2144"/>
        <v>0</v>
      </c>
      <c r="BB879" s="78">
        <f t="shared" si="2144"/>
        <v>0</v>
      </c>
      <c r="BC879" s="78">
        <f>BC880</f>
        <v>655</v>
      </c>
      <c r="BD879" s="78">
        <f>BD880</f>
        <v>0</v>
      </c>
      <c r="BE879" s="11">
        <f t="shared" ref="BE879:BH880" si="2145">BE880</f>
        <v>0</v>
      </c>
      <c r="BF879" s="11">
        <f t="shared" si="2145"/>
        <v>0</v>
      </c>
      <c r="BG879" s="11">
        <f t="shared" si="2145"/>
        <v>0</v>
      </c>
      <c r="BH879" s="11">
        <f t="shared" si="2145"/>
        <v>0</v>
      </c>
      <c r="BI879" s="141">
        <f>BI880</f>
        <v>655</v>
      </c>
      <c r="BJ879" s="141">
        <f>BJ880</f>
        <v>0</v>
      </c>
      <c r="BK879" s="78">
        <f t="shared" ref="BK879:BN880" si="2146">BK880</f>
        <v>0</v>
      </c>
      <c r="BL879" s="78">
        <f t="shared" si="2146"/>
        <v>0</v>
      </c>
      <c r="BM879" s="78">
        <f t="shared" si="2146"/>
        <v>0</v>
      </c>
      <c r="BN879" s="78">
        <f t="shared" si="2146"/>
        <v>0</v>
      </c>
      <c r="BO879" s="78">
        <f>BO880</f>
        <v>655</v>
      </c>
      <c r="BP879" s="78">
        <f>BP880</f>
        <v>0</v>
      </c>
      <c r="BQ879" s="11">
        <f t="shared" ref="BQ879:BT880" si="2147">BQ880</f>
        <v>0</v>
      </c>
      <c r="BR879" s="11">
        <f t="shared" si="2147"/>
        <v>0</v>
      </c>
      <c r="BS879" s="11">
        <f t="shared" si="2147"/>
        <v>0</v>
      </c>
      <c r="BT879" s="11">
        <f t="shared" si="2147"/>
        <v>0</v>
      </c>
      <c r="BU879" s="11">
        <f>BU880</f>
        <v>655</v>
      </c>
      <c r="BV879" s="11">
        <f>BV880</f>
        <v>0</v>
      </c>
    </row>
    <row r="880" spans="1:74" hidden="1">
      <c r="A880" s="57" t="s">
        <v>112</v>
      </c>
      <c r="B880" s="14">
        <v>915</v>
      </c>
      <c r="C880" s="14" t="s">
        <v>35</v>
      </c>
      <c r="D880" s="14" t="s">
        <v>87</v>
      </c>
      <c r="E880" s="14" t="s">
        <v>274</v>
      </c>
      <c r="F880" s="24">
        <v>300</v>
      </c>
      <c r="G880" s="11">
        <f>G881</f>
        <v>655</v>
      </c>
      <c r="H880" s="11">
        <f t="shared" si="2138"/>
        <v>0</v>
      </c>
      <c r="I880" s="11">
        <f t="shared" si="2138"/>
        <v>0</v>
      </c>
      <c r="J880" s="11">
        <f t="shared" si="2138"/>
        <v>0</v>
      </c>
      <c r="K880" s="11">
        <f t="shared" si="2138"/>
        <v>0</v>
      </c>
      <c r="L880" s="11">
        <f t="shared" si="2138"/>
        <v>0</v>
      </c>
      <c r="M880" s="11">
        <f t="shared" si="2138"/>
        <v>655</v>
      </c>
      <c r="N880" s="11">
        <f t="shared" si="2138"/>
        <v>0</v>
      </c>
      <c r="O880" s="11">
        <f t="shared" si="2138"/>
        <v>0</v>
      </c>
      <c r="P880" s="11">
        <f t="shared" si="2138"/>
        <v>0</v>
      </c>
      <c r="Q880" s="11">
        <f t="shared" si="2138"/>
        <v>0</v>
      </c>
      <c r="R880" s="11">
        <f t="shared" si="2138"/>
        <v>0</v>
      </c>
      <c r="S880" s="11">
        <f>S881</f>
        <v>655</v>
      </c>
      <c r="T880" s="11">
        <f>T881</f>
        <v>0</v>
      </c>
      <c r="U880" s="11">
        <f t="shared" si="2139"/>
        <v>0</v>
      </c>
      <c r="V880" s="11">
        <f t="shared" si="2139"/>
        <v>0</v>
      </c>
      <c r="W880" s="11">
        <f t="shared" si="2139"/>
        <v>0</v>
      </c>
      <c r="X880" s="11">
        <f t="shared" si="2139"/>
        <v>0</v>
      </c>
      <c r="Y880" s="11">
        <f>Y881</f>
        <v>655</v>
      </c>
      <c r="Z880" s="11">
        <f>Z881</f>
        <v>0</v>
      </c>
      <c r="AA880" s="11">
        <f t="shared" si="2140"/>
        <v>0</v>
      </c>
      <c r="AB880" s="11">
        <f t="shared" si="2140"/>
        <v>0</v>
      </c>
      <c r="AC880" s="11">
        <f t="shared" si="2140"/>
        <v>0</v>
      </c>
      <c r="AD880" s="11">
        <f t="shared" si="2140"/>
        <v>0</v>
      </c>
      <c r="AE880" s="11">
        <f>AE881</f>
        <v>655</v>
      </c>
      <c r="AF880" s="11">
        <f>AF881</f>
        <v>0</v>
      </c>
      <c r="AG880" s="11">
        <f t="shared" si="2141"/>
        <v>0</v>
      </c>
      <c r="AH880" s="11">
        <f t="shared" si="2141"/>
        <v>0</v>
      </c>
      <c r="AI880" s="11">
        <f t="shared" si="2141"/>
        <v>0</v>
      </c>
      <c r="AJ880" s="11">
        <f t="shared" si="2141"/>
        <v>0</v>
      </c>
      <c r="AK880" s="78">
        <f>AK881</f>
        <v>655</v>
      </c>
      <c r="AL880" s="78">
        <f>AL881</f>
        <v>0</v>
      </c>
      <c r="AM880" s="11">
        <f t="shared" si="2142"/>
        <v>0</v>
      </c>
      <c r="AN880" s="11">
        <f t="shared" si="2142"/>
        <v>0</v>
      </c>
      <c r="AO880" s="11">
        <f t="shared" si="2142"/>
        <v>0</v>
      </c>
      <c r="AP880" s="11">
        <f t="shared" si="2142"/>
        <v>0</v>
      </c>
      <c r="AQ880" s="11">
        <f>AQ881</f>
        <v>655</v>
      </c>
      <c r="AR880" s="11">
        <f>AR881</f>
        <v>0</v>
      </c>
      <c r="AS880" s="11">
        <f t="shared" si="2143"/>
        <v>0</v>
      </c>
      <c r="AT880" s="11">
        <f t="shared" si="2143"/>
        <v>0</v>
      </c>
      <c r="AU880" s="11">
        <f t="shared" si="2143"/>
        <v>0</v>
      </c>
      <c r="AV880" s="11">
        <f t="shared" si="2143"/>
        <v>0</v>
      </c>
      <c r="AW880" s="11">
        <f>AW881</f>
        <v>655</v>
      </c>
      <c r="AX880" s="11">
        <f>AX881</f>
        <v>0</v>
      </c>
      <c r="AY880" s="78">
        <f t="shared" si="2144"/>
        <v>0</v>
      </c>
      <c r="AZ880" s="78">
        <f t="shared" si="2144"/>
        <v>0</v>
      </c>
      <c r="BA880" s="78">
        <f t="shared" si="2144"/>
        <v>0</v>
      </c>
      <c r="BB880" s="78">
        <f t="shared" si="2144"/>
        <v>0</v>
      </c>
      <c r="BC880" s="78">
        <f>BC881</f>
        <v>655</v>
      </c>
      <c r="BD880" s="78">
        <f>BD881</f>
        <v>0</v>
      </c>
      <c r="BE880" s="11">
        <f t="shared" si="2145"/>
        <v>0</v>
      </c>
      <c r="BF880" s="11">
        <f t="shared" si="2145"/>
        <v>0</v>
      </c>
      <c r="BG880" s="11">
        <f t="shared" si="2145"/>
        <v>0</v>
      </c>
      <c r="BH880" s="11">
        <f t="shared" si="2145"/>
        <v>0</v>
      </c>
      <c r="BI880" s="141">
        <f>BI881</f>
        <v>655</v>
      </c>
      <c r="BJ880" s="141">
        <f>BJ881</f>
        <v>0</v>
      </c>
      <c r="BK880" s="78">
        <f t="shared" si="2146"/>
        <v>0</v>
      </c>
      <c r="BL880" s="78">
        <f t="shared" si="2146"/>
        <v>0</v>
      </c>
      <c r="BM880" s="78">
        <f t="shared" si="2146"/>
        <v>0</v>
      </c>
      <c r="BN880" s="78">
        <f t="shared" si="2146"/>
        <v>0</v>
      </c>
      <c r="BO880" s="78">
        <f>BO881</f>
        <v>655</v>
      </c>
      <c r="BP880" s="78">
        <f>BP881</f>
        <v>0</v>
      </c>
      <c r="BQ880" s="11">
        <f t="shared" si="2147"/>
        <v>0</v>
      </c>
      <c r="BR880" s="11">
        <f t="shared" si="2147"/>
        <v>0</v>
      </c>
      <c r="BS880" s="11">
        <f t="shared" si="2147"/>
        <v>0</v>
      </c>
      <c r="BT880" s="11">
        <f t="shared" si="2147"/>
        <v>0</v>
      </c>
      <c r="BU880" s="11">
        <f>BU881</f>
        <v>655</v>
      </c>
      <c r="BV880" s="11">
        <f>BV881</f>
        <v>0</v>
      </c>
    </row>
    <row r="881" spans="1:74" hidden="1">
      <c r="A881" s="57" t="s">
        <v>312</v>
      </c>
      <c r="B881" s="14">
        <v>915</v>
      </c>
      <c r="C881" s="14" t="s">
        <v>35</v>
      </c>
      <c r="D881" s="14" t="s">
        <v>87</v>
      </c>
      <c r="E881" s="14" t="s">
        <v>274</v>
      </c>
      <c r="F881" s="24">
        <v>310</v>
      </c>
      <c r="G881" s="11">
        <v>655</v>
      </c>
      <c r="H881" s="11"/>
      <c r="I881" s="11"/>
      <c r="J881" s="11"/>
      <c r="K881" s="11"/>
      <c r="L881" s="11"/>
      <c r="M881" s="11">
        <f>G881+I881+J881+K881+L881</f>
        <v>655</v>
      </c>
      <c r="N881" s="11">
        <f>H881+J881</f>
        <v>0</v>
      </c>
      <c r="O881" s="11"/>
      <c r="P881" s="11"/>
      <c r="Q881" s="11"/>
      <c r="R881" s="11"/>
      <c r="S881" s="11">
        <f>M881+O881+P881+Q881+R881</f>
        <v>655</v>
      </c>
      <c r="T881" s="11">
        <f>N881+P881</f>
        <v>0</v>
      </c>
      <c r="U881" s="11"/>
      <c r="V881" s="11"/>
      <c r="W881" s="11"/>
      <c r="X881" s="11"/>
      <c r="Y881" s="11">
        <f>S881+U881+V881+W881+X881</f>
        <v>655</v>
      </c>
      <c r="Z881" s="11">
        <f>T881+V881</f>
        <v>0</v>
      </c>
      <c r="AA881" s="11"/>
      <c r="AB881" s="11"/>
      <c r="AC881" s="11"/>
      <c r="AD881" s="11"/>
      <c r="AE881" s="11">
        <f>Y881+AA881+AB881+AC881+AD881</f>
        <v>655</v>
      </c>
      <c r="AF881" s="11">
        <f>Z881+AB881</f>
        <v>0</v>
      </c>
      <c r="AG881" s="11"/>
      <c r="AH881" s="11"/>
      <c r="AI881" s="11"/>
      <c r="AJ881" s="11"/>
      <c r="AK881" s="78">
        <f>AE881+AG881+AH881+AI881+AJ881</f>
        <v>655</v>
      </c>
      <c r="AL881" s="78">
        <f>AF881+AH881</f>
        <v>0</v>
      </c>
      <c r="AM881" s="11"/>
      <c r="AN881" s="11"/>
      <c r="AO881" s="11"/>
      <c r="AP881" s="11"/>
      <c r="AQ881" s="11">
        <f>AK881+AM881+AN881+AO881+AP881</f>
        <v>655</v>
      </c>
      <c r="AR881" s="11">
        <f>AL881+AN881</f>
        <v>0</v>
      </c>
      <c r="AS881" s="11"/>
      <c r="AT881" s="11"/>
      <c r="AU881" s="11"/>
      <c r="AV881" s="11"/>
      <c r="AW881" s="11">
        <f>AQ881+AS881+AT881+AU881+AV881</f>
        <v>655</v>
      </c>
      <c r="AX881" s="11">
        <f>AR881+AT881</f>
        <v>0</v>
      </c>
      <c r="AY881" s="78"/>
      <c r="AZ881" s="78"/>
      <c r="BA881" s="78"/>
      <c r="BB881" s="78"/>
      <c r="BC881" s="78">
        <f>AW881+AY881+AZ881+BA881+BB881</f>
        <v>655</v>
      </c>
      <c r="BD881" s="78">
        <f>AX881+AZ881</f>
        <v>0</v>
      </c>
      <c r="BE881" s="11"/>
      <c r="BF881" s="11"/>
      <c r="BG881" s="11"/>
      <c r="BH881" s="11"/>
      <c r="BI881" s="141">
        <f>BC881+BE881+BF881+BG881+BH881</f>
        <v>655</v>
      </c>
      <c r="BJ881" s="141">
        <f>BD881+BF881</f>
        <v>0</v>
      </c>
      <c r="BK881" s="78"/>
      <c r="BL881" s="78"/>
      <c r="BM881" s="78"/>
      <c r="BN881" s="78"/>
      <c r="BO881" s="78">
        <f>BI881+BK881+BL881+BM881+BN881</f>
        <v>655</v>
      </c>
      <c r="BP881" s="78">
        <f>BJ881+BL881</f>
        <v>0</v>
      </c>
      <c r="BQ881" s="11"/>
      <c r="BR881" s="11"/>
      <c r="BS881" s="11"/>
      <c r="BT881" s="11"/>
      <c r="BU881" s="11">
        <f>BO881+BQ881+BR881+BS881+BT881</f>
        <v>655</v>
      </c>
      <c r="BV881" s="11">
        <f>BP881+BR881</f>
        <v>0</v>
      </c>
    </row>
    <row r="882" spans="1:74" ht="82.5" hidden="1">
      <c r="A882" s="57" t="s">
        <v>481</v>
      </c>
      <c r="B882" s="14">
        <v>915</v>
      </c>
      <c r="C882" s="14" t="s">
        <v>35</v>
      </c>
      <c r="D882" s="14" t="s">
        <v>87</v>
      </c>
      <c r="E882" s="14" t="s">
        <v>275</v>
      </c>
      <c r="F882" s="24"/>
      <c r="G882" s="18">
        <f>G883</f>
        <v>200</v>
      </c>
      <c r="H882" s="18">
        <f t="shared" ref="H882:R883" si="2148">H883</f>
        <v>0</v>
      </c>
      <c r="I882" s="11">
        <f t="shared" si="2148"/>
        <v>0</v>
      </c>
      <c r="J882" s="11">
        <f t="shared" si="2148"/>
        <v>0</v>
      </c>
      <c r="K882" s="11">
        <f t="shared" si="2148"/>
        <v>0</v>
      </c>
      <c r="L882" s="11">
        <f t="shared" si="2148"/>
        <v>0</v>
      </c>
      <c r="M882" s="18">
        <f t="shared" si="2148"/>
        <v>200</v>
      </c>
      <c r="N882" s="18">
        <f t="shared" si="2148"/>
        <v>0</v>
      </c>
      <c r="O882" s="11">
        <f t="shared" si="2148"/>
        <v>0</v>
      </c>
      <c r="P882" s="11">
        <f t="shared" si="2148"/>
        <v>0</v>
      </c>
      <c r="Q882" s="11">
        <f t="shared" si="2148"/>
        <v>0</v>
      </c>
      <c r="R882" s="11">
        <f t="shared" si="2148"/>
        <v>0</v>
      </c>
      <c r="S882" s="18">
        <f>S883</f>
        <v>200</v>
      </c>
      <c r="T882" s="18">
        <f>T883</f>
        <v>0</v>
      </c>
      <c r="U882" s="11">
        <f t="shared" ref="U882:X883" si="2149">U883</f>
        <v>0</v>
      </c>
      <c r="V882" s="11">
        <f t="shared" si="2149"/>
        <v>0</v>
      </c>
      <c r="W882" s="11">
        <f t="shared" si="2149"/>
        <v>0</v>
      </c>
      <c r="X882" s="11">
        <f t="shared" si="2149"/>
        <v>0</v>
      </c>
      <c r="Y882" s="18">
        <f>Y883</f>
        <v>200</v>
      </c>
      <c r="Z882" s="18">
        <f>Z883</f>
        <v>0</v>
      </c>
      <c r="AA882" s="11">
        <f t="shared" ref="AA882:AD883" si="2150">AA883</f>
        <v>0</v>
      </c>
      <c r="AB882" s="11">
        <f t="shared" si="2150"/>
        <v>0</v>
      </c>
      <c r="AC882" s="11">
        <f t="shared" si="2150"/>
        <v>0</v>
      </c>
      <c r="AD882" s="11">
        <f t="shared" si="2150"/>
        <v>0</v>
      </c>
      <c r="AE882" s="18">
        <f>AE883</f>
        <v>200</v>
      </c>
      <c r="AF882" s="18">
        <f>AF883</f>
        <v>0</v>
      </c>
      <c r="AG882" s="11">
        <f t="shared" ref="AG882:AJ883" si="2151">AG883</f>
        <v>0</v>
      </c>
      <c r="AH882" s="11">
        <f t="shared" si="2151"/>
        <v>0</v>
      </c>
      <c r="AI882" s="11">
        <f t="shared" si="2151"/>
        <v>0</v>
      </c>
      <c r="AJ882" s="11">
        <f t="shared" si="2151"/>
        <v>0</v>
      </c>
      <c r="AK882" s="84">
        <f>AK883</f>
        <v>200</v>
      </c>
      <c r="AL882" s="84">
        <f>AL883</f>
        <v>0</v>
      </c>
      <c r="AM882" s="11">
        <f t="shared" ref="AM882:AP883" si="2152">AM883</f>
        <v>0</v>
      </c>
      <c r="AN882" s="11">
        <f t="shared" si="2152"/>
        <v>0</v>
      </c>
      <c r="AO882" s="11">
        <f t="shared" si="2152"/>
        <v>0</v>
      </c>
      <c r="AP882" s="11">
        <f t="shared" si="2152"/>
        <v>0</v>
      </c>
      <c r="AQ882" s="18">
        <f>AQ883</f>
        <v>200</v>
      </c>
      <c r="AR882" s="18">
        <f>AR883</f>
        <v>0</v>
      </c>
      <c r="AS882" s="11">
        <f t="shared" ref="AS882:AV883" si="2153">AS883</f>
        <v>0</v>
      </c>
      <c r="AT882" s="11">
        <f t="shared" si="2153"/>
        <v>0</v>
      </c>
      <c r="AU882" s="11">
        <f t="shared" si="2153"/>
        <v>0</v>
      </c>
      <c r="AV882" s="11">
        <f t="shared" si="2153"/>
        <v>0</v>
      </c>
      <c r="AW882" s="18">
        <f>AW883</f>
        <v>200</v>
      </c>
      <c r="AX882" s="18">
        <f>AX883</f>
        <v>0</v>
      </c>
      <c r="AY882" s="78">
        <f t="shared" ref="AY882:BB883" si="2154">AY883</f>
        <v>0</v>
      </c>
      <c r="AZ882" s="78">
        <f t="shared" si="2154"/>
        <v>0</v>
      </c>
      <c r="BA882" s="78">
        <f t="shared" si="2154"/>
        <v>0</v>
      </c>
      <c r="BB882" s="78">
        <f t="shared" si="2154"/>
        <v>0</v>
      </c>
      <c r="BC882" s="84">
        <f>BC883</f>
        <v>200</v>
      </c>
      <c r="BD882" s="84">
        <f>BD883</f>
        <v>0</v>
      </c>
      <c r="BE882" s="11">
        <f t="shared" ref="BE882:BH883" si="2155">BE883</f>
        <v>0</v>
      </c>
      <c r="BF882" s="11">
        <f t="shared" si="2155"/>
        <v>0</v>
      </c>
      <c r="BG882" s="11">
        <f t="shared" si="2155"/>
        <v>0</v>
      </c>
      <c r="BH882" s="11">
        <f t="shared" si="2155"/>
        <v>0</v>
      </c>
      <c r="BI882" s="143">
        <f>BI883</f>
        <v>200</v>
      </c>
      <c r="BJ882" s="143">
        <f>BJ883</f>
        <v>0</v>
      </c>
      <c r="BK882" s="78">
        <f t="shared" ref="BK882:BN883" si="2156">BK883</f>
        <v>0</v>
      </c>
      <c r="BL882" s="78">
        <f t="shared" si="2156"/>
        <v>0</v>
      </c>
      <c r="BM882" s="78">
        <f t="shared" si="2156"/>
        <v>0</v>
      </c>
      <c r="BN882" s="78">
        <f t="shared" si="2156"/>
        <v>0</v>
      </c>
      <c r="BO882" s="84">
        <f>BO883</f>
        <v>200</v>
      </c>
      <c r="BP882" s="84">
        <f>BP883</f>
        <v>0</v>
      </c>
      <c r="BQ882" s="11">
        <f t="shared" ref="BQ882:BT883" si="2157">BQ883</f>
        <v>0</v>
      </c>
      <c r="BR882" s="11">
        <f t="shared" si="2157"/>
        <v>0</v>
      </c>
      <c r="BS882" s="11">
        <f t="shared" si="2157"/>
        <v>0</v>
      </c>
      <c r="BT882" s="11">
        <f t="shared" si="2157"/>
        <v>0</v>
      </c>
      <c r="BU882" s="18">
        <f>BU883</f>
        <v>200</v>
      </c>
      <c r="BV882" s="18">
        <f>BV883</f>
        <v>0</v>
      </c>
    </row>
    <row r="883" spans="1:74" hidden="1">
      <c r="A883" s="57" t="s">
        <v>112</v>
      </c>
      <c r="B883" s="14">
        <v>915</v>
      </c>
      <c r="C883" s="14" t="s">
        <v>35</v>
      </c>
      <c r="D883" s="14" t="s">
        <v>87</v>
      </c>
      <c r="E883" s="14" t="s">
        <v>275</v>
      </c>
      <c r="F883" s="24">
        <v>300</v>
      </c>
      <c r="G883" s="18">
        <f>G884</f>
        <v>200</v>
      </c>
      <c r="H883" s="18">
        <f t="shared" si="2148"/>
        <v>0</v>
      </c>
      <c r="I883" s="11">
        <f t="shared" si="2148"/>
        <v>0</v>
      </c>
      <c r="J883" s="11">
        <f t="shared" si="2148"/>
        <v>0</v>
      </c>
      <c r="K883" s="11">
        <f t="shared" si="2148"/>
        <v>0</v>
      </c>
      <c r="L883" s="11">
        <f t="shared" si="2148"/>
        <v>0</v>
      </c>
      <c r="M883" s="18">
        <f t="shared" si="2148"/>
        <v>200</v>
      </c>
      <c r="N883" s="18">
        <f t="shared" si="2148"/>
        <v>0</v>
      </c>
      <c r="O883" s="11">
        <f t="shared" si="2148"/>
        <v>0</v>
      </c>
      <c r="P883" s="11">
        <f t="shared" si="2148"/>
        <v>0</v>
      </c>
      <c r="Q883" s="11">
        <f t="shared" si="2148"/>
        <v>0</v>
      </c>
      <c r="R883" s="11">
        <f t="shared" si="2148"/>
        <v>0</v>
      </c>
      <c r="S883" s="18">
        <f>S884</f>
        <v>200</v>
      </c>
      <c r="T883" s="18">
        <f>T884</f>
        <v>0</v>
      </c>
      <c r="U883" s="11">
        <f t="shared" si="2149"/>
        <v>0</v>
      </c>
      <c r="V883" s="11">
        <f t="shared" si="2149"/>
        <v>0</v>
      </c>
      <c r="W883" s="11">
        <f t="shared" si="2149"/>
        <v>0</v>
      </c>
      <c r="X883" s="11">
        <f t="shared" si="2149"/>
        <v>0</v>
      </c>
      <c r="Y883" s="18">
        <f>Y884</f>
        <v>200</v>
      </c>
      <c r="Z883" s="18">
        <f>Z884</f>
        <v>0</v>
      </c>
      <c r="AA883" s="11">
        <f t="shared" si="2150"/>
        <v>0</v>
      </c>
      <c r="AB883" s="11">
        <f t="shared" si="2150"/>
        <v>0</v>
      </c>
      <c r="AC883" s="11">
        <f t="shared" si="2150"/>
        <v>0</v>
      </c>
      <c r="AD883" s="11">
        <f t="shared" si="2150"/>
        <v>0</v>
      </c>
      <c r="AE883" s="18">
        <f>AE884</f>
        <v>200</v>
      </c>
      <c r="AF883" s="18">
        <f>AF884</f>
        <v>0</v>
      </c>
      <c r="AG883" s="11">
        <f t="shared" si="2151"/>
        <v>0</v>
      </c>
      <c r="AH883" s="11">
        <f t="shared" si="2151"/>
        <v>0</v>
      </c>
      <c r="AI883" s="11">
        <f t="shared" si="2151"/>
        <v>0</v>
      </c>
      <c r="AJ883" s="11">
        <f t="shared" si="2151"/>
        <v>0</v>
      </c>
      <c r="AK883" s="84">
        <f>AK884</f>
        <v>200</v>
      </c>
      <c r="AL883" s="84">
        <f>AL884</f>
        <v>0</v>
      </c>
      <c r="AM883" s="11">
        <f t="shared" si="2152"/>
        <v>0</v>
      </c>
      <c r="AN883" s="11">
        <f t="shared" si="2152"/>
        <v>0</v>
      </c>
      <c r="AO883" s="11">
        <f t="shared" si="2152"/>
        <v>0</v>
      </c>
      <c r="AP883" s="11">
        <f t="shared" si="2152"/>
        <v>0</v>
      </c>
      <c r="AQ883" s="18">
        <f>AQ884</f>
        <v>200</v>
      </c>
      <c r="AR883" s="18">
        <f>AR884</f>
        <v>0</v>
      </c>
      <c r="AS883" s="11">
        <f t="shared" si="2153"/>
        <v>0</v>
      </c>
      <c r="AT883" s="11">
        <f t="shared" si="2153"/>
        <v>0</v>
      </c>
      <c r="AU883" s="11">
        <f t="shared" si="2153"/>
        <v>0</v>
      </c>
      <c r="AV883" s="11">
        <f t="shared" si="2153"/>
        <v>0</v>
      </c>
      <c r="AW883" s="18">
        <f>AW884</f>
        <v>200</v>
      </c>
      <c r="AX883" s="18">
        <f>AX884</f>
        <v>0</v>
      </c>
      <c r="AY883" s="78">
        <f t="shared" si="2154"/>
        <v>0</v>
      </c>
      <c r="AZ883" s="78">
        <f t="shared" si="2154"/>
        <v>0</v>
      </c>
      <c r="BA883" s="78">
        <f t="shared" si="2154"/>
        <v>0</v>
      </c>
      <c r="BB883" s="78">
        <f t="shared" si="2154"/>
        <v>0</v>
      </c>
      <c r="BC883" s="84">
        <f>BC884</f>
        <v>200</v>
      </c>
      <c r="BD883" s="84">
        <f>BD884</f>
        <v>0</v>
      </c>
      <c r="BE883" s="11">
        <f t="shared" si="2155"/>
        <v>0</v>
      </c>
      <c r="BF883" s="11">
        <f t="shared" si="2155"/>
        <v>0</v>
      </c>
      <c r="BG883" s="11">
        <f t="shared" si="2155"/>
        <v>0</v>
      </c>
      <c r="BH883" s="11">
        <f t="shared" si="2155"/>
        <v>0</v>
      </c>
      <c r="BI883" s="143">
        <f>BI884</f>
        <v>200</v>
      </c>
      <c r="BJ883" s="143">
        <f>BJ884</f>
        <v>0</v>
      </c>
      <c r="BK883" s="78">
        <f t="shared" si="2156"/>
        <v>0</v>
      </c>
      <c r="BL883" s="78">
        <f t="shared" si="2156"/>
        <v>0</v>
      </c>
      <c r="BM883" s="78">
        <f t="shared" si="2156"/>
        <v>0</v>
      </c>
      <c r="BN883" s="78">
        <f t="shared" si="2156"/>
        <v>0</v>
      </c>
      <c r="BO883" s="84">
        <f>BO884</f>
        <v>200</v>
      </c>
      <c r="BP883" s="84">
        <f>BP884</f>
        <v>0</v>
      </c>
      <c r="BQ883" s="11">
        <f t="shared" si="2157"/>
        <v>0</v>
      </c>
      <c r="BR883" s="11">
        <f t="shared" si="2157"/>
        <v>0</v>
      </c>
      <c r="BS883" s="11">
        <f t="shared" si="2157"/>
        <v>0</v>
      </c>
      <c r="BT883" s="11">
        <f t="shared" si="2157"/>
        <v>0</v>
      </c>
      <c r="BU883" s="18">
        <f>BU884</f>
        <v>200</v>
      </c>
      <c r="BV883" s="18">
        <f>BV884</f>
        <v>0</v>
      </c>
    </row>
    <row r="884" spans="1:74" hidden="1">
      <c r="A884" s="57" t="s">
        <v>312</v>
      </c>
      <c r="B884" s="14">
        <v>915</v>
      </c>
      <c r="C884" s="14" t="s">
        <v>35</v>
      </c>
      <c r="D884" s="14" t="s">
        <v>87</v>
      </c>
      <c r="E884" s="14" t="s">
        <v>275</v>
      </c>
      <c r="F884" s="24">
        <v>310</v>
      </c>
      <c r="G884" s="11">
        <v>200</v>
      </c>
      <c r="H884" s="11"/>
      <c r="I884" s="11"/>
      <c r="J884" s="11"/>
      <c r="K884" s="11"/>
      <c r="L884" s="11"/>
      <c r="M884" s="11">
        <f>G884+I884+J884+K884+L884</f>
        <v>200</v>
      </c>
      <c r="N884" s="11">
        <f>H884+J884</f>
        <v>0</v>
      </c>
      <c r="O884" s="11"/>
      <c r="P884" s="11"/>
      <c r="Q884" s="11"/>
      <c r="R884" s="11"/>
      <c r="S884" s="11">
        <f>M884+O884+P884+Q884+R884</f>
        <v>200</v>
      </c>
      <c r="T884" s="11">
        <f>N884+P884</f>
        <v>0</v>
      </c>
      <c r="U884" s="11"/>
      <c r="V884" s="11"/>
      <c r="W884" s="11"/>
      <c r="X884" s="11"/>
      <c r="Y884" s="11">
        <f>S884+U884+V884+W884+X884</f>
        <v>200</v>
      </c>
      <c r="Z884" s="11">
        <f>T884+V884</f>
        <v>0</v>
      </c>
      <c r="AA884" s="11"/>
      <c r="AB884" s="11"/>
      <c r="AC884" s="11"/>
      <c r="AD884" s="11"/>
      <c r="AE884" s="11">
        <f>Y884+AA884+AB884+AC884+AD884</f>
        <v>200</v>
      </c>
      <c r="AF884" s="11">
        <f>Z884+AB884</f>
        <v>0</v>
      </c>
      <c r="AG884" s="11"/>
      <c r="AH884" s="11"/>
      <c r="AI884" s="11"/>
      <c r="AJ884" s="11"/>
      <c r="AK884" s="78">
        <f>AE884+AG884+AH884+AI884+AJ884</f>
        <v>200</v>
      </c>
      <c r="AL884" s="78">
        <f>AF884+AH884</f>
        <v>0</v>
      </c>
      <c r="AM884" s="11"/>
      <c r="AN884" s="11"/>
      <c r="AO884" s="11"/>
      <c r="AP884" s="11"/>
      <c r="AQ884" s="11">
        <f>AK884+AM884+AN884+AO884+AP884</f>
        <v>200</v>
      </c>
      <c r="AR884" s="11">
        <f>AL884+AN884</f>
        <v>0</v>
      </c>
      <c r="AS884" s="11"/>
      <c r="AT884" s="11"/>
      <c r="AU884" s="11"/>
      <c r="AV884" s="11"/>
      <c r="AW884" s="11">
        <f>AQ884+AS884+AT884+AU884+AV884</f>
        <v>200</v>
      </c>
      <c r="AX884" s="11">
        <f>AR884+AT884</f>
        <v>0</v>
      </c>
      <c r="AY884" s="78"/>
      <c r="AZ884" s="78"/>
      <c r="BA884" s="78"/>
      <c r="BB884" s="78"/>
      <c r="BC884" s="78">
        <f>AW884+AY884+AZ884+BA884+BB884</f>
        <v>200</v>
      </c>
      <c r="BD884" s="78">
        <f>AX884+AZ884</f>
        <v>0</v>
      </c>
      <c r="BE884" s="11"/>
      <c r="BF884" s="11"/>
      <c r="BG884" s="11"/>
      <c r="BH884" s="11"/>
      <c r="BI884" s="141">
        <f>BC884+BE884+BF884+BG884+BH884</f>
        <v>200</v>
      </c>
      <c r="BJ884" s="141">
        <f>BD884+BF884</f>
        <v>0</v>
      </c>
      <c r="BK884" s="78"/>
      <c r="BL884" s="78"/>
      <c r="BM884" s="78"/>
      <c r="BN884" s="78"/>
      <c r="BO884" s="78">
        <f>BI884+BK884+BL884+BM884+BN884</f>
        <v>200</v>
      </c>
      <c r="BP884" s="78">
        <f>BJ884+BL884</f>
        <v>0</v>
      </c>
      <c r="BQ884" s="11"/>
      <c r="BR884" s="11"/>
      <c r="BS884" s="11"/>
      <c r="BT884" s="11"/>
      <c r="BU884" s="11">
        <f>BO884+BQ884+BR884+BS884+BT884</f>
        <v>200</v>
      </c>
      <c r="BV884" s="11">
        <f>BP884+BR884</f>
        <v>0</v>
      </c>
    </row>
    <row r="885" spans="1:74" ht="82.5" hidden="1">
      <c r="A885" s="57" t="s">
        <v>608</v>
      </c>
      <c r="B885" s="14">
        <v>915</v>
      </c>
      <c r="C885" s="14" t="s">
        <v>35</v>
      </c>
      <c r="D885" s="14" t="s">
        <v>87</v>
      </c>
      <c r="E885" s="14" t="s">
        <v>276</v>
      </c>
      <c r="F885" s="24"/>
      <c r="G885" s="18">
        <f>G886</f>
        <v>43</v>
      </c>
      <c r="H885" s="18">
        <f t="shared" ref="H885:R886" si="2158">H886</f>
        <v>0</v>
      </c>
      <c r="I885" s="11">
        <f t="shared" si="2158"/>
        <v>0</v>
      </c>
      <c r="J885" s="11">
        <f t="shared" si="2158"/>
        <v>0</v>
      </c>
      <c r="K885" s="11">
        <f t="shared" si="2158"/>
        <v>0</v>
      </c>
      <c r="L885" s="11">
        <f t="shared" si="2158"/>
        <v>0</v>
      </c>
      <c r="M885" s="18">
        <f t="shared" si="2158"/>
        <v>43</v>
      </c>
      <c r="N885" s="18">
        <f t="shared" si="2158"/>
        <v>0</v>
      </c>
      <c r="O885" s="11">
        <f t="shared" si="2158"/>
        <v>0</v>
      </c>
      <c r="P885" s="11">
        <f t="shared" si="2158"/>
        <v>0</v>
      </c>
      <c r="Q885" s="11">
        <f t="shared" si="2158"/>
        <v>0</v>
      </c>
      <c r="R885" s="11">
        <f t="shared" si="2158"/>
        <v>0</v>
      </c>
      <c r="S885" s="18">
        <f>S886</f>
        <v>43</v>
      </c>
      <c r="T885" s="18">
        <f>T886</f>
        <v>0</v>
      </c>
      <c r="U885" s="11">
        <f t="shared" ref="U885:X886" si="2159">U886</f>
        <v>0</v>
      </c>
      <c r="V885" s="11">
        <f t="shared" si="2159"/>
        <v>0</v>
      </c>
      <c r="W885" s="11">
        <f t="shared" si="2159"/>
        <v>0</v>
      </c>
      <c r="X885" s="11">
        <f t="shared" si="2159"/>
        <v>0</v>
      </c>
      <c r="Y885" s="18">
        <f>Y886</f>
        <v>43</v>
      </c>
      <c r="Z885" s="18">
        <f>Z886</f>
        <v>0</v>
      </c>
      <c r="AA885" s="11">
        <f t="shared" ref="AA885:AD886" si="2160">AA886</f>
        <v>0</v>
      </c>
      <c r="AB885" s="11">
        <f t="shared" si="2160"/>
        <v>0</v>
      </c>
      <c r="AC885" s="11">
        <f t="shared" si="2160"/>
        <v>0</v>
      </c>
      <c r="AD885" s="11">
        <f t="shared" si="2160"/>
        <v>0</v>
      </c>
      <c r="AE885" s="18">
        <f>AE886</f>
        <v>43</v>
      </c>
      <c r="AF885" s="18">
        <f>AF886</f>
        <v>0</v>
      </c>
      <c r="AG885" s="11">
        <f t="shared" ref="AG885:AJ886" si="2161">AG886</f>
        <v>0</v>
      </c>
      <c r="AH885" s="11">
        <f t="shared" si="2161"/>
        <v>0</v>
      </c>
      <c r="AI885" s="11">
        <f t="shared" si="2161"/>
        <v>0</v>
      </c>
      <c r="AJ885" s="11">
        <f t="shared" si="2161"/>
        <v>0</v>
      </c>
      <c r="AK885" s="84">
        <f>AK886</f>
        <v>43</v>
      </c>
      <c r="AL885" s="84">
        <f>AL886</f>
        <v>0</v>
      </c>
      <c r="AM885" s="11">
        <f t="shared" ref="AM885:AP886" si="2162">AM886</f>
        <v>0</v>
      </c>
      <c r="AN885" s="11">
        <f t="shared" si="2162"/>
        <v>0</v>
      </c>
      <c r="AO885" s="11">
        <f t="shared" si="2162"/>
        <v>0</v>
      </c>
      <c r="AP885" s="11">
        <f t="shared" si="2162"/>
        <v>0</v>
      </c>
      <c r="AQ885" s="18">
        <f>AQ886</f>
        <v>43</v>
      </c>
      <c r="AR885" s="18">
        <f>AR886</f>
        <v>0</v>
      </c>
      <c r="AS885" s="11">
        <f t="shared" ref="AS885:AV886" si="2163">AS886</f>
        <v>0</v>
      </c>
      <c r="AT885" s="11">
        <f t="shared" si="2163"/>
        <v>0</v>
      </c>
      <c r="AU885" s="11">
        <f t="shared" si="2163"/>
        <v>0</v>
      </c>
      <c r="AV885" s="11">
        <f t="shared" si="2163"/>
        <v>0</v>
      </c>
      <c r="AW885" s="18">
        <f>AW886</f>
        <v>43</v>
      </c>
      <c r="AX885" s="18">
        <f>AX886</f>
        <v>0</v>
      </c>
      <c r="AY885" s="78">
        <f t="shared" ref="AY885:BB886" si="2164">AY886</f>
        <v>0</v>
      </c>
      <c r="AZ885" s="78">
        <f t="shared" si="2164"/>
        <v>0</v>
      </c>
      <c r="BA885" s="78">
        <f t="shared" si="2164"/>
        <v>0</v>
      </c>
      <c r="BB885" s="78">
        <f t="shared" si="2164"/>
        <v>0</v>
      </c>
      <c r="BC885" s="84">
        <f>BC886</f>
        <v>43</v>
      </c>
      <c r="BD885" s="84">
        <f>BD886</f>
        <v>0</v>
      </c>
      <c r="BE885" s="11">
        <f t="shared" ref="BE885:BH886" si="2165">BE886</f>
        <v>0</v>
      </c>
      <c r="BF885" s="11">
        <f t="shared" si="2165"/>
        <v>0</v>
      </c>
      <c r="BG885" s="11">
        <f t="shared" si="2165"/>
        <v>0</v>
      </c>
      <c r="BH885" s="11">
        <f t="shared" si="2165"/>
        <v>0</v>
      </c>
      <c r="BI885" s="143">
        <f>BI886</f>
        <v>43</v>
      </c>
      <c r="BJ885" s="143">
        <f>BJ886</f>
        <v>0</v>
      </c>
      <c r="BK885" s="78">
        <f t="shared" ref="BK885:BN886" si="2166">BK886</f>
        <v>0</v>
      </c>
      <c r="BL885" s="78">
        <f t="shared" si="2166"/>
        <v>0</v>
      </c>
      <c r="BM885" s="78">
        <f t="shared" si="2166"/>
        <v>0</v>
      </c>
      <c r="BN885" s="78">
        <f t="shared" si="2166"/>
        <v>0</v>
      </c>
      <c r="BO885" s="84">
        <f>BO886</f>
        <v>43</v>
      </c>
      <c r="BP885" s="84">
        <f>BP886</f>
        <v>0</v>
      </c>
      <c r="BQ885" s="11">
        <f t="shared" ref="BQ885:BT886" si="2167">BQ886</f>
        <v>0</v>
      </c>
      <c r="BR885" s="11">
        <f t="shared" si="2167"/>
        <v>0</v>
      </c>
      <c r="BS885" s="11">
        <f t="shared" si="2167"/>
        <v>0</v>
      </c>
      <c r="BT885" s="11">
        <f t="shared" si="2167"/>
        <v>0</v>
      </c>
      <c r="BU885" s="18">
        <f>BU886</f>
        <v>43</v>
      </c>
      <c r="BV885" s="18">
        <f>BV886</f>
        <v>0</v>
      </c>
    </row>
    <row r="886" spans="1:74" hidden="1">
      <c r="A886" s="57" t="s">
        <v>112</v>
      </c>
      <c r="B886" s="14">
        <v>915</v>
      </c>
      <c r="C886" s="14" t="s">
        <v>35</v>
      </c>
      <c r="D886" s="14" t="s">
        <v>87</v>
      </c>
      <c r="E886" s="14" t="s">
        <v>276</v>
      </c>
      <c r="F886" s="24">
        <v>300</v>
      </c>
      <c r="G886" s="18">
        <f>G887</f>
        <v>43</v>
      </c>
      <c r="H886" s="18">
        <f t="shared" si="2158"/>
        <v>0</v>
      </c>
      <c r="I886" s="11">
        <f t="shared" si="2158"/>
        <v>0</v>
      </c>
      <c r="J886" s="11">
        <f t="shared" si="2158"/>
        <v>0</v>
      </c>
      <c r="K886" s="11">
        <f t="shared" si="2158"/>
        <v>0</v>
      </c>
      <c r="L886" s="11">
        <f t="shared" si="2158"/>
        <v>0</v>
      </c>
      <c r="M886" s="18">
        <f t="shared" si="2158"/>
        <v>43</v>
      </c>
      <c r="N886" s="18">
        <f t="shared" si="2158"/>
        <v>0</v>
      </c>
      <c r="O886" s="11">
        <f t="shared" si="2158"/>
        <v>0</v>
      </c>
      <c r="P886" s="11">
        <f t="shared" si="2158"/>
        <v>0</v>
      </c>
      <c r="Q886" s="11">
        <f t="shared" si="2158"/>
        <v>0</v>
      </c>
      <c r="R886" s="11">
        <f t="shared" si="2158"/>
        <v>0</v>
      </c>
      <c r="S886" s="18">
        <f>S887</f>
        <v>43</v>
      </c>
      <c r="T886" s="18">
        <f>T887</f>
        <v>0</v>
      </c>
      <c r="U886" s="11">
        <f t="shared" si="2159"/>
        <v>0</v>
      </c>
      <c r="V886" s="11">
        <f t="shared" si="2159"/>
        <v>0</v>
      </c>
      <c r="W886" s="11">
        <f t="shared" si="2159"/>
        <v>0</v>
      </c>
      <c r="X886" s="11">
        <f t="shared" si="2159"/>
        <v>0</v>
      </c>
      <c r="Y886" s="18">
        <f>Y887</f>
        <v>43</v>
      </c>
      <c r="Z886" s="18">
        <f>Z887</f>
        <v>0</v>
      </c>
      <c r="AA886" s="11">
        <f t="shared" si="2160"/>
        <v>0</v>
      </c>
      <c r="AB886" s="11">
        <f t="shared" si="2160"/>
        <v>0</v>
      </c>
      <c r="AC886" s="11">
        <f t="shared" si="2160"/>
        <v>0</v>
      </c>
      <c r="AD886" s="11">
        <f t="shared" si="2160"/>
        <v>0</v>
      </c>
      <c r="AE886" s="18">
        <f>AE887</f>
        <v>43</v>
      </c>
      <c r="AF886" s="18">
        <f>AF887</f>
        <v>0</v>
      </c>
      <c r="AG886" s="11">
        <f t="shared" si="2161"/>
        <v>0</v>
      </c>
      <c r="AH886" s="11">
        <f t="shared" si="2161"/>
        <v>0</v>
      </c>
      <c r="AI886" s="11">
        <f t="shared" si="2161"/>
        <v>0</v>
      </c>
      <c r="AJ886" s="11">
        <f t="shared" si="2161"/>
        <v>0</v>
      </c>
      <c r="AK886" s="84">
        <f>AK887</f>
        <v>43</v>
      </c>
      <c r="AL886" s="84">
        <f>AL887</f>
        <v>0</v>
      </c>
      <c r="AM886" s="11">
        <f t="shared" si="2162"/>
        <v>0</v>
      </c>
      <c r="AN886" s="11">
        <f t="shared" si="2162"/>
        <v>0</v>
      </c>
      <c r="AO886" s="11">
        <f t="shared" si="2162"/>
        <v>0</v>
      </c>
      <c r="AP886" s="11">
        <f t="shared" si="2162"/>
        <v>0</v>
      </c>
      <c r="AQ886" s="18">
        <f>AQ887</f>
        <v>43</v>
      </c>
      <c r="AR886" s="18">
        <f>AR887</f>
        <v>0</v>
      </c>
      <c r="AS886" s="11">
        <f t="shared" si="2163"/>
        <v>0</v>
      </c>
      <c r="AT886" s="11">
        <f t="shared" si="2163"/>
        <v>0</v>
      </c>
      <c r="AU886" s="11">
        <f t="shared" si="2163"/>
        <v>0</v>
      </c>
      <c r="AV886" s="11">
        <f t="shared" si="2163"/>
        <v>0</v>
      </c>
      <c r="AW886" s="18">
        <f>AW887</f>
        <v>43</v>
      </c>
      <c r="AX886" s="18">
        <f>AX887</f>
        <v>0</v>
      </c>
      <c r="AY886" s="78">
        <f t="shared" si="2164"/>
        <v>0</v>
      </c>
      <c r="AZ886" s="78">
        <f t="shared" si="2164"/>
        <v>0</v>
      </c>
      <c r="BA886" s="78">
        <f t="shared" si="2164"/>
        <v>0</v>
      </c>
      <c r="BB886" s="78">
        <f t="shared" si="2164"/>
        <v>0</v>
      </c>
      <c r="BC886" s="84">
        <f>BC887</f>
        <v>43</v>
      </c>
      <c r="BD886" s="84">
        <f>BD887</f>
        <v>0</v>
      </c>
      <c r="BE886" s="11">
        <f t="shared" si="2165"/>
        <v>0</v>
      </c>
      <c r="BF886" s="11">
        <f t="shared" si="2165"/>
        <v>0</v>
      </c>
      <c r="BG886" s="11">
        <f t="shared" si="2165"/>
        <v>0</v>
      </c>
      <c r="BH886" s="11">
        <f t="shared" si="2165"/>
        <v>0</v>
      </c>
      <c r="BI886" s="143">
        <f>BI887</f>
        <v>43</v>
      </c>
      <c r="BJ886" s="143">
        <f>BJ887</f>
        <v>0</v>
      </c>
      <c r="BK886" s="78">
        <f t="shared" si="2166"/>
        <v>0</v>
      </c>
      <c r="BL886" s="78">
        <f t="shared" si="2166"/>
        <v>0</v>
      </c>
      <c r="BM886" s="78">
        <f t="shared" si="2166"/>
        <v>0</v>
      </c>
      <c r="BN886" s="78">
        <f t="shared" si="2166"/>
        <v>0</v>
      </c>
      <c r="BO886" s="84">
        <f>BO887</f>
        <v>43</v>
      </c>
      <c r="BP886" s="84">
        <f>BP887</f>
        <v>0</v>
      </c>
      <c r="BQ886" s="11">
        <f t="shared" si="2167"/>
        <v>0</v>
      </c>
      <c r="BR886" s="11">
        <f t="shared" si="2167"/>
        <v>0</v>
      </c>
      <c r="BS886" s="11">
        <f t="shared" si="2167"/>
        <v>0</v>
      </c>
      <c r="BT886" s="11">
        <f t="shared" si="2167"/>
        <v>0</v>
      </c>
      <c r="BU886" s="18">
        <f>BU887</f>
        <v>43</v>
      </c>
      <c r="BV886" s="18">
        <f>BV887</f>
        <v>0</v>
      </c>
    </row>
    <row r="887" spans="1:74" hidden="1">
      <c r="A887" s="57" t="s">
        <v>312</v>
      </c>
      <c r="B887" s="14">
        <v>915</v>
      </c>
      <c r="C887" s="14" t="s">
        <v>35</v>
      </c>
      <c r="D887" s="14" t="s">
        <v>87</v>
      </c>
      <c r="E887" s="14" t="s">
        <v>276</v>
      </c>
      <c r="F887" s="24">
        <v>310</v>
      </c>
      <c r="G887" s="11">
        <v>43</v>
      </c>
      <c r="H887" s="11"/>
      <c r="I887" s="11"/>
      <c r="J887" s="11"/>
      <c r="K887" s="11"/>
      <c r="L887" s="11"/>
      <c r="M887" s="11">
        <f>G887+I887+J887+K887+L887</f>
        <v>43</v>
      </c>
      <c r="N887" s="11">
        <f>H887+J887</f>
        <v>0</v>
      </c>
      <c r="O887" s="11"/>
      <c r="P887" s="11"/>
      <c r="Q887" s="11"/>
      <c r="R887" s="11"/>
      <c r="S887" s="11">
        <f>M887+O887+P887+Q887+R887</f>
        <v>43</v>
      </c>
      <c r="T887" s="11">
        <f>N887+P887</f>
        <v>0</v>
      </c>
      <c r="U887" s="11"/>
      <c r="V887" s="11"/>
      <c r="W887" s="11"/>
      <c r="X887" s="11"/>
      <c r="Y887" s="11">
        <f>S887+U887+V887+W887+X887</f>
        <v>43</v>
      </c>
      <c r="Z887" s="11">
        <f>T887+V887</f>
        <v>0</v>
      </c>
      <c r="AA887" s="11"/>
      <c r="AB887" s="11"/>
      <c r="AC887" s="11"/>
      <c r="AD887" s="11"/>
      <c r="AE887" s="11">
        <f>Y887+AA887+AB887+AC887+AD887</f>
        <v>43</v>
      </c>
      <c r="AF887" s="11">
        <f>Z887+AB887</f>
        <v>0</v>
      </c>
      <c r="AG887" s="11"/>
      <c r="AH887" s="11"/>
      <c r="AI887" s="11"/>
      <c r="AJ887" s="11"/>
      <c r="AK887" s="78">
        <f>AE887+AG887+AH887+AI887+AJ887</f>
        <v>43</v>
      </c>
      <c r="AL887" s="78">
        <f>AF887+AH887</f>
        <v>0</v>
      </c>
      <c r="AM887" s="11"/>
      <c r="AN887" s="11"/>
      <c r="AO887" s="11"/>
      <c r="AP887" s="11"/>
      <c r="AQ887" s="11">
        <f>AK887+AM887+AN887+AO887+AP887</f>
        <v>43</v>
      </c>
      <c r="AR887" s="11">
        <f>AL887+AN887</f>
        <v>0</v>
      </c>
      <c r="AS887" s="11"/>
      <c r="AT887" s="11"/>
      <c r="AU887" s="11"/>
      <c r="AV887" s="11"/>
      <c r="AW887" s="11">
        <f>AQ887+AS887+AT887+AU887+AV887</f>
        <v>43</v>
      </c>
      <c r="AX887" s="11">
        <f>AR887+AT887</f>
        <v>0</v>
      </c>
      <c r="AY887" s="78"/>
      <c r="AZ887" s="78"/>
      <c r="BA887" s="78"/>
      <c r="BB887" s="78"/>
      <c r="BC887" s="78">
        <f>AW887+AY887+AZ887+BA887+BB887</f>
        <v>43</v>
      </c>
      <c r="BD887" s="78">
        <f>AX887+AZ887</f>
        <v>0</v>
      </c>
      <c r="BE887" s="11"/>
      <c r="BF887" s="11"/>
      <c r="BG887" s="11"/>
      <c r="BH887" s="11"/>
      <c r="BI887" s="141">
        <f>BC887+BE887+BF887+BG887+BH887</f>
        <v>43</v>
      </c>
      <c r="BJ887" s="141">
        <f>BD887+BF887</f>
        <v>0</v>
      </c>
      <c r="BK887" s="78"/>
      <c r="BL887" s="78"/>
      <c r="BM887" s="78"/>
      <c r="BN887" s="78"/>
      <c r="BO887" s="78">
        <f>BI887+BK887+BL887+BM887+BN887</f>
        <v>43</v>
      </c>
      <c r="BP887" s="78">
        <f>BJ887+BL887</f>
        <v>0</v>
      </c>
      <c r="BQ887" s="11"/>
      <c r="BR887" s="11"/>
      <c r="BS887" s="11"/>
      <c r="BT887" s="11"/>
      <c r="BU887" s="11">
        <f>BO887+BQ887+BR887+BS887+BT887</f>
        <v>43</v>
      </c>
      <c r="BV887" s="11">
        <f>BP887+BR887</f>
        <v>0</v>
      </c>
    </row>
    <row r="888" spans="1:74" ht="39" hidden="1" customHeight="1">
      <c r="A888" s="57" t="s">
        <v>277</v>
      </c>
      <c r="B888" s="14">
        <v>915</v>
      </c>
      <c r="C888" s="14" t="s">
        <v>35</v>
      </c>
      <c r="D888" s="14" t="s">
        <v>87</v>
      </c>
      <c r="E888" s="14" t="s">
        <v>278</v>
      </c>
      <c r="F888" s="24"/>
      <c r="G888" s="11">
        <f>G889</f>
        <v>154</v>
      </c>
      <c r="H888" s="11">
        <f t="shared" ref="H888:R889" si="2168">H889</f>
        <v>0</v>
      </c>
      <c r="I888" s="11">
        <f t="shared" si="2168"/>
        <v>0</v>
      </c>
      <c r="J888" s="11">
        <f t="shared" si="2168"/>
        <v>0</v>
      </c>
      <c r="K888" s="11">
        <f t="shared" si="2168"/>
        <v>0</v>
      </c>
      <c r="L888" s="11">
        <f t="shared" si="2168"/>
        <v>0</v>
      </c>
      <c r="M888" s="11">
        <f t="shared" si="2168"/>
        <v>154</v>
      </c>
      <c r="N888" s="11">
        <f t="shared" si="2168"/>
        <v>0</v>
      </c>
      <c r="O888" s="11">
        <f t="shared" si="2168"/>
        <v>0</v>
      </c>
      <c r="P888" s="11">
        <f t="shared" si="2168"/>
        <v>0</v>
      </c>
      <c r="Q888" s="11">
        <f t="shared" si="2168"/>
        <v>0</v>
      </c>
      <c r="R888" s="11">
        <f t="shared" si="2168"/>
        <v>0</v>
      </c>
      <c r="S888" s="11">
        <f>S889</f>
        <v>154</v>
      </c>
      <c r="T888" s="11">
        <f>T889</f>
        <v>0</v>
      </c>
      <c r="U888" s="11">
        <f t="shared" ref="U888:X889" si="2169">U889</f>
        <v>0</v>
      </c>
      <c r="V888" s="11">
        <f t="shared" si="2169"/>
        <v>0</v>
      </c>
      <c r="W888" s="11">
        <f t="shared" si="2169"/>
        <v>0</v>
      </c>
      <c r="X888" s="11">
        <f t="shared" si="2169"/>
        <v>0</v>
      </c>
      <c r="Y888" s="11">
        <f>Y889</f>
        <v>154</v>
      </c>
      <c r="Z888" s="11">
        <f>Z889</f>
        <v>0</v>
      </c>
      <c r="AA888" s="11">
        <f t="shared" ref="AA888:AD889" si="2170">AA889</f>
        <v>0</v>
      </c>
      <c r="AB888" s="11">
        <f t="shared" si="2170"/>
        <v>0</v>
      </c>
      <c r="AC888" s="11">
        <f t="shared" si="2170"/>
        <v>0</v>
      </c>
      <c r="AD888" s="11">
        <f t="shared" si="2170"/>
        <v>0</v>
      </c>
      <c r="AE888" s="11">
        <f>AE889</f>
        <v>154</v>
      </c>
      <c r="AF888" s="11">
        <f>AF889</f>
        <v>0</v>
      </c>
      <c r="AG888" s="11">
        <f t="shared" ref="AG888:AJ889" si="2171">AG889</f>
        <v>0</v>
      </c>
      <c r="AH888" s="11">
        <f t="shared" si="2171"/>
        <v>0</v>
      </c>
      <c r="AI888" s="11">
        <f t="shared" si="2171"/>
        <v>0</v>
      </c>
      <c r="AJ888" s="11">
        <f t="shared" si="2171"/>
        <v>0</v>
      </c>
      <c r="AK888" s="78">
        <f>AK889</f>
        <v>154</v>
      </c>
      <c r="AL888" s="78">
        <f>AL889</f>
        <v>0</v>
      </c>
      <c r="AM888" s="11">
        <f t="shared" ref="AM888:AP889" si="2172">AM889</f>
        <v>0</v>
      </c>
      <c r="AN888" s="11">
        <f t="shared" si="2172"/>
        <v>0</v>
      </c>
      <c r="AO888" s="11">
        <f t="shared" si="2172"/>
        <v>0</v>
      </c>
      <c r="AP888" s="11">
        <f t="shared" si="2172"/>
        <v>0</v>
      </c>
      <c r="AQ888" s="11">
        <f>AQ889</f>
        <v>154</v>
      </c>
      <c r="AR888" s="11">
        <f>AR889</f>
        <v>0</v>
      </c>
      <c r="AS888" s="11">
        <f t="shared" ref="AS888:AV889" si="2173">AS889</f>
        <v>0</v>
      </c>
      <c r="AT888" s="11">
        <f t="shared" si="2173"/>
        <v>0</v>
      </c>
      <c r="AU888" s="11">
        <f t="shared" si="2173"/>
        <v>0</v>
      </c>
      <c r="AV888" s="11">
        <f t="shared" si="2173"/>
        <v>0</v>
      </c>
      <c r="AW888" s="11">
        <f>AW889</f>
        <v>154</v>
      </c>
      <c r="AX888" s="11">
        <f>AX889</f>
        <v>0</v>
      </c>
      <c r="AY888" s="78">
        <f t="shared" ref="AY888:BB889" si="2174">AY889</f>
        <v>0</v>
      </c>
      <c r="AZ888" s="78">
        <f t="shared" si="2174"/>
        <v>0</v>
      </c>
      <c r="BA888" s="78">
        <f t="shared" si="2174"/>
        <v>0</v>
      </c>
      <c r="BB888" s="78">
        <f t="shared" si="2174"/>
        <v>0</v>
      </c>
      <c r="BC888" s="78">
        <f>BC889</f>
        <v>154</v>
      </c>
      <c r="BD888" s="78">
        <f>BD889</f>
        <v>0</v>
      </c>
      <c r="BE888" s="11">
        <f t="shared" ref="BE888:BH889" si="2175">BE889</f>
        <v>0</v>
      </c>
      <c r="BF888" s="11">
        <f t="shared" si="2175"/>
        <v>0</v>
      </c>
      <c r="BG888" s="11">
        <f t="shared" si="2175"/>
        <v>0</v>
      </c>
      <c r="BH888" s="11">
        <f t="shared" si="2175"/>
        <v>0</v>
      </c>
      <c r="BI888" s="141">
        <f>BI889</f>
        <v>154</v>
      </c>
      <c r="BJ888" s="141">
        <f>BJ889</f>
        <v>0</v>
      </c>
      <c r="BK888" s="78">
        <f t="shared" ref="BK888:BN889" si="2176">BK889</f>
        <v>0</v>
      </c>
      <c r="BL888" s="78">
        <f t="shared" si="2176"/>
        <v>0</v>
      </c>
      <c r="BM888" s="78">
        <f t="shared" si="2176"/>
        <v>0</v>
      </c>
      <c r="BN888" s="78">
        <f t="shared" si="2176"/>
        <v>0</v>
      </c>
      <c r="BO888" s="78">
        <f>BO889</f>
        <v>154</v>
      </c>
      <c r="BP888" s="78">
        <f>BP889</f>
        <v>0</v>
      </c>
      <c r="BQ888" s="11">
        <f t="shared" ref="BQ888:BT889" si="2177">BQ889</f>
        <v>0</v>
      </c>
      <c r="BR888" s="11">
        <f t="shared" si="2177"/>
        <v>0</v>
      </c>
      <c r="BS888" s="11">
        <f t="shared" si="2177"/>
        <v>0</v>
      </c>
      <c r="BT888" s="11">
        <f t="shared" si="2177"/>
        <v>0</v>
      </c>
      <c r="BU888" s="11">
        <f>BU889</f>
        <v>154</v>
      </c>
      <c r="BV888" s="11">
        <f>BV889</f>
        <v>0</v>
      </c>
    </row>
    <row r="889" spans="1:74" hidden="1">
      <c r="A889" s="57" t="s">
        <v>112</v>
      </c>
      <c r="B889" s="14">
        <v>915</v>
      </c>
      <c r="C889" s="14" t="s">
        <v>35</v>
      </c>
      <c r="D889" s="14" t="s">
        <v>87</v>
      </c>
      <c r="E889" s="14" t="s">
        <v>278</v>
      </c>
      <c r="F889" s="24">
        <v>300</v>
      </c>
      <c r="G889" s="11">
        <f>G890</f>
        <v>154</v>
      </c>
      <c r="H889" s="11">
        <f t="shared" si="2168"/>
        <v>0</v>
      </c>
      <c r="I889" s="11">
        <f t="shared" si="2168"/>
        <v>0</v>
      </c>
      <c r="J889" s="11">
        <f t="shared" si="2168"/>
        <v>0</v>
      </c>
      <c r="K889" s="11">
        <f t="shared" si="2168"/>
        <v>0</v>
      </c>
      <c r="L889" s="11">
        <f t="shared" si="2168"/>
        <v>0</v>
      </c>
      <c r="M889" s="11">
        <f t="shared" si="2168"/>
        <v>154</v>
      </c>
      <c r="N889" s="11">
        <f t="shared" si="2168"/>
        <v>0</v>
      </c>
      <c r="O889" s="11">
        <f t="shared" si="2168"/>
        <v>0</v>
      </c>
      <c r="P889" s="11">
        <f t="shared" si="2168"/>
        <v>0</v>
      </c>
      <c r="Q889" s="11">
        <f t="shared" si="2168"/>
        <v>0</v>
      </c>
      <c r="R889" s="11">
        <f t="shared" si="2168"/>
        <v>0</v>
      </c>
      <c r="S889" s="11">
        <f>S890</f>
        <v>154</v>
      </c>
      <c r="T889" s="11">
        <f>T890</f>
        <v>0</v>
      </c>
      <c r="U889" s="11">
        <f t="shared" si="2169"/>
        <v>0</v>
      </c>
      <c r="V889" s="11">
        <f t="shared" si="2169"/>
        <v>0</v>
      </c>
      <c r="W889" s="11">
        <f t="shared" si="2169"/>
        <v>0</v>
      </c>
      <c r="X889" s="11">
        <f t="shared" si="2169"/>
        <v>0</v>
      </c>
      <c r="Y889" s="11">
        <f>Y890</f>
        <v>154</v>
      </c>
      <c r="Z889" s="11">
        <f>Z890</f>
        <v>0</v>
      </c>
      <c r="AA889" s="11">
        <f t="shared" si="2170"/>
        <v>0</v>
      </c>
      <c r="AB889" s="11">
        <f t="shared" si="2170"/>
        <v>0</v>
      </c>
      <c r="AC889" s="11">
        <f t="shared" si="2170"/>
        <v>0</v>
      </c>
      <c r="AD889" s="11">
        <f t="shared" si="2170"/>
        <v>0</v>
      </c>
      <c r="AE889" s="11">
        <f>AE890</f>
        <v>154</v>
      </c>
      <c r="AF889" s="11">
        <f>AF890</f>
        <v>0</v>
      </c>
      <c r="AG889" s="11">
        <f t="shared" si="2171"/>
        <v>0</v>
      </c>
      <c r="AH889" s="11">
        <f t="shared" si="2171"/>
        <v>0</v>
      </c>
      <c r="AI889" s="11">
        <f t="shared" si="2171"/>
        <v>0</v>
      </c>
      <c r="AJ889" s="11">
        <f t="shared" si="2171"/>
        <v>0</v>
      </c>
      <c r="AK889" s="78">
        <f>AK890</f>
        <v>154</v>
      </c>
      <c r="AL889" s="78">
        <f>AL890</f>
        <v>0</v>
      </c>
      <c r="AM889" s="11">
        <f t="shared" si="2172"/>
        <v>0</v>
      </c>
      <c r="AN889" s="11">
        <f t="shared" si="2172"/>
        <v>0</v>
      </c>
      <c r="AO889" s="11">
        <f t="shared" si="2172"/>
        <v>0</v>
      </c>
      <c r="AP889" s="11">
        <f t="shared" si="2172"/>
        <v>0</v>
      </c>
      <c r="AQ889" s="11">
        <f>AQ890</f>
        <v>154</v>
      </c>
      <c r="AR889" s="11">
        <f>AR890</f>
        <v>0</v>
      </c>
      <c r="AS889" s="11">
        <f t="shared" si="2173"/>
        <v>0</v>
      </c>
      <c r="AT889" s="11">
        <f t="shared" si="2173"/>
        <v>0</v>
      </c>
      <c r="AU889" s="11">
        <f t="shared" si="2173"/>
        <v>0</v>
      </c>
      <c r="AV889" s="11">
        <f t="shared" si="2173"/>
        <v>0</v>
      </c>
      <c r="AW889" s="11">
        <f>AW890</f>
        <v>154</v>
      </c>
      <c r="AX889" s="11">
        <f>AX890</f>
        <v>0</v>
      </c>
      <c r="AY889" s="78">
        <f t="shared" si="2174"/>
        <v>0</v>
      </c>
      <c r="AZ889" s="78">
        <f t="shared" si="2174"/>
        <v>0</v>
      </c>
      <c r="BA889" s="78">
        <f t="shared" si="2174"/>
        <v>0</v>
      </c>
      <c r="BB889" s="78">
        <f t="shared" si="2174"/>
        <v>0</v>
      </c>
      <c r="BC889" s="78">
        <f>BC890</f>
        <v>154</v>
      </c>
      <c r="BD889" s="78">
        <f>BD890</f>
        <v>0</v>
      </c>
      <c r="BE889" s="11">
        <f t="shared" si="2175"/>
        <v>0</v>
      </c>
      <c r="BF889" s="11">
        <f t="shared" si="2175"/>
        <v>0</v>
      </c>
      <c r="BG889" s="11">
        <f t="shared" si="2175"/>
        <v>0</v>
      </c>
      <c r="BH889" s="11">
        <f t="shared" si="2175"/>
        <v>0</v>
      </c>
      <c r="BI889" s="141">
        <f>BI890</f>
        <v>154</v>
      </c>
      <c r="BJ889" s="141">
        <f>BJ890</f>
        <v>0</v>
      </c>
      <c r="BK889" s="78">
        <f t="shared" si="2176"/>
        <v>0</v>
      </c>
      <c r="BL889" s="78">
        <f t="shared" si="2176"/>
        <v>0</v>
      </c>
      <c r="BM889" s="78">
        <f t="shared" si="2176"/>
        <v>0</v>
      </c>
      <c r="BN889" s="78">
        <f t="shared" si="2176"/>
        <v>0</v>
      </c>
      <c r="BO889" s="78">
        <f>BO890</f>
        <v>154</v>
      </c>
      <c r="BP889" s="78">
        <f>BP890</f>
        <v>0</v>
      </c>
      <c r="BQ889" s="11">
        <f t="shared" si="2177"/>
        <v>0</v>
      </c>
      <c r="BR889" s="11">
        <f t="shared" si="2177"/>
        <v>0</v>
      </c>
      <c r="BS889" s="11">
        <f t="shared" si="2177"/>
        <v>0</v>
      </c>
      <c r="BT889" s="11">
        <f t="shared" si="2177"/>
        <v>0</v>
      </c>
      <c r="BU889" s="11">
        <f>BU890</f>
        <v>154</v>
      </c>
      <c r="BV889" s="11">
        <f>BV890</f>
        <v>0</v>
      </c>
    </row>
    <row r="890" spans="1:74" hidden="1">
      <c r="A890" s="57" t="s">
        <v>312</v>
      </c>
      <c r="B890" s="14">
        <v>915</v>
      </c>
      <c r="C890" s="14" t="s">
        <v>35</v>
      </c>
      <c r="D890" s="14" t="s">
        <v>87</v>
      </c>
      <c r="E890" s="14" t="s">
        <v>278</v>
      </c>
      <c r="F890" s="24">
        <v>310</v>
      </c>
      <c r="G890" s="11">
        <v>154</v>
      </c>
      <c r="H890" s="11"/>
      <c r="I890" s="11"/>
      <c r="J890" s="11"/>
      <c r="K890" s="11"/>
      <c r="L890" s="11"/>
      <c r="M890" s="11">
        <f>G890+I890+J890+K890+L890</f>
        <v>154</v>
      </c>
      <c r="N890" s="11">
        <f>H890+J890</f>
        <v>0</v>
      </c>
      <c r="O890" s="11"/>
      <c r="P890" s="11"/>
      <c r="Q890" s="11"/>
      <c r="R890" s="11"/>
      <c r="S890" s="11">
        <f>M890+O890+P890+Q890+R890</f>
        <v>154</v>
      </c>
      <c r="T890" s="11">
        <f>N890+P890</f>
        <v>0</v>
      </c>
      <c r="U890" s="11"/>
      <c r="V890" s="11"/>
      <c r="W890" s="11"/>
      <c r="X890" s="11"/>
      <c r="Y890" s="11">
        <f>S890+U890+V890+W890+X890</f>
        <v>154</v>
      </c>
      <c r="Z890" s="11">
        <f>T890+V890</f>
        <v>0</v>
      </c>
      <c r="AA890" s="11"/>
      <c r="AB890" s="11"/>
      <c r="AC890" s="11"/>
      <c r="AD890" s="11"/>
      <c r="AE890" s="11">
        <f>Y890+AA890+AB890+AC890+AD890</f>
        <v>154</v>
      </c>
      <c r="AF890" s="11">
        <f>Z890+AB890</f>
        <v>0</v>
      </c>
      <c r="AG890" s="11"/>
      <c r="AH890" s="11"/>
      <c r="AI890" s="11"/>
      <c r="AJ890" s="11"/>
      <c r="AK890" s="78">
        <f>AE890+AG890+AH890+AI890+AJ890</f>
        <v>154</v>
      </c>
      <c r="AL890" s="78">
        <f>AF890+AH890</f>
        <v>0</v>
      </c>
      <c r="AM890" s="11"/>
      <c r="AN890" s="11"/>
      <c r="AO890" s="11"/>
      <c r="AP890" s="11"/>
      <c r="AQ890" s="11">
        <f>AK890+AM890+AN890+AO890+AP890</f>
        <v>154</v>
      </c>
      <c r="AR890" s="11">
        <f>AL890+AN890</f>
        <v>0</v>
      </c>
      <c r="AS890" s="11"/>
      <c r="AT890" s="11"/>
      <c r="AU890" s="11"/>
      <c r="AV890" s="11"/>
      <c r="AW890" s="11">
        <f>AQ890+AS890+AT890+AU890+AV890</f>
        <v>154</v>
      </c>
      <c r="AX890" s="11">
        <f>AR890+AT890</f>
        <v>0</v>
      </c>
      <c r="AY890" s="78"/>
      <c r="AZ890" s="78"/>
      <c r="BA890" s="78"/>
      <c r="BB890" s="78"/>
      <c r="BC890" s="78">
        <f>AW890+AY890+AZ890+BA890+BB890</f>
        <v>154</v>
      </c>
      <c r="BD890" s="78">
        <f>AX890+AZ890</f>
        <v>0</v>
      </c>
      <c r="BE890" s="11"/>
      <c r="BF890" s="11"/>
      <c r="BG890" s="11"/>
      <c r="BH890" s="11"/>
      <c r="BI890" s="141">
        <f>BC890+BE890+BF890+BG890+BH890</f>
        <v>154</v>
      </c>
      <c r="BJ890" s="141">
        <f>BD890+BF890</f>
        <v>0</v>
      </c>
      <c r="BK890" s="78"/>
      <c r="BL890" s="78"/>
      <c r="BM890" s="78"/>
      <c r="BN890" s="78"/>
      <c r="BO890" s="78">
        <f>BI890+BK890+BL890+BM890+BN890</f>
        <v>154</v>
      </c>
      <c r="BP890" s="78">
        <f>BJ890+BL890</f>
        <v>0</v>
      </c>
      <c r="BQ890" s="11"/>
      <c r="BR890" s="11"/>
      <c r="BS890" s="11"/>
      <c r="BT890" s="11"/>
      <c r="BU890" s="11">
        <f>BO890+BQ890+BR890+BS890+BT890</f>
        <v>154</v>
      </c>
      <c r="BV890" s="11">
        <f>BP890+BR890</f>
        <v>0</v>
      </c>
    </row>
    <row r="891" spans="1:74" ht="54" hidden="1" customHeight="1">
      <c r="A891" s="57" t="s">
        <v>470</v>
      </c>
      <c r="B891" s="14">
        <v>915</v>
      </c>
      <c r="C891" s="14" t="s">
        <v>35</v>
      </c>
      <c r="D891" s="14" t="s">
        <v>87</v>
      </c>
      <c r="E891" s="14" t="s">
        <v>279</v>
      </c>
      <c r="F891" s="24"/>
      <c r="G891" s="11">
        <f>G892</f>
        <v>300</v>
      </c>
      <c r="H891" s="11">
        <f t="shared" ref="H891:R892" si="2178">H892</f>
        <v>0</v>
      </c>
      <c r="I891" s="11">
        <f t="shared" si="2178"/>
        <v>0</v>
      </c>
      <c r="J891" s="11">
        <f t="shared" si="2178"/>
        <v>0</v>
      </c>
      <c r="K891" s="11">
        <f t="shared" si="2178"/>
        <v>0</v>
      </c>
      <c r="L891" s="11">
        <f t="shared" si="2178"/>
        <v>0</v>
      </c>
      <c r="M891" s="11">
        <f t="shared" si="2178"/>
        <v>300</v>
      </c>
      <c r="N891" s="11">
        <f t="shared" si="2178"/>
        <v>0</v>
      </c>
      <c r="O891" s="11">
        <f t="shared" si="2178"/>
        <v>0</v>
      </c>
      <c r="P891" s="11">
        <f t="shared" si="2178"/>
        <v>0</v>
      </c>
      <c r="Q891" s="11">
        <f t="shared" si="2178"/>
        <v>0</v>
      </c>
      <c r="R891" s="11">
        <f t="shared" si="2178"/>
        <v>0</v>
      </c>
      <c r="S891" s="11">
        <f>S892</f>
        <v>300</v>
      </c>
      <c r="T891" s="11">
        <f>T892</f>
        <v>0</v>
      </c>
      <c r="U891" s="11">
        <f t="shared" ref="U891:X892" si="2179">U892</f>
        <v>0</v>
      </c>
      <c r="V891" s="11">
        <f t="shared" si="2179"/>
        <v>0</v>
      </c>
      <c r="W891" s="11">
        <f t="shared" si="2179"/>
        <v>0</v>
      </c>
      <c r="X891" s="11">
        <f t="shared" si="2179"/>
        <v>0</v>
      </c>
      <c r="Y891" s="11">
        <f>Y892</f>
        <v>300</v>
      </c>
      <c r="Z891" s="11">
        <f>Z892</f>
        <v>0</v>
      </c>
      <c r="AA891" s="11">
        <f t="shared" ref="AA891:AD892" si="2180">AA892</f>
        <v>0</v>
      </c>
      <c r="AB891" s="11">
        <f t="shared" si="2180"/>
        <v>0</v>
      </c>
      <c r="AC891" s="11">
        <f t="shared" si="2180"/>
        <v>0</v>
      </c>
      <c r="AD891" s="11">
        <f t="shared" si="2180"/>
        <v>0</v>
      </c>
      <c r="AE891" s="11">
        <f>AE892</f>
        <v>300</v>
      </c>
      <c r="AF891" s="11">
        <f>AF892</f>
        <v>0</v>
      </c>
      <c r="AG891" s="11">
        <f t="shared" ref="AG891:AJ892" si="2181">AG892</f>
        <v>0</v>
      </c>
      <c r="AH891" s="11">
        <f t="shared" si="2181"/>
        <v>0</v>
      </c>
      <c r="AI891" s="11">
        <f t="shared" si="2181"/>
        <v>0</v>
      </c>
      <c r="AJ891" s="11">
        <f t="shared" si="2181"/>
        <v>0</v>
      </c>
      <c r="AK891" s="78">
        <f>AK892</f>
        <v>300</v>
      </c>
      <c r="AL891" s="78">
        <f>AL892</f>
        <v>0</v>
      </c>
      <c r="AM891" s="11">
        <f t="shared" ref="AM891:AP892" si="2182">AM892</f>
        <v>0</v>
      </c>
      <c r="AN891" s="11">
        <f t="shared" si="2182"/>
        <v>0</v>
      </c>
      <c r="AO891" s="11">
        <f t="shared" si="2182"/>
        <v>0</v>
      </c>
      <c r="AP891" s="11">
        <f t="shared" si="2182"/>
        <v>0</v>
      </c>
      <c r="AQ891" s="11">
        <f>AQ892</f>
        <v>300</v>
      </c>
      <c r="AR891" s="11">
        <f>AR892</f>
        <v>0</v>
      </c>
      <c r="AS891" s="11">
        <f t="shared" ref="AS891:AV892" si="2183">AS892</f>
        <v>0</v>
      </c>
      <c r="AT891" s="11">
        <f t="shared" si="2183"/>
        <v>0</v>
      </c>
      <c r="AU891" s="11">
        <f t="shared" si="2183"/>
        <v>0</v>
      </c>
      <c r="AV891" s="11">
        <f t="shared" si="2183"/>
        <v>0</v>
      </c>
      <c r="AW891" s="11">
        <f>AW892</f>
        <v>300</v>
      </c>
      <c r="AX891" s="11">
        <f>AX892</f>
        <v>0</v>
      </c>
      <c r="AY891" s="78">
        <f t="shared" ref="AY891:BB892" si="2184">AY892</f>
        <v>0</v>
      </c>
      <c r="AZ891" s="78">
        <f t="shared" si="2184"/>
        <v>0</v>
      </c>
      <c r="BA891" s="78">
        <f t="shared" si="2184"/>
        <v>0</v>
      </c>
      <c r="BB891" s="78">
        <f t="shared" si="2184"/>
        <v>0</v>
      </c>
      <c r="BC891" s="78">
        <f>BC892</f>
        <v>300</v>
      </c>
      <c r="BD891" s="78">
        <f>BD892</f>
        <v>0</v>
      </c>
      <c r="BE891" s="11">
        <f t="shared" ref="BE891:BH892" si="2185">BE892</f>
        <v>0</v>
      </c>
      <c r="BF891" s="11">
        <f t="shared" si="2185"/>
        <v>0</v>
      </c>
      <c r="BG891" s="11">
        <f t="shared" si="2185"/>
        <v>0</v>
      </c>
      <c r="BH891" s="11">
        <f t="shared" si="2185"/>
        <v>0</v>
      </c>
      <c r="BI891" s="141">
        <f>BI892</f>
        <v>300</v>
      </c>
      <c r="BJ891" s="141">
        <f>BJ892</f>
        <v>0</v>
      </c>
      <c r="BK891" s="78">
        <f t="shared" ref="BK891:BN892" si="2186">BK892</f>
        <v>0</v>
      </c>
      <c r="BL891" s="78">
        <f t="shared" si="2186"/>
        <v>0</v>
      </c>
      <c r="BM891" s="78">
        <f t="shared" si="2186"/>
        <v>0</v>
      </c>
      <c r="BN891" s="78">
        <f t="shared" si="2186"/>
        <v>0</v>
      </c>
      <c r="BO891" s="78">
        <f>BO892</f>
        <v>300</v>
      </c>
      <c r="BP891" s="78">
        <f>BP892</f>
        <v>0</v>
      </c>
      <c r="BQ891" s="11">
        <f t="shared" ref="BQ891:BT892" si="2187">BQ892</f>
        <v>0</v>
      </c>
      <c r="BR891" s="11">
        <f t="shared" si="2187"/>
        <v>0</v>
      </c>
      <c r="BS891" s="11">
        <f t="shared" si="2187"/>
        <v>0</v>
      </c>
      <c r="BT891" s="11">
        <f t="shared" si="2187"/>
        <v>0</v>
      </c>
      <c r="BU891" s="11">
        <f>BU892</f>
        <v>300</v>
      </c>
      <c r="BV891" s="11">
        <f>BV892</f>
        <v>0</v>
      </c>
    </row>
    <row r="892" spans="1:74" hidden="1">
      <c r="A892" s="57" t="s">
        <v>112</v>
      </c>
      <c r="B892" s="14">
        <v>915</v>
      </c>
      <c r="C892" s="14" t="s">
        <v>35</v>
      </c>
      <c r="D892" s="14" t="s">
        <v>87</v>
      </c>
      <c r="E892" s="14" t="s">
        <v>279</v>
      </c>
      <c r="F892" s="24">
        <v>300</v>
      </c>
      <c r="G892" s="11">
        <f>G893</f>
        <v>300</v>
      </c>
      <c r="H892" s="11">
        <f t="shared" si="2178"/>
        <v>0</v>
      </c>
      <c r="I892" s="11">
        <f t="shared" si="2178"/>
        <v>0</v>
      </c>
      <c r="J892" s="11">
        <f t="shared" si="2178"/>
        <v>0</v>
      </c>
      <c r="K892" s="11">
        <f t="shared" si="2178"/>
        <v>0</v>
      </c>
      <c r="L892" s="11">
        <f t="shared" si="2178"/>
        <v>0</v>
      </c>
      <c r="M892" s="11">
        <f t="shared" si="2178"/>
        <v>300</v>
      </c>
      <c r="N892" s="11">
        <f t="shared" si="2178"/>
        <v>0</v>
      </c>
      <c r="O892" s="11">
        <f t="shared" si="2178"/>
        <v>0</v>
      </c>
      <c r="P892" s="11">
        <f t="shared" si="2178"/>
        <v>0</v>
      </c>
      <c r="Q892" s="11">
        <f t="shared" si="2178"/>
        <v>0</v>
      </c>
      <c r="R892" s="11">
        <f t="shared" si="2178"/>
        <v>0</v>
      </c>
      <c r="S892" s="11">
        <f>S893</f>
        <v>300</v>
      </c>
      <c r="T892" s="11">
        <f>T893</f>
        <v>0</v>
      </c>
      <c r="U892" s="11">
        <f t="shared" si="2179"/>
        <v>0</v>
      </c>
      <c r="V892" s="11">
        <f t="shared" si="2179"/>
        <v>0</v>
      </c>
      <c r="W892" s="11">
        <f t="shared" si="2179"/>
        <v>0</v>
      </c>
      <c r="X892" s="11">
        <f t="shared" si="2179"/>
        <v>0</v>
      </c>
      <c r="Y892" s="11">
        <f>Y893</f>
        <v>300</v>
      </c>
      <c r="Z892" s="11">
        <f>Z893</f>
        <v>0</v>
      </c>
      <c r="AA892" s="11">
        <f t="shared" si="2180"/>
        <v>0</v>
      </c>
      <c r="AB892" s="11">
        <f t="shared" si="2180"/>
        <v>0</v>
      </c>
      <c r="AC892" s="11">
        <f t="shared" si="2180"/>
        <v>0</v>
      </c>
      <c r="AD892" s="11">
        <f t="shared" si="2180"/>
        <v>0</v>
      </c>
      <c r="AE892" s="11">
        <f>AE893</f>
        <v>300</v>
      </c>
      <c r="AF892" s="11">
        <f>AF893</f>
        <v>0</v>
      </c>
      <c r="AG892" s="11">
        <f t="shared" si="2181"/>
        <v>0</v>
      </c>
      <c r="AH892" s="11">
        <f t="shared" si="2181"/>
        <v>0</v>
      </c>
      <c r="AI892" s="11">
        <f t="shared" si="2181"/>
        <v>0</v>
      </c>
      <c r="AJ892" s="11">
        <f t="shared" si="2181"/>
        <v>0</v>
      </c>
      <c r="AK892" s="78">
        <f>AK893</f>
        <v>300</v>
      </c>
      <c r="AL892" s="78">
        <f>AL893</f>
        <v>0</v>
      </c>
      <c r="AM892" s="11">
        <f t="shared" si="2182"/>
        <v>0</v>
      </c>
      <c r="AN892" s="11">
        <f t="shared" si="2182"/>
        <v>0</v>
      </c>
      <c r="AO892" s="11">
        <f t="shared" si="2182"/>
        <v>0</v>
      </c>
      <c r="AP892" s="11">
        <f t="shared" si="2182"/>
        <v>0</v>
      </c>
      <c r="AQ892" s="11">
        <f>AQ893</f>
        <v>300</v>
      </c>
      <c r="AR892" s="11">
        <f>AR893</f>
        <v>0</v>
      </c>
      <c r="AS892" s="11">
        <f t="shared" si="2183"/>
        <v>0</v>
      </c>
      <c r="AT892" s="11">
        <f t="shared" si="2183"/>
        <v>0</v>
      </c>
      <c r="AU892" s="11">
        <f t="shared" si="2183"/>
        <v>0</v>
      </c>
      <c r="AV892" s="11">
        <f t="shared" si="2183"/>
        <v>0</v>
      </c>
      <c r="AW892" s="11">
        <f>AW893</f>
        <v>300</v>
      </c>
      <c r="AX892" s="11">
        <f>AX893</f>
        <v>0</v>
      </c>
      <c r="AY892" s="78">
        <f t="shared" si="2184"/>
        <v>0</v>
      </c>
      <c r="AZ892" s="78">
        <f t="shared" si="2184"/>
        <v>0</v>
      </c>
      <c r="BA892" s="78">
        <f t="shared" si="2184"/>
        <v>0</v>
      </c>
      <c r="BB892" s="78">
        <f t="shared" si="2184"/>
        <v>0</v>
      </c>
      <c r="BC892" s="78">
        <f>BC893</f>
        <v>300</v>
      </c>
      <c r="BD892" s="78">
        <f>BD893</f>
        <v>0</v>
      </c>
      <c r="BE892" s="11">
        <f t="shared" si="2185"/>
        <v>0</v>
      </c>
      <c r="BF892" s="11">
        <f t="shared" si="2185"/>
        <v>0</v>
      </c>
      <c r="BG892" s="11">
        <f t="shared" si="2185"/>
        <v>0</v>
      </c>
      <c r="BH892" s="11">
        <f t="shared" si="2185"/>
        <v>0</v>
      </c>
      <c r="BI892" s="141">
        <f>BI893</f>
        <v>300</v>
      </c>
      <c r="BJ892" s="141">
        <f>BJ893</f>
        <v>0</v>
      </c>
      <c r="BK892" s="78">
        <f t="shared" si="2186"/>
        <v>0</v>
      </c>
      <c r="BL892" s="78">
        <f t="shared" si="2186"/>
        <v>0</v>
      </c>
      <c r="BM892" s="78">
        <f t="shared" si="2186"/>
        <v>0</v>
      </c>
      <c r="BN892" s="78">
        <f t="shared" si="2186"/>
        <v>0</v>
      </c>
      <c r="BO892" s="78">
        <f>BO893</f>
        <v>300</v>
      </c>
      <c r="BP892" s="78">
        <f>BP893</f>
        <v>0</v>
      </c>
      <c r="BQ892" s="11">
        <f t="shared" si="2187"/>
        <v>0</v>
      </c>
      <c r="BR892" s="11">
        <f t="shared" si="2187"/>
        <v>0</v>
      </c>
      <c r="BS892" s="11">
        <f t="shared" si="2187"/>
        <v>0</v>
      </c>
      <c r="BT892" s="11">
        <f t="shared" si="2187"/>
        <v>0</v>
      </c>
      <c r="BU892" s="11">
        <f>BU893</f>
        <v>300</v>
      </c>
      <c r="BV892" s="11">
        <f>BV893</f>
        <v>0</v>
      </c>
    </row>
    <row r="893" spans="1:74" hidden="1">
      <c r="A893" s="57" t="s">
        <v>312</v>
      </c>
      <c r="B893" s="14">
        <v>915</v>
      </c>
      <c r="C893" s="14" t="s">
        <v>35</v>
      </c>
      <c r="D893" s="14" t="s">
        <v>87</v>
      </c>
      <c r="E893" s="14" t="s">
        <v>279</v>
      </c>
      <c r="F893" s="24">
        <v>310</v>
      </c>
      <c r="G893" s="11">
        <v>300</v>
      </c>
      <c r="H893" s="11"/>
      <c r="I893" s="11"/>
      <c r="J893" s="11"/>
      <c r="K893" s="11"/>
      <c r="L893" s="11"/>
      <c r="M893" s="11">
        <f>G893+I893+J893+K893+L893</f>
        <v>300</v>
      </c>
      <c r="N893" s="11">
        <f>H893+J893</f>
        <v>0</v>
      </c>
      <c r="O893" s="11"/>
      <c r="P893" s="11"/>
      <c r="Q893" s="11"/>
      <c r="R893" s="11"/>
      <c r="S893" s="11">
        <f>M893+O893+P893+Q893+R893</f>
        <v>300</v>
      </c>
      <c r="T893" s="11">
        <f>N893+P893</f>
        <v>0</v>
      </c>
      <c r="U893" s="11"/>
      <c r="V893" s="11"/>
      <c r="W893" s="11"/>
      <c r="X893" s="11"/>
      <c r="Y893" s="11">
        <f>S893+U893+V893+W893+X893</f>
        <v>300</v>
      </c>
      <c r="Z893" s="11">
        <f>T893+V893</f>
        <v>0</v>
      </c>
      <c r="AA893" s="11"/>
      <c r="AB893" s="11"/>
      <c r="AC893" s="11"/>
      <c r="AD893" s="11"/>
      <c r="AE893" s="11">
        <f>Y893+AA893+AB893+AC893+AD893</f>
        <v>300</v>
      </c>
      <c r="AF893" s="11">
        <f>Z893+AB893</f>
        <v>0</v>
      </c>
      <c r="AG893" s="11"/>
      <c r="AH893" s="11"/>
      <c r="AI893" s="11"/>
      <c r="AJ893" s="11"/>
      <c r="AK893" s="78">
        <f>AE893+AG893+AH893+AI893+AJ893</f>
        <v>300</v>
      </c>
      <c r="AL893" s="78">
        <f>AF893+AH893</f>
        <v>0</v>
      </c>
      <c r="AM893" s="11"/>
      <c r="AN893" s="11"/>
      <c r="AO893" s="11"/>
      <c r="AP893" s="11"/>
      <c r="AQ893" s="11">
        <f>AK893+AM893+AN893+AO893+AP893</f>
        <v>300</v>
      </c>
      <c r="AR893" s="11">
        <f>AL893+AN893</f>
        <v>0</v>
      </c>
      <c r="AS893" s="11"/>
      <c r="AT893" s="11"/>
      <c r="AU893" s="11"/>
      <c r="AV893" s="11"/>
      <c r="AW893" s="11">
        <f>AQ893+AS893+AT893+AU893+AV893</f>
        <v>300</v>
      </c>
      <c r="AX893" s="11">
        <f>AR893+AT893</f>
        <v>0</v>
      </c>
      <c r="AY893" s="78"/>
      <c r="AZ893" s="78"/>
      <c r="BA893" s="78"/>
      <c r="BB893" s="78"/>
      <c r="BC893" s="78">
        <f>AW893+AY893+AZ893+BA893+BB893</f>
        <v>300</v>
      </c>
      <c r="BD893" s="78">
        <f>AX893+AZ893</f>
        <v>0</v>
      </c>
      <c r="BE893" s="11"/>
      <c r="BF893" s="11"/>
      <c r="BG893" s="11"/>
      <c r="BH893" s="11"/>
      <c r="BI893" s="141">
        <f>BC893+BE893+BF893+BG893+BH893</f>
        <v>300</v>
      </c>
      <c r="BJ893" s="141">
        <f>BD893+BF893</f>
        <v>0</v>
      </c>
      <c r="BK893" s="78"/>
      <c r="BL893" s="78"/>
      <c r="BM893" s="78"/>
      <c r="BN893" s="78"/>
      <c r="BO893" s="78">
        <f>BI893+BK893+BL893+BM893+BN893</f>
        <v>300</v>
      </c>
      <c r="BP893" s="78">
        <f>BJ893+BL893</f>
        <v>0</v>
      </c>
      <c r="BQ893" s="11"/>
      <c r="BR893" s="11"/>
      <c r="BS893" s="11"/>
      <c r="BT893" s="11"/>
      <c r="BU893" s="11">
        <f>BO893+BQ893+BR893+BS893+BT893</f>
        <v>300</v>
      </c>
      <c r="BV893" s="11">
        <f>BP893+BR893</f>
        <v>0</v>
      </c>
    </row>
    <row r="894" spans="1:74" ht="45" hidden="1" customHeight="1">
      <c r="A894" s="57" t="s">
        <v>280</v>
      </c>
      <c r="B894" s="14">
        <v>915</v>
      </c>
      <c r="C894" s="14" t="s">
        <v>35</v>
      </c>
      <c r="D894" s="14" t="s">
        <v>87</v>
      </c>
      <c r="E894" s="14" t="s">
        <v>281</v>
      </c>
      <c r="F894" s="24"/>
      <c r="G894" s="11">
        <f>G895</f>
        <v>5085</v>
      </c>
      <c r="H894" s="11">
        <f t="shared" ref="H894:R895" si="2188">H895</f>
        <v>0</v>
      </c>
      <c r="I894" s="11">
        <f t="shared" si="2188"/>
        <v>0</v>
      </c>
      <c r="J894" s="11">
        <f t="shared" si="2188"/>
        <v>0</v>
      </c>
      <c r="K894" s="11">
        <f t="shared" si="2188"/>
        <v>0</v>
      </c>
      <c r="L894" s="11">
        <f t="shared" si="2188"/>
        <v>0</v>
      </c>
      <c r="M894" s="11">
        <f t="shared" si="2188"/>
        <v>5085</v>
      </c>
      <c r="N894" s="11">
        <f t="shared" si="2188"/>
        <v>0</v>
      </c>
      <c r="O894" s="11">
        <f t="shared" si="2188"/>
        <v>0</v>
      </c>
      <c r="P894" s="11">
        <f t="shared" si="2188"/>
        <v>0</v>
      </c>
      <c r="Q894" s="11">
        <f t="shared" si="2188"/>
        <v>0</v>
      </c>
      <c r="R894" s="11">
        <f t="shared" si="2188"/>
        <v>0</v>
      </c>
      <c r="S894" s="11">
        <f>S895</f>
        <v>5085</v>
      </c>
      <c r="T894" s="11">
        <f>T895</f>
        <v>0</v>
      </c>
      <c r="U894" s="11">
        <f t="shared" ref="U894:X895" si="2189">U895</f>
        <v>0</v>
      </c>
      <c r="V894" s="11">
        <f t="shared" si="2189"/>
        <v>0</v>
      </c>
      <c r="W894" s="11">
        <f t="shared" si="2189"/>
        <v>0</v>
      </c>
      <c r="X894" s="11">
        <f t="shared" si="2189"/>
        <v>0</v>
      </c>
      <c r="Y894" s="11">
        <f>Y895</f>
        <v>5085</v>
      </c>
      <c r="Z894" s="11">
        <f>Z895</f>
        <v>0</v>
      </c>
      <c r="AA894" s="11">
        <f t="shared" ref="AA894:AD895" si="2190">AA895</f>
        <v>0</v>
      </c>
      <c r="AB894" s="11">
        <f t="shared" si="2190"/>
        <v>0</v>
      </c>
      <c r="AC894" s="11">
        <f t="shared" si="2190"/>
        <v>0</v>
      </c>
      <c r="AD894" s="11">
        <f t="shared" si="2190"/>
        <v>0</v>
      </c>
      <c r="AE894" s="11">
        <f>AE895</f>
        <v>5085</v>
      </c>
      <c r="AF894" s="11">
        <f>AF895</f>
        <v>0</v>
      </c>
      <c r="AG894" s="11">
        <f t="shared" ref="AG894:AJ895" si="2191">AG895</f>
        <v>0</v>
      </c>
      <c r="AH894" s="11">
        <f t="shared" si="2191"/>
        <v>0</v>
      </c>
      <c r="AI894" s="11">
        <f t="shared" si="2191"/>
        <v>0</v>
      </c>
      <c r="AJ894" s="11">
        <f t="shared" si="2191"/>
        <v>0</v>
      </c>
      <c r="AK894" s="78">
        <f>AK895</f>
        <v>5085</v>
      </c>
      <c r="AL894" s="78">
        <f>AL895</f>
        <v>0</v>
      </c>
      <c r="AM894" s="11">
        <f t="shared" ref="AM894:AP895" si="2192">AM895</f>
        <v>0</v>
      </c>
      <c r="AN894" s="11">
        <f t="shared" si="2192"/>
        <v>0</v>
      </c>
      <c r="AO894" s="11">
        <f t="shared" si="2192"/>
        <v>0</v>
      </c>
      <c r="AP894" s="11">
        <f t="shared" si="2192"/>
        <v>0</v>
      </c>
      <c r="AQ894" s="11">
        <f>AQ895</f>
        <v>5085</v>
      </c>
      <c r="AR894" s="11">
        <f>AR895</f>
        <v>0</v>
      </c>
      <c r="AS894" s="11">
        <f t="shared" ref="AS894:AV895" si="2193">AS895</f>
        <v>0</v>
      </c>
      <c r="AT894" s="11">
        <f t="shared" si="2193"/>
        <v>0</v>
      </c>
      <c r="AU894" s="11">
        <f t="shared" si="2193"/>
        <v>0</v>
      </c>
      <c r="AV894" s="11">
        <f t="shared" si="2193"/>
        <v>0</v>
      </c>
      <c r="AW894" s="11">
        <f>AW895</f>
        <v>5085</v>
      </c>
      <c r="AX894" s="11">
        <f>AX895</f>
        <v>0</v>
      </c>
      <c r="AY894" s="78">
        <f t="shared" ref="AY894:BB895" si="2194">AY895</f>
        <v>0</v>
      </c>
      <c r="AZ894" s="78">
        <f t="shared" si="2194"/>
        <v>0</v>
      </c>
      <c r="BA894" s="78">
        <f t="shared" si="2194"/>
        <v>0</v>
      </c>
      <c r="BB894" s="78">
        <f t="shared" si="2194"/>
        <v>0</v>
      </c>
      <c r="BC894" s="78">
        <f>BC895</f>
        <v>5085</v>
      </c>
      <c r="BD894" s="78">
        <f>BD895</f>
        <v>0</v>
      </c>
      <c r="BE894" s="11">
        <f t="shared" ref="BE894:BH895" si="2195">BE895</f>
        <v>0</v>
      </c>
      <c r="BF894" s="11">
        <f t="shared" si="2195"/>
        <v>0</v>
      </c>
      <c r="BG894" s="11">
        <f t="shared" si="2195"/>
        <v>0</v>
      </c>
      <c r="BH894" s="11">
        <f t="shared" si="2195"/>
        <v>0</v>
      </c>
      <c r="BI894" s="141">
        <f>BI895</f>
        <v>5085</v>
      </c>
      <c r="BJ894" s="141">
        <f>BJ895</f>
        <v>0</v>
      </c>
      <c r="BK894" s="78">
        <f t="shared" ref="BK894:BN895" si="2196">BK895</f>
        <v>0</v>
      </c>
      <c r="BL894" s="78">
        <f t="shared" si="2196"/>
        <v>0</v>
      </c>
      <c r="BM894" s="78">
        <f t="shared" si="2196"/>
        <v>0</v>
      </c>
      <c r="BN894" s="78">
        <f t="shared" si="2196"/>
        <v>0</v>
      </c>
      <c r="BO894" s="78">
        <f>BO895</f>
        <v>5085</v>
      </c>
      <c r="BP894" s="78">
        <f>BP895</f>
        <v>0</v>
      </c>
      <c r="BQ894" s="11">
        <f t="shared" ref="BQ894:BT895" si="2197">BQ895</f>
        <v>0</v>
      </c>
      <c r="BR894" s="11">
        <f t="shared" si="2197"/>
        <v>0</v>
      </c>
      <c r="BS894" s="11">
        <f t="shared" si="2197"/>
        <v>0</v>
      </c>
      <c r="BT894" s="11">
        <f t="shared" si="2197"/>
        <v>0</v>
      </c>
      <c r="BU894" s="11">
        <f>BU895</f>
        <v>5085</v>
      </c>
      <c r="BV894" s="11">
        <f>BV895</f>
        <v>0</v>
      </c>
    </row>
    <row r="895" spans="1:74" hidden="1">
      <c r="A895" s="57" t="s">
        <v>112</v>
      </c>
      <c r="B895" s="14">
        <v>915</v>
      </c>
      <c r="C895" s="14" t="s">
        <v>35</v>
      </c>
      <c r="D895" s="14" t="s">
        <v>87</v>
      </c>
      <c r="E895" s="14" t="s">
        <v>281</v>
      </c>
      <c r="F895" s="24">
        <v>300</v>
      </c>
      <c r="G895" s="11">
        <f>G896</f>
        <v>5085</v>
      </c>
      <c r="H895" s="11">
        <f t="shared" si="2188"/>
        <v>0</v>
      </c>
      <c r="I895" s="11">
        <f t="shared" si="2188"/>
        <v>0</v>
      </c>
      <c r="J895" s="11">
        <f t="shared" si="2188"/>
        <v>0</v>
      </c>
      <c r="K895" s="11">
        <f t="shared" si="2188"/>
        <v>0</v>
      </c>
      <c r="L895" s="11">
        <f t="shared" si="2188"/>
        <v>0</v>
      </c>
      <c r="M895" s="11">
        <f t="shared" si="2188"/>
        <v>5085</v>
      </c>
      <c r="N895" s="11">
        <f t="shared" si="2188"/>
        <v>0</v>
      </c>
      <c r="O895" s="11">
        <f t="shared" si="2188"/>
        <v>0</v>
      </c>
      <c r="P895" s="11">
        <f t="shared" si="2188"/>
        <v>0</v>
      </c>
      <c r="Q895" s="11">
        <f t="shared" si="2188"/>
        <v>0</v>
      </c>
      <c r="R895" s="11">
        <f t="shared" si="2188"/>
        <v>0</v>
      </c>
      <c r="S895" s="11">
        <f>S896</f>
        <v>5085</v>
      </c>
      <c r="T895" s="11">
        <f>T896</f>
        <v>0</v>
      </c>
      <c r="U895" s="11">
        <f t="shared" si="2189"/>
        <v>0</v>
      </c>
      <c r="V895" s="11">
        <f t="shared" si="2189"/>
        <v>0</v>
      </c>
      <c r="W895" s="11">
        <f t="shared" si="2189"/>
        <v>0</v>
      </c>
      <c r="X895" s="11">
        <f t="shared" si="2189"/>
        <v>0</v>
      </c>
      <c r="Y895" s="11">
        <f>Y896</f>
        <v>5085</v>
      </c>
      <c r="Z895" s="11">
        <f>Z896</f>
        <v>0</v>
      </c>
      <c r="AA895" s="11">
        <f t="shared" si="2190"/>
        <v>0</v>
      </c>
      <c r="AB895" s="11">
        <f t="shared" si="2190"/>
        <v>0</v>
      </c>
      <c r="AC895" s="11">
        <f t="shared" si="2190"/>
        <v>0</v>
      </c>
      <c r="AD895" s="11">
        <f t="shared" si="2190"/>
        <v>0</v>
      </c>
      <c r="AE895" s="11">
        <f>AE896</f>
        <v>5085</v>
      </c>
      <c r="AF895" s="11">
        <f>AF896</f>
        <v>0</v>
      </c>
      <c r="AG895" s="11">
        <f t="shared" si="2191"/>
        <v>0</v>
      </c>
      <c r="AH895" s="11">
        <f t="shared" si="2191"/>
        <v>0</v>
      </c>
      <c r="AI895" s="11">
        <f t="shared" si="2191"/>
        <v>0</v>
      </c>
      <c r="AJ895" s="11">
        <f t="shared" si="2191"/>
        <v>0</v>
      </c>
      <c r="AK895" s="78">
        <f>AK896</f>
        <v>5085</v>
      </c>
      <c r="AL895" s="78">
        <f>AL896</f>
        <v>0</v>
      </c>
      <c r="AM895" s="11">
        <f t="shared" si="2192"/>
        <v>0</v>
      </c>
      <c r="AN895" s="11">
        <f t="shared" si="2192"/>
        <v>0</v>
      </c>
      <c r="AO895" s="11">
        <f t="shared" si="2192"/>
        <v>0</v>
      </c>
      <c r="AP895" s="11">
        <f t="shared" si="2192"/>
        <v>0</v>
      </c>
      <c r="AQ895" s="11">
        <f>AQ896</f>
        <v>5085</v>
      </c>
      <c r="AR895" s="11">
        <f>AR896</f>
        <v>0</v>
      </c>
      <c r="AS895" s="11">
        <f t="shared" si="2193"/>
        <v>0</v>
      </c>
      <c r="AT895" s="11">
        <f t="shared" si="2193"/>
        <v>0</v>
      </c>
      <c r="AU895" s="11">
        <f t="shared" si="2193"/>
        <v>0</v>
      </c>
      <c r="AV895" s="11">
        <f t="shared" si="2193"/>
        <v>0</v>
      </c>
      <c r="AW895" s="11">
        <f>AW896</f>
        <v>5085</v>
      </c>
      <c r="AX895" s="11">
        <f>AX896</f>
        <v>0</v>
      </c>
      <c r="AY895" s="78">
        <f t="shared" si="2194"/>
        <v>0</v>
      </c>
      <c r="AZ895" s="78">
        <f t="shared" si="2194"/>
        <v>0</v>
      </c>
      <c r="BA895" s="78">
        <f t="shared" si="2194"/>
        <v>0</v>
      </c>
      <c r="BB895" s="78">
        <f t="shared" si="2194"/>
        <v>0</v>
      </c>
      <c r="BC895" s="78">
        <f>BC896</f>
        <v>5085</v>
      </c>
      <c r="BD895" s="78">
        <f>BD896</f>
        <v>0</v>
      </c>
      <c r="BE895" s="11">
        <f t="shared" si="2195"/>
        <v>0</v>
      </c>
      <c r="BF895" s="11">
        <f t="shared" si="2195"/>
        <v>0</v>
      </c>
      <c r="BG895" s="11">
        <f t="shared" si="2195"/>
        <v>0</v>
      </c>
      <c r="BH895" s="11">
        <f t="shared" si="2195"/>
        <v>0</v>
      </c>
      <c r="BI895" s="141">
        <f>BI896</f>
        <v>5085</v>
      </c>
      <c r="BJ895" s="141">
        <f>BJ896</f>
        <v>0</v>
      </c>
      <c r="BK895" s="78">
        <f t="shared" si="2196"/>
        <v>0</v>
      </c>
      <c r="BL895" s="78">
        <f t="shared" si="2196"/>
        <v>0</v>
      </c>
      <c r="BM895" s="78">
        <f t="shared" si="2196"/>
        <v>0</v>
      </c>
      <c r="BN895" s="78">
        <f t="shared" si="2196"/>
        <v>0</v>
      </c>
      <c r="BO895" s="78">
        <f>BO896</f>
        <v>5085</v>
      </c>
      <c r="BP895" s="78">
        <f>BP896</f>
        <v>0</v>
      </c>
      <c r="BQ895" s="11">
        <f t="shared" si="2197"/>
        <v>0</v>
      </c>
      <c r="BR895" s="11">
        <f t="shared" si="2197"/>
        <v>0</v>
      </c>
      <c r="BS895" s="11">
        <f t="shared" si="2197"/>
        <v>0</v>
      </c>
      <c r="BT895" s="11">
        <f t="shared" si="2197"/>
        <v>0</v>
      </c>
      <c r="BU895" s="11">
        <f>BU896</f>
        <v>5085</v>
      </c>
      <c r="BV895" s="11">
        <f>BV896</f>
        <v>0</v>
      </c>
    </row>
    <row r="896" spans="1:74" hidden="1">
      <c r="A896" s="57" t="s">
        <v>312</v>
      </c>
      <c r="B896" s="14">
        <v>915</v>
      </c>
      <c r="C896" s="14" t="s">
        <v>35</v>
      </c>
      <c r="D896" s="14" t="s">
        <v>87</v>
      </c>
      <c r="E896" s="14" t="s">
        <v>281</v>
      </c>
      <c r="F896" s="24">
        <v>310</v>
      </c>
      <c r="G896" s="11">
        <v>5085</v>
      </c>
      <c r="H896" s="11"/>
      <c r="I896" s="11"/>
      <c r="J896" s="11"/>
      <c r="K896" s="11"/>
      <c r="L896" s="11"/>
      <c r="M896" s="11">
        <f>G896+I896+J896+K896+L896</f>
        <v>5085</v>
      </c>
      <c r="N896" s="11">
        <f>H896+J896</f>
        <v>0</v>
      </c>
      <c r="O896" s="11"/>
      <c r="P896" s="11"/>
      <c r="Q896" s="11"/>
      <c r="R896" s="11"/>
      <c r="S896" s="11">
        <f>M896+O896+P896+Q896+R896</f>
        <v>5085</v>
      </c>
      <c r="T896" s="11">
        <f>N896+P896</f>
        <v>0</v>
      </c>
      <c r="U896" s="11"/>
      <c r="V896" s="11"/>
      <c r="W896" s="11"/>
      <c r="X896" s="11"/>
      <c r="Y896" s="11">
        <f>S896+U896+V896+W896+X896</f>
        <v>5085</v>
      </c>
      <c r="Z896" s="11">
        <f>T896+V896</f>
        <v>0</v>
      </c>
      <c r="AA896" s="11"/>
      <c r="AB896" s="11"/>
      <c r="AC896" s="11"/>
      <c r="AD896" s="11"/>
      <c r="AE896" s="11">
        <f>Y896+AA896+AB896+AC896+AD896</f>
        <v>5085</v>
      </c>
      <c r="AF896" s="11">
        <f>Z896+AB896</f>
        <v>0</v>
      </c>
      <c r="AG896" s="11"/>
      <c r="AH896" s="11"/>
      <c r="AI896" s="11"/>
      <c r="AJ896" s="11"/>
      <c r="AK896" s="78">
        <f>AE896+AG896+AH896+AI896+AJ896</f>
        <v>5085</v>
      </c>
      <c r="AL896" s="78">
        <f>AF896+AH896</f>
        <v>0</v>
      </c>
      <c r="AM896" s="11"/>
      <c r="AN896" s="11"/>
      <c r="AO896" s="11"/>
      <c r="AP896" s="11"/>
      <c r="AQ896" s="11">
        <f>AK896+AM896+AN896+AO896+AP896</f>
        <v>5085</v>
      </c>
      <c r="AR896" s="11">
        <f>AL896+AN896</f>
        <v>0</v>
      </c>
      <c r="AS896" s="11"/>
      <c r="AT896" s="11"/>
      <c r="AU896" s="11"/>
      <c r="AV896" s="11"/>
      <c r="AW896" s="11">
        <f>AQ896+AS896+AT896+AU896+AV896</f>
        <v>5085</v>
      </c>
      <c r="AX896" s="11">
        <f>AR896+AT896</f>
        <v>0</v>
      </c>
      <c r="AY896" s="78"/>
      <c r="AZ896" s="78"/>
      <c r="BA896" s="78"/>
      <c r="BB896" s="78"/>
      <c r="BC896" s="78">
        <f>AW896+AY896+AZ896+BA896+BB896</f>
        <v>5085</v>
      </c>
      <c r="BD896" s="78">
        <f>AX896+AZ896</f>
        <v>0</v>
      </c>
      <c r="BE896" s="11"/>
      <c r="BF896" s="11"/>
      <c r="BG896" s="11"/>
      <c r="BH896" s="11"/>
      <c r="BI896" s="141">
        <f>BC896+BE896+BF896+BG896+BH896</f>
        <v>5085</v>
      </c>
      <c r="BJ896" s="141">
        <f>BD896+BF896</f>
        <v>0</v>
      </c>
      <c r="BK896" s="78"/>
      <c r="BL896" s="78"/>
      <c r="BM896" s="78"/>
      <c r="BN896" s="78"/>
      <c r="BO896" s="78">
        <f>BI896+BK896+BL896+BM896+BN896</f>
        <v>5085</v>
      </c>
      <c r="BP896" s="78">
        <f>BJ896+BL896</f>
        <v>0</v>
      </c>
      <c r="BQ896" s="11"/>
      <c r="BR896" s="11"/>
      <c r="BS896" s="11"/>
      <c r="BT896" s="11"/>
      <c r="BU896" s="11">
        <f>BO896+BQ896+BR896+BS896+BT896</f>
        <v>5085</v>
      </c>
      <c r="BV896" s="11">
        <f>BP896+BR896</f>
        <v>0</v>
      </c>
    </row>
    <row r="897" spans="1:74" hidden="1">
      <c r="A897" s="57"/>
      <c r="B897" s="14"/>
      <c r="C897" s="14"/>
      <c r="D897" s="14"/>
      <c r="E897" s="14"/>
      <c r="F897" s="24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78"/>
      <c r="AL897" s="78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78"/>
      <c r="AZ897" s="78"/>
      <c r="BA897" s="78"/>
      <c r="BB897" s="78"/>
      <c r="BC897" s="78"/>
      <c r="BD897" s="78"/>
      <c r="BE897" s="11"/>
      <c r="BF897" s="11"/>
      <c r="BG897" s="11"/>
      <c r="BH897" s="11"/>
      <c r="BI897" s="141"/>
      <c r="BJ897" s="141"/>
      <c r="BK897" s="78"/>
      <c r="BL897" s="78"/>
      <c r="BM897" s="78"/>
      <c r="BN897" s="78"/>
      <c r="BO897" s="78"/>
      <c r="BP897" s="78"/>
      <c r="BQ897" s="11"/>
      <c r="BR897" s="11"/>
      <c r="BS897" s="11"/>
      <c r="BT897" s="11"/>
      <c r="BU897" s="11"/>
      <c r="BV897" s="11"/>
    </row>
    <row r="898" spans="1:74" ht="18.75" hidden="1">
      <c r="A898" s="56" t="s">
        <v>598</v>
      </c>
      <c r="B898" s="29">
        <v>915</v>
      </c>
      <c r="C898" s="12" t="s">
        <v>35</v>
      </c>
      <c r="D898" s="12" t="s">
        <v>30</v>
      </c>
      <c r="E898" s="12"/>
      <c r="F898" s="41"/>
      <c r="G898" s="11"/>
      <c r="H898" s="11"/>
      <c r="I898" s="11"/>
      <c r="J898" s="11"/>
      <c r="K898" s="11"/>
      <c r="L898" s="11"/>
      <c r="M898" s="11"/>
      <c r="N898" s="11"/>
      <c r="O898" s="21">
        <f>O899</f>
        <v>0</v>
      </c>
      <c r="P898" s="21">
        <f t="shared" ref="P898:AG902" si="2198">P899</f>
        <v>16292</v>
      </c>
      <c r="Q898" s="21">
        <f t="shared" si="2198"/>
        <v>0</v>
      </c>
      <c r="R898" s="21">
        <f t="shared" si="2198"/>
        <v>0</v>
      </c>
      <c r="S898" s="21">
        <f t="shared" si="2198"/>
        <v>16292</v>
      </c>
      <c r="T898" s="21">
        <f t="shared" si="2198"/>
        <v>16292</v>
      </c>
      <c r="U898" s="21">
        <f t="shared" si="2198"/>
        <v>0</v>
      </c>
      <c r="V898" s="21">
        <f t="shared" si="2198"/>
        <v>0</v>
      </c>
      <c r="W898" s="21">
        <f t="shared" si="2198"/>
        <v>0</v>
      </c>
      <c r="X898" s="21">
        <f t="shared" si="2198"/>
        <v>0</v>
      </c>
      <c r="Y898" s="21">
        <f t="shared" si="2198"/>
        <v>16292</v>
      </c>
      <c r="Z898" s="21">
        <f t="shared" si="2198"/>
        <v>16292</v>
      </c>
      <c r="AA898" s="21">
        <f t="shared" si="2198"/>
        <v>0</v>
      </c>
      <c r="AB898" s="21">
        <f t="shared" si="2198"/>
        <v>0</v>
      </c>
      <c r="AC898" s="21">
        <f t="shared" si="2198"/>
        <v>0</v>
      </c>
      <c r="AD898" s="21">
        <f t="shared" si="2198"/>
        <v>0</v>
      </c>
      <c r="AE898" s="21">
        <f t="shared" si="2198"/>
        <v>16292</v>
      </c>
      <c r="AF898" s="21">
        <f t="shared" ref="AA898:AF902" si="2199">AF899</f>
        <v>16292</v>
      </c>
      <c r="AG898" s="21">
        <f t="shared" si="2198"/>
        <v>0</v>
      </c>
      <c r="AH898" s="21">
        <f t="shared" ref="AG898:AV902" si="2200">AH899</f>
        <v>0</v>
      </c>
      <c r="AI898" s="21">
        <f t="shared" si="2200"/>
        <v>0</v>
      </c>
      <c r="AJ898" s="21">
        <f t="shared" si="2200"/>
        <v>0</v>
      </c>
      <c r="AK898" s="86">
        <f t="shared" si="2200"/>
        <v>16292</v>
      </c>
      <c r="AL898" s="86">
        <f t="shared" si="2200"/>
        <v>16292</v>
      </c>
      <c r="AM898" s="21">
        <f t="shared" si="2200"/>
        <v>0</v>
      </c>
      <c r="AN898" s="21">
        <f t="shared" si="2200"/>
        <v>0</v>
      </c>
      <c r="AO898" s="21">
        <f t="shared" si="2200"/>
        <v>0</v>
      </c>
      <c r="AP898" s="21">
        <f t="shared" si="2200"/>
        <v>0</v>
      </c>
      <c r="AQ898" s="21">
        <f t="shared" si="2200"/>
        <v>16292</v>
      </c>
      <c r="AR898" s="21">
        <f t="shared" si="2200"/>
        <v>16292</v>
      </c>
      <c r="AS898" s="21">
        <f t="shared" si="2200"/>
        <v>0</v>
      </c>
      <c r="AT898" s="21">
        <f t="shared" si="2200"/>
        <v>0</v>
      </c>
      <c r="AU898" s="21">
        <f t="shared" si="2200"/>
        <v>0</v>
      </c>
      <c r="AV898" s="21">
        <f t="shared" si="2200"/>
        <v>0</v>
      </c>
      <c r="AW898" s="21">
        <f t="shared" ref="AS898:BH902" si="2201">AW899</f>
        <v>16292</v>
      </c>
      <c r="AX898" s="21">
        <f t="shared" si="2201"/>
        <v>16292</v>
      </c>
      <c r="AY898" s="86">
        <f t="shared" si="2201"/>
        <v>0</v>
      </c>
      <c r="AZ898" s="86">
        <f t="shared" si="2201"/>
        <v>0</v>
      </c>
      <c r="BA898" s="86">
        <f t="shared" si="2201"/>
        <v>0</v>
      </c>
      <c r="BB898" s="86">
        <f t="shared" si="2201"/>
        <v>0</v>
      </c>
      <c r="BC898" s="86">
        <f t="shared" si="2201"/>
        <v>16292</v>
      </c>
      <c r="BD898" s="86">
        <f t="shared" si="2201"/>
        <v>16292</v>
      </c>
      <c r="BE898" s="21">
        <f t="shared" si="2201"/>
        <v>0</v>
      </c>
      <c r="BF898" s="21">
        <f t="shared" si="2201"/>
        <v>0</v>
      </c>
      <c r="BG898" s="21">
        <f t="shared" si="2201"/>
        <v>0</v>
      </c>
      <c r="BH898" s="21">
        <f t="shared" si="2201"/>
        <v>0</v>
      </c>
      <c r="BI898" s="145">
        <f t="shared" ref="BE898:BT902" si="2202">BI899</f>
        <v>16292</v>
      </c>
      <c r="BJ898" s="145">
        <f t="shared" si="2202"/>
        <v>16292</v>
      </c>
      <c r="BK898" s="86">
        <f t="shared" si="2202"/>
        <v>0</v>
      </c>
      <c r="BL898" s="86">
        <f t="shared" si="2202"/>
        <v>667</v>
      </c>
      <c r="BM898" s="86">
        <f t="shared" si="2202"/>
        <v>0</v>
      </c>
      <c r="BN898" s="86">
        <f t="shared" si="2202"/>
        <v>0</v>
      </c>
      <c r="BO898" s="86">
        <f t="shared" si="2202"/>
        <v>16959</v>
      </c>
      <c r="BP898" s="86">
        <f t="shared" si="2202"/>
        <v>16959</v>
      </c>
      <c r="BQ898" s="21">
        <f t="shared" si="2202"/>
        <v>0</v>
      </c>
      <c r="BR898" s="21">
        <f t="shared" si="2202"/>
        <v>0</v>
      </c>
      <c r="BS898" s="21">
        <f t="shared" si="2202"/>
        <v>0</v>
      </c>
      <c r="BT898" s="21">
        <f t="shared" si="2202"/>
        <v>0</v>
      </c>
      <c r="BU898" s="21">
        <f t="shared" ref="BQ898:BV902" si="2203">BU899</f>
        <v>16959</v>
      </c>
      <c r="BV898" s="21">
        <f t="shared" si="2203"/>
        <v>16959</v>
      </c>
    </row>
    <row r="899" spans="1:74" ht="33" hidden="1">
      <c r="A899" s="53" t="s">
        <v>599</v>
      </c>
      <c r="B899" s="31">
        <v>915</v>
      </c>
      <c r="C899" s="14" t="s">
        <v>35</v>
      </c>
      <c r="D899" s="14" t="s">
        <v>30</v>
      </c>
      <c r="E899" s="14" t="s">
        <v>269</v>
      </c>
      <c r="F899" s="24"/>
      <c r="G899" s="11"/>
      <c r="H899" s="11"/>
      <c r="I899" s="11"/>
      <c r="J899" s="11"/>
      <c r="K899" s="11"/>
      <c r="L899" s="11"/>
      <c r="M899" s="11"/>
      <c r="N899" s="11"/>
      <c r="O899" s="11">
        <f>O900</f>
        <v>0</v>
      </c>
      <c r="P899" s="11">
        <f t="shared" si="2198"/>
        <v>16292</v>
      </c>
      <c r="Q899" s="11">
        <f t="shared" si="2198"/>
        <v>0</v>
      </c>
      <c r="R899" s="11">
        <f t="shared" si="2198"/>
        <v>0</v>
      </c>
      <c r="S899" s="11">
        <f t="shared" si="2198"/>
        <v>16292</v>
      </c>
      <c r="T899" s="11">
        <f t="shared" si="2198"/>
        <v>16292</v>
      </c>
      <c r="U899" s="11">
        <f t="shared" si="2198"/>
        <v>0</v>
      </c>
      <c r="V899" s="11">
        <f t="shared" si="2198"/>
        <v>0</v>
      </c>
      <c r="W899" s="11">
        <f t="shared" si="2198"/>
        <v>0</v>
      </c>
      <c r="X899" s="11">
        <f t="shared" si="2198"/>
        <v>0</v>
      </c>
      <c r="Y899" s="11">
        <f t="shared" si="2198"/>
        <v>16292</v>
      </c>
      <c r="Z899" s="11">
        <f t="shared" si="2198"/>
        <v>16292</v>
      </c>
      <c r="AA899" s="11">
        <f t="shared" si="2199"/>
        <v>0</v>
      </c>
      <c r="AB899" s="11">
        <f t="shared" si="2199"/>
        <v>0</v>
      </c>
      <c r="AC899" s="11">
        <f t="shared" si="2199"/>
        <v>0</v>
      </c>
      <c r="AD899" s="11">
        <f t="shared" si="2199"/>
        <v>0</v>
      </c>
      <c r="AE899" s="11">
        <f t="shared" si="2199"/>
        <v>16292</v>
      </c>
      <c r="AF899" s="11">
        <f t="shared" si="2199"/>
        <v>16292</v>
      </c>
      <c r="AG899" s="11">
        <f t="shared" si="2200"/>
        <v>0</v>
      </c>
      <c r="AH899" s="11">
        <f t="shared" si="2200"/>
        <v>0</v>
      </c>
      <c r="AI899" s="11">
        <f t="shared" si="2200"/>
        <v>0</v>
      </c>
      <c r="AJ899" s="11">
        <f t="shared" si="2200"/>
        <v>0</v>
      </c>
      <c r="AK899" s="78">
        <f t="shared" si="2200"/>
        <v>16292</v>
      </c>
      <c r="AL899" s="78">
        <f t="shared" si="2200"/>
        <v>16292</v>
      </c>
      <c r="AM899" s="11">
        <f t="shared" si="2200"/>
        <v>0</v>
      </c>
      <c r="AN899" s="11">
        <f t="shared" si="2200"/>
        <v>0</v>
      </c>
      <c r="AO899" s="11">
        <f t="shared" si="2200"/>
        <v>0</v>
      </c>
      <c r="AP899" s="11">
        <f t="shared" si="2200"/>
        <v>0</v>
      </c>
      <c r="AQ899" s="11">
        <f t="shared" si="2200"/>
        <v>16292</v>
      </c>
      <c r="AR899" s="11">
        <f t="shared" si="2200"/>
        <v>16292</v>
      </c>
      <c r="AS899" s="11">
        <f t="shared" si="2201"/>
        <v>0</v>
      </c>
      <c r="AT899" s="11">
        <f t="shared" si="2201"/>
        <v>0</v>
      </c>
      <c r="AU899" s="11">
        <f t="shared" si="2201"/>
        <v>0</v>
      </c>
      <c r="AV899" s="11">
        <f t="shared" si="2201"/>
        <v>0</v>
      </c>
      <c r="AW899" s="11">
        <f t="shared" si="2201"/>
        <v>16292</v>
      </c>
      <c r="AX899" s="11">
        <f t="shared" si="2201"/>
        <v>16292</v>
      </c>
      <c r="AY899" s="78">
        <f t="shared" si="2201"/>
        <v>0</v>
      </c>
      <c r="AZ899" s="78">
        <f t="shared" si="2201"/>
        <v>0</v>
      </c>
      <c r="BA899" s="78">
        <f t="shared" si="2201"/>
        <v>0</v>
      </c>
      <c r="BB899" s="78">
        <f t="shared" si="2201"/>
        <v>0</v>
      </c>
      <c r="BC899" s="78">
        <f t="shared" si="2201"/>
        <v>16292</v>
      </c>
      <c r="BD899" s="78">
        <f t="shared" si="2201"/>
        <v>16292</v>
      </c>
      <c r="BE899" s="11">
        <f t="shared" si="2202"/>
        <v>0</v>
      </c>
      <c r="BF899" s="11">
        <f t="shared" si="2202"/>
        <v>0</v>
      </c>
      <c r="BG899" s="11">
        <f t="shared" si="2202"/>
        <v>0</v>
      </c>
      <c r="BH899" s="11">
        <f t="shared" si="2202"/>
        <v>0</v>
      </c>
      <c r="BI899" s="141">
        <f t="shared" si="2202"/>
        <v>16292</v>
      </c>
      <c r="BJ899" s="141">
        <f t="shared" si="2202"/>
        <v>16292</v>
      </c>
      <c r="BK899" s="78">
        <f t="shared" si="2202"/>
        <v>0</v>
      </c>
      <c r="BL899" s="78">
        <f t="shared" si="2202"/>
        <v>667</v>
      </c>
      <c r="BM899" s="78">
        <f t="shared" si="2202"/>
        <v>0</v>
      </c>
      <c r="BN899" s="78">
        <f t="shared" si="2202"/>
        <v>0</v>
      </c>
      <c r="BO899" s="78">
        <f t="shared" si="2202"/>
        <v>16959</v>
      </c>
      <c r="BP899" s="78">
        <f t="shared" si="2202"/>
        <v>16959</v>
      </c>
      <c r="BQ899" s="11">
        <f t="shared" si="2203"/>
        <v>0</v>
      </c>
      <c r="BR899" s="11">
        <f t="shared" si="2203"/>
        <v>0</v>
      </c>
      <c r="BS899" s="11">
        <f t="shared" si="2203"/>
        <v>0</v>
      </c>
      <c r="BT899" s="11">
        <f t="shared" si="2203"/>
        <v>0</v>
      </c>
      <c r="BU899" s="11">
        <f t="shared" si="2203"/>
        <v>16959</v>
      </c>
      <c r="BV899" s="11">
        <f t="shared" si="2203"/>
        <v>16959</v>
      </c>
    </row>
    <row r="900" spans="1:74" hidden="1">
      <c r="A900" s="53" t="s">
        <v>587</v>
      </c>
      <c r="B900" s="31">
        <v>915</v>
      </c>
      <c r="C900" s="14" t="s">
        <v>35</v>
      </c>
      <c r="D900" s="14" t="s">
        <v>30</v>
      </c>
      <c r="E900" s="14" t="s">
        <v>600</v>
      </c>
      <c r="F900" s="24"/>
      <c r="G900" s="11"/>
      <c r="H900" s="11"/>
      <c r="I900" s="11"/>
      <c r="J900" s="11"/>
      <c r="K900" s="11"/>
      <c r="L900" s="11"/>
      <c r="M900" s="11"/>
      <c r="N900" s="11"/>
      <c r="O900" s="11">
        <f>O901</f>
        <v>0</v>
      </c>
      <c r="P900" s="11">
        <f t="shared" si="2198"/>
        <v>16292</v>
      </c>
      <c r="Q900" s="11">
        <f t="shared" si="2198"/>
        <v>0</v>
      </c>
      <c r="R900" s="11">
        <f t="shared" si="2198"/>
        <v>0</v>
      </c>
      <c r="S900" s="11">
        <f t="shared" si="2198"/>
        <v>16292</v>
      </c>
      <c r="T900" s="11">
        <f t="shared" si="2198"/>
        <v>16292</v>
      </c>
      <c r="U900" s="11">
        <f t="shared" si="2198"/>
        <v>0</v>
      </c>
      <c r="V900" s="11">
        <f t="shared" si="2198"/>
        <v>0</v>
      </c>
      <c r="W900" s="11">
        <f t="shared" si="2198"/>
        <v>0</v>
      </c>
      <c r="X900" s="11">
        <f t="shared" si="2198"/>
        <v>0</v>
      </c>
      <c r="Y900" s="11">
        <f t="shared" si="2198"/>
        <v>16292</v>
      </c>
      <c r="Z900" s="11">
        <f t="shared" si="2198"/>
        <v>16292</v>
      </c>
      <c r="AA900" s="11">
        <f t="shared" si="2199"/>
        <v>0</v>
      </c>
      <c r="AB900" s="11">
        <f t="shared" si="2199"/>
        <v>0</v>
      </c>
      <c r="AC900" s="11">
        <f t="shared" si="2199"/>
        <v>0</v>
      </c>
      <c r="AD900" s="11">
        <f t="shared" si="2199"/>
        <v>0</v>
      </c>
      <c r="AE900" s="11">
        <f t="shared" si="2199"/>
        <v>16292</v>
      </c>
      <c r="AF900" s="11">
        <f t="shared" si="2199"/>
        <v>16292</v>
      </c>
      <c r="AG900" s="11">
        <f t="shared" si="2200"/>
        <v>0</v>
      </c>
      <c r="AH900" s="11">
        <f t="shared" si="2200"/>
        <v>0</v>
      </c>
      <c r="AI900" s="11">
        <f t="shared" si="2200"/>
        <v>0</v>
      </c>
      <c r="AJ900" s="11">
        <f t="shared" si="2200"/>
        <v>0</v>
      </c>
      <c r="AK900" s="78">
        <f t="shared" si="2200"/>
        <v>16292</v>
      </c>
      <c r="AL900" s="78">
        <f t="shared" si="2200"/>
        <v>16292</v>
      </c>
      <c r="AM900" s="11">
        <f t="shared" si="2200"/>
        <v>0</v>
      </c>
      <c r="AN900" s="11">
        <f t="shared" si="2200"/>
        <v>0</v>
      </c>
      <c r="AO900" s="11">
        <f t="shared" si="2200"/>
        <v>0</v>
      </c>
      <c r="AP900" s="11">
        <f t="shared" si="2200"/>
        <v>0</v>
      </c>
      <c r="AQ900" s="11">
        <f t="shared" si="2200"/>
        <v>16292</v>
      </c>
      <c r="AR900" s="11">
        <f t="shared" si="2200"/>
        <v>16292</v>
      </c>
      <c r="AS900" s="11">
        <f t="shared" si="2201"/>
        <v>0</v>
      </c>
      <c r="AT900" s="11">
        <f t="shared" si="2201"/>
        <v>0</v>
      </c>
      <c r="AU900" s="11">
        <f t="shared" si="2201"/>
        <v>0</v>
      </c>
      <c r="AV900" s="11">
        <f t="shared" si="2201"/>
        <v>0</v>
      </c>
      <c r="AW900" s="11">
        <f t="shared" si="2201"/>
        <v>16292</v>
      </c>
      <c r="AX900" s="11">
        <f t="shared" si="2201"/>
        <v>16292</v>
      </c>
      <c r="AY900" s="78">
        <f t="shared" si="2201"/>
        <v>0</v>
      </c>
      <c r="AZ900" s="78">
        <f t="shared" si="2201"/>
        <v>0</v>
      </c>
      <c r="BA900" s="78">
        <f t="shared" si="2201"/>
        <v>0</v>
      </c>
      <c r="BB900" s="78">
        <f t="shared" si="2201"/>
        <v>0</v>
      </c>
      <c r="BC900" s="78">
        <f t="shared" si="2201"/>
        <v>16292</v>
      </c>
      <c r="BD900" s="78">
        <f t="shared" si="2201"/>
        <v>16292</v>
      </c>
      <c r="BE900" s="11">
        <f t="shared" si="2202"/>
        <v>0</v>
      </c>
      <c r="BF900" s="11">
        <f t="shared" si="2202"/>
        <v>0</v>
      </c>
      <c r="BG900" s="11">
        <f t="shared" si="2202"/>
        <v>0</v>
      </c>
      <c r="BH900" s="11">
        <f t="shared" si="2202"/>
        <v>0</v>
      </c>
      <c r="BI900" s="141">
        <f t="shared" si="2202"/>
        <v>16292</v>
      </c>
      <c r="BJ900" s="141">
        <f t="shared" si="2202"/>
        <v>16292</v>
      </c>
      <c r="BK900" s="78">
        <f t="shared" si="2202"/>
        <v>0</v>
      </c>
      <c r="BL900" s="78">
        <f t="shared" si="2202"/>
        <v>667</v>
      </c>
      <c r="BM900" s="78">
        <f t="shared" si="2202"/>
        <v>0</v>
      </c>
      <c r="BN900" s="78">
        <f t="shared" si="2202"/>
        <v>0</v>
      </c>
      <c r="BO900" s="78">
        <f t="shared" si="2202"/>
        <v>16959</v>
      </c>
      <c r="BP900" s="78">
        <f t="shared" si="2202"/>
        <v>16959</v>
      </c>
      <c r="BQ900" s="11">
        <f t="shared" si="2203"/>
        <v>0</v>
      </c>
      <c r="BR900" s="11">
        <f t="shared" si="2203"/>
        <v>0</v>
      </c>
      <c r="BS900" s="11">
        <f t="shared" si="2203"/>
        <v>0</v>
      </c>
      <c r="BT900" s="11">
        <f t="shared" si="2203"/>
        <v>0</v>
      </c>
      <c r="BU900" s="11">
        <f t="shared" si="2203"/>
        <v>16959</v>
      </c>
      <c r="BV900" s="11">
        <f t="shared" si="2203"/>
        <v>16959</v>
      </c>
    </row>
    <row r="901" spans="1:74" ht="33" hidden="1">
      <c r="A901" s="53" t="s">
        <v>601</v>
      </c>
      <c r="B901" s="31">
        <v>915</v>
      </c>
      <c r="C901" s="14" t="s">
        <v>35</v>
      </c>
      <c r="D901" s="14" t="s">
        <v>30</v>
      </c>
      <c r="E901" s="14" t="s">
        <v>602</v>
      </c>
      <c r="F901" s="24"/>
      <c r="G901" s="11"/>
      <c r="H901" s="11"/>
      <c r="I901" s="11"/>
      <c r="J901" s="11"/>
      <c r="K901" s="11"/>
      <c r="L901" s="11"/>
      <c r="M901" s="11"/>
      <c r="N901" s="11"/>
      <c r="O901" s="11">
        <f>O902</f>
        <v>0</v>
      </c>
      <c r="P901" s="11">
        <f t="shared" si="2198"/>
        <v>16292</v>
      </c>
      <c r="Q901" s="11">
        <f t="shared" si="2198"/>
        <v>0</v>
      </c>
      <c r="R901" s="11">
        <f t="shared" si="2198"/>
        <v>0</v>
      </c>
      <c r="S901" s="11">
        <f t="shared" si="2198"/>
        <v>16292</v>
      </c>
      <c r="T901" s="11">
        <f t="shared" si="2198"/>
        <v>16292</v>
      </c>
      <c r="U901" s="11">
        <f t="shared" si="2198"/>
        <v>0</v>
      </c>
      <c r="V901" s="11">
        <f t="shared" si="2198"/>
        <v>0</v>
      </c>
      <c r="W901" s="11">
        <f t="shared" si="2198"/>
        <v>0</v>
      </c>
      <c r="X901" s="11">
        <f t="shared" si="2198"/>
        <v>0</v>
      </c>
      <c r="Y901" s="11">
        <f t="shared" si="2198"/>
        <v>16292</v>
      </c>
      <c r="Z901" s="11">
        <f t="shared" si="2198"/>
        <v>16292</v>
      </c>
      <c r="AA901" s="11">
        <f t="shared" si="2199"/>
        <v>0</v>
      </c>
      <c r="AB901" s="11">
        <f t="shared" si="2199"/>
        <v>0</v>
      </c>
      <c r="AC901" s="11">
        <f t="shared" si="2199"/>
        <v>0</v>
      </c>
      <c r="AD901" s="11">
        <f t="shared" si="2199"/>
        <v>0</v>
      </c>
      <c r="AE901" s="11">
        <f t="shared" si="2199"/>
        <v>16292</v>
      </c>
      <c r="AF901" s="11">
        <f t="shared" si="2199"/>
        <v>16292</v>
      </c>
      <c r="AG901" s="11">
        <f t="shared" si="2200"/>
        <v>0</v>
      </c>
      <c r="AH901" s="11">
        <f t="shared" si="2200"/>
        <v>0</v>
      </c>
      <c r="AI901" s="11">
        <f t="shared" si="2200"/>
        <v>0</v>
      </c>
      <c r="AJ901" s="11">
        <f t="shared" si="2200"/>
        <v>0</v>
      </c>
      <c r="AK901" s="78">
        <f t="shared" si="2200"/>
        <v>16292</v>
      </c>
      <c r="AL901" s="78">
        <f t="shared" si="2200"/>
        <v>16292</v>
      </c>
      <c r="AM901" s="11">
        <f t="shared" si="2200"/>
        <v>0</v>
      </c>
      <c r="AN901" s="11">
        <f t="shared" si="2200"/>
        <v>0</v>
      </c>
      <c r="AO901" s="11">
        <f t="shared" si="2200"/>
        <v>0</v>
      </c>
      <c r="AP901" s="11">
        <f t="shared" si="2200"/>
        <v>0</v>
      </c>
      <c r="AQ901" s="11">
        <f t="shared" si="2200"/>
        <v>16292</v>
      </c>
      <c r="AR901" s="11">
        <f t="shared" si="2200"/>
        <v>16292</v>
      </c>
      <c r="AS901" s="11">
        <f t="shared" si="2201"/>
        <v>0</v>
      </c>
      <c r="AT901" s="11">
        <f t="shared" si="2201"/>
        <v>0</v>
      </c>
      <c r="AU901" s="11">
        <f t="shared" si="2201"/>
        <v>0</v>
      </c>
      <c r="AV901" s="11">
        <f t="shared" si="2201"/>
        <v>0</v>
      </c>
      <c r="AW901" s="11">
        <f t="shared" si="2201"/>
        <v>16292</v>
      </c>
      <c r="AX901" s="11">
        <f t="shared" si="2201"/>
        <v>16292</v>
      </c>
      <c r="AY901" s="78">
        <f t="shared" si="2201"/>
        <v>0</v>
      </c>
      <c r="AZ901" s="78">
        <f t="shared" si="2201"/>
        <v>0</v>
      </c>
      <c r="BA901" s="78">
        <f t="shared" si="2201"/>
        <v>0</v>
      </c>
      <c r="BB901" s="78">
        <f t="shared" si="2201"/>
        <v>0</v>
      </c>
      <c r="BC901" s="78">
        <f t="shared" si="2201"/>
        <v>16292</v>
      </c>
      <c r="BD901" s="78">
        <f t="shared" si="2201"/>
        <v>16292</v>
      </c>
      <c r="BE901" s="11">
        <f t="shared" si="2202"/>
        <v>0</v>
      </c>
      <c r="BF901" s="11">
        <f t="shared" si="2202"/>
        <v>0</v>
      </c>
      <c r="BG901" s="11">
        <f t="shared" si="2202"/>
        <v>0</v>
      </c>
      <c r="BH901" s="11">
        <f t="shared" si="2202"/>
        <v>0</v>
      </c>
      <c r="BI901" s="141">
        <f t="shared" si="2202"/>
        <v>16292</v>
      </c>
      <c r="BJ901" s="141">
        <f t="shared" si="2202"/>
        <v>16292</v>
      </c>
      <c r="BK901" s="78">
        <f t="shared" si="2202"/>
        <v>0</v>
      </c>
      <c r="BL901" s="78">
        <f t="shared" si="2202"/>
        <v>667</v>
      </c>
      <c r="BM901" s="78">
        <f t="shared" si="2202"/>
        <v>0</v>
      </c>
      <c r="BN901" s="78">
        <f t="shared" si="2202"/>
        <v>0</v>
      </c>
      <c r="BO901" s="78">
        <f t="shared" si="2202"/>
        <v>16959</v>
      </c>
      <c r="BP901" s="78">
        <f t="shared" si="2202"/>
        <v>16959</v>
      </c>
      <c r="BQ901" s="11">
        <f t="shared" si="2203"/>
        <v>0</v>
      </c>
      <c r="BR901" s="11">
        <f t="shared" si="2203"/>
        <v>0</v>
      </c>
      <c r="BS901" s="11">
        <f t="shared" si="2203"/>
        <v>0</v>
      </c>
      <c r="BT901" s="11">
        <f t="shared" si="2203"/>
        <v>0</v>
      </c>
      <c r="BU901" s="11">
        <f t="shared" si="2203"/>
        <v>16959</v>
      </c>
      <c r="BV901" s="11">
        <f t="shared" si="2203"/>
        <v>16959</v>
      </c>
    </row>
    <row r="902" spans="1:74" hidden="1">
      <c r="A902" s="57" t="s">
        <v>112</v>
      </c>
      <c r="B902" s="31">
        <v>915</v>
      </c>
      <c r="C902" s="14" t="s">
        <v>35</v>
      </c>
      <c r="D902" s="14" t="s">
        <v>30</v>
      </c>
      <c r="E902" s="14" t="s">
        <v>602</v>
      </c>
      <c r="F902" s="24">
        <v>300</v>
      </c>
      <c r="G902" s="11"/>
      <c r="H902" s="11"/>
      <c r="I902" s="11"/>
      <c r="J902" s="11"/>
      <c r="K902" s="11"/>
      <c r="L902" s="11"/>
      <c r="M902" s="11"/>
      <c r="N902" s="11"/>
      <c r="O902" s="11">
        <f>O903</f>
        <v>0</v>
      </c>
      <c r="P902" s="11">
        <f t="shared" si="2198"/>
        <v>16292</v>
      </c>
      <c r="Q902" s="11">
        <f t="shared" si="2198"/>
        <v>0</v>
      </c>
      <c r="R902" s="11">
        <f t="shared" si="2198"/>
        <v>0</v>
      </c>
      <c r="S902" s="11">
        <f t="shared" si="2198"/>
        <v>16292</v>
      </c>
      <c r="T902" s="11">
        <f t="shared" si="2198"/>
        <v>16292</v>
      </c>
      <c r="U902" s="11">
        <f t="shared" si="2198"/>
        <v>0</v>
      </c>
      <c r="V902" s="11">
        <f t="shared" si="2198"/>
        <v>0</v>
      </c>
      <c r="W902" s="11">
        <f t="shared" si="2198"/>
        <v>0</v>
      </c>
      <c r="X902" s="11">
        <f t="shared" si="2198"/>
        <v>0</v>
      </c>
      <c r="Y902" s="11">
        <f t="shared" si="2198"/>
        <v>16292</v>
      </c>
      <c r="Z902" s="11">
        <f t="shared" si="2198"/>
        <v>16292</v>
      </c>
      <c r="AA902" s="11">
        <f t="shared" si="2199"/>
        <v>0</v>
      </c>
      <c r="AB902" s="11">
        <f t="shared" si="2199"/>
        <v>0</v>
      </c>
      <c r="AC902" s="11">
        <f t="shared" si="2199"/>
        <v>0</v>
      </c>
      <c r="AD902" s="11">
        <f t="shared" si="2199"/>
        <v>0</v>
      </c>
      <c r="AE902" s="11">
        <f t="shared" si="2199"/>
        <v>16292</v>
      </c>
      <c r="AF902" s="11">
        <f t="shared" si="2199"/>
        <v>16292</v>
      </c>
      <c r="AG902" s="11">
        <f t="shared" si="2200"/>
        <v>0</v>
      </c>
      <c r="AH902" s="11">
        <f t="shared" si="2200"/>
        <v>0</v>
      </c>
      <c r="AI902" s="11">
        <f t="shared" si="2200"/>
        <v>0</v>
      </c>
      <c r="AJ902" s="11">
        <f t="shared" si="2200"/>
        <v>0</v>
      </c>
      <c r="AK902" s="78">
        <f t="shared" si="2200"/>
        <v>16292</v>
      </c>
      <c r="AL902" s="78">
        <f t="shared" si="2200"/>
        <v>16292</v>
      </c>
      <c r="AM902" s="11">
        <f t="shared" si="2200"/>
        <v>0</v>
      </c>
      <c r="AN902" s="11">
        <f t="shared" si="2200"/>
        <v>0</v>
      </c>
      <c r="AO902" s="11">
        <f t="shared" si="2200"/>
        <v>0</v>
      </c>
      <c r="AP902" s="11">
        <f t="shared" si="2200"/>
        <v>0</v>
      </c>
      <c r="AQ902" s="11">
        <f t="shared" si="2200"/>
        <v>16292</v>
      </c>
      <c r="AR902" s="11">
        <f t="shared" si="2200"/>
        <v>16292</v>
      </c>
      <c r="AS902" s="11">
        <f t="shared" si="2201"/>
        <v>0</v>
      </c>
      <c r="AT902" s="11">
        <f t="shared" si="2201"/>
        <v>0</v>
      </c>
      <c r="AU902" s="11">
        <f t="shared" si="2201"/>
        <v>0</v>
      </c>
      <c r="AV902" s="11">
        <f t="shared" si="2201"/>
        <v>0</v>
      </c>
      <c r="AW902" s="11">
        <f t="shared" si="2201"/>
        <v>16292</v>
      </c>
      <c r="AX902" s="11">
        <f t="shared" si="2201"/>
        <v>16292</v>
      </c>
      <c r="AY902" s="78">
        <f t="shared" si="2201"/>
        <v>0</v>
      </c>
      <c r="AZ902" s="78">
        <f t="shared" si="2201"/>
        <v>0</v>
      </c>
      <c r="BA902" s="78">
        <f t="shared" si="2201"/>
        <v>0</v>
      </c>
      <c r="BB902" s="78">
        <f t="shared" si="2201"/>
        <v>0</v>
      </c>
      <c r="BC902" s="78">
        <f t="shared" si="2201"/>
        <v>16292</v>
      </c>
      <c r="BD902" s="78">
        <f t="shared" si="2201"/>
        <v>16292</v>
      </c>
      <c r="BE902" s="11">
        <f t="shared" si="2202"/>
        <v>0</v>
      </c>
      <c r="BF902" s="11">
        <f t="shared" si="2202"/>
        <v>0</v>
      </c>
      <c r="BG902" s="11">
        <f t="shared" si="2202"/>
        <v>0</v>
      </c>
      <c r="BH902" s="11">
        <f t="shared" si="2202"/>
        <v>0</v>
      </c>
      <c r="BI902" s="141">
        <f t="shared" si="2202"/>
        <v>16292</v>
      </c>
      <c r="BJ902" s="141">
        <f t="shared" si="2202"/>
        <v>16292</v>
      </c>
      <c r="BK902" s="78">
        <f t="shared" si="2202"/>
        <v>0</v>
      </c>
      <c r="BL902" s="78">
        <f t="shared" si="2202"/>
        <v>667</v>
      </c>
      <c r="BM902" s="78">
        <f t="shared" si="2202"/>
        <v>0</v>
      </c>
      <c r="BN902" s="78">
        <f t="shared" si="2202"/>
        <v>0</v>
      </c>
      <c r="BO902" s="78">
        <f t="shared" si="2202"/>
        <v>16959</v>
      </c>
      <c r="BP902" s="78">
        <f t="shared" si="2202"/>
        <v>16959</v>
      </c>
      <c r="BQ902" s="11">
        <f t="shared" si="2203"/>
        <v>0</v>
      </c>
      <c r="BR902" s="11">
        <f t="shared" si="2203"/>
        <v>0</v>
      </c>
      <c r="BS902" s="11">
        <f t="shared" si="2203"/>
        <v>0</v>
      </c>
      <c r="BT902" s="11">
        <f t="shared" si="2203"/>
        <v>0</v>
      </c>
      <c r="BU902" s="11">
        <f t="shared" si="2203"/>
        <v>16959</v>
      </c>
      <c r="BV902" s="11">
        <f t="shared" si="2203"/>
        <v>16959</v>
      </c>
    </row>
    <row r="903" spans="1:74" ht="33" hidden="1">
      <c r="A903" s="53" t="s">
        <v>194</v>
      </c>
      <c r="B903" s="31">
        <v>915</v>
      </c>
      <c r="C903" s="14" t="s">
        <v>35</v>
      </c>
      <c r="D903" s="14" t="s">
        <v>30</v>
      </c>
      <c r="E903" s="14" t="s">
        <v>602</v>
      </c>
      <c r="F903" s="24">
        <v>320</v>
      </c>
      <c r="G903" s="11"/>
      <c r="H903" s="11"/>
      <c r="I903" s="11"/>
      <c r="J903" s="11"/>
      <c r="K903" s="11"/>
      <c r="L903" s="11"/>
      <c r="M903" s="11"/>
      <c r="N903" s="11"/>
      <c r="O903" s="11"/>
      <c r="P903" s="11">
        <v>16292</v>
      </c>
      <c r="Q903" s="11"/>
      <c r="R903" s="11"/>
      <c r="S903" s="11">
        <f>M903+O903+P903+Q903+R903</f>
        <v>16292</v>
      </c>
      <c r="T903" s="11">
        <f>N903+P903</f>
        <v>16292</v>
      </c>
      <c r="U903" s="11"/>
      <c r="V903" s="11"/>
      <c r="W903" s="11"/>
      <c r="X903" s="11"/>
      <c r="Y903" s="11">
        <f>S903+U903+V903+W903+X903</f>
        <v>16292</v>
      </c>
      <c r="Z903" s="11">
        <f>T903+V903</f>
        <v>16292</v>
      </c>
      <c r="AA903" s="11"/>
      <c r="AB903" s="11"/>
      <c r="AC903" s="11"/>
      <c r="AD903" s="11"/>
      <c r="AE903" s="11">
        <f>Y903+AA903+AB903+AC903+AD903</f>
        <v>16292</v>
      </c>
      <c r="AF903" s="11">
        <f>Z903+AB903</f>
        <v>16292</v>
      </c>
      <c r="AG903" s="11"/>
      <c r="AH903" s="11"/>
      <c r="AI903" s="11"/>
      <c r="AJ903" s="11"/>
      <c r="AK903" s="78">
        <f>AE903+AG903+AH903+AI903+AJ903</f>
        <v>16292</v>
      </c>
      <c r="AL903" s="78">
        <f>AF903+AH903</f>
        <v>16292</v>
      </c>
      <c r="AM903" s="11"/>
      <c r="AN903" s="11"/>
      <c r="AO903" s="11"/>
      <c r="AP903" s="11"/>
      <c r="AQ903" s="11">
        <f>AK903+AM903+AN903+AO903+AP903</f>
        <v>16292</v>
      </c>
      <c r="AR903" s="11">
        <f>AL903+AN903</f>
        <v>16292</v>
      </c>
      <c r="AS903" s="11"/>
      <c r="AT903" s="11"/>
      <c r="AU903" s="11"/>
      <c r="AV903" s="11"/>
      <c r="AW903" s="11">
        <f>AQ903+AS903+AT903+AU903+AV903</f>
        <v>16292</v>
      </c>
      <c r="AX903" s="11">
        <f>AR903+AT903</f>
        <v>16292</v>
      </c>
      <c r="AY903" s="78"/>
      <c r="AZ903" s="78"/>
      <c r="BA903" s="78"/>
      <c r="BB903" s="78"/>
      <c r="BC903" s="78">
        <f>AW903+AY903+AZ903+BA903+BB903</f>
        <v>16292</v>
      </c>
      <c r="BD903" s="78">
        <f>AX903+AZ903</f>
        <v>16292</v>
      </c>
      <c r="BE903" s="11"/>
      <c r="BF903" s="11"/>
      <c r="BG903" s="11"/>
      <c r="BH903" s="11"/>
      <c r="BI903" s="141">
        <f>BC903+BE903+BF903+BG903+BH903</f>
        <v>16292</v>
      </c>
      <c r="BJ903" s="141">
        <f>BD903+BF903</f>
        <v>16292</v>
      </c>
      <c r="BK903" s="78"/>
      <c r="BL903" s="78">
        <v>667</v>
      </c>
      <c r="BM903" s="78"/>
      <c r="BN903" s="78"/>
      <c r="BO903" s="78">
        <f>BI903+BK903+BL903+BM903+BN903</f>
        <v>16959</v>
      </c>
      <c r="BP903" s="78">
        <f>BJ903+BL903</f>
        <v>16959</v>
      </c>
      <c r="BQ903" s="11"/>
      <c r="BR903" s="11"/>
      <c r="BS903" s="11"/>
      <c r="BT903" s="11"/>
      <c r="BU903" s="11">
        <f>BO903+BQ903+BR903+BS903+BT903</f>
        <v>16959</v>
      </c>
      <c r="BV903" s="11">
        <f>BP903+BR903</f>
        <v>16959</v>
      </c>
    </row>
    <row r="904" spans="1:74" hidden="1">
      <c r="A904" s="53"/>
      <c r="B904" s="31"/>
      <c r="C904" s="14"/>
      <c r="D904" s="14"/>
      <c r="E904" s="14"/>
      <c r="F904" s="24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78"/>
      <c r="AL904" s="78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78"/>
      <c r="AZ904" s="78"/>
      <c r="BA904" s="78"/>
      <c r="BB904" s="78"/>
      <c r="BC904" s="78"/>
      <c r="BD904" s="78"/>
      <c r="BE904" s="11"/>
      <c r="BF904" s="11"/>
      <c r="BG904" s="11"/>
      <c r="BH904" s="11"/>
      <c r="BI904" s="141"/>
      <c r="BJ904" s="141"/>
      <c r="BK904" s="78"/>
      <c r="BL904" s="78"/>
      <c r="BM904" s="78"/>
      <c r="BN904" s="78"/>
      <c r="BO904" s="78"/>
      <c r="BP904" s="78"/>
      <c r="BQ904" s="11"/>
      <c r="BR904" s="11"/>
      <c r="BS904" s="11"/>
      <c r="BT904" s="11"/>
      <c r="BU904" s="11"/>
      <c r="BV904" s="11"/>
    </row>
    <row r="905" spans="1:74" ht="23.25" hidden="1" customHeight="1">
      <c r="A905" s="56" t="s">
        <v>34</v>
      </c>
      <c r="B905" s="12">
        <v>915</v>
      </c>
      <c r="C905" s="12" t="s">
        <v>35</v>
      </c>
      <c r="D905" s="12" t="s">
        <v>17</v>
      </c>
      <c r="E905" s="12"/>
      <c r="F905" s="41"/>
      <c r="G905" s="21">
        <f>G906+G919+G927</f>
        <v>16891</v>
      </c>
      <c r="H905" s="21">
        <f t="shared" ref="H905:N905" si="2204">H906+H919+H927</f>
        <v>0</v>
      </c>
      <c r="I905" s="11">
        <f t="shared" si="2204"/>
        <v>0</v>
      </c>
      <c r="J905" s="11">
        <f t="shared" si="2204"/>
        <v>0</v>
      </c>
      <c r="K905" s="11">
        <f t="shared" si="2204"/>
        <v>0</v>
      </c>
      <c r="L905" s="11">
        <f t="shared" si="2204"/>
        <v>0</v>
      </c>
      <c r="M905" s="21">
        <f t="shared" si="2204"/>
        <v>16891</v>
      </c>
      <c r="N905" s="21">
        <f t="shared" si="2204"/>
        <v>0</v>
      </c>
      <c r="O905" s="11">
        <f t="shared" ref="O905:T905" si="2205">O906+O919+O927</f>
        <v>0</v>
      </c>
      <c r="P905" s="11">
        <f t="shared" si="2205"/>
        <v>0</v>
      </c>
      <c r="Q905" s="11">
        <f t="shared" si="2205"/>
        <v>0</v>
      </c>
      <c r="R905" s="11">
        <f t="shared" si="2205"/>
        <v>0</v>
      </c>
      <c r="S905" s="21">
        <f t="shared" si="2205"/>
        <v>16891</v>
      </c>
      <c r="T905" s="21">
        <f t="shared" si="2205"/>
        <v>0</v>
      </c>
      <c r="U905" s="11">
        <f t="shared" ref="U905:Z905" si="2206">U906+U919+U927</f>
        <v>0</v>
      </c>
      <c r="V905" s="11">
        <f t="shared" si="2206"/>
        <v>0</v>
      </c>
      <c r="W905" s="11">
        <f t="shared" si="2206"/>
        <v>0</v>
      </c>
      <c r="X905" s="11">
        <f t="shared" si="2206"/>
        <v>0</v>
      </c>
      <c r="Y905" s="21">
        <f t="shared" si="2206"/>
        <v>16891</v>
      </c>
      <c r="Z905" s="21">
        <f t="shared" si="2206"/>
        <v>0</v>
      </c>
      <c r="AA905" s="11">
        <f t="shared" ref="AA905:AF905" si="2207">AA906+AA919+AA927</f>
        <v>0</v>
      </c>
      <c r="AB905" s="11">
        <f t="shared" si="2207"/>
        <v>0</v>
      </c>
      <c r="AC905" s="11">
        <f t="shared" si="2207"/>
        <v>0</v>
      </c>
      <c r="AD905" s="11">
        <f t="shared" si="2207"/>
        <v>0</v>
      </c>
      <c r="AE905" s="21">
        <f t="shared" si="2207"/>
        <v>16891</v>
      </c>
      <c r="AF905" s="21">
        <f t="shared" si="2207"/>
        <v>0</v>
      </c>
      <c r="AG905" s="11">
        <f t="shared" ref="AG905:AL905" si="2208">AG906+AG919+AG927</f>
        <v>0</v>
      </c>
      <c r="AH905" s="11">
        <f t="shared" si="2208"/>
        <v>0</v>
      </c>
      <c r="AI905" s="11">
        <f t="shared" si="2208"/>
        <v>0</v>
      </c>
      <c r="AJ905" s="11">
        <f t="shared" si="2208"/>
        <v>0</v>
      </c>
      <c r="AK905" s="86">
        <f t="shared" si="2208"/>
        <v>16891</v>
      </c>
      <c r="AL905" s="86">
        <f t="shared" si="2208"/>
        <v>0</v>
      </c>
      <c r="AM905" s="11">
        <f t="shared" ref="AM905:AR905" si="2209">AM906+AM919+AM927</f>
        <v>0</v>
      </c>
      <c r="AN905" s="11">
        <f t="shared" si="2209"/>
        <v>0</v>
      </c>
      <c r="AO905" s="11">
        <f t="shared" si="2209"/>
        <v>0</v>
      </c>
      <c r="AP905" s="11">
        <f t="shared" si="2209"/>
        <v>0</v>
      </c>
      <c r="AQ905" s="21">
        <f t="shared" si="2209"/>
        <v>16891</v>
      </c>
      <c r="AR905" s="21">
        <f t="shared" si="2209"/>
        <v>0</v>
      </c>
      <c r="AS905" s="11">
        <f t="shared" ref="AS905:AX905" si="2210">AS906+AS919+AS927</f>
        <v>0</v>
      </c>
      <c r="AT905" s="11">
        <f t="shared" si="2210"/>
        <v>0</v>
      </c>
      <c r="AU905" s="21">
        <f t="shared" si="2210"/>
        <v>1016</v>
      </c>
      <c r="AV905" s="11">
        <f t="shared" si="2210"/>
        <v>0</v>
      </c>
      <c r="AW905" s="21">
        <f t="shared" si="2210"/>
        <v>17907</v>
      </c>
      <c r="AX905" s="21">
        <f t="shared" si="2210"/>
        <v>0</v>
      </c>
      <c r="AY905" s="88">
        <f t="shared" ref="AY905:BD905" si="2211">AY906+AY919+AY927</f>
        <v>-10198</v>
      </c>
      <c r="AZ905" s="78">
        <f t="shared" si="2211"/>
        <v>0</v>
      </c>
      <c r="BA905" s="86">
        <f t="shared" si="2211"/>
        <v>0</v>
      </c>
      <c r="BB905" s="78">
        <f t="shared" si="2211"/>
        <v>0</v>
      </c>
      <c r="BC905" s="86">
        <f t="shared" si="2211"/>
        <v>7709</v>
      </c>
      <c r="BD905" s="86">
        <f t="shared" si="2211"/>
        <v>0</v>
      </c>
      <c r="BE905" s="30">
        <f t="shared" ref="BE905:BJ905" si="2212">BE906+BE919+BE927</f>
        <v>0</v>
      </c>
      <c r="BF905" s="11">
        <f t="shared" si="2212"/>
        <v>0</v>
      </c>
      <c r="BG905" s="21">
        <f t="shared" si="2212"/>
        <v>0</v>
      </c>
      <c r="BH905" s="11">
        <f t="shared" si="2212"/>
        <v>0</v>
      </c>
      <c r="BI905" s="145">
        <f t="shared" si="2212"/>
        <v>7709</v>
      </c>
      <c r="BJ905" s="145">
        <f t="shared" si="2212"/>
        <v>0</v>
      </c>
      <c r="BK905" s="88">
        <f t="shared" ref="BK905:BP905" si="2213">BK906+BK919+BK927</f>
        <v>6</v>
      </c>
      <c r="BL905" s="78">
        <f t="shared" si="2213"/>
        <v>0</v>
      </c>
      <c r="BM905" s="86">
        <f t="shared" si="2213"/>
        <v>0</v>
      </c>
      <c r="BN905" s="78">
        <f t="shared" si="2213"/>
        <v>0</v>
      </c>
      <c r="BO905" s="86">
        <f t="shared" si="2213"/>
        <v>7715</v>
      </c>
      <c r="BP905" s="86">
        <f t="shared" si="2213"/>
        <v>0</v>
      </c>
      <c r="BQ905" s="30">
        <f t="shared" ref="BQ905:BV905" si="2214">BQ906+BQ919+BQ927</f>
        <v>0</v>
      </c>
      <c r="BR905" s="11">
        <f t="shared" si="2214"/>
        <v>0</v>
      </c>
      <c r="BS905" s="21">
        <f t="shared" si="2214"/>
        <v>0</v>
      </c>
      <c r="BT905" s="11">
        <f t="shared" si="2214"/>
        <v>0</v>
      </c>
      <c r="BU905" s="21">
        <f t="shared" si="2214"/>
        <v>7715</v>
      </c>
      <c r="BV905" s="21">
        <f t="shared" si="2214"/>
        <v>0</v>
      </c>
    </row>
    <row r="906" spans="1:74" ht="66" hidden="1">
      <c r="A906" s="57" t="s">
        <v>501</v>
      </c>
      <c r="B906" s="22">
        <v>915</v>
      </c>
      <c r="C906" s="23" t="s">
        <v>35</v>
      </c>
      <c r="D906" s="23" t="s">
        <v>17</v>
      </c>
      <c r="E906" s="22" t="s">
        <v>247</v>
      </c>
      <c r="F906" s="23"/>
      <c r="G906" s="18">
        <f>G907+G911+G915</f>
        <v>12921</v>
      </c>
      <c r="H906" s="18">
        <f t="shared" ref="H906:N906" si="2215">H907+H911+H915</f>
        <v>0</v>
      </c>
      <c r="I906" s="11">
        <f t="shared" si="2215"/>
        <v>0</v>
      </c>
      <c r="J906" s="11">
        <f t="shared" si="2215"/>
        <v>0</v>
      </c>
      <c r="K906" s="11">
        <f t="shared" si="2215"/>
        <v>0</v>
      </c>
      <c r="L906" s="11">
        <f t="shared" si="2215"/>
        <v>0</v>
      </c>
      <c r="M906" s="18">
        <f t="shared" si="2215"/>
        <v>12921</v>
      </c>
      <c r="N906" s="18">
        <f t="shared" si="2215"/>
        <v>0</v>
      </c>
      <c r="O906" s="11">
        <f t="shared" ref="O906:T906" si="2216">O907+O911+O915</f>
        <v>0</v>
      </c>
      <c r="P906" s="11">
        <f t="shared" si="2216"/>
        <v>0</v>
      </c>
      <c r="Q906" s="11">
        <f t="shared" si="2216"/>
        <v>0</v>
      </c>
      <c r="R906" s="11">
        <f t="shared" si="2216"/>
        <v>0</v>
      </c>
      <c r="S906" s="18">
        <f t="shared" si="2216"/>
        <v>12921</v>
      </c>
      <c r="T906" s="18">
        <f t="shared" si="2216"/>
        <v>0</v>
      </c>
      <c r="U906" s="11">
        <f t="shared" ref="U906:Z906" si="2217">U907+U911+U915</f>
        <v>0</v>
      </c>
      <c r="V906" s="11">
        <f t="shared" si="2217"/>
        <v>0</v>
      </c>
      <c r="W906" s="11">
        <f t="shared" si="2217"/>
        <v>0</v>
      </c>
      <c r="X906" s="11">
        <f t="shared" si="2217"/>
        <v>0</v>
      </c>
      <c r="Y906" s="18">
        <f t="shared" si="2217"/>
        <v>12921</v>
      </c>
      <c r="Z906" s="18">
        <f t="shared" si="2217"/>
        <v>0</v>
      </c>
      <c r="AA906" s="11">
        <f t="shared" ref="AA906:AF906" si="2218">AA907+AA911+AA915</f>
        <v>0</v>
      </c>
      <c r="AB906" s="11">
        <f t="shared" si="2218"/>
        <v>0</v>
      </c>
      <c r="AC906" s="11">
        <f t="shared" si="2218"/>
        <v>0</v>
      </c>
      <c r="AD906" s="11">
        <f t="shared" si="2218"/>
        <v>0</v>
      </c>
      <c r="AE906" s="18">
        <f t="shared" si="2218"/>
        <v>12921</v>
      </c>
      <c r="AF906" s="18">
        <f t="shared" si="2218"/>
        <v>0</v>
      </c>
      <c r="AG906" s="11">
        <f t="shared" ref="AG906:AL906" si="2219">AG907+AG911+AG915</f>
        <v>0</v>
      </c>
      <c r="AH906" s="11">
        <f t="shared" si="2219"/>
        <v>0</v>
      </c>
      <c r="AI906" s="11">
        <f t="shared" si="2219"/>
        <v>0</v>
      </c>
      <c r="AJ906" s="11">
        <f t="shared" si="2219"/>
        <v>0</v>
      </c>
      <c r="AK906" s="84">
        <f t="shared" si="2219"/>
        <v>12921</v>
      </c>
      <c r="AL906" s="84">
        <f t="shared" si="2219"/>
        <v>0</v>
      </c>
      <c r="AM906" s="11">
        <f t="shared" ref="AM906:AR906" si="2220">AM907+AM911+AM915</f>
        <v>0</v>
      </c>
      <c r="AN906" s="11">
        <f t="shared" si="2220"/>
        <v>0</v>
      </c>
      <c r="AO906" s="11">
        <f t="shared" si="2220"/>
        <v>0</v>
      </c>
      <c r="AP906" s="11">
        <f t="shared" si="2220"/>
        <v>0</v>
      </c>
      <c r="AQ906" s="18">
        <f t="shared" si="2220"/>
        <v>12921</v>
      </c>
      <c r="AR906" s="18">
        <f t="shared" si="2220"/>
        <v>0</v>
      </c>
      <c r="AS906" s="11">
        <f t="shared" ref="AS906:AX906" si="2221">AS907+AS911+AS915</f>
        <v>0</v>
      </c>
      <c r="AT906" s="11">
        <f t="shared" si="2221"/>
        <v>0</v>
      </c>
      <c r="AU906" s="11">
        <f t="shared" si="2221"/>
        <v>1016</v>
      </c>
      <c r="AV906" s="11">
        <f t="shared" si="2221"/>
        <v>0</v>
      </c>
      <c r="AW906" s="18">
        <f t="shared" si="2221"/>
        <v>13937</v>
      </c>
      <c r="AX906" s="18">
        <f t="shared" si="2221"/>
        <v>0</v>
      </c>
      <c r="AY906" s="78">
        <f t="shared" ref="AY906:BD906" si="2222">AY907+AY911+AY915</f>
        <v>-6511</v>
      </c>
      <c r="AZ906" s="78">
        <f t="shared" si="2222"/>
        <v>0</v>
      </c>
      <c r="BA906" s="78">
        <f t="shared" si="2222"/>
        <v>0</v>
      </c>
      <c r="BB906" s="78">
        <f t="shared" si="2222"/>
        <v>0</v>
      </c>
      <c r="BC906" s="84">
        <f t="shared" si="2222"/>
        <v>7426</v>
      </c>
      <c r="BD906" s="84">
        <f t="shared" si="2222"/>
        <v>0</v>
      </c>
      <c r="BE906" s="11">
        <f t="shared" ref="BE906:BJ906" si="2223">BE907+BE911+BE915</f>
        <v>0</v>
      </c>
      <c r="BF906" s="11">
        <f t="shared" si="2223"/>
        <v>0</v>
      </c>
      <c r="BG906" s="11">
        <f t="shared" si="2223"/>
        <v>0</v>
      </c>
      <c r="BH906" s="11">
        <f t="shared" si="2223"/>
        <v>0</v>
      </c>
      <c r="BI906" s="143">
        <f t="shared" si="2223"/>
        <v>7426</v>
      </c>
      <c r="BJ906" s="143">
        <f t="shared" si="2223"/>
        <v>0</v>
      </c>
      <c r="BK906" s="78">
        <f t="shared" ref="BK906:BP906" si="2224">BK907+BK911+BK915</f>
        <v>6</v>
      </c>
      <c r="BL906" s="78">
        <f t="shared" si="2224"/>
        <v>0</v>
      </c>
      <c r="BM906" s="78">
        <f t="shared" si="2224"/>
        <v>0</v>
      </c>
      <c r="BN906" s="78">
        <f t="shared" si="2224"/>
        <v>0</v>
      </c>
      <c r="BO906" s="84">
        <f t="shared" si="2224"/>
        <v>7432</v>
      </c>
      <c r="BP906" s="84">
        <f t="shared" si="2224"/>
        <v>0</v>
      </c>
      <c r="BQ906" s="11">
        <f t="shared" ref="BQ906:BV906" si="2225">BQ907+BQ911+BQ915</f>
        <v>0</v>
      </c>
      <c r="BR906" s="11">
        <f t="shared" si="2225"/>
        <v>0</v>
      </c>
      <c r="BS906" s="11">
        <f t="shared" si="2225"/>
        <v>0</v>
      </c>
      <c r="BT906" s="11">
        <f t="shared" si="2225"/>
        <v>0</v>
      </c>
      <c r="BU906" s="18">
        <f t="shared" si="2225"/>
        <v>7432</v>
      </c>
      <c r="BV906" s="18">
        <f t="shared" si="2225"/>
        <v>0</v>
      </c>
    </row>
    <row r="907" spans="1:74" hidden="1">
      <c r="A907" s="57" t="s">
        <v>15</v>
      </c>
      <c r="B907" s="22">
        <v>915</v>
      </c>
      <c r="C907" s="23" t="s">
        <v>35</v>
      </c>
      <c r="D907" s="23" t="s">
        <v>17</v>
      </c>
      <c r="E907" s="22" t="s">
        <v>248</v>
      </c>
      <c r="F907" s="23"/>
      <c r="G907" s="18">
        <f t="shared" ref="G907:R909" si="2226">G908</f>
        <v>6458</v>
      </c>
      <c r="H907" s="18">
        <f t="shared" si="2226"/>
        <v>0</v>
      </c>
      <c r="I907" s="11">
        <f t="shared" si="2226"/>
        <v>0</v>
      </c>
      <c r="J907" s="11">
        <f t="shared" si="2226"/>
        <v>0</v>
      </c>
      <c r="K907" s="11">
        <f t="shared" si="2226"/>
        <v>0</v>
      </c>
      <c r="L907" s="11">
        <f t="shared" si="2226"/>
        <v>0</v>
      </c>
      <c r="M907" s="18">
        <f t="shared" si="2226"/>
        <v>6458</v>
      </c>
      <c r="N907" s="18">
        <f t="shared" si="2226"/>
        <v>0</v>
      </c>
      <c r="O907" s="11">
        <f t="shared" si="2226"/>
        <v>0</v>
      </c>
      <c r="P907" s="11">
        <f t="shared" si="2226"/>
        <v>0</v>
      </c>
      <c r="Q907" s="11">
        <f t="shared" si="2226"/>
        <v>0</v>
      </c>
      <c r="R907" s="11">
        <f t="shared" si="2226"/>
        <v>0</v>
      </c>
      <c r="S907" s="18">
        <f t="shared" ref="S907:AH909" si="2227">S908</f>
        <v>6458</v>
      </c>
      <c r="T907" s="18">
        <f t="shared" si="2227"/>
        <v>0</v>
      </c>
      <c r="U907" s="11">
        <f t="shared" si="2227"/>
        <v>0</v>
      </c>
      <c r="V907" s="11">
        <f t="shared" si="2227"/>
        <v>0</v>
      </c>
      <c r="W907" s="11">
        <f t="shared" si="2227"/>
        <v>0</v>
      </c>
      <c r="X907" s="11">
        <f t="shared" si="2227"/>
        <v>0</v>
      </c>
      <c r="Y907" s="18">
        <f t="shared" si="2227"/>
        <v>6458</v>
      </c>
      <c r="Z907" s="18">
        <f t="shared" si="2227"/>
        <v>0</v>
      </c>
      <c r="AA907" s="11">
        <f t="shared" si="2227"/>
        <v>0</v>
      </c>
      <c r="AB907" s="11">
        <f t="shared" si="2227"/>
        <v>0</v>
      </c>
      <c r="AC907" s="11">
        <f t="shared" si="2227"/>
        <v>0</v>
      </c>
      <c r="AD907" s="11">
        <f t="shared" si="2227"/>
        <v>0</v>
      </c>
      <c r="AE907" s="18">
        <f t="shared" si="2227"/>
        <v>6458</v>
      </c>
      <c r="AF907" s="18">
        <f t="shared" si="2227"/>
        <v>0</v>
      </c>
      <c r="AG907" s="11">
        <f t="shared" si="2227"/>
        <v>0</v>
      </c>
      <c r="AH907" s="11">
        <f t="shared" si="2227"/>
        <v>0</v>
      </c>
      <c r="AI907" s="11">
        <f t="shared" ref="AG907:AV909" si="2228">AI908</f>
        <v>0</v>
      </c>
      <c r="AJ907" s="11">
        <f t="shared" si="2228"/>
        <v>0</v>
      </c>
      <c r="AK907" s="84">
        <f t="shared" si="2228"/>
        <v>6458</v>
      </c>
      <c r="AL907" s="84">
        <f t="shared" si="2228"/>
        <v>0</v>
      </c>
      <c r="AM907" s="11">
        <f t="shared" si="2228"/>
        <v>0</v>
      </c>
      <c r="AN907" s="11">
        <f t="shared" si="2228"/>
        <v>0</v>
      </c>
      <c r="AO907" s="11">
        <f t="shared" si="2228"/>
        <v>0</v>
      </c>
      <c r="AP907" s="11">
        <f t="shared" si="2228"/>
        <v>0</v>
      </c>
      <c r="AQ907" s="18">
        <f t="shared" si="2228"/>
        <v>6458</v>
      </c>
      <c r="AR907" s="18">
        <f t="shared" si="2228"/>
        <v>0</v>
      </c>
      <c r="AS907" s="11">
        <f t="shared" si="2228"/>
        <v>0</v>
      </c>
      <c r="AT907" s="11">
        <f t="shared" si="2228"/>
        <v>0</v>
      </c>
      <c r="AU907" s="11">
        <f t="shared" si="2228"/>
        <v>1016</v>
      </c>
      <c r="AV907" s="11">
        <f t="shared" si="2228"/>
        <v>0</v>
      </c>
      <c r="AW907" s="18">
        <f t="shared" ref="AS907:BH909" si="2229">AW908</f>
        <v>7474</v>
      </c>
      <c r="AX907" s="18">
        <f t="shared" si="2229"/>
        <v>0</v>
      </c>
      <c r="AY907" s="78">
        <f t="shared" si="2229"/>
        <v>-48</v>
      </c>
      <c r="AZ907" s="78">
        <f t="shared" si="2229"/>
        <v>0</v>
      </c>
      <c r="BA907" s="78">
        <f t="shared" si="2229"/>
        <v>0</v>
      </c>
      <c r="BB907" s="78">
        <f t="shared" si="2229"/>
        <v>0</v>
      </c>
      <c r="BC907" s="84">
        <f t="shared" si="2229"/>
        <v>7426</v>
      </c>
      <c r="BD907" s="84">
        <f t="shared" si="2229"/>
        <v>0</v>
      </c>
      <c r="BE907" s="11">
        <f t="shared" si="2229"/>
        <v>0</v>
      </c>
      <c r="BF907" s="11">
        <f t="shared" si="2229"/>
        <v>0</v>
      </c>
      <c r="BG907" s="11">
        <f t="shared" si="2229"/>
        <v>0</v>
      </c>
      <c r="BH907" s="11">
        <f t="shared" si="2229"/>
        <v>0</v>
      </c>
      <c r="BI907" s="143">
        <f t="shared" ref="BE907:BT909" si="2230">BI908</f>
        <v>7426</v>
      </c>
      <c r="BJ907" s="143">
        <f t="shared" si="2230"/>
        <v>0</v>
      </c>
      <c r="BK907" s="78">
        <f t="shared" si="2230"/>
        <v>6</v>
      </c>
      <c r="BL907" s="78">
        <f t="shared" si="2230"/>
        <v>0</v>
      </c>
      <c r="BM907" s="78">
        <f t="shared" si="2230"/>
        <v>0</v>
      </c>
      <c r="BN907" s="78">
        <f t="shared" si="2230"/>
        <v>0</v>
      </c>
      <c r="BO907" s="84">
        <f t="shared" si="2230"/>
        <v>7432</v>
      </c>
      <c r="BP907" s="84">
        <f t="shared" si="2230"/>
        <v>0</v>
      </c>
      <c r="BQ907" s="11">
        <f t="shared" si="2230"/>
        <v>0</v>
      </c>
      <c r="BR907" s="11">
        <f t="shared" si="2230"/>
        <v>0</v>
      </c>
      <c r="BS907" s="11">
        <f t="shared" si="2230"/>
        <v>0</v>
      </c>
      <c r="BT907" s="11">
        <f t="shared" si="2230"/>
        <v>0</v>
      </c>
      <c r="BU907" s="18">
        <f t="shared" ref="BQ907:BV909" si="2231">BU908</f>
        <v>7432</v>
      </c>
      <c r="BV907" s="18">
        <f t="shared" si="2231"/>
        <v>0</v>
      </c>
    </row>
    <row r="908" spans="1:74" hidden="1">
      <c r="A908" s="57" t="s">
        <v>290</v>
      </c>
      <c r="B908" s="22">
        <v>915</v>
      </c>
      <c r="C908" s="23" t="s">
        <v>35</v>
      </c>
      <c r="D908" s="23" t="s">
        <v>17</v>
      </c>
      <c r="E908" s="22" t="s">
        <v>291</v>
      </c>
      <c r="F908" s="23"/>
      <c r="G908" s="18">
        <f t="shared" si="2226"/>
        <v>6458</v>
      </c>
      <c r="H908" s="18">
        <f t="shared" si="2226"/>
        <v>0</v>
      </c>
      <c r="I908" s="11">
        <f t="shared" si="2226"/>
        <v>0</v>
      </c>
      <c r="J908" s="11">
        <f t="shared" si="2226"/>
        <v>0</v>
      </c>
      <c r="K908" s="11">
        <f t="shared" si="2226"/>
        <v>0</v>
      </c>
      <c r="L908" s="11">
        <f t="shared" si="2226"/>
        <v>0</v>
      </c>
      <c r="M908" s="18">
        <f t="shared" si="2226"/>
        <v>6458</v>
      </c>
      <c r="N908" s="18">
        <f t="shared" si="2226"/>
        <v>0</v>
      </c>
      <c r="O908" s="11">
        <f t="shared" si="2226"/>
        <v>0</v>
      </c>
      <c r="P908" s="11">
        <f t="shared" si="2226"/>
        <v>0</v>
      </c>
      <c r="Q908" s="11">
        <f t="shared" si="2226"/>
        <v>0</v>
      </c>
      <c r="R908" s="11">
        <f t="shared" si="2226"/>
        <v>0</v>
      </c>
      <c r="S908" s="18">
        <f t="shared" si="2227"/>
        <v>6458</v>
      </c>
      <c r="T908" s="18">
        <f t="shared" si="2227"/>
        <v>0</v>
      </c>
      <c r="U908" s="11">
        <f t="shared" si="2227"/>
        <v>0</v>
      </c>
      <c r="V908" s="11">
        <f t="shared" si="2227"/>
        <v>0</v>
      </c>
      <c r="W908" s="11">
        <f t="shared" si="2227"/>
        <v>0</v>
      </c>
      <c r="X908" s="11">
        <f t="shared" si="2227"/>
        <v>0</v>
      </c>
      <c r="Y908" s="18">
        <f t="shared" si="2227"/>
        <v>6458</v>
      </c>
      <c r="Z908" s="18">
        <f t="shared" si="2227"/>
        <v>0</v>
      </c>
      <c r="AA908" s="11">
        <f t="shared" si="2227"/>
        <v>0</v>
      </c>
      <c r="AB908" s="11">
        <f t="shared" si="2227"/>
        <v>0</v>
      </c>
      <c r="AC908" s="11">
        <f t="shared" si="2227"/>
        <v>0</v>
      </c>
      <c r="AD908" s="11">
        <f t="shared" si="2227"/>
        <v>0</v>
      </c>
      <c r="AE908" s="18">
        <f t="shared" si="2227"/>
        <v>6458</v>
      </c>
      <c r="AF908" s="18">
        <f t="shared" si="2227"/>
        <v>0</v>
      </c>
      <c r="AG908" s="11">
        <f t="shared" si="2228"/>
        <v>0</v>
      </c>
      <c r="AH908" s="11">
        <f t="shared" si="2228"/>
        <v>0</v>
      </c>
      <c r="AI908" s="11">
        <f t="shared" si="2228"/>
        <v>0</v>
      </c>
      <c r="AJ908" s="11">
        <f t="shared" si="2228"/>
        <v>0</v>
      </c>
      <c r="AK908" s="84">
        <f t="shared" si="2228"/>
        <v>6458</v>
      </c>
      <c r="AL908" s="84">
        <f t="shared" si="2228"/>
        <v>0</v>
      </c>
      <c r="AM908" s="11">
        <f t="shared" si="2228"/>
        <v>0</v>
      </c>
      <c r="AN908" s="11">
        <f t="shared" si="2228"/>
        <v>0</v>
      </c>
      <c r="AO908" s="11">
        <f t="shared" si="2228"/>
        <v>0</v>
      </c>
      <c r="AP908" s="11">
        <f t="shared" si="2228"/>
        <v>0</v>
      </c>
      <c r="AQ908" s="18">
        <f t="shared" si="2228"/>
        <v>6458</v>
      </c>
      <c r="AR908" s="18">
        <f t="shared" si="2228"/>
        <v>0</v>
      </c>
      <c r="AS908" s="11">
        <f t="shared" si="2229"/>
        <v>0</v>
      </c>
      <c r="AT908" s="11">
        <f t="shared" si="2229"/>
        <v>0</v>
      </c>
      <c r="AU908" s="11">
        <f t="shared" si="2229"/>
        <v>1016</v>
      </c>
      <c r="AV908" s="11">
        <f t="shared" si="2229"/>
        <v>0</v>
      </c>
      <c r="AW908" s="18">
        <f t="shared" si="2229"/>
        <v>7474</v>
      </c>
      <c r="AX908" s="18">
        <f t="shared" si="2229"/>
        <v>0</v>
      </c>
      <c r="AY908" s="78">
        <f t="shared" si="2229"/>
        <v>-48</v>
      </c>
      <c r="AZ908" s="78">
        <f t="shared" si="2229"/>
        <v>0</v>
      </c>
      <c r="BA908" s="78">
        <f t="shared" si="2229"/>
        <v>0</v>
      </c>
      <c r="BB908" s="78">
        <f t="shared" si="2229"/>
        <v>0</v>
      </c>
      <c r="BC908" s="84">
        <f t="shared" si="2229"/>
        <v>7426</v>
      </c>
      <c r="BD908" s="84">
        <f t="shared" si="2229"/>
        <v>0</v>
      </c>
      <c r="BE908" s="11">
        <f t="shared" si="2230"/>
        <v>0</v>
      </c>
      <c r="BF908" s="11">
        <f t="shared" si="2230"/>
        <v>0</v>
      </c>
      <c r="BG908" s="11">
        <f t="shared" si="2230"/>
        <v>0</v>
      </c>
      <c r="BH908" s="11">
        <f t="shared" si="2230"/>
        <v>0</v>
      </c>
      <c r="BI908" s="143">
        <f t="shared" si="2230"/>
        <v>7426</v>
      </c>
      <c r="BJ908" s="143">
        <f t="shared" si="2230"/>
        <v>0</v>
      </c>
      <c r="BK908" s="78">
        <f t="shared" si="2230"/>
        <v>6</v>
      </c>
      <c r="BL908" s="78">
        <f t="shared" si="2230"/>
        <v>0</v>
      </c>
      <c r="BM908" s="78">
        <f t="shared" si="2230"/>
        <v>0</v>
      </c>
      <c r="BN908" s="78">
        <f t="shared" si="2230"/>
        <v>0</v>
      </c>
      <c r="BO908" s="84">
        <f t="shared" si="2230"/>
        <v>7432</v>
      </c>
      <c r="BP908" s="84">
        <f t="shared" si="2230"/>
        <v>0</v>
      </c>
      <c r="BQ908" s="11">
        <f t="shared" si="2231"/>
        <v>0</v>
      </c>
      <c r="BR908" s="11">
        <f t="shared" si="2231"/>
        <v>0</v>
      </c>
      <c r="BS908" s="11">
        <f t="shared" si="2231"/>
        <v>0</v>
      </c>
      <c r="BT908" s="11">
        <f t="shared" si="2231"/>
        <v>0</v>
      </c>
      <c r="BU908" s="18">
        <f t="shared" si="2231"/>
        <v>7432</v>
      </c>
      <c r="BV908" s="18">
        <f t="shared" si="2231"/>
        <v>0</v>
      </c>
    </row>
    <row r="909" spans="1:74" ht="33" hidden="1">
      <c r="A909" s="57" t="s">
        <v>270</v>
      </c>
      <c r="B909" s="22">
        <v>915</v>
      </c>
      <c r="C909" s="23" t="s">
        <v>35</v>
      </c>
      <c r="D909" s="23" t="s">
        <v>17</v>
      </c>
      <c r="E909" s="22" t="s">
        <v>291</v>
      </c>
      <c r="F909" s="23" t="s">
        <v>33</v>
      </c>
      <c r="G909" s="18">
        <f t="shared" si="2226"/>
        <v>6458</v>
      </c>
      <c r="H909" s="18">
        <f t="shared" si="2226"/>
        <v>0</v>
      </c>
      <c r="I909" s="11">
        <f t="shared" si="2226"/>
        <v>0</v>
      </c>
      <c r="J909" s="11">
        <f t="shared" si="2226"/>
        <v>0</v>
      </c>
      <c r="K909" s="11">
        <f t="shared" si="2226"/>
        <v>0</v>
      </c>
      <c r="L909" s="11">
        <f t="shared" si="2226"/>
        <v>0</v>
      </c>
      <c r="M909" s="18">
        <f t="shared" si="2226"/>
        <v>6458</v>
      </c>
      <c r="N909" s="18">
        <f t="shared" si="2226"/>
        <v>0</v>
      </c>
      <c r="O909" s="11">
        <f t="shared" si="2226"/>
        <v>0</v>
      </c>
      <c r="P909" s="11">
        <f t="shared" si="2226"/>
        <v>0</v>
      </c>
      <c r="Q909" s="11">
        <f t="shared" si="2226"/>
        <v>0</v>
      </c>
      <c r="R909" s="11">
        <f t="shared" si="2226"/>
        <v>0</v>
      </c>
      <c r="S909" s="18">
        <f t="shared" si="2227"/>
        <v>6458</v>
      </c>
      <c r="T909" s="18">
        <f t="shared" si="2227"/>
        <v>0</v>
      </c>
      <c r="U909" s="11">
        <f t="shared" si="2227"/>
        <v>0</v>
      </c>
      <c r="V909" s="11">
        <f t="shared" si="2227"/>
        <v>0</v>
      </c>
      <c r="W909" s="11">
        <f t="shared" si="2227"/>
        <v>0</v>
      </c>
      <c r="X909" s="11">
        <f t="shared" si="2227"/>
        <v>0</v>
      </c>
      <c r="Y909" s="18">
        <f t="shared" si="2227"/>
        <v>6458</v>
      </c>
      <c r="Z909" s="18">
        <f t="shared" si="2227"/>
        <v>0</v>
      </c>
      <c r="AA909" s="11">
        <f t="shared" si="2227"/>
        <v>0</v>
      </c>
      <c r="AB909" s="11">
        <f t="shared" si="2227"/>
        <v>0</v>
      </c>
      <c r="AC909" s="11">
        <f t="shared" si="2227"/>
        <v>0</v>
      </c>
      <c r="AD909" s="11">
        <f t="shared" si="2227"/>
        <v>0</v>
      </c>
      <c r="AE909" s="18">
        <f t="shared" si="2227"/>
        <v>6458</v>
      </c>
      <c r="AF909" s="18">
        <f t="shared" si="2227"/>
        <v>0</v>
      </c>
      <c r="AG909" s="11">
        <f t="shared" si="2228"/>
        <v>0</v>
      </c>
      <c r="AH909" s="11">
        <f t="shared" si="2228"/>
        <v>0</v>
      </c>
      <c r="AI909" s="11">
        <f t="shared" si="2228"/>
        <v>0</v>
      </c>
      <c r="AJ909" s="11">
        <f t="shared" si="2228"/>
        <v>0</v>
      </c>
      <c r="AK909" s="84">
        <f t="shared" si="2228"/>
        <v>6458</v>
      </c>
      <c r="AL909" s="84">
        <f t="shared" si="2228"/>
        <v>0</v>
      </c>
      <c r="AM909" s="11">
        <f t="shared" si="2228"/>
        <v>0</v>
      </c>
      <c r="AN909" s="11">
        <f t="shared" si="2228"/>
        <v>0</v>
      </c>
      <c r="AO909" s="11">
        <f t="shared" si="2228"/>
        <v>0</v>
      </c>
      <c r="AP909" s="11">
        <f t="shared" si="2228"/>
        <v>0</v>
      </c>
      <c r="AQ909" s="18">
        <f t="shared" si="2228"/>
        <v>6458</v>
      </c>
      <c r="AR909" s="18">
        <f t="shared" si="2228"/>
        <v>0</v>
      </c>
      <c r="AS909" s="11">
        <f t="shared" si="2229"/>
        <v>0</v>
      </c>
      <c r="AT909" s="11">
        <f t="shared" si="2229"/>
        <v>0</v>
      </c>
      <c r="AU909" s="11">
        <f t="shared" si="2229"/>
        <v>1016</v>
      </c>
      <c r="AV909" s="11">
        <f t="shared" si="2229"/>
        <v>0</v>
      </c>
      <c r="AW909" s="18">
        <f t="shared" si="2229"/>
        <v>7474</v>
      </c>
      <c r="AX909" s="18">
        <f t="shared" si="2229"/>
        <v>0</v>
      </c>
      <c r="AY909" s="78">
        <f t="shared" si="2229"/>
        <v>-48</v>
      </c>
      <c r="AZ909" s="78">
        <f t="shared" si="2229"/>
        <v>0</v>
      </c>
      <c r="BA909" s="78">
        <f t="shared" si="2229"/>
        <v>0</v>
      </c>
      <c r="BB909" s="78">
        <f t="shared" si="2229"/>
        <v>0</v>
      </c>
      <c r="BC909" s="84">
        <f t="shared" si="2229"/>
        <v>7426</v>
      </c>
      <c r="BD909" s="84">
        <f t="shared" si="2229"/>
        <v>0</v>
      </c>
      <c r="BE909" s="11">
        <f t="shared" si="2230"/>
        <v>0</v>
      </c>
      <c r="BF909" s="11">
        <f t="shared" si="2230"/>
        <v>0</v>
      </c>
      <c r="BG909" s="11">
        <f t="shared" si="2230"/>
        <v>0</v>
      </c>
      <c r="BH909" s="11">
        <f t="shared" si="2230"/>
        <v>0</v>
      </c>
      <c r="BI909" s="143">
        <f t="shared" si="2230"/>
        <v>7426</v>
      </c>
      <c r="BJ909" s="143">
        <f t="shared" si="2230"/>
        <v>0</v>
      </c>
      <c r="BK909" s="78">
        <f t="shared" si="2230"/>
        <v>6</v>
      </c>
      <c r="BL909" s="78">
        <f t="shared" si="2230"/>
        <v>0</v>
      </c>
      <c r="BM909" s="78">
        <f t="shared" si="2230"/>
        <v>0</v>
      </c>
      <c r="BN909" s="78">
        <f t="shared" si="2230"/>
        <v>0</v>
      </c>
      <c r="BO909" s="84">
        <f t="shared" si="2230"/>
        <v>7432</v>
      </c>
      <c r="BP909" s="84">
        <f t="shared" si="2230"/>
        <v>0</v>
      </c>
      <c r="BQ909" s="11">
        <f t="shared" si="2231"/>
        <v>0</v>
      </c>
      <c r="BR909" s="11">
        <f t="shared" si="2231"/>
        <v>0</v>
      </c>
      <c r="BS909" s="11">
        <f t="shared" si="2231"/>
        <v>0</v>
      </c>
      <c r="BT909" s="11">
        <f t="shared" si="2231"/>
        <v>0</v>
      </c>
      <c r="BU909" s="18">
        <f t="shared" si="2231"/>
        <v>7432</v>
      </c>
      <c r="BV909" s="18">
        <f t="shared" si="2231"/>
        <v>0</v>
      </c>
    </row>
    <row r="910" spans="1:74" ht="33" hidden="1">
      <c r="A910" s="57" t="s">
        <v>39</v>
      </c>
      <c r="B910" s="22">
        <v>915</v>
      </c>
      <c r="C910" s="23" t="s">
        <v>35</v>
      </c>
      <c r="D910" s="23" t="s">
        <v>17</v>
      </c>
      <c r="E910" s="22" t="s">
        <v>291</v>
      </c>
      <c r="F910" s="23" t="s">
        <v>40</v>
      </c>
      <c r="G910" s="11">
        <v>6458</v>
      </c>
      <c r="H910" s="11"/>
      <c r="I910" s="11"/>
      <c r="J910" s="11"/>
      <c r="K910" s="11"/>
      <c r="L910" s="11"/>
      <c r="M910" s="11">
        <f>G910+I910+J910+K910+L910</f>
        <v>6458</v>
      </c>
      <c r="N910" s="11">
        <f>H910+J910</f>
        <v>0</v>
      </c>
      <c r="O910" s="11"/>
      <c r="P910" s="11"/>
      <c r="Q910" s="11"/>
      <c r="R910" s="11"/>
      <c r="S910" s="11">
        <f>M910+O910+P910+Q910+R910</f>
        <v>6458</v>
      </c>
      <c r="T910" s="11">
        <f>N910+P910</f>
        <v>0</v>
      </c>
      <c r="U910" s="11"/>
      <c r="V910" s="11"/>
      <c r="W910" s="11"/>
      <c r="X910" s="11"/>
      <c r="Y910" s="11">
        <f>S910+U910+V910+W910+X910</f>
        <v>6458</v>
      </c>
      <c r="Z910" s="11">
        <f>T910+V910</f>
        <v>0</v>
      </c>
      <c r="AA910" s="11"/>
      <c r="AB910" s="11"/>
      <c r="AC910" s="11"/>
      <c r="AD910" s="11"/>
      <c r="AE910" s="11">
        <f>Y910+AA910+AB910+AC910+AD910</f>
        <v>6458</v>
      </c>
      <c r="AF910" s="11">
        <f>Z910+AB910</f>
        <v>0</v>
      </c>
      <c r="AG910" s="11"/>
      <c r="AH910" s="11"/>
      <c r="AI910" s="11"/>
      <c r="AJ910" s="11"/>
      <c r="AK910" s="78">
        <f>AE910+AG910+AH910+AI910+AJ910</f>
        <v>6458</v>
      </c>
      <c r="AL910" s="78">
        <f>AF910+AH910</f>
        <v>0</v>
      </c>
      <c r="AM910" s="11"/>
      <c r="AN910" s="11"/>
      <c r="AO910" s="11"/>
      <c r="AP910" s="11"/>
      <c r="AQ910" s="11">
        <f>AK910+AM910+AN910+AO910+AP910</f>
        <v>6458</v>
      </c>
      <c r="AR910" s="11">
        <f>AL910+AN910</f>
        <v>0</v>
      </c>
      <c r="AS910" s="11"/>
      <c r="AT910" s="11"/>
      <c r="AU910" s="11">
        <v>1016</v>
      </c>
      <c r="AV910" s="11"/>
      <c r="AW910" s="11">
        <f>AQ910+AS910+AT910+AU910+AV910</f>
        <v>7474</v>
      </c>
      <c r="AX910" s="11">
        <f>AR910+AT910</f>
        <v>0</v>
      </c>
      <c r="AY910" s="78">
        <v>-48</v>
      </c>
      <c r="AZ910" s="78"/>
      <c r="BA910" s="78"/>
      <c r="BB910" s="78"/>
      <c r="BC910" s="78">
        <f>AW910+AY910+AZ910+BA910+BB910</f>
        <v>7426</v>
      </c>
      <c r="BD910" s="78">
        <f>AX910+AZ910</f>
        <v>0</v>
      </c>
      <c r="BE910" s="11"/>
      <c r="BF910" s="11"/>
      <c r="BG910" s="11"/>
      <c r="BH910" s="11"/>
      <c r="BI910" s="141">
        <f>BC910+BE910+BF910+BG910+BH910</f>
        <v>7426</v>
      </c>
      <c r="BJ910" s="141">
        <f>BD910+BF910</f>
        <v>0</v>
      </c>
      <c r="BK910" s="78">
        <v>6</v>
      </c>
      <c r="BL910" s="78"/>
      <c r="BM910" s="78"/>
      <c r="BN910" s="78"/>
      <c r="BO910" s="78">
        <f>BI910+BK910+BL910+BM910+BN910</f>
        <v>7432</v>
      </c>
      <c r="BP910" s="78">
        <f>BJ910+BL910</f>
        <v>0</v>
      </c>
      <c r="BQ910" s="11"/>
      <c r="BR910" s="11"/>
      <c r="BS910" s="11"/>
      <c r="BT910" s="11"/>
      <c r="BU910" s="11">
        <f>BO910+BQ910+BR910+BS910+BT910</f>
        <v>7432</v>
      </c>
      <c r="BV910" s="11">
        <f>BP910+BR910</f>
        <v>0</v>
      </c>
    </row>
    <row r="911" spans="1:74" s="111" customFormat="1" ht="49.5" hidden="1">
      <c r="A911" s="105" t="s">
        <v>236</v>
      </c>
      <c r="B911" s="117">
        <v>915</v>
      </c>
      <c r="C911" s="118" t="s">
        <v>35</v>
      </c>
      <c r="D911" s="118" t="s">
        <v>17</v>
      </c>
      <c r="E911" s="117" t="s">
        <v>250</v>
      </c>
      <c r="F911" s="118"/>
      <c r="G911" s="107">
        <f t="shared" ref="G911:R913" si="2232">G912</f>
        <v>3000</v>
      </c>
      <c r="H911" s="107">
        <f t="shared" si="2232"/>
        <v>0</v>
      </c>
      <c r="I911" s="107">
        <f t="shared" si="2232"/>
        <v>0</v>
      </c>
      <c r="J911" s="107">
        <f t="shared" si="2232"/>
        <v>0</v>
      </c>
      <c r="K911" s="107">
        <f t="shared" si="2232"/>
        <v>0</v>
      </c>
      <c r="L911" s="107">
        <f t="shared" si="2232"/>
        <v>0</v>
      </c>
      <c r="M911" s="107">
        <f t="shared" si="2232"/>
        <v>3000</v>
      </c>
      <c r="N911" s="107">
        <f t="shared" si="2232"/>
        <v>0</v>
      </c>
      <c r="O911" s="107">
        <f t="shared" si="2232"/>
        <v>0</v>
      </c>
      <c r="P911" s="107">
        <f t="shared" si="2232"/>
        <v>0</v>
      </c>
      <c r="Q911" s="107">
        <f t="shared" si="2232"/>
        <v>0</v>
      </c>
      <c r="R911" s="107">
        <f t="shared" si="2232"/>
        <v>0</v>
      </c>
      <c r="S911" s="107">
        <f t="shared" ref="S911:AH913" si="2233">S912</f>
        <v>3000</v>
      </c>
      <c r="T911" s="107">
        <f t="shared" si="2233"/>
        <v>0</v>
      </c>
      <c r="U911" s="107">
        <f t="shared" si="2233"/>
        <v>0</v>
      </c>
      <c r="V911" s="107">
        <f t="shared" si="2233"/>
        <v>0</v>
      </c>
      <c r="W911" s="107">
        <f t="shared" si="2233"/>
        <v>0</v>
      </c>
      <c r="X911" s="107">
        <f t="shared" si="2233"/>
        <v>0</v>
      </c>
      <c r="Y911" s="107">
        <f t="shared" si="2233"/>
        <v>3000</v>
      </c>
      <c r="Z911" s="107">
        <f t="shared" si="2233"/>
        <v>0</v>
      </c>
      <c r="AA911" s="107">
        <f t="shared" si="2233"/>
        <v>0</v>
      </c>
      <c r="AB911" s="107">
        <f t="shared" si="2233"/>
        <v>0</v>
      </c>
      <c r="AC911" s="107">
        <f t="shared" si="2233"/>
        <v>0</v>
      </c>
      <c r="AD911" s="107">
        <f t="shared" si="2233"/>
        <v>0</v>
      </c>
      <c r="AE911" s="107">
        <f t="shared" si="2233"/>
        <v>3000</v>
      </c>
      <c r="AF911" s="107">
        <f t="shared" si="2233"/>
        <v>0</v>
      </c>
      <c r="AG911" s="107">
        <f t="shared" si="2233"/>
        <v>0</v>
      </c>
      <c r="AH911" s="107">
        <f t="shared" si="2233"/>
        <v>0</v>
      </c>
      <c r="AI911" s="107">
        <f t="shared" ref="AG911:AV913" si="2234">AI912</f>
        <v>0</v>
      </c>
      <c r="AJ911" s="107">
        <f t="shared" si="2234"/>
        <v>0</v>
      </c>
      <c r="AK911" s="107">
        <f t="shared" si="2234"/>
        <v>3000</v>
      </c>
      <c r="AL911" s="107">
        <f t="shared" si="2234"/>
        <v>0</v>
      </c>
      <c r="AM911" s="107">
        <f t="shared" si="2234"/>
        <v>0</v>
      </c>
      <c r="AN911" s="107">
        <f t="shared" si="2234"/>
        <v>0</v>
      </c>
      <c r="AO911" s="107">
        <f t="shared" si="2234"/>
        <v>0</v>
      </c>
      <c r="AP911" s="107">
        <f t="shared" si="2234"/>
        <v>0</v>
      </c>
      <c r="AQ911" s="107">
        <f t="shared" si="2234"/>
        <v>3000</v>
      </c>
      <c r="AR911" s="107">
        <f t="shared" si="2234"/>
        <v>0</v>
      </c>
      <c r="AS911" s="107">
        <f t="shared" si="2234"/>
        <v>0</v>
      </c>
      <c r="AT911" s="107">
        <f t="shared" si="2234"/>
        <v>0</v>
      </c>
      <c r="AU911" s="107">
        <f t="shared" si="2234"/>
        <v>0</v>
      </c>
      <c r="AV911" s="107">
        <f t="shared" si="2234"/>
        <v>0</v>
      </c>
      <c r="AW911" s="107">
        <f t="shared" ref="AS911:BH913" si="2235">AW912</f>
        <v>3000</v>
      </c>
      <c r="AX911" s="107">
        <f t="shared" si="2235"/>
        <v>0</v>
      </c>
      <c r="AY911" s="78">
        <f t="shared" si="2235"/>
        <v>-3000</v>
      </c>
      <c r="AZ911" s="78">
        <f t="shared" si="2235"/>
        <v>0</v>
      </c>
      <c r="BA911" s="78">
        <f t="shared" si="2235"/>
        <v>0</v>
      </c>
      <c r="BB911" s="78">
        <f t="shared" si="2235"/>
        <v>0</v>
      </c>
      <c r="BC911" s="78">
        <f t="shared" si="2235"/>
        <v>0</v>
      </c>
      <c r="BD911" s="78">
        <f t="shared" si="2235"/>
        <v>0</v>
      </c>
      <c r="BE911" s="107">
        <f t="shared" si="2235"/>
        <v>0</v>
      </c>
      <c r="BF911" s="107">
        <f t="shared" si="2235"/>
        <v>0</v>
      </c>
      <c r="BG911" s="107">
        <f t="shared" si="2235"/>
        <v>0</v>
      </c>
      <c r="BH911" s="107">
        <f t="shared" si="2235"/>
        <v>0</v>
      </c>
      <c r="BI911" s="141">
        <f t="shared" ref="BE911:BT913" si="2236">BI912</f>
        <v>0</v>
      </c>
      <c r="BJ911" s="141">
        <f t="shared" si="2236"/>
        <v>0</v>
      </c>
      <c r="BK911" s="78">
        <f t="shared" si="2236"/>
        <v>0</v>
      </c>
      <c r="BL911" s="78">
        <f t="shared" si="2236"/>
        <v>0</v>
      </c>
      <c r="BM911" s="78">
        <f t="shared" si="2236"/>
        <v>0</v>
      </c>
      <c r="BN911" s="78">
        <f t="shared" si="2236"/>
        <v>0</v>
      </c>
      <c r="BO911" s="78">
        <f t="shared" si="2236"/>
        <v>0</v>
      </c>
      <c r="BP911" s="78">
        <f t="shared" si="2236"/>
        <v>0</v>
      </c>
      <c r="BQ911" s="107">
        <f t="shared" si="2236"/>
        <v>0</v>
      </c>
      <c r="BR911" s="107">
        <f t="shared" si="2236"/>
        <v>0</v>
      </c>
      <c r="BS911" s="107">
        <f t="shared" si="2236"/>
        <v>0</v>
      </c>
      <c r="BT911" s="107">
        <f t="shared" si="2236"/>
        <v>0</v>
      </c>
      <c r="BU911" s="107">
        <f t="shared" ref="BQ911:BV913" si="2237">BU912</f>
        <v>0</v>
      </c>
      <c r="BV911" s="107">
        <f t="shared" si="2237"/>
        <v>0</v>
      </c>
    </row>
    <row r="912" spans="1:74" s="111" customFormat="1" ht="132" hidden="1">
      <c r="A912" s="105" t="s">
        <v>469</v>
      </c>
      <c r="B912" s="117">
        <v>915</v>
      </c>
      <c r="C912" s="118" t="s">
        <v>35</v>
      </c>
      <c r="D912" s="118" t="s">
        <v>17</v>
      </c>
      <c r="E912" s="117" t="s">
        <v>292</v>
      </c>
      <c r="F912" s="118"/>
      <c r="G912" s="107">
        <f t="shared" si="2232"/>
        <v>3000</v>
      </c>
      <c r="H912" s="107">
        <f t="shared" si="2232"/>
        <v>0</v>
      </c>
      <c r="I912" s="107">
        <f t="shared" si="2232"/>
        <v>0</v>
      </c>
      <c r="J912" s="107">
        <f t="shared" si="2232"/>
        <v>0</v>
      </c>
      <c r="K912" s="107">
        <f t="shared" si="2232"/>
        <v>0</v>
      </c>
      <c r="L912" s="107">
        <f t="shared" si="2232"/>
        <v>0</v>
      </c>
      <c r="M912" s="107">
        <f t="shared" si="2232"/>
        <v>3000</v>
      </c>
      <c r="N912" s="107">
        <f t="shared" si="2232"/>
        <v>0</v>
      </c>
      <c r="O912" s="107">
        <f t="shared" si="2232"/>
        <v>0</v>
      </c>
      <c r="P912" s="107">
        <f t="shared" si="2232"/>
        <v>0</v>
      </c>
      <c r="Q912" s="107">
        <f t="shared" si="2232"/>
        <v>0</v>
      </c>
      <c r="R912" s="107">
        <f t="shared" si="2232"/>
        <v>0</v>
      </c>
      <c r="S912" s="107">
        <f t="shared" si="2233"/>
        <v>3000</v>
      </c>
      <c r="T912" s="107">
        <f t="shared" si="2233"/>
        <v>0</v>
      </c>
      <c r="U912" s="107">
        <f t="shared" si="2233"/>
        <v>0</v>
      </c>
      <c r="V912" s="107">
        <f t="shared" si="2233"/>
        <v>0</v>
      </c>
      <c r="W912" s="107">
        <f t="shared" si="2233"/>
        <v>0</v>
      </c>
      <c r="X912" s="107">
        <f t="shared" si="2233"/>
        <v>0</v>
      </c>
      <c r="Y912" s="107">
        <f t="shared" si="2233"/>
        <v>3000</v>
      </c>
      <c r="Z912" s="107">
        <f t="shared" si="2233"/>
        <v>0</v>
      </c>
      <c r="AA912" s="107">
        <f t="shared" si="2233"/>
        <v>0</v>
      </c>
      <c r="AB912" s="107">
        <f t="shared" si="2233"/>
        <v>0</v>
      </c>
      <c r="AC912" s="107">
        <f t="shared" si="2233"/>
        <v>0</v>
      </c>
      <c r="AD912" s="107">
        <f t="shared" si="2233"/>
        <v>0</v>
      </c>
      <c r="AE912" s="107">
        <f t="shared" si="2233"/>
        <v>3000</v>
      </c>
      <c r="AF912" s="107">
        <f t="shared" si="2233"/>
        <v>0</v>
      </c>
      <c r="AG912" s="107">
        <f t="shared" si="2234"/>
        <v>0</v>
      </c>
      <c r="AH912" s="107">
        <f t="shared" si="2234"/>
        <v>0</v>
      </c>
      <c r="AI912" s="107">
        <f t="shared" si="2234"/>
        <v>0</v>
      </c>
      <c r="AJ912" s="107">
        <f t="shared" si="2234"/>
        <v>0</v>
      </c>
      <c r="AK912" s="107">
        <f t="shared" si="2234"/>
        <v>3000</v>
      </c>
      <c r="AL912" s="107">
        <f t="shared" si="2234"/>
        <v>0</v>
      </c>
      <c r="AM912" s="107">
        <f t="shared" si="2234"/>
        <v>0</v>
      </c>
      <c r="AN912" s="107">
        <f t="shared" si="2234"/>
        <v>0</v>
      </c>
      <c r="AO912" s="107">
        <f t="shared" si="2234"/>
        <v>0</v>
      </c>
      <c r="AP912" s="107">
        <f t="shared" si="2234"/>
        <v>0</v>
      </c>
      <c r="AQ912" s="107">
        <f t="shared" si="2234"/>
        <v>3000</v>
      </c>
      <c r="AR912" s="107">
        <f t="shared" si="2234"/>
        <v>0</v>
      </c>
      <c r="AS912" s="107">
        <f t="shared" si="2235"/>
        <v>0</v>
      </c>
      <c r="AT912" s="107">
        <f t="shared" si="2235"/>
        <v>0</v>
      </c>
      <c r="AU912" s="107">
        <f t="shared" si="2235"/>
        <v>0</v>
      </c>
      <c r="AV912" s="107">
        <f t="shared" si="2235"/>
        <v>0</v>
      </c>
      <c r="AW912" s="107">
        <f t="shared" si="2235"/>
        <v>3000</v>
      </c>
      <c r="AX912" s="107">
        <f t="shared" si="2235"/>
        <v>0</v>
      </c>
      <c r="AY912" s="78">
        <f t="shared" si="2235"/>
        <v>-3000</v>
      </c>
      <c r="AZ912" s="78">
        <f t="shared" si="2235"/>
        <v>0</v>
      </c>
      <c r="BA912" s="78">
        <f t="shared" si="2235"/>
        <v>0</v>
      </c>
      <c r="BB912" s="78">
        <f t="shared" si="2235"/>
        <v>0</v>
      </c>
      <c r="BC912" s="78">
        <f t="shared" si="2235"/>
        <v>0</v>
      </c>
      <c r="BD912" s="78">
        <f t="shared" si="2235"/>
        <v>0</v>
      </c>
      <c r="BE912" s="107">
        <f t="shared" si="2236"/>
        <v>0</v>
      </c>
      <c r="BF912" s="107">
        <f t="shared" si="2236"/>
        <v>0</v>
      </c>
      <c r="BG912" s="107">
        <f t="shared" si="2236"/>
        <v>0</v>
      </c>
      <c r="BH912" s="107">
        <f t="shared" si="2236"/>
        <v>0</v>
      </c>
      <c r="BI912" s="141">
        <f t="shared" si="2236"/>
        <v>0</v>
      </c>
      <c r="BJ912" s="141">
        <f t="shared" si="2236"/>
        <v>0</v>
      </c>
      <c r="BK912" s="78">
        <f t="shared" si="2236"/>
        <v>0</v>
      </c>
      <c r="BL912" s="78">
        <f t="shared" si="2236"/>
        <v>0</v>
      </c>
      <c r="BM912" s="78">
        <f t="shared" si="2236"/>
        <v>0</v>
      </c>
      <c r="BN912" s="78">
        <f t="shared" si="2236"/>
        <v>0</v>
      </c>
      <c r="BO912" s="78">
        <f t="shared" si="2236"/>
        <v>0</v>
      </c>
      <c r="BP912" s="78">
        <f t="shared" si="2236"/>
        <v>0</v>
      </c>
      <c r="BQ912" s="107">
        <f t="shared" si="2237"/>
        <v>0</v>
      </c>
      <c r="BR912" s="107">
        <f t="shared" si="2237"/>
        <v>0</v>
      </c>
      <c r="BS912" s="107">
        <f t="shared" si="2237"/>
        <v>0</v>
      </c>
      <c r="BT912" s="107">
        <f t="shared" si="2237"/>
        <v>0</v>
      </c>
      <c r="BU912" s="107">
        <f t="shared" si="2237"/>
        <v>0</v>
      </c>
      <c r="BV912" s="107">
        <f t="shared" si="2237"/>
        <v>0</v>
      </c>
    </row>
    <row r="913" spans="1:74" s="111" customFormat="1" hidden="1">
      <c r="A913" s="105" t="s">
        <v>70</v>
      </c>
      <c r="B913" s="117">
        <v>915</v>
      </c>
      <c r="C913" s="118" t="s">
        <v>35</v>
      </c>
      <c r="D913" s="118" t="s">
        <v>17</v>
      </c>
      <c r="E913" s="117" t="s">
        <v>292</v>
      </c>
      <c r="F913" s="118">
        <v>800</v>
      </c>
      <c r="G913" s="107">
        <f t="shared" si="2232"/>
        <v>3000</v>
      </c>
      <c r="H913" s="107">
        <f t="shared" si="2232"/>
        <v>0</v>
      </c>
      <c r="I913" s="107">
        <f t="shared" si="2232"/>
        <v>0</v>
      </c>
      <c r="J913" s="107">
        <f t="shared" si="2232"/>
        <v>0</v>
      </c>
      <c r="K913" s="107">
        <f t="shared" si="2232"/>
        <v>0</v>
      </c>
      <c r="L913" s="107">
        <f t="shared" si="2232"/>
        <v>0</v>
      </c>
      <c r="M913" s="107">
        <f t="shared" si="2232"/>
        <v>3000</v>
      </c>
      <c r="N913" s="107">
        <f t="shared" si="2232"/>
        <v>0</v>
      </c>
      <c r="O913" s="107">
        <f t="shared" si="2232"/>
        <v>0</v>
      </c>
      <c r="P913" s="107">
        <f t="shared" si="2232"/>
        <v>0</v>
      </c>
      <c r="Q913" s="107">
        <f t="shared" si="2232"/>
        <v>0</v>
      </c>
      <c r="R913" s="107">
        <f t="shared" si="2232"/>
        <v>0</v>
      </c>
      <c r="S913" s="107">
        <f t="shared" si="2233"/>
        <v>3000</v>
      </c>
      <c r="T913" s="107">
        <f t="shared" si="2233"/>
        <v>0</v>
      </c>
      <c r="U913" s="107">
        <f t="shared" si="2233"/>
        <v>0</v>
      </c>
      <c r="V913" s="107">
        <f t="shared" si="2233"/>
        <v>0</v>
      </c>
      <c r="W913" s="107">
        <f t="shared" si="2233"/>
        <v>0</v>
      </c>
      <c r="X913" s="107">
        <f t="shared" si="2233"/>
        <v>0</v>
      </c>
      <c r="Y913" s="107">
        <f t="shared" si="2233"/>
        <v>3000</v>
      </c>
      <c r="Z913" s="107">
        <f t="shared" si="2233"/>
        <v>0</v>
      </c>
      <c r="AA913" s="107">
        <f t="shared" si="2233"/>
        <v>0</v>
      </c>
      <c r="AB913" s="107">
        <f t="shared" si="2233"/>
        <v>0</v>
      </c>
      <c r="AC913" s="107">
        <f t="shared" si="2233"/>
        <v>0</v>
      </c>
      <c r="AD913" s="107">
        <f t="shared" si="2233"/>
        <v>0</v>
      </c>
      <c r="AE913" s="107">
        <f t="shared" si="2233"/>
        <v>3000</v>
      </c>
      <c r="AF913" s="107">
        <f t="shared" si="2233"/>
        <v>0</v>
      </c>
      <c r="AG913" s="107">
        <f t="shared" si="2234"/>
        <v>0</v>
      </c>
      <c r="AH913" s="107">
        <f t="shared" si="2234"/>
        <v>0</v>
      </c>
      <c r="AI913" s="107">
        <f t="shared" si="2234"/>
        <v>0</v>
      </c>
      <c r="AJ913" s="107">
        <f t="shared" si="2234"/>
        <v>0</v>
      </c>
      <c r="AK913" s="107">
        <f t="shared" si="2234"/>
        <v>3000</v>
      </c>
      <c r="AL913" s="107">
        <f t="shared" si="2234"/>
        <v>0</v>
      </c>
      <c r="AM913" s="107">
        <f t="shared" si="2234"/>
        <v>0</v>
      </c>
      <c r="AN913" s="107">
        <f t="shared" si="2234"/>
        <v>0</v>
      </c>
      <c r="AO913" s="107">
        <f t="shared" si="2234"/>
        <v>0</v>
      </c>
      <c r="AP913" s="107">
        <f t="shared" si="2234"/>
        <v>0</v>
      </c>
      <c r="AQ913" s="107">
        <f t="shared" si="2234"/>
        <v>3000</v>
      </c>
      <c r="AR913" s="107">
        <f t="shared" si="2234"/>
        <v>0</v>
      </c>
      <c r="AS913" s="107">
        <f t="shared" si="2235"/>
        <v>0</v>
      </c>
      <c r="AT913" s="107">
        <f t="shared" si="2235"/>
        <v>0</v>
      </c>
      <c r="AU913" s="107">
        <f t="shared" si="2235"/>
        <v>0</v>
      </c>
      <c r="AV913" s="107">
        <f t="shared" si="2235"/>
        <v>0</v>
      </c>
      <c r="AW913" s="107">
        <f t="shared" si="2235"/>
        <v>3000</v>
      </c>
      <c r="AX913" s="107">
        <f t="shared" si="2235"/>
        <v>0</v>
      </c>
      <c r="AY913" s="78">
        <f t="shared" si="2235"/>
        <v>-3000</v>
      </c>
      <c r="AZ913" s="78">
        <f t="shared" si="2235"/>
        <v>0</v>
      </c>
      <c r="BA913" s="78">
        <f t="shared" si="2235"/>
        <v>0</v>
      </c>
      <c r="BB913" s="78">
        <f t="shared" si="2235"/>
        <v>0</v>
      </c>
      <c r="BC913" s="78">
        <f t="shared" si="2235"/>
        <v>0</v>
      </c>
      <c r="BD913" s="78">
        <f t="shared" si="2235"/>
        <v>0</v>
      </c>
      <c r="BE913" s="107">
        <f t="shared" si="2236"/>
        <v>0</v>
      </c>
      <c r="BF913" s="107">
        <f t="shared" si="2236"/>
        <v>0</v>
      </c>
      <c r="BG913" s="107">
        <f t="shared" si="2236"/>
        <v>0</v>
      </c>
      <c r="BH913" s="107">
        <f t="shared" si="2236"/>
        <v>0</v>
      </c>
      <c r="BI913" s="141">
        <f t="shared" si="2236"/>
        <v>0</v>
      </c>
      <c r="BJ913" s="141">
        <f t="shared" si="2236"/>
        <v>0</v>
      </c>
      <c r="BK913" s="78">
        <f t="shared" si="2236"/>
        <v>0</v>
      </c>
      <c r="BL913" s="78">
        <f t="shared" si="2236"/>
        <v>0</v>
      </c>
      <c r="BM913" s="78">
        <f t="shared" si="2236"/>
        <v>0</v>
      </c>
      <c r="BN913" s="78">
        <f t="shared" si="2236"/>
        <v>0</v>
      </c>
      <c r="BO913" s="78">
        <f t="shared" si="2236"/>
        <v>0</v>
      </c>
      <c r="BP913" s="78">
        <f t="shared" si="2236"/>
        <v>0</v>
      </c>
      <c r="BQ913" s="107">
        <f t="shared" si="2237"/>
        <v>0</v>
      </c>
      <c r="BR913" s="107">
        <f t="shared" si="2237"/>
        <v>0</v>
      </c>
      <c r="BS913" s="107">
        <f t="shared" si="2237"/>
        <v>0</v>
      </c>
      <c r="BT913" s="107">
        <f t="shared" si="2237"/>
        <v>0</v>
      </c>
      <c r="BU913" s="107">
        <f t="shared" si="2237"/>
        <v>0</v>
      </c>
      <c r="BV913" s="107">
        <f t="shared" si="2237"/>
        <v>0</v>
      </c>
    </row>
    <row r="914" spans="1:74" s="111" customFormat="1" ht="54" hidden="1" customHeight="1">
      <c r="A914" s="105" t="s">
        <v>472</v>
      </c>
      <c r="B914" s="117">
        <v>915</v>
      </c>
      <c r="C914" s="118" t="s">
        <v>35</v>
      </c>
      <c r="D914" s="118" t="s">
        <v>17</v>
      </c>
      <c r="E914" s="117" t="s">
        <v>292</v>
      </c>
      <c r="F914" s="118" t="s">
        <v>293</v>
      </c>
      <c r="G914" s="107">
        <v>3000</v>
      </c>
      <c r="H914" s="107"/>
      <c r="I914" s="107"/>
      <c r="J914" s="107"/>
      <c r="K914" s="107"/>
      <c r="L914" s="107"/>
      <c r="M914" s="107">
        <f>G914+I914+J914+K914+L914</f>
        <v>3000</v>
      </c>
      <c r="N914" s="107">
        <f>H914+J914</f>
        <v>0</v>
      </c>
      <c r="O914" s="107"/>
      <c r="P914" s="107"/>
      <c r="Q914" s="107"/>
      <c r="R914" s="107"/>
      <c r="S914" s="107">
        <f>M914+O914+P914+Q914+R914</f>
        <v>3000</v>
      </c>
      <c r="T914" s="107">
        <f>N914+P914</f>
        <v>0</v>
      </c>
      <c r="U914" s="107"/>
      <c r="V914" s="107"/>
      <c r="W914" s="107"/>
      <c r="X914" s="107"/>
      <c r="Y914" s="107">
        <f>S914+U914+V914+W914+X914</f>
        <v>3000</v>
      </c>
      <c r="Z914" s="107">
        <f>T914+V914</f>
        <v>0</v>
      </c>
      <c r="AA914" s="107"/>
      <c r="AB914" s="107"/>
      <c r="AC914" s="107"/>
      <c r="AD914" s="107"/>
      <c r="AE914" s="107">
        <f>Y914+AA914+AB914+AC914+AD914</f>
        <v>3000</v>
      </c>
      <c r="AF914" s="107">
        <f>Z914+AB914</f>
        <v>0</v>
      </c>
      <c r="AG914" s="107"/>
      <c r="AH914" s="107"/>
      <c r="AI914" s="107"/>
      <c r="AJ914" s="107"/>
      <c r="AK914" s="107">
        <f>AE914+AG914+AH914+AI914+AJ914</f>
        <v>3000</v>
      </c>
      <c r="AL914" s="107">
        <f>AF914+AH914</f>
        <v>0</v>
      </c>
      <c r="AM914" s="107"/>
      <c r="AN914" s="107"/>
      <c r="AO914" s="107"/>
      <c r="AP914" s="107"/>
      <c r="AQ914" s="107">
        <f>AK914+AM914+AN914+AO914+AP914</f>
        <v>3000</v>
      </c>
      <c r="AR914" s="107">
        <f>AL914+AN914</f>
        <v>0</v>
      </c>
      <c r="AS914" s="107"/>
      <c r="AT914" s="107"/>
      <c r="AU914" s="107"/>
      <c r="AV914" s="107"/>
      <c r="AW914" s="107">
        <f>AQ914+AS914+AT914+AU914+AV914</f>
        <v>3000</v>
      </c>
      <c r="AX914" s="107">
        <f>AR914+AT914</f>
        <v>0</v>
      </c>
      <c r="AY914" s="78">
        <v>-3000</v>
      </c>
      <c r="AZ914" s="78"/>
      <c r="BA914" s="78"/>
      <c r="BB914" s="78"/>
      <c r="BC914" s="78">
        <f>AW914+AY914+AZ914+BA914+BB914</f>
        <v>0</v>
      </c>
      <c r="BD914" s="78">
        <f>AX914+AZ914</f>
        <v>0</v>
      </c>
      <c r="BE914" s="107"/>
      <c r="BF914" s="107"/>
      <c r="BG914" s="107"/>
      <c r="BH914" s="107"/>
      <c r="BI914" s="141">
        <f>BC914+BE914+BF914+BG914+BH914</f>
        <v>0</v>
      </c>
      <c r="BJ914" s="141">
        <f>BD914+BF914</f>
        <v>0</v>
      </c>
      <c r="BK914" s="78"/>
      <c r="BL914" s="78"/>
      <c r="BM914" s="78"/>
      <c r="BN914" s="78"/>
      <c r="BO914" s="78">
        <f>BI914+BK914+BL914+BM914+BN914</f>
        <v>0</v>
      </c>
      <c r="BP914" s="78">
        <f>BJ914+BL914</f>
        <v>0</v>
      </c>
      <c r="BQ914" s="107"/>
      <c r="BR914" s="107"/>
      <c r="BS914" s="107"/>
      <c r="BT914" s="107"/>
      <c r="BU914" s="107">
        <f>BO914+BQ914+BR914+BS914+BT914</f>
        <v>0</v>
      </c>
      <c r="BV914" s="107">
        <f>BP914+BR914</f>
        <v>0</v>
      </c>
    </row>
    <row r="915" spans="1:74" s="111" customFormat="1" hidden="1">
      <c r="A915" s="105" t="s">
        <v>145</v>
      </c>
      <c r="B915" s="117">
        <v>915</v>
      </c>
      <c r="C915" s="118" t="s">
        <v>35</v>
      </c>
      <c r="D915" s="118" t="s">
        <v>17</v>
      </c>
      <c r="E915" s="117" t="s">
        <v>294</v>
      </c>
      <c r="F915" s="118"/>
      <c r="G915" s="107">
        <f>G916</f>
        <v>3463</v>
      </c>
      <c r="H915" s="107">
        <f t="shared" ref="H915:R917" si="2238">H916</f>
        <v>0</v>
      </c>
      <c r="I915" s="107">
        <f t="shared" si="2238"/>
        <v>0</v>
      </c>
      <c r="J915" s="107">
        <f t="shared" si="2238"/>
        <v>0</v>
      </c>
      <c r="K915" s="107">
        <f t="shared" si="2238"/>
        <v>0</v>
      </c>
      <c r="L915" s="107">
        <f t="shared" si="2238"/>
        <v>0</v>
      </c>
      <c r="M915" s="107">
        <f t="shared" si="2238"/>
        <v>3463</v>
      </c>
      <c r="N915" s="107">
        <f t="shared" si="2238"/>
        <v>0</v>
      </c>
      <c r="O915" s="107">
        <f t="shared" si="2238"/>
        <v>0</v>
      </c>
      <c r="P915" s="107">
        <f t="shared" si="2238"/>
        <v>0</v>
      </c>
      <c r="Q915" s="107">
        <f t="shared" si="2238"/>
        <v>0</v>
      </c>
      <c r="R915" s="107">
        <f t="shared" si="2238"/>
        <v>0</v>
      </c>
      <c r="S915" s="107">
        <f t="shared" ref="S915:AH917" si="2239">S916</f>
        <v>3463</v>
      </c>
      <c r="T915" s="107">
        <f t="shared" si="2239"/>
        <v>0</v>
      </c>
      <c r="U915" s="107">
        <f t="shared" si="2239"/>
        <v>0</v>
      </c>
      <c r="V915" s="107">
        <f t="shared" si="2239"/>
        <v>0</v>
      </c>
      <c r="W915" s="107">
        <f t="shared" si="2239"/>
        <v>0</v>
      </c>
      <c r="X915" s="107">
        <f t="shared" si="2239"/>
        <v>0</v>
      </c>
      <c r="Y915" s="107">
        <f t="shared" si="2239"/>
        <v>3463</v>
      </c>
      <c r="Z915" s="107">
        <f t="shared" si="2239"/>
        <v>0</v>
      </c>
      <c r="AA915" s="107">
        <f t="shared" si="2239"/>
        <v>0</v>
      </c>
      <c r="AB915" s="107">
        <f t="shared" si="2239"/>
        <v>0</v>
      </c>
      <c r="AC915" s="107">
        <f t="shared" si="2239"/>
        <v>0</v>
      </c>
      <c r="AD915" s="107">
        <f t="shared" si="2239"/>
        <v>0</v>
      </c>
      <c r="AE915" s="107">
        <f t="shared" si="2239"/>
        <v>3463</v>
      </c>
      <c r="AF915" s="107">
        <f t="shared" si="2239"/>
        <v>0</v>
      </c>
      <c r="AG915" s="107">
        <f t="shared" si="2239"/>
        <v>0</v>
      </c>
      <c r="AH915" s="107">
        <f t="shared" si="2239"/>
        <v>0</v>
      </c>
      <c r="AI915" s="107">
        <f t="shared" ref="AG915:AV917" si="2240">AI916</f>
        <v>0</v>
      </c>
      <c r="AJ915" s="107">
        <f t="shared" si="2240"/>
        <v>0</v>
      </c>
      <c r="AK915" s="107">
        <f t="shared" si="2240"/>
        <v>3463</v>
      </c>
      <c r="AL915" s="107">
        <f t="shared" si="2240"/>
        <v>0</v>
      </c>
      <c r="AM915" s="107">
        <f t="shared" si="2240"/>
        <v>0</v>
      </c>
      <c r="AN915" s="107">
        <f t="shared" si="2240"/>
        <v>0</v>
      </c>
      <c r="AO915" s="107">
        <f t="shared" si="2240"/>
        <v>0</v>
      </c>
      <c r="AP915" s="107">
        <f t="shared" si="2240"/>
        <v>0</v>
      </c>
      <c r="AQ915" s="107">
        <f t="shared" si="2240"/>
        <v>3463</v>
      </c>
      <c r="AR915" s="107">
        <f t="shared" si="2240"/>
        <v>0</v>
      </c>
      <c r="AS915" s="107">
        <f t="shared" si="2240"/>
        <v>0</v>
      </c>
      <c r="AT915" s="107">
        <f t="shared" si="2240"/>
        <v>0</v>
      </c>
      <c r="AU915" s="107">
        <f t="shared" si="2240"/>
        <v>0</v>
      </c>
      <c r="AV915" s="107">
        <f t="shared" si="2240"/>
        <v>0</v>
      </c>
      <c r="AW915" s="107">
        <f t="shared" ref="AS915:BH917" si="2241">AW916</f>
        <v>3463</v>
      </c>
      <c r="AX915" s="107">
        <f t="shared" si="2241"/>
        <v>0</v>
      </c>
      <c r="AY915" s="78">
        <f t="shared" si="2241"/>
        <v>-3463</v>
      </c>
      <c r="AZ915" s="78">
        <f t="shared" si="2241"/>
        <v>0</v>
      </c>
      <c r="BA915" s="78">
        <f t="shared" si="2241"/>
        <v>0</v>
      </c>
      <c r="BB915" s="78">
        <f t="shared" si="2241"/>
        <v>0</v>
      </c>
      <c r="BC915" s="78">
        <f t="shared" si="2241"/>
        <v>0</v>
      </c>
      <c r="BD915" s="78">
        <f t="shared" si="2241"/>
        <v>0</v>
      </c>
      <c r="BE915" s="107">
        <f t="shared" si="2241"/>
        <v>0</v>
      </c>
      <c r="BF915" s="107">
        <f t="shared" si="2241"/>
        <v>0</v>
      </c>
      <c r="BG915" s="107">
        <f t="shared" si="2241"/>
        <v>0</v>
      </c>
      <c r="BH915" s="107">
        <f t="shared" si="2241"/>
        <v>0</v>
      </c>
      <c r="BI915" s="141">
        <f t="shared" ref="BE915:BT917" si="2242">BI916</f>
        <v>0</v>
      </c>
      <c r="BJ915" s="141">
        <f t="shared" si="2242"/>
        <v>0</v>
      </c>
      <c r="BK915" s="78">
        <f t="shared" si="2242"/>
        <v>0</v>
      </c>
      <c r="BL915" s="78">
        <f t="shared" si="2242"/>
        <v>0</v>
      </c>
      <c r="BM915" s="78">
        <f t="shared" si="2242"/>
        <v>0</v>
      </c>
      <c r="BN915" s="78">
        <f t="shared" si="2242"/>
        <v>0</v>
      </c>
      <c r="BO915" s="78">
        <f t="shared" si="2242"/>
        <v>0</v>
      </c>
      <c r="BP915" s="78">
        <f t="shared" si="2242"/>
        <v>0</v>
      </c>
      <c r="BQ915" s="107">
        <f t="shared" si="2242"/>
        <v>0</v>
      </c>
      <c r="BR915" s="107">
        <f t="shared" si="2242"/>
        <v>0</v>
      </c>
      <c r="BS915" s="107">
        <f t="shared" si="2242"/>
        <v>0</v>
      </c>
      <c r="BT915" s="107">
        <f t="shared" si="2242"/>
        <v>0</v>
      </c>
      <c r="BU915" s="107">
        <f t="shared" ref="BQ915:BV917" si="2243">BU916</f>
        <v>0</v>
      </c>
      <c r="BV915" s="107">
        <f t="shared" si="2243"/>
        <v>0</v>
      </c>
    </row>
    <row r="916" spans="1:74" s="111" customFormat="1" ht="85.5" hidden="1" customHeight="1">
      <c r="A916" s="105" t="s">
        <v>562</v>
      </c>
      <c r="B916" s="119">
        <v>915</v>
      </c>
      <c r="C916" s="118" t="s">
        <v>35</v>
      </c>
      <c r="D916" s="118" t="s">
        <v>17</v>
      </c>
      <c r="E916" s="117" t="s">
        <v>563</v>
      </c>
      <c r="F916" s="118"/>
      <c r="G916" s="107">
        <f>G917</f>
        <v>3463</v>
      </c>
      <c r="H916" s="107">
        <f t="shared" si="2238"/>
        <v>0</v>
      </c>
      <c r="I916" s="107">
        <f t="shared" si="2238"/>
        <v>0</v>
      </c>
      <c r="J916" s="107">
        <f t="shared" si="2238"/>
        <v>0</v>
      </c>
      <c r="K916" s="107">
        <f t="shared" si="2238"/>
        <v>0</v>
      </c>
      <c r="L916" s="107">
        <f t="shared" si="2238"/>
        <v>0</v>
      </c>
      <c r="M916" s="107">
        <f t="shared" si="2238"/>
        <v>3463</v>
      </c>
      <c r="N916" s="107">
        <f t="shared" si="2238"/>
        <v>0</v>
      </c>
      <c r="O916" s="107">
        <f t="shared" si="2238"/>
        <v>0</v>
      </c>
      <c r="P916" s="107">
        <f t="shared" si="2238"/>
        <v>0</v>
      </c>
      <c r="Q916" s="107">
        <f t="shared" si="2238"/>
        <v>0</v>
      </c>
      <c r="R916" s="107">
        <f t="shared" si="2238"/>
        <v>0</v>
      </c>
      <c r="S916" s="107">
        <f t="shared" si="2239"/>
        <v>3463</v>
      </c>
      <c r="T916" s="107">
        <f t="shared" si="2239"/>
        <v>0</v>
      </c>
      <c r="U916" s="107">
        <f t="shared" si="2239"/>
        <v>0</v>
      </c>
      <c r="V916" s="107">
        <f t="shared" si="2239"/>
        <v>0</v>
      </c>
      <c r="W916" s="107">
        <f t="shared" si="2239"/>
        <v>0</v>
      </c>
      <c r="X916" s="107">
        <f t="shared" si="2239"/>
        <v>0</v>
      </c>
      <c r="Y916" s="107">
        <f t="shared" si="2239"/>
        <v>3463</v>
      </c>
      <c r="Z916" s="107">
        <f t="shared" si="2239"/>
        <v>0</v>
      </c>
      <c r="AA916" s="107">
        <f t="shared" si="2239"/>
        <v>0</v>
      </c>
      <c r="AB916" s="107">
        <f t="shared" si="2239"/>
        <v>0</v>
      </c>
      <c r="AC916" s="107">
        <f t="shared" si="2239"/>
        <v>0</v>
      </c>
      <c r="AD916" s="107">
        <f t="shared" si="2239"/>
        <v>0</v>
      </c>
      <c r="AE916" s="107">
        <f t="shared" si="2239"/>
        <v>3463</v>
      </c>
      <c r="AF916" s="107">
        <f t="shared" si="2239"/>
        <v>0</v>
      </c>
      <c r="AG916" s="107">
        <f t="shared" si="2240"/>
        <v>0</v>
      </c>
      <c r="AH916" s="107">
        <f t="shared" si="2240"/>
        <v>0</v>
      </c>
      <c r="AI916" s="107">
        <f t="shared" si="2240"/>
        <v>0</v>
      </c>
      <c r="AJ916" s="107">
        <f t="shared" si="2240"/>
        <v>0</v>
      </c>
      <c r="AK916" s="107">
        <f t="shared" si="2240"/>
        <v>3463</v>
      </c>
      <c r="AL916" s="107">
        <f t="shared" si="2240"/>
        <v>0</v>
      </c>
      <c r="AM916" s="107">
        <f t="shared" si="2240"/>
        <v>0</v>
      </c>
      <c r="AN916" s="107">
        <f t="shared" si="2240"/>
        <v>0</v>
      </c>
      <c r="AO916" s="107">
        <f t="shared" si="2240"/>
        <v>0</v>
      </c>
      <c r="AP916" s="107">
        <f t="shared" si="2240"/>
        <v>0</v>
      </c>
      <c r="AQ916" s="107">
        <f t="shared" si="2240"/>
        <v>3463</v>
      </c>
      <c r="AR916" s="107">
        <f t="shared" si="2240"/>
        <v>0</v>
      </c>
      <c r="AS916" s="107">
        <f t="shared" si="2241"/>
        <v>0</v>
      </c>
      <c r="AT916" s="107">
        <f t="shared" si="2241"/>
        <v>0</v>
      </c>
      <c r="AU916" s="107">
        <f t="shared" si="2241"/>
        <v>0</v>
      </c>
      <c r="AV916" s="107">
        <f t="shared" si="2241"/>
        <v>0</v>
      </c>
      <c r="AW916" s="107">
        <f t="shared" si="2241"/>
        <v>3463</v>
      </c>
      <c r="AX916" s="107">
        <f t="shared" si="2241"/>
        <v>0</v>
      </c>
      <c r="AY916" s="78">
        <f t="shared" si="2241"/>
        <v>-3463</v>
      </c>
      <c r="AZ916" s="78">
        <f t="shared" si="2241"/>
        <v>0</v>
      </c>
      <c r="BA916" s="78">
        <f t="shared" si="2241"/>
        <v>0</v>
      </c>
      <c r="BB916" s="78">
        <f t="shared" si="2241"/>
        <v>0</v>
      </c>
      <c r="BC916" s="78">
        <f t="shared" si="2241"/>
        <v>0</v>
      </c>
      <c r="BD916" s="78">
        <f t="shared" si="2241"/>
        <v>0</v>
      </c>
      <c r="BE916" s="107">
        <f t="shared" si="2242"/>
        <v>0</v>
      </c>
      <c r="BF916" s="107">
        <f t="shared" si="2242"/>
        <v>0</v>
      </c>
      <c r="BG916" s="107">
        <f t="shared" si="2242"/>
        <v>0</v>
      </c>
      <c r="BH916" s="107">
        <f t="shared" si="2242"/>
        <v>0</v>
      </c>
      <c r="BI916" s="141">
        <f t="shared" si="2242"/>
        <v>0</v>
      </c>
      <c r="BJ916" s="141">
        <f t="shared" si="2242"/>
        <v>0</v>
      </c>
      <c r="BK916" s="78">
        <f t="shared" si="2242"/>
        <v>0</v>
      </c>
      <c r="BL916" s="78">
        <f t="shared" si="2242"/>
        <v>0</v>
      </c>
      <c r="BM916" s="78">
        <f t="shared" si="2242"/>
        <v>0</v>
      </c>
      <c r="BN916" s="78">
        <f t="shared" si="2242"/>
        <v>0</v>
      </c>
      <c r="BO916" s="78">
        <f t="shared" si="2242"/>
        <v>0</v>
      </c>
      <c r="BP916" s="78">
        <f t="shared" si="2242"/>
        <v>0</v>
      </c>
      <c r="BQ916" s="107">
        <f t="shared" si="2243"/>
        <v>0</v>
      </c>
      <c r="BR916" s="107">
        <f t="shared" si="2243"/>
        <v>0</v>
      </c>
      <c r="BS916" s="107">
        <f t="shared" si="2243"/>
        <v>0</v>
      </c>
      <c r="BT916" s="107">
        <f t="shared" si="2243"/>
        <v>0</v>
      </c>
      <c r="BU916" s="107">
        <f t="shared" si="2243"/>
        <v>0</v>
      </c>
      <c r="BV916" s="107">
        <f t="shared" si="2243"/>
        <v>0</v>
      </c>
    </row>
    <row r="917" spans="1:74" s="111" customFormat="1" ht="33" hidden="1">
      <c r="A917" s="105" t="s">
        <v>12</v>
      </c>
      <c r="B917" s="119">
        <v>915</v>
      </c>
      <c r="C917" s="118" t="s">
        <v>35</v>
      </c>
      <c r="D917" s="118" t="s">
        <v>17</v>
      </c>
      <c r="E917" s="117" t="s">
        <v>563</v>
      </c>
      <c r="F917" s="118" t="s">
        <v>13</v>
      </c>
      <c r="G917" s="107">
        <f>G918</f>
        <v>3463</v>
      </c>
      <c r="H917" s="107">
        <f t="shared" si="2238"/>
        <v>0</v>
      </c>
      <c r="I917" s="107">
        <f t="shared" si="2238"/>
        <v>0</v>
      </c>
      <c r="J917" s="107">
        <f t="shared" si="2238"/>
        <v>0</v>
      </c>
      <c r="K917" s="107">
        <f t="shared" si="2238"/>
        <v>0</v>
      </c>
      <c r="L917" s="107">
        <f t="shared" si="2238"/>
        <v>0</v>
      </c>
      <c r="M917" s="107">
        <f t="shared" si="2238"/>
        <v>3463</v>
      </c>
      <c r="N917" s="107">
        <f t="shared" si="2238"/>
        <v>0</v>
      </c>
      <c r="O917" s="107">
        <f t="shared" si="2238"/>
        <v>0</v>
      </c>
      <c r="P917" s="107">
        <f t="shared" si="2238"/>
        <v>0</v>
      </c>
      <c r="Q917" s="107">
        <f t="shared" si="2238"/>
        <v>0</v>
      </c>
      <c r="R917" s="107">
        <f t="shared" si="2238"/>
        <v>0</v>
      </c>
      <c r="S917" s="107">
        <f t="shared" si="2239"/>
        <v>3463</v>
      </c>
      <c r="T917" s="107">
        <f t="shared" si="2239"/>
        <v>0</v>
      </c>
      <c r="U917" s="107">
        <f t="shared" si="2239"/>
        <v>0</v>
      </c>
      <c r="V917" s="107">
        <f t="shared" si="2239"/>
        <v>0</v>
      </c>
      <c r="W917" s="107">
        <f t="shared" si="2239"/>
        <v>0</v>
      </c>
      <c r="X917" s="107">
        <f t="shared" si="2239"/>
        <v>0</v>
      </c>
      <c r="Y917" s="107">
        <f t="shared" si="2239"/>
        <v>3463</v>
      </c>
      <c r="Z917" s="107">
        <f t="shared" si="2239"/>
        <v>0</v>
      </c>
      <c r="AA917" s="107">
        <f t="shared" si="2239"/>
        <v>0</v>
      </c>
      <c r="AB917" s="107">
        <f t="shared" si="2239"/>
        <v>0</v>
      </c>
      <c r="AC917" s="107">
        <f t="shared" si="2239"/>
        <v>0</v>
      </c>
      <c r="AD917" s="107">
        <f t="shared" si="2239"/>
        <v>0</v>
      </c>
      <c r="AE917" s="107">
        <f t="shared" si="2239"/>
        <v>3463</v>
      </c>
      <c r="AF917" s="107">
        <f t="shared" si="2239"/>
        <v>0</v>
      </c>
      <c r="AG917" s="107">
        <f t="shared" si="2240"/>
        <v>0</v>
      </c>
      <c r="AH917" s="107">
        <f t="shared" si="2240"/>
        <v>0</v>
      </c>
      <c r="AI917" s="107">
        <f t="shared" si="2240"/>
        <v>0</v>
      </c>
      <c r="AJ917" s="107">
        <f t="shared" si="2240"/>
        <v>0</v>
      </c>
      <c r="AK917" s="107">
        <f t="shared" si="2240"/>
        <v>3463</v>
      </c>
      <c r="AL917" s="107">
        <f t="shared" si="2240"/>
        <v>0</v>
      </c>
      <c r="AM917" s="107">
        <f t="shared" si="2240"/>
        <v>0</v>
      </c>
      <c r="AN917" s="107">
        <f t="shared" si="2240"/>
        <v>0</v>
      </c>
      <c r="AO917" s="107">
        <f t="shared" si="2240"/>
        <v>0</v>
      </c>
      <c r="AP917" s="107">
        <f t="shared" si="2240"/>
        <v>0</v>
      </c>
      <c r="AQ917" s="107">
        <f t="shared" si="2240"/>
        <v>3463</v>
      </c>
      <c r="AR917" s="107">
        <f t="shared" si="2240"/>
        <v>0</v>
      </c>
      <c r="AS917" s="107">
        <f t="shared" si="2241"/>
        <v>0</v>
      </c>
      <c r="AT917" s="107">
        <f t="shared" si="2241"/>
        <v>0</v>
      </c>
      <c r="AU917" s="107">
        <f t="shared" si="2241"/>
        <v>0</v>
      </c>
      <c r="AV917" s="107">
        <f t="shared" si="2241"/>
        <v>0</v>
      </c>
      <c r="AW917" s="107">
        <f t="shared" si="2241"/>
        <v>3463</v>
      </c>
      <c r="AX917" s="107">
        <f t="shared" si="2241"/>
        <v>0</v>
      </c>
      <c r="AY917" s="78">
        <f t="shared" si="2241"/>
        <v>-3463</v>
      </c>
      <c r="AZ917" s="78">
        <f t="shared" si="2241"/>
        <v>0</v>
      </c>
      <c r="BA917" s="78">
        <f t="shared" si="2241"/>
        <v>0</v>
      </c>
      <c r="BB917" s="78">
        <f t="shared" si="2241"/>
        <v>0</v>
      </c>
      <c r="BC917" s="78">
        <f t="shared" si="2241"/>
        <v>0</v>
      </c>
      <c r="BD917" s="78">
        <f t="shared" si="2241"/>
        <v>0</v>
      </c>
      <c r="BE917" s="107">
        <f t="shared" si="2242"/>
        <v>0</v>
      </c>
      <c r="BF917" s="107">
        <f t="shared" si="2242"/>
        <v>0</v>
      </c>
      <c r="BG917" s="107">
        <f t="shared" si="2242"/>
        <v>0</v>
      </c>
      <c r="BH917" s="107">
        <f t="shared" si="2242"/>
        <v>0</v>
      </c>
      <c r="BI917" s="141">
        <f t="shared" si="2242"/>
        <v>0</v>
      </c>
      <c r="BJ917" s="141">
        <f t="shared" si="2242"/>
        <v>0</v>
      </c>
      <c r="BK917" s="78">
        <f t="shared" si="2242"/>
        <v>0</v>
      </c>
      <c r="BL917" s="78">
        <f t="shared" si="2242"/>
        <v>0</v>
      </c>
      <c r="BM917" s="78">
        <f t="shared" si="2242"/>
        <v>0</v>
      </c>
      <c r="BN917" s="78">
        <f t="shared" si="2242"/>
        <v>0</v>
      </c>
      <c r="BO917" s="78">
        <f t="shared" si="2242"/>
        <v>0</v>
      </c>
      <c r="BP917" s="78">
        <f t="shared" si="2242"/>
        <v>0</v>
      </c>
      <c r="BQ917" s="107">
        <f t="shared" si="2243"/>
        <v>0</v>
      </c>
      <c r="BR917" s="107">
        <f t="shared" si="2243"/>
        <v>0</v>
      </c>
      <c r="BS917" s="107">
        <f t="shared" si="2243"/>
        <v>0</v>
      </c>
      <c r="BT917" s="107">
        <f t="shared" si="2243"/>
        <v>0</v>
      </c>
      <c r="BU917" s="107">
        <f t="shared" si="2243"/>
        <v>0</v>
      </c>
      <c r="BV917" s="107">
        <f t="shared" si="2243"/>
        <v>0</v>
      </c>
    </row>
    <row r="918" spans="1:74" s="111" customFormat="1" ht="36.75" hidden="1" customHeight="1">
      <c r="A918" s="105" t="s">
        <v>149</v>
      </c>
      <c r="B918" s="119">
        <v>915</v>
      </c>
      <c r="C918" s="118" t="s">
        <v>35</v>
      </c>
      <c r="D918" s="118" t="s">
        <v>17</v>
      </c>
      <c r="E918" s="117" t="s">
        <v>563</v>
      </c>
      <c r="F918" s="118" t="s">
        <v>150</v>
      </c>
      <c r="G918" s="107">
        <v>3463</v>
      </c>
      <c r="H918" s="107"/>
      <c r="I918" s="107"/>
      <c r="J918" s="107"/>
      <c r="K918" s="107"/>
      <c r="L918" s="107"/>
      <c r="M918" s="107">
        <f>G918+I918+J918+K918+L918</f>
        <v>3463</v>
      </c>
      <c r="N918" s="107">
        <f>H918+J918</f>
        <v>0</v>
      </c>
      <c r="O918" s="107"/>
      <c r="P918" s="107"/>
      <c r="Q918" s="107"/>
      <c r="R918" s="107"/>
      <c r="S918" s="107">
        <f>M918+O918+P918+Q918+R918</f>
        <v>3463</v>
      </c>
      <c r="T918" s="107">
        <f>N918+P918</f>
        <v>0</v>
      </c>
      <c r="U918" s="107"/>
      <c r="V918" s="107"/>
      <c r="W918" s="107"/>
      <c r="X918" s="107"/>
      <c r="Y918" s="107">
        <f>S918+U918+V918+W918+X918</f>
        <v>3463</v>
      </c>
      <c r="Z918" s="107">
        <f>T918+V918</f>
        <v>0</v>
      </c>
      <c r="AA918" s="107"/>
      <c r="AB918" s="107"/>
      <c r="AC918" s="107"/>
      <c r="AD918" s="107"/>
      <c r="AE918" s="107">
        <f>Y918+AA918+AB918+AC918+AD918</f>
        <v>3463</v>
      </c>
      <c r="AF918" s="107">
        <f>Z918+AB918</f>
        <v>0</v>
      </c>
      <c r="AG918" s="107"/>
      <c r="AH918" s="107"/>
      <c r="AI918" s="107"/>
      <c r="AJ918" s="107"/>
      <c r="AK918" s="107">
        <f>AE918+AG918+AH918+AI918+AJ918</f>
        <v>3463</v>
      </c>
      <c r="AL918" s="107">
        <f>AF918+AH918</f>
        <v>0</v>
      </c>
      <c r="AM918" s="107"/>
      <c r="AN918" s="107"/>
      <c r="AO918" s="107"/>
      <c r="AP918" s="107"/>
      <c r="AQ918" s="107">
        <f>AK918+AM918+AN918+AO918+AP918</f>
        <v>3463</v>
      </c>
      <c r="AR918" s="107">
        <f>AL918+AN918</f>
        <v>0</v>
      </c>
      <c r="AS918" s="107"/>
      <c r="AT918" s="107"/>
      <c r="AU918" s="107"/>
      <c r="AV918" s="107"/>
      <c r="AW918" s="107">
        <f>AQ918+AS918+AT918+AU918+AV918</f>
        <v>3463</v>
      </c>
      <c r="AX918" s="107">
        <f>AR918+AT918</f>
        <v>0</v>
      </c>
      <c r="AY918" s="78">
        <v>-3463</v>
      </c>
      <c r="AZ918" s="78"/>
      <c r="BA918" s="78"/>
      <c r="BB918" s="78"/>
      <c r="BC918" s="78">
        <f>AW918+AY918+AZ918+BA918+BB918</f>
        <v>0</v>
      </c>
      <c r="BD918" s="78">
        <f>AX918+AZ918</f>
        <v>0</v>
      </c>
      <c r="BE918" s="107"/>
      <c r="BF918" s="107"/>
      <c r="BG918" s="107"/>
      <c r="BH918" s="107"/>
      <c r="BI918" s="141">
        <f>BC918+BE918+BF918+BG918+BH918</f>
        <v>0</v>
      </c>
      <c r="BJ918" s="141">
        <f>BD918+BF918</f>
        <v>0</v>
      </c>
      <c r="BK918" s="78"/>
      <c r="BL918" s="78"/>
      <c r="BM918" s="78"/>
      <c r="BN918" s="78"/>
      <c r="BO918" s="78">
        <f>BI918+BK918+BL918+BM918+BN918</f>
        <v>0</v>
      </c>
      <c r="BP918" s="78">
        <f>BJ918+BL918</f>
        <v>0</v>
      </c>
      <c r="BQ918" s="107"/>
      <c r="BR918" s="107"/>
      <c r="BS918" s="107"/>
      <c r="BT918" s="107"/>
      <c r="BU918" s="107">
        <f>BO918+BQ918+BR918+BS918+BT918</f>
        <v>0</v>
      </c>
      <c r="BV918" s="107">
        <f>BP918+BR918</f>
        <v>0</v>
      </c>
    </row>
    <row r="919" spans="1:74" s="111" customFormat="1" ht="49.5" hidden="1">
      <c r="A919" s="105" t="s">
        <v>143</v>
      </c>
      <c r="B919" s="119">
        <v>915</v>
      </c>
      <c r="C919" s="118" t="s">
        <v>35</v>
      </c>
      <c r="D919" s="118" t="s">
        <v>17</v>
      </c>
      <c r="E919" s="117" t="s">
        <v>144</v>
      </c>
      <c r="F919" s="118"/>
      <c r="G919" s="107">
        <f>G920</f>
        <v>3687</v>
      </c>
      <c r="H919" s="107">
        <f t="shared" ref="H919:R919" si="2244">H920</f>
        <v>0</v>
      </c>
      <c r="I919" s="107">
        <f t="shared" si="2244"/>
        <v>0</v>
      </c>
      <c r="J919" s="107">
        <f t="shared" si="2244"/>
        <v>0</v>
      </c>
      <c r="K919" s="107">
        <f t="shared" si="2244"/>
        <v>0</v>
      </c>
      <c r="L919" s="107">
        <f t="shared" si="2244"/>
        <v>0</v>
      </c>
      <c r="M919" s="107">
        <f t="shared" si="2244"/>
        <v>3687</v>
      </c>
      <c r="N919" s="107">
        <f t="shared" si="2244"/>
        <v>0</v>
      </c>
      <c r="O919" s="107">
        <f t="shared" si="2244"/>
        <v>0</v>
      </c>
      <c r="P919" s="107">
        <f t="shared" si="2244"/>
        <v>0</v>
      </c>
      <c r="Q919" s="107">
        <f t="shared" si="2244"/>
        <v>0</v>
      </c>
      <c r="R919" s="107">
        <f t="shared" si="2244"/>
        <v>0</v>
      </c>
      <c r="S919" s="107">
        <f t="shared" ref="S919:BV919" si="2245">S920</f>
        <v>3687</v>
      </c>
      <c r="T919" s="107">
        <f t="shared" si="2245"/>
        <v>0</v>
      </c>
      <c r="U919" s="107">
        <f t="shared" si="2245"/>
        <v>0</v>
      </c>
      <c r="V919" s="107">
        <f t="shared" si="2245"/>
        <v>0</v>
      </c>
      <c r="W919" s="107">
        <f t="shared" si="2245"/>
        <v>0</v>
      </c>
      <c r="X919" s="107">
        <f t="shared" si="2245"/>
        <v>0</v>
      </c>
      <c r="Y919" s="107">
        <f t="shared" si="2245"/>
        <v>3687</v>
      </c>
      <c r="Z919" s="107">
        <f t="shared" si="2245"/>
        <v>0</v>
      </c>
      <c r="AA919" s="107">
        <f t="shared" si="2245"/>
        <v>0</v>
      </c>
      <c r="AB919" s="107">
        <f t="shared" si="2245"/>
        <v>0</v>
      </c>
      <c r="AC919" s="107">
        <f t="shared" si="2245"/>
        <v>0</v>
      </c>
      <c r="AD919" s="107">
        <f t="shared" si="2245"/>
        <v>0</v>
      </c>
      <c r="AE919" s="107">
        <f t="shared" si="2245"/>
        <v>3687</v>
      </c>
      <c r="AF919" s="107">
        <f t="shared" si="2245"/>
        <v>0</v>
      </c>
      <c r="AG919" s="107">
        <f t="shared" si="2245"/>
        <v>0</v>
      </c>
      <c r="AH919" s="107">
        <f t="shared" si="2245"/>
        <v>0</v>
      </c>
      <c r="AI919" s="107">
        <f t="shared" si="2245"/>
        <v>0</v>
      </c>
      <c r="AJ919" s="107">
        <f t="shared" si="2245"/>
        <v>0</v>
      </c>
      <c r="AK919" s="107">
        <f t="shared" si="2245"/>
        <v>3687</v>
      </c>
      <c r="AL919" s="107">
        <f t="shared" si="2245"/>
        <v>0</v>
      </c>
      <c r="AM919" s="107">
        <f t="shared" si="2245"/>
        <v>0</v>
      </c>
      <c r="AN919" s="107">
        <f t="shared" si="2245"/>
        <v>0</v>
      </c>
      <c r="AO919" s="107">
        <f t="shared" si="2245"/>
        <v>0</v>
      </c>
      <c r="AP919" s="107">
        <f t="shared" si="2245"/>
        <v>0</v>
      </c>
      <c r="AQ919" s="107">
        <f t="shared" si="2245"/>
        <v>3687</v>
      </c>
      <c r="AR919" s="107">
        <f t="shared" si="2245"/>
        <v>0</v>
      </c>
      <c r="AS919" s="107">
        <f t="shared" si="2245"/>
        <v>0</v>
      </c>
      <c r="AT919" s="107">
        <f t="shared" si="2245"/>
        <v>0</v>
      </c>
      <c r="AU919" s="107">
        <f t="shared" si="2245"/>
        <v>0</v>
      </c>
      <c r="AV919" s="107">
        <f t="shared" si="2245"/>
        <v>0</v>
      </c>
      <c r="AW919" s="107">
        <f t="shared" si="2245"/>
        <v>3687</v>
      </c>
      <c r="AX919" s="107">
        <f t="shared" si="2245"/>
        <v>0</v>
      </c>
      <c r="AY919" s="78">
        <f t="shared" si="2245"/>
        <v>-3687</v>
      </c>
      <c r="AZ919" s="78">
        <f t="shared" si="2245"/>
        <v>0</v>
      </c>
      <c r="BA919" s="78">
        <f t="shared" si="2245"/>
        <v>0</v>
      </c>
      <c r="BB919" s="78">
        <f t="shared" si="2245"/>
        <v>0</v>
      </c>
      <c r="BC919" s="78">
        <f t="shared" si="2245"/>
        <v>0</v>
      </c>
      <c r="BD919" s="78">
        <f t="shared" si="2245"/>
        <v>0</v>
      </c>
      <c r="BE919" s="107">
        <f t="shared" si="2245"/>
        <v>0</v>
      </c>
      <c r="BF919" s="107">
        <f t="shared" si="2245"/>
        <v>0</v>
      </c>
      <c r="BG919" s="107">
        <f t="shared" si="2245"/>
        <v>0</v>
      </c>
      <c r="BH919" s="107">
        <f t="shared" si="2245"/>
        <v>0</v>
      </c>
      <c r="BI919" s="141">
        <f t="shared" si="2245"/>
        <v>0</v>
      </c>
      <c r="BJ919" s="141">
        <f t="shared" si="2245"/>
        <v>0</v>
      </c>
      <c r="BK919" s="78">
        <f t="shared" si="2245"/>
        <v>0</v>
      </c>
      <c r="BL919" s="78">
        <f t="shared" si="2245"/>
        <v>0</v>
      </c>
      <c r="BM919" s="78">
        <f t="shared" si="2245"/>
        <v>0</v>
      </c>
      <c r="BN919" s="78">
        <f t="shared" si="2245"/>
        <v>0</v>
      </c>
      <c r="BO919" s="78">
        <f t="shared" si="2245"/>
        <v>0</v>
      </c>
      <c r="BP919" s="78">
        <f t="shared" si="2245"/>
        <v>0</v>
      </c>
      <c r="BQ919" s="107">
        <f t="shared" si="2245"/>
        <v>0</v>
      </c>
      <c r="BR919" s="107">
        <f t="shared" si="2245"/>
        <v>0</v>
      </c>
      <c r="BS919" s="107">
        <f t="shared" si="2245"/>
        <v>0</v>
      </c>
      <c r="BT919" s="107">
        <f t="shared" si="2245"/>
        <v>0</v>
      </c>
      <c r="BU919" s="107">
        <f t="shared" si="2245"/>
        <v>0</v>
      </c>
      <c r="BV919" s="107">
        <f t="shared" si="2245"/>
        <v>0</v>
      </c>
    </row>
    <row r="920" spans="1:74" s="111" customFormat="1" hidden="1">
      <c r="A920" s="105" t="s">
        <v>145</v>
      </c>
      <c r="B920" s="119">
        <v>915</v>
      </c>
      <c r="C920" s="118" t="s">
        <v>35</v>
      </c>
      <c r="D920" s="118" t="s">
        <v>17</v>
      </c>
      <c r="E920" s="117" t="s">
        <v>146</v>
      </c>
      <c r="F920" s="118"/>
      <c r="G920" s="107">
        <f>G921+G924</f>
        <v>3687</v>
      </c>
      <c r="H920" s="107">
        <f t="shared" ref="H920:N920" si="2246">H921+H924</f>
        <v>0</v>
      </c>
      <c r="I920" s="107">
        <f t="shared" si="2246"/>
        <v>0</v>
      </c>
      <c r="J920" s="107">
        <f t="shared" si="2246"/>
        <v>0</v>
      </c>
      <c r="K920" s="107">
        <f t="shared" si="2246"/>
        <v>0</v>
      </c>
      <c r="L920" s="107">
        <f t="shared" si="2246"/>
        <v>0</v>
      </c>
      <c r="M920" s="107">
        <f t="shared" si="2246"/>
        <v>3687</v>
      </c>
      <c r="N920" s="107">
        <f t="shared" si="2246"/>
        <v>0</v>
      </c>
      <c r="O920" s="107">
        <f t="shared" ref="O920:T920" si="2247">O921+O924</f>
        <v>0</v>
      </c>
      <c r="P920" s="107">
        <f t="shared" si="2247"/>
        <v>0</v>
      </c>
      <c r="Q920" s="107">
        <f t="shared" si="2247"/>
        <v>0</v>
      </c>
      <c r="R920" s="107">
        <f t="shared" si="2247"/>
        <v>0</v>
      </c>
      <c r="S920" s="107">
        <f t="shared" si="2247"/>
        <v>3687</v>
      </c>
      <c r="T920" s="107">
        <f t="shared" si="2247"/>
        <v>0</v>
      </c>
      <c r="U920" s="107">
        <f t="shared" ref="U920:Z920" si="2248">U921+U924</f>
        <v>0</v>
      </c>
      <c r="V920" s="107">
        <f t="shared" si="2248"/>
        <v>0</v>
      </c>
      <c r="W920" s="107">
        <f t="shared" si="2248"/>
        <v>0</v>
      </c>
      <c r="X920" s="107">
        <f t="shared" si="2248"/>
        <v>0</v>
      </c>
      <c r="Y920" s="107">
        <f t="shared" si="2248"/>
        <v>3687</v>
      </c>
      <c r="Z920" s="107">
        <f t="shared" si="2248"/>
        <v>0</v>
      </c>
      <c r="AA920" s="107">
        <f t="shared" ref="AA920:AF920" si="2249">AA921+AA924</f>
        <v>0</v>
      </c>
      <c r="AB920" s="107">
        <f t="shared" si="2249"/>
        <v>0</v>
      </c>
      <c r="AC920" s="107">
        <f t="shared" si="2249"/>
        <v>0</v>
      </c>
      <c r="AD920" s="107">
        <f t="shared" si="2249"/>
        <v>0</v>
      </c>
      <c r="AE920" s="107">
        <f t="shared" si="2249"/>
        <v>3687</v>
      </c>
      <c r="AF920" s="107">
        <f t="shared" si="2249"/>
        <v>0</v>
      </c>
      <c r="AG920" s="107">
        <f t="shared" ref="AG920:AL920" si="2250">AG921+AG924</f>
        <v>0</v>
      </c>
      <c r="AH920" s="107">
        <f t="shared" si="2250"/>
        <v>0</v>
      </c>
      <c r="AI920" s="107">
        <f t="shared" si="2250"/>
        <v>0</v>
      </c>
      <c r="AJ920" s="107">
        <f t="shared" si="2250"/>
        <v>0</v>
      </c>
      <c r="AK920" s="107">
        <f t="shared" si="2250"/>
        <v>3687</v>
      </c>
      <c r="AL920" s="107">
        <f t="shared" si="2250"/>
        <v>0</v>
      </c>
      <c r="AM920" s="107">
        <f t="shared" ref="AM920:AR920" si="2251">AM921+AM924</f>
        <v>0</v>
      </c>
      <c r="AN920" s="107">
        <f t="shared" si="2251"/>
        <v>0</v>
      </c>
      <c r="AO920" s="107">
        <f t="shared" si="2251"/>
        <v>0</v>
      </c>
      <c r="AP920" s="107">
        <f t="shared" si="2251"/>
        <v>0</v>
      </c>
      <c r="AQ920" s="107">
        <f t="shared" si="2251"/>
        <v>3687</v>
      </c>
      <c r="AR920" s="107">
        <f t="shared" si="2251"/>
        <v>0</v>
      </c>
      <c r="AS920" s="107">
        <f t="shared" ref="AS920:AX920" si="2252">AS921+AS924</f>
        <v>0</v>
      </c>
      <c r="AT920" s="107">
        <f t="shared" si="2252"/>
        <v>0</v>
      </c>
      <c r="AU920" s="107">
        <f t="shared" si="2252"/>
        <v>0</v>
      </c>
      <c r="AV920" s="107">
        <f t="shared" si="2252"/>
        <v>0</v>
      </c>
      <c r="AW920" s="107">
        <f t="shared" si="2252"/>
        <v>3687</v>
      </c>
      <c r="AX920" s="107">
        <f t="shared" si="2252"/>
        <v>0</v>
      </c>
      <c r="AY920" s="78">
        <f t="shared" ref="AY920:BD920" si="2253">AY921+AY924</f>
        <v>-3687</v>
      </c>
      <c r="AZ920" s="78">
        <f t="shared" si="2253"/>
        <v>0</v>
      </c>
      <c r="BA920" s="78">
        <f t="shared" si="2253"/>
        <v>0</v>
      </c>
      <c r="BB920" s="78">
        <f t="shared" si="2253"/>
        <v>0</v>
      </c>
      <c r="BC920" s="78">
        <f t="shared" si="2253"/>
        <v>0</v>
      </c>
      <c r="BD920" s="78">
        <f t="shared" si="2253"/>
        <v>0</v>
      </c>
      <c r="BE920" s="107">
        <f t="shared" ref="BE920:BJ920" si="2254">BE921+BE924</f>
        <v>0</v>
      </c>
      <c r="BF920" s="107">
        <f t="shared" si="2254"/>
        <v>0</v>
      </c>
      <c r="BG920" s="107">
        <f t="shared" si="2254"/>
        <v>0</v>
      </c>
      <c r="BH920" s="107">
        <f t="shared" si="2254"/>
        <v>0</v>
      </c>
      <c r="BI920" s="141">
        <f t="shared" si="2254"/>
        <v>0</v>
      </c>
      <c r="BJ920" s="141">
        <f t="shared" si="2254"/>
        <v>0</v>
      </c>
      <c r="BK920" s="78">
        <f t="shared" ref="BK920:BP920" si="2255">BK921+BK924</f>
        <v>0</v>
      </c>
      <c r="BL920" s="78">
        <f t="shared" si="2255"/>
        <v>0</v>
      </c>
      <c r="BM920" s="78">
        <f t="shared" si="2255"/>
        <v>0</v>
      </c>
      <c r="BN920" s="78">
        <f t="shared" si="2255"/>
        <v>0</v>
      </c>
      <c r="BO920" s="78">
        <f t="shared" si="2255"/>
        <v>0</v>
      </c>
      <c r="BP920" s="78">
        <f t="shared" si="2255"/>
        <v>0</v>
      </c>
      <c r="BQ920" s="107">
        <f t="shared" ref="BQ920:BV920" si="2256">BQ921+BQ924</f>
        <v>0</v>
      </c>
      <c r="BR920" s="107">
        <f t="shared" si="2256"/>
        <v>0</v>
      </c>
      <c r="BS920" s="107">
        <f t="shared" si="2256"/>
        <v>0</v>
      </c>
      <c r="BT920" s="107">
        <f t="shared" si="2256"/>
        <v>0</v>
      </c>
      <c r="BU920" s="107">
        <f t="shared" si="2256"/>
        <v>0</v>
      </c>
      <c r="BV920" s="107">
        <f t="shared" si="2256"/>
        <v>0</v>
      </c>
    </row>
    <row r="921" spans="1:74" s="111" customFormat="1" ht="87" hidden="1" customHeight="1">
      <c r="A921" s="105" t="s">
        <v>561</v>
      </c>
      <c r="B921" s="119">
        <v>915</v>
      </c>
      <c r="C921" s="118" t="s">
        <v>35</v>
      </c>
      <c r="D921" s="118" t="s">
        <v>17</v>
      </c>
      <c r="E921" s="117" t="s">
        <v>564</v>
      </c>
      <c r="F921" s="118"/>
      <c r="G921" s="107">
        <f>G922</f>
        <v>2687</v>
      </c>
      <c r="H921" s="107">
        <f t="shared" ref="H921:R922" si="2257">H922</f>
        <v>0</v>
      </c>
      <c r="I921" s="107">
        <f t="shared" si="2257"/>
        <v>0</v>
      </c>
      <c r="J921" s="107">
        <f t="shared" si="2257"/>
        <v>0</v>
      </c>
      <c r="K921" s="107">
        <f t="shared" si="2257"/>
        <v>0</v>
      </c>
      <c r="L921" s="107">
        <f t="shared" si="2257"/>
        <v>0</v>
      </c>
      <c r="M921" s="107">
        <f t="shared" si="2257"/>
        <v>2687</v>
      </c>
      <c r="N921" s="107">
        <f t="shared" si="2257"/>
        <v>0</v>
      </c>
      <c r="O921" s="107">
        <f t="shared" si="2257"/>
        <v>0</v>
      </c>
      <c r="P921" s="107">
        <f t="shared" si="2257"/>
        <v>0</v>
      </c>
      <c r="Q921" s="107">
        <f t="shared" si="2257"/>
        <v>0</v>
      </c>
      <c r="R921" s="107">
        <f t="shared" si="2257"/>
        <v>0</v>
      </c>
      <c r="S921" s="107">
        <f>S922</f>
        <v>2687</v>
      </c>
      <c r="T921" s="107">
        <f>T922</f>
        <v>0</v>
      </c>
      <c r="U921" s="107">
        <f t="shared" ref="U921:X922" si="2258">U922</f>
        <v>0</v>
      </c>
      <c r="V921" s="107">
        <f t="shared" si="2258"/>
        <v>0</v>
      </c>
      <c r="W921" s="107">
        <f t="shared" si="2258"/>
        <v>0</v>
      </c>
      <c r="X921" s="107">
        <f t="shared" si="2258"/>
        <v>0</v>
      </c>
      <c r="Y921" s="107">
        <f>Y922</f>
        <v>2687</v>
      </c>
      <c r="Z921" s="107">
        <f>Z922</f>
        <v>0</v>
      </c>
      <c r="AA921" s="107">
        <f t="shared" ref="AA921:AD922" si="2259">AA922</f>
        <v>0</v>
      </c>
      <c r="AB921" s="107">
        <f t="shared" si="2259"/>
        <v>0</v>
      </c>
      <c r="AC921" s="107">
        <f t="shared" si="2259"/>
        <v>0</v>
      </c>
      <c r="AD921" s="107">
        <f t="shared" si="2259"/>
        <v>0</v>
      </c>
      <c r="AE921" s="107">
        <f>AE922</f>
        <v>2687</v>
      </c>
      <c r="AF921" s="107">
        <f>AF922</f>
        <v>0</v>
      </c>
      <c r="AG921" s="107">
        <f t="shared" ref="AG921:AJ922" si="2260">AG922</f>
        <v>0</v>
      </c>
      <c r="AH921" s="107">
        <f t="shared" si="2260"/>
        <v>0</v>
      </c>
      <c r="AI921" s="107">
        <f t="shared" si="2260"/>
        <v>0</v>
      </c>
      <c r="AJ921" s="107">
        <f t="shared" si="2260"/>
        <v>0</v>
      </c>
      <c r="AK921" s="107">
        <f>AK922</f>
        <v>2687</v>
      </c>
      <c r="AL921" s="107">
        <f>AL922</f>
        <v>0</v>
      </c>
      <c r="AM921" s="107">
        <f t="shared" ref="AM921:AP922" si="2261">AM922</f>
        <v>0</v>
      </c>
      <c r="AN921" s="107">
        <f t="shared" si="2261"/>
        <v>0</v>
      </c>
      <c r="AO921" s="107">
        <f t="shared" si="2261"/>
        <v>0</v>
      </c>
      <c r="AP921" s="107">
        <f t="shared" si="2261"/>
        <v>0</v>
      </c>
      <c r="AQ921" s="107">
        <f>AQ922</f>
        <v>2687</v>
      </c>
      <c r="AR921" s="107">
        <f>AR922</f>
        <v>0</v>
      </c>
      <c r="AS921" s="107">
        <f t="shared" ref="AS921:AV922" si="2262">AS922</f>
        <v>0</v>
      </c>
      <c r="AT921" s="107">
        <f t="shared" si="2262"/>
        <v>0</v>
      </c>
      <c r="AU921" s="107">
        <f t="shared" si="2262"/>
        <v>0</v>
      </c>
      <c r="AV921" s="107">
        <f t="shared" si="2262"/>
        <v>0</v>
      </c>
      <c r="AW921" s="107">
        <f>AW922</f>
        <v>2687</v>
      </c>
      <c r="AX921" s="107">
        <f>AX922</f>
        <v>0</v>
      </c>
      <c r="AY921" s="78">
        <f t="shared" ref="AY921:BB922" si="2263">AY922</f>
        <v>-2687</v>
      </c>
      <c r="AZ921" s="78">
        <f t="shared" si="2263"/>
        <v>0</v>
      </c>
      <c r="BA921" s="78">
        <f t="shared" si="2263"/>
        <v>0</v>
      </c>
      <c r="BB921" s="78">
        <f t="shared" si="2263"/>
        <v>0</v>
      </c>
      <c r="BC921" s="78">
        <f>BC922</f>
        <v>0</v>
      </c>
      <c r="BD921" s="78">
        <f>BD922</f>
        <v>0</v>
      </c>
      <c r="BE921" s="107">
        <f t="shared" ref="BE921:BH922" si="2264">BE922</f>
        <v>0</v>
      </c>
      <c r="BF921" s="107">
        <f t="shared" si="2264"/>
        <v>0</v>
      </c>
      <c r="BG921" s="107">
        <f t="shared" si="2264"/>
        <v>0</v>
      </c>
      <c r="BH921" s="107">
        <f t="shared" si="2264"/>
        <v>0</v>
      </c>
      <c r="BI921" s="141">
        <f>BI922</f>
        <v>0</v>
      </c>
      <c r="BJ921" s="141">
        <f>BJ922</f>
        <v>0</v>
      </c>
      <c r="BK921" s="78">
        <f t="shared" ref="BK921:BN922" si="2265">BK922</f>
        <v>0</v>
      </c>
      <c r="BL921" s="78">
        <f t="shared" si="2265"/>
        <v>0</v>
      </c>
      <c r="BM921" s="78">
        <f t="shared" si="2265"/>
        <v>0</v>
      </c>
      <c r="BN921" s="78">
        <f t="shared" si="2265"/>
        <v>0</v>
      </c>
      <c r="BO921" s="78">
        <f>BO922</f>
        <v>0</v>
      </c>
      <c r="BP921" s="78">
        <f>BP922</f>
        <v>0</v>
      </c>
      <c r="BQ921" s="107">
        <f t="shared" ref="BQ921:BT922" si="2266">BQ922</f>
        <v>0</v>
      </c>
      <c r="BR921" s="107">
        <f t="shared" si="2266"/>
        <v>0</v>
      </c>
      <c r="BS921" s="107">
        <f t="shared" si="2266"/>
        <v>0</v>
      </c>
      <c r="BT921" s="107">
        <f t="shared" si="2266"/>
        <v>0</v>
      </c>
      <c r="BU921" s="107">
        <f>BU922</f>
        <v>0</v>
      </c>
      <c r="BV921" s="107">
        <f>BV922</f>
        <v>0</v>
      </c>
    </row>
    <row r="922" spans="1:74" s="111" customFormat="1" ht="33" hidden="1">
      <c r="A922" s="105" t="s">
        <v>12</v>
      </c>
      <c r="B922" s="119">
        <v>915</v>
      </c>
      <c r="C922" s="118" t="s">
        <v>35</v>
      </c>
      <c r="D922" s="118" t="s">
        <v>17</v>
      </c>
      <c r="E922" s="117" t="s">
        <v>564</v>
      </c>
      <c r="F922" s="118">
        <v>600</v>
      </c>
      <c r="G922" s="107">
        <f>G923</f>
        <v>2687</v>
      </c>
      <c r="H922" s="107">
        <f t="shared" si="2257"/>
        <v>0</v>
      </c>
      <c r="I922" s="107">
        <f t="shared" si="2257"/>
        <v>0</v>
      </c>
      <c r="J922" s="107">
        <f t="shared" si="2257"/>
        <v>0</v>
      </c>
      <c r="K922" s="107">
        <f t="shared" si="2257"/>
        <v>0</v>
      </c>
      <c r="L922" s="107">
        <f t="shared" si="2257"/>
        <v>0</v>
      </c>
      <c r="M922" s="107">
        <f t="shared" si="2257"/>
        <v>2687</v>
      </c>
      <c r="N922" s="107">
        <f t="shared" si="2257"/>
        <v>0</v>
      </c>
      <c r="O922" s="107">
        <f t="shared" si="2257"/>
        <v>0</v>
      </c>
      <c r="P922" s="107">
        <f t="shared" si="2257"/>
        <v>0</v>
      </c>
      <c r="Q922" s="107">
        <f t="shared" si="2257"/>
        <v>0</v>
      </c>
      <c r="R922" s="107">
        <f t="shared" si="2257"/>
        <v>0</v>
      </c>
      <c r="S922" s="107">
        <f>S923</f>
        <v>2687</v>
      </c>
      <c r="T922" s="107">
        <f>T923</f>
        <v>0</v>
      </c>
      <c r="U922" s="107">
        <f t="shared" si="2258"/>
        <v>0</v>
      </c>
      <c r="V922" s="107">
        <f t="shared" si="2258"/>
        <v>0</v>
      </c>
      <c r="W922" s="107">
        <f t="shared" si="2258"/>
        <v>0</v>
      </c>
      <c r="X922" s="107">
        <f t="shared" si="2258"/>
        <v>0</v>
      </c>
      <c r="Y922" s="107">
        <f>Y923</f>
        <v>2687</v>
      </c>
      <c r="Z922" s="107">
        <f>Z923</f>
        <v>0</v>
      </c>
      <c r="AA922" s="107">
        <f t="shared" si="2259"/>
        <v>0</v>
      </c>
      <c r="AB922" s="107">
        <f t="shared" si="2259"/>
        <v>0</v>
      </c>
      <c r="AC922" s="107">
        <f t="shared" si="2259"/>
        <v>0</v>
      </c>
      <c r="AD922" s="107">
        <f t="shared" si="2259"/>
        <v>0</v>
      </c>
      <c r="AE922" s="107">
        <f>AE923</f>
        <v>2687</v>
      </c>
      <c r="AF922" s="107">
        <f>AF923</f>
        <v>0</v>
      </c>
      <c r="AG922" s="107">
        <f t="shared" si="2260"/>
        <v>0</v>
      </c>
      <c r="AH922" s="107">
        <f t="shared" si="2260"/>
        <v>0</v>
      </c>
      <c r="AI922" s="107">
        <f t="shared" si="2260"/>
        <v>0</v>
      </c>
      <c r="AJ922" s="107">
        <f t="shared" si="2260"/>
        <v>0</v>
      </c>
      <c r="AK922" s="107">
        <f>AK923</f>
        <v>2687</v>
      </c>
      <c r="AL922" s="107">
        <f>AL923</f>
        <v>0</v>
      </c>
      <c r="AM922" s="107">
        <f t="shared" si="2261"/>
        <v>0</v>
      </c>
      <c r="AN922" s="107">
        <f t="shared" si="2261"/>
        <v>0</v>
      </c>
      <c r="AO922" s="107">
        <f t="shared" si="2261"/>
        <v>0</v>
      </c>
      <c r="AP922" s="107">
        <f t="shared" si="2261"/>
        <v>0</v>
      </c>
      <c r="AQ922" s="107">
        <f>AQ923</f>
        <v>2687</v>
      </c>
      <c r="AR922" s="107">
        <f>AR923</f>
        <v>0</v>
      </c>
      <c r="AS922" s="107">
        <f t="shared" si="2262"/>
        <v>0</v>
      </c>
      <c r="AT922" s="107">
        <f t="shared" si="2262"/>
        <v>0</v>
      </c>
      <c r="AU922" s="107">
        <f t="shared" si="2262"/>
        <v>0</v>
      </c>
      <c r="AV922" s="107">
        <f t="shared" si="2262"/>
        <v>0</v>
      </c>
      <c r="AW922" s="107">
        <f>AW923</f>
        <v>2687</v>
      </c>
      <c r="AX922" s="107">
        <f>AX923</f>
        <v>0</v>
      </c>
      <c r="AY922" s="78">
        <f t="shared" si="2263"/>
        <v>-2687</v>
      </c>
      <c r="AZ922" s="78">
        <f t="shared" si="2263"/>
        <v>0</v>
      </c>
      <c r="BA922" s="78">
        <f t="shared" si="2263"/>
        <v>0</v>
      </c>
      <c r="BB922" s="78">
        <f t="shared" si="2263"/>
        <v>0</v>
      </c>
      <c r="BC922" s="78">
        <f>BC923</f>
        <v>0</v>
      </c>
      <c r="BD922" s="78">
        <f>BD923</f>
        <v>0</v>
      </c>
      <c r="BE922" s="107">
        <f t="shared" si="2264"/>
        <v>0</v>
      </c>
      <c r="BF922" s="107">
        <f t="shared" si="2264"/>
        <v>0</v>
      </c>
      <c r="BG922" s="107">
        <f t="shared" si="2264"/>
        <v>0</v>
      </c>
      <c r="BH922" s="107">
        <f t="shared" si="2264"/>
        <v>0</v>
      </c>
      <c r="BI922" s="141">
        <f>BI923</f>
        <v>0</v>
      </c>
      <c r="BJ922" s="141">
        <f>BJ923</f>
        <v>0</v>
      </c>
      <c r="BK922" s="78">
        <f t="shared" si="2265"/>
        <v>0</v>
      </c>
      <c r="BL922" s="78">
        <f t="shared" si="2265"/>
        <v>0</v>
      </c>
      <c r="BM922" s="78">
        <f t="shared" si="2265"/>
        <v>0</v>
      </c>
      <c r="BN922" s="78">
        <f t="shared" si="2265"/>
        <v>0</v>
      </c>
      <c r="BO922" s="78">
        <f>BO923</f>
        <v>0</v>
      </c>
      <c r="BP922" s="78">
        <f>BP923</f>
        <v>0</v>
      </c>
      <c r="BQ922" s="107">
        <f t="shared" si="2266"/>
        <v>0</v>
      </c>
      <c r="BR922" s="107">
        <f t="shared" si="2266"/>
        <v>0</v>
      </c>
      <c r="BS922" s="107">
        <f t="shared" si="2266"/>
        <v>0</v>
      </c>
      <c r="BT922" s="107">
        <f t="shared" si="2266"/>
        <v>0</v>
      </c>
      <c r="BU922" s="107">
        <f>BU923</f>
        <v>0</v>
      </c>
      <c r="BV922" s="107">
        <f>BV923</f>
        <v>0</v>
      </c>
    </row>
    <row r="923" spans="1:74" s="111" customFormat="1" ht="40.5" hidden="1" customHeight="1">
      <c r="A923" s="105" t="s">
        <v>149</v>
      </c>
      <c r="B923" s="119">
        <v>915</v>
      </c>
      <c r="C923" s="118" t="s">
        <v>35</v>
      </c>
      <c r="D923" s="118" t="s">
        <v>17</v>
      </c>
      <c r="E923" s="117" t="s">
        <v>564</v>
      </c>
      <c r="F923" s="118">
        <v>630</v>
      </c>
      <c r="G923" s="107">
        <v>2687</v>
      </c>
      <c r="H923" s="107"/>
      <c r="I923" s="107"/>
      <c r="J923" s="107"/>
      <c r="K923" s="107"/>
      <c r="L923" s="107"/>
      <c r="M923" s="107">
        <f>G923+I923+J923+K923+L923</f>
        <v>2687</v>
      </c>
      <c r="N923" s="107">
        <f>H923+J923</f>
        <v>0</v>
      </c>
      <c r="O923" s="107"/>
      <c r="P923" s="107"/>
      <c r="Q923" s="107"/>
      <c r="R923" s="107"/>
      <c r="S923" s="107">
        <f>M923+O923+P923+Q923+R923</f>
        <v>2687</v>
      </c>
      <c r="T923" s="107">
        <f>N923+P923</f>
        <v>0</v>
      </c>
      <c r="U923" s="107"/>
      <c r="V923" s="107"/>
      <c r="W923" s="107"/>
      <c r="X923" s="107"/>
      <c r="Y923" s="107">
        <f>S923+U923+V923+W923+X923</f>
        <v>2687</v>
      </c>
      <c r="Z923" s="107">
        <f>T923+V923</f>
        <v>0</v>
      </c>
      <c r="AA923" s="107"/>
      <c r="AB923" s="107"/>
      <c r="AC923" s="107"/>
      <c r="AD923" s="107"/>
      <c r="AE923" s="107">
        <f>Y923+AA923+AB923+AC923+AD923</f>
        <v>2687</v>
      </c>
      <c r="AF923" s="107">
        <f>Z923+AB923</f>
        <v>0</v>
      </c>
      <c r="AG923" s="107"/>
      <c r="AH923" s="107"/>
      <c r="AI923" s="107"/>
      <c r="AJ923" s="107"/>
      <c r="AK923" s="107">
        <f>AE923+AG923+AH923+AI923+AJ923</f>
        <v>2687</v>
      </c>
      <c r="AL923" s="107">
        <f>AF923+AH923</f>
        <v>0</v>
      </c>
      <c r="AM923" s="107"/>
      <c r="AN923" s="107"/>
      <c r="AO923" s="107"/>
      <c r="AP923" s="107"/>
      <c r="AQ923" s="107">
        <f>AK923+AM923+AN923+AO923+AP923</f>
        <v>2687</v>
      </c>
      <c r="AR923" s="107">
        <f>AL923+AN923</f>
        <v>0</v>
      </c>
      <c r="AS923" s="107"/>
      <c r="AT923" s="107"/>
      <c r="AU923" s="107"/>
      <c r="AV923" s="107"/>
      <c r="AW923" s="107">
        <f>AQ923+AS923+AT923+AU923+AV923</f>
        <v>2687</v>
      </c>
      <c r="AX923" s="107">
        <f>AR923+AT923</f>
        <v>0</v>
      </c>
      <c r="AY923" s="78">
        <v>-2687</v>
      </c>
      <c r="AZ923" s="78"/>
      <c r="BA923" s="78"/>
      <c r="BB923" s="78"/>
      <c r="BC923" s="78">
        <f>AW923+AY923+AZ923+BA923+BB923</f>
        <v>0</v>
      </c>
      <c r="BD923" s="78">
        <f>AX923+AZ923</f>
        <v>0</v>
      </c>
      <c r="BE923" s="107"/>
      <c r="BF923" s="107"/>
      <c r="BG923" s="107"/>
      <c r="BH923" s="107"/>
      <c r="BI923" s="141">
        <f>BC923+BE923+BF923+BG923+BH923</f>
        <v>0</v>
      </c>
      <c r="BJ923" s="141">
        <f>BD923+BF923</f>
        <v>0</v>
      </c>
      <c r="BK923" s="78"/>
      <c r="BL923" s="78"/>
      <c r="BM923" s="78"/>
      <c r="BN923" s="78"/>
      <c r="BO923" s="78">
        <f>BI923+BK923+BL923+BM923+BN923</f>
        <v>0</v>
      </c>
      <c r="BP923" s="78">
        <f>BJ923+BL923</f>
        <v>0</v>
      </c>
      <c r="BQ923" s="107"/>
      <c r="BR923" s="107"/>
      <c r="BS923" s="107"/>
      <c r="BT923" s="107"/>
      <c r="BU923" s="107">
        <f>BO923+BQ923+BR923+BS923+BT923</f>
        <v>0</v>
      </c>
      <c r="BV923" s="107">
        <f>BP923+BR923</f>
        <v>0</v>
      </c>
    </row>
    <row r="924" spans="1:74" s="111" customFormat="1" ht="49.5" hidden="1">
      <c r="A924" s="105" t="s">
        <v>295</v>
      </c>
      <c r="B924" s="117">
        <v>915</v>
      </c>
      <c r="C924" s="118" t="s">
        <v>35</v>
      </c>
      <c r="D924" s="118" t="s">
        <v>17</v>
      </c>
      <c r="E924" s="117" t="s">
        <v>565</v>
      </c>
      <c r="F924" s="118"/>
      <c r="G924" s="107">
        <f>G925</f>
        <v>1000</v>
      </c>
      <c r="H924" s="107">
        <f t="shared" ref="H924:R925" si="2267">H925</f>
        <v>0</v>
      </c>
      <c r="I924" s="107">
        <f t="shared" si="2267"/>
        <v>0</v>
      </c>
      <c r="J924" s="107">
        <f t="shared" si="2267"/>
        <v>0</v>
      </c>
      <c r="K924" s="107">
        <f t="shared" si="2267"/>
        <v>0</v>
      </c>
      <c r="L924" s="107">
        <f t="shared" si="2267"/>
        <v>0</v>
      </c>
      <c r="M924" s="107">
        <f t="shared" si="2267"/>
        <v>1000</v>
      </c>
      <c r="N924" s="107">
        <f t="shared" si="2267"/>
        <v>0</v>
      </c>
      <c r="O924" s="107">
        <f t="shared" si="2267"/>
        <v>0</v>
      </c>
      <c r="P924" s="107">
        <f t="shared" si="2267"/>
        <v>0</v>
      </c>
      <c r="Q924" s="107">
        <f t="shared" si="2267"/>
        <v>0</v>
      </c>
      <c r="R924" s="107">
        <f t="shared" si="2267"/>
        <v>0</v>
      </c>
      <c r="S924" s="107">
        <f>S925</f>
        <v>1000</v>
      </c>
      <c r="T924" s="107">
        <f>T925</f>
        <v>0</v>
      </c>
      <c r="U924" s="107">
        <f t="shared" ref="U924:X925" si="2268">U925</f>
        <v>0</v>
      </c>
      <c r="V924" s="107">
        <f t="shared" si="2268"/>
        <v>0</v>
      </c>
      <c r="W924" s="107">
        <f t="shared" si="2268"/>
        <v>0</v>
      </c>
      <c r="X924" s="107">
        <f t="shared" si="2268"/>
        <v>0</v>
      </c>
      <c r="Y924" s="107">
        <f>Y925</f>
        <v>1000</v>
      </c>
      <c r="Z924" s="107">
        <f>Z925</f>
        <v>0</v>
      </c>
      <c r="AA924" s="107">
        <f t="shared" ref="AA924:AD925" si="2269">AA925</f>
        <v>0</v>
      </c>
      <c r="AB924" s="107">
        <f t="shared" si="2269"/>
        <v>0</v>
      </c>
      <c r="AC924" s="107">
        <f t="shared" si="2269"/>
        <v>0</v>
      </c>
      <c r="AD924" s="107">
        <f t="shared" si="2269"/>
        <v>0</v>
      </c>
      <c r="AE924" s="107">
        <f>AE925</f>
        <v>1000</v>
      </c>
      <c r="AF924" s="107">
        <f>AF925</f>
        <v>0</v>
      </c>
      <c r="AG924" s="107">
        <f t="shared" ref="AG924:AJ925" si="2270">AG925</f>
        <v>0</v>
      </c>
      <c r="AH924" s="107">
        <f t="shared" si="2270"/>
        <v>0</v>
      </c>
      <c r="AI924" s="107">
        <f t="shared" si="2270"/>
        <v>0</v>
      </c>
      <c r="AJ924" s="107">
        <f t="shared" si="2270"/>
        <v>0</v>
      </c>
      <c r="AK924" s="107">
        <f>AK925</f>
        <v>1000</v>
      </c>
      <c r="AL924" s="107">
        <f>AL925</f>
        <v>0</v>
      </c>
      <c r="AM924" s="107">
        <f t="shared" ref="AM924:AP925" si="2271">AM925</f>
        <v>0</v>
      </c>
      <c r="AN924" s="107">
        <f t="shared" si="2271"/>
        <v>0</v>
      </c>
      <c r="AO924" s="107">
        <f t="shared" si="2271"/>
        <v>0</v>
      </c>
      <c r="AP924" s="107">
        <f t="shared" si="2271"/>
        <v>0</v>
      </c>
      <c r="AQ924" s="107">
        <f>AQ925</f>
        <v>1000</v>
      </c>
      <c r="AR924" s="107">
        <f>AR925</f>
        <v>0</v>
      </c>
      <c r="AS924" s="107">
        <f t="shared" ref="AS924:AV925" si="2272">AS925</f>
        <v>0</v>
      </c>
      <c r="AT924" s="107">
        <f t="shared" si="2272"/>
        <v>0</v>
      </c>
      <c r="AU924" s="107">
        <f t="shared" si="2272"/>
        <v>0</v>
      </c>
      <c r="AV924" s="107">
        <f t="shared" si="2272"/>
        <v>0</v>
      </c>
      <c r="AW924" s="107">
        <f>AW925</f>
        <v>1000</v>
      </c>
      <c r="AX924" s="107">
        <f>AX925</f>
        <v>0</v>
      </c>
      <c r="AY924" s="78">
        <f t="shared" ref="AY924:BB925" si="2273">AY925</f>
        <v>-1000</v>
      </c>
      <c r="AZ924" s="78">
        <f t="shared" si="2273"/>
        <v>0</v>
      </c>
      <c r="BA924" s="78">
        <f t="shared" si="2273"/>
        <v>0</v>
      </c>
      <c r="BB924" s="78">
        <f t="shared" si="2273"/>
        <v>0</v>
      </c>
      <c r="BC924" s="78">
        <f>BC925</f>
        <v>0</v>
      </c>
      <c r="BD924" s="78">
        <f>BD925</f>
        <v>0</v>
      </c>
      <c r="BE924" s="107">
        <f t="shared" ref="BE924:BH925" si="2274">BE925</f>
        <v>0</v>
      </c>
      <c r="BF924" s="107">
        <f t="shared" si="2274"/>
        <v>0</v>
      </c>
      <c r="BG924" s="107">
        <f t="shared" si="2274"/>
        <v>0</v>
      </c>
      <c r="BH924" s="107">
        <f t="shared" si="2274"/>
        <v>0</v>
      </c>
      <c r="BI924" s="141">
        <f>BI925</f>
        <v>0</v>
      </c>
      <c r="BJ924" s="141">
        <f>BJ925</f>
        <v>0</v>
      </c>
      <c r="BK924" s="78">
        <f t="shared" ref="BK924:BN925" si="2275">BK925</f>
        <v>0</v>
      </c>
      <c r="BL924" s="78">
        <f t="shared" si="2275"/>
        <v>0</v>
      </c>
      <c r="BM924" s="78">
        <f t="shared" si="2275"/>
        <v>0</v>
      </c>
      <c r="BN924" s="78">
        <f t="shared" si="2275"/>
        <v>0</v>
      </c>
      <c r="BO924" s="78">
        <f>BO925</f>
        <v>0</v>
      </c>
      <c r="BP924" s="78">
        <f>BP925</f>
        <v>0</v>
      </c>
      <c r="BQ924" s="107">
        <f t="shared" ref="BQ924:BT925" si="2276">BQ925</f>
        <v>0</v>
      </c>
      <c r="BR924" s="107">
        <f t="shared" si="2276"/>
        <v>0</v>
      </c>
      <c r="BS924" s="107">
        <f t="shared" si="2276"/>
        <v>0</v>
      </c>
      <c r="BT924" s="107">
        <f t="shared" si="2276"/>
        <v>0</v>
      </c>
      <c r="BU924" s="107">
        <f>BU925</f>
        <v>0</v>
      </c>
      <c r="BV924" s="107">
        <f>BV925</f>
        <v>0</v>
      </c>
    </row>
    <row r="925" spans="1:74" s="111" customFormat="1" ht="33" hidden="1">
      <c r="A925" s="105" t="s">
        <v>12</v>
      </c>
      <c r="B925" s="117">
        <v>915</v>
      </c>
      <c r="C925" s="118" t="s">
        <v>35</v>
      </c>
      <c r="D925" s="118" t="s">
        <v>17</v>
      </c>
      <c r="E925" s="117" t="s">
        <v>565</v>
      </c>
      <c r="F925" s="118">
        <v>600</v>
      </c>
      <c r="G925" s="107">
        <f>G926</f>
        <v>1000</v>
      </c>
      <c r="H925" s="107">
        <f t="shared" si="2267"/>
        <v>0</v>
      </c>
      <c r="I925" s="107">
        <f t="shared" si="2267"/>
        <v>0</v>
      </c>
      <c r="J925" s="107">
        <f t="shared" si="2267"/>
        <v>0</v>
      </c>
      <c r="K925" s="107">
        <f t="shared" si="2267"/>
        <v>0</v>
      </c>
      <c r="L925" s="107">
        <f t="shared" si="2267"/>
        <v>0</v>
      </c>
      <c r="M925" s="107">
        <f t="shared" si="2267"/>
        <v>1000</v>
      </c>
      <c r="N925" s="107">
        <f t="shared" si="2267"/>
        <v>0</v>
      </c>
      <c r="O925" s="107">
        <f t="shared" si="2267"/>
        <v>0</v>
      </c>
      <c r="P925" s="107">
        <f t="shared" si="2267"/>
        <v>0</v>
      </c>
      <c r="Q925" s="107">
        <f t="shared" si="2267"/>
        <v>0</v>
      </c>
      <c r="R925" s="107">
        <f t="shared" si="2267"/>
        <v>0</v>
      </c>
      <c r="S925" s="107">
        <f>S926</f>
        <v>1000</v>
      </c>
      <c r="T925" s="107">
        <f>T926</f>
        <v>0</v>
      </c>
      <c r="U925" s="107">
        <f t="shared" si="2268"/>
        <v>0</v>
      </c>
      <c r="V925" s="107">
        <f t="shared" si="2268"/>
        <v>0</v>
      </c>
      <c r="W925" s="107">
        <f t="shared" si="2268"/>
        <v>0</v>
      </c>
      <c r="X925" s="107">
        <f t="shared" si="2268"/>
        <v>0</v>
      </c>
      <c r="Y925" s="107">
        <f>Y926</f>
        <v>1000</v>
      </c>
      <c r="Z925" s="107">
        <f>Z926</f>
        <v>0</v>
      </c>
      <c r="AA925" s="107">
        <f t="shared" si="2269"/>
        <v>0</v>
      </c>
      <c r="AB925" s="107">
        <f t="shared" si="2269"/>
        <v>0</v>
      </c>
      <c r="AC925" s="107">
        <f t="shared" si="2269"/>
        <v>0</v>
      </c>
      <c r="AD925" s="107">
        <f t="shared" si="2269"/>
        <v>0</v>
      </c>
      <c r="AE925" s="107">
        <f>AE926</f>
        <v>1000</v>
      </c>
      <c r="AF925" s="107">
        <f>AF926</f>
        <v>0</v>
      </c>
      <c r="AG925" s="107">
        <f t="shared" si="2270"/>
        <v>0</v>
      </c>
      <c r="AH925" s="107">
        <f t="shared" si="2270"/>
        <v>0</v>
      </c>
      <c r="AI925" s="107">
        <f t="shared" si="2270"/>
        <v>0</v>
      </c>
      <c r="AJ925" s="107">
        <f t="shared" si="2270"/>
        <v>0</v>
      </c>
      <c r="AK925" s="107">
        <f>AK926</f>
        <v>1000</v>
      </c>
      <c r="AL925" s="107">
        <f>AL926</f>
        <v>0</v>
      </c>
      <c r="AM925" s="107">
        <f t="shared" si="2271"/>
        <v>0</v>
      </c>
      <c r="AN925" s="107">
        <f t="shared" si="2271"/>
        <v>0</v>
      </c>
      <c r="AO925" s="107">
        <f t="shared" si="2271"/>
        <v>0</v>
      </c>
      <c r="AP925" s="107">
        <f t="shared" si="2271"/>
        <v>0</v>
      </c>
      <c r="AQ925" s="107">
        <f>AQ926</f>
        <v>1000</v>
      </c>
      <c r="AR925" s="107">
        <f>AR926</f>
        <v>0</v>
      </c>
      <c r="AS925" s="107">
        <f t="shared" si="2272"/>
        <v>0</v>
      </c>
      <c r="AT925" s="107">
        <f t="shared" si="2272"/>
        <v>0</v>
      </c>
      <c r="AU925" s="107">
        <f t="shared" si="2272"/>
        <v>0</v>
      </c>
      <c r="AV925" s="107">
        <f t="shared" si="2272"/>
        <v>0</v>
      </c>
      <c r="AW925" s="107">
        <f>AW926</f>
        <v>1000</v>
      </c>
      <c r="AX925" s="107">
        <f>AX926</f>
        <v>0</v>
      </c>
      <c r="AY925" s="78">
        <f t="shared" si="2273"/>
        <v>-1000</v>
      </c>
      <c r="AZ925" s="78">
        <f t="shared" si="2273"/>
        <v>0</v>
      </c>
      <c r="BA925" s="78">
        <f t="shared" si="2273"/>
        <v>0</v>
      </c>
      <c r="BB925" s="78">
        <f t="shared" si="2273"/>
        <v>0</v>
      </c>
      <c r="BC925" s="78">
        <f>BC926</f>
        <v>0</v>
      </c>
      <c r="BD925" s="78">
        <f>BD926</f>
        <v>0</v>
      </c>
      <c r="BE925" s="107">
        <f t="shared" si="2274"/>
        <v>0</v>
      </c>
      <c r="BF925" s="107">
        <f t="shared" si="2274"/>
        <v>0</v>
      </c>
      <c r="BG925" s="107">
        <f t="shared" si="2274"/>
        <v>0</v>
      </c>
      <c r="BH925" s="107">
        <f t="shared" si="2274"/>
        <v>0</v>
      </c>
      <c r="BI925" s="141">
        <f>BI926</f>
        <v>0</v>
      </c>
      <c r="BJ925" s="141">
        <f>BJ926</f>
        <v>0</v>
      </c>
      <c r="BK925" s="78">
        <f t="shared" si="2275"/>
        <v>0</v>
      </c>
      <c r="BL925" s="78">
        <f t="shared" si="2275"/>
        <v>0</v>
      </c>
      <c r="BM925" s="78">
        <f t="shared" si="2275"/>
        <v>0</v>
      </c>
      <c r="BN925" s="78">
        <f t="shared" si="2275"/>
        <v>0</v>
      </c>
      <c r="BO925" s="78">
        <f>BO926</f>
        <v>0</v>
      </c>
      <c r="BP925" s="78">
        <f>BP926</f>
        <v>0</v>
      </c>
      <c r="BQ925" s="107">
        <f t="shared" si="2276"/>
        <v>0</v>
      </c>
      <c r="BR925" s="107">
        <f t="shared" si="2276"/>
        <v>0</v>
      </c>
      <c r="BS925" s="107">
        <f t="shared" si="2276"/>
        <v>0</v>
      </c>
      <c r="BT925" s="107">
        <f t="shared" si="2276"/>
        <v>0</v>
      </c>
      <c r="BU925" s="107">
        <f>BU926</f>
        <v>0</v>
      </c>
      <c r="BV925" s="107">
        <f>BV926</f>
        <v>0</v>
      </c>
    </row>
    <row r="926" spans="1:74" s="111" customFormat="1" ht="39" hidden="1" customHeight="1">
      <c r="A926" s="105" t="s">
        <v>149</v>
      </c>
      <c r="B926" s="117">
        <v>915</v>
      </c>
      <c r="C926" s="118" t="s">
        <v>35</v>
      </c>
      <c r="D926" s="118" t="s">
        <v>17</v>
      </c>
      <c r="E926" s="117" t="s">
        <v>565</v>
      </c>
      <c r="F926" s="118" t="s">
        <v>150</v>
      </c>
      <c r="G926" s="107">
        <v>1000</v>
      </c>
      <c r="H926" s="107"/>
      <c r="I926" s="107"/>
      <c r="J926" s="107"/>
      <c r="K926" s="107"/>
      <c r="L926" s="107"/>
      <c r="M926" s="107">
        <v>1000</v>
      </c>
      <c r="N926" s="107"/>
      <c r="O926" s="107"/>
      <c r="P926" s="107"/>
      <c r="Q926" s="107"/>
      <c r="R926" s="107"/>
      <c r="S926" s="107">
        <v>1000</v>
      </c>
      <c r="T926" s="107"/>
      <c r="U926" s="107"/>
      <c r="V926" s="107"/>
      <c r="W926" s="107"/>
      <c r="X926" s="107"/>
      <c r="Y926" s="107">
        <v>1000</v>
      </c>
      <c r="Z926" s="107"/>
      <c r="AA926" s="107"/>
      <c r="AB926" s="107"/>
      <c r="AC926" s="107"/>
      <c r="AD926" s="107"/>
      <c r="AE926" s="107">
        <v>1000</v>
      </c>
      <c r="AF926" s="107"/>
      <c r="AG926" s="107"/>
      <c r="AH926" s="107"/>
      <c r="AI926" s="107"/>
      <c r="AJ926" s="107"/>
      <c r="AK926" s="107">
        <v>1000</v>
      </c>
      <c r="AL926" s="107"/>
      <c r="AM926" s="107"/>
      <c r="AN926" s="107"/>
      <c r="AO926" s="107"/>
      <c r="AP926" s="107"/>
      <c r="AQ926" s="107">
        <v>1000</v>
      </c>
      <c r="AR926" s="107"/>
      <c r="AS926" s="107"/>
      <c r="AT926" s="107"/>
      <c r="AU926" s="107"/>
      <c r="AV926" s="107"/>
      <c r="AW926" s="107">
        <v>1000</v>
      </c>
      <c r="AX926" s="107"/>
      <c r="AY926" s="78">
        <v>-1000</v>
      </c>
      <c r="AZ926" s="78"/>
      <c r="BA926" s="78"/>
      <c r="BB926" s="78"/>
      <c r="BC926" s="78">
        <f>AW926+AY926+AZ926+BA926+BB926</f>
        <v>0</v>
      </c>
      <c r="BD926" s="78">
        <f>AX926+AZ926</f>
        <v>0</v>
      </c>
      <c r="BE926" s="107"/>
      <c r="BF926" s="107"/>
      <c r="BG926" s="107"/>
      <c r="BH926" s="107"/>
      <c r="BI926" s="141">
        <f>BC926+BE926+BF926+BG926+BH926</f>
        <v>0</v>
      </c>
      <c r="BJ926" s="141">
        <f>BD926+BF926</f>
        <v>0</v>
      </c>
      <c r="BK926" s="78"/>
      <c r="BL926" s="78"/>
      <c r="BM926" s="78"/>
      <c r="BN926" s="78"/>
      <c r="BO926" s="78">
        <f>BI926+BK926+BL926+BM926+BN926</f>
        <v>0</v>
      </c>
      <c r="BP926" s="78">
        <f>BJ926+BL926</f>
        <v>0</v>
      </c>
      <c r="BQ926" s="107"/>
      <c r="BR926" s="107"/>
      <c r="BS926" s="107"/>
      <c r="BT926" s="107"/>
      <c r="BU926" s="107">
        <f>BO926+BQ926+BR926+BS926+BT926</f>
        <v>0</v>
      </c>
      <c r="BV926" s="107">
        <f>BP926+BR926</f>
        <v>0</v>
      </c>
    </row>
    <row r="927" spans="1:74" ht="33" hidden="1">
      <c r="A927" s="57" t="s">
        <v>268</v>
      </c>
      <c r="B927" s="14">
        <v>915</v>
      </c>
      <c r="C927" s="14" t="s">
        <v>35</v>
      </c>
      <c r="D927" s="14" t="s">
        <v>17</v>
      </c>
      <c r="E927" s="14" t="s">
        <v>269</v>
      </c>
      <c r="F927" s="42"/>
      <c r="G927" s="18">
        <f>G929</f>
        <v>283</v>
      </c>
      <c r="H927" s="18">
        <f t="shared" ref="H927:N927" si="2277">H929</f>
        <v>0</v>
      </c>
      <c r="I927" s="11">
        <f t="shared" si="2277"/>
        <v>0</v>
      </c>
      <c r="J927" s="11">
        <f t="shared" si="2277"/>
        <v>0</v>
      </c>
      <c r="K927" s="11">
        <f t="shared" si="2277"/>
        <v>0</v>
      </c>
      <c r="L927" s="11">
        <f t="shared" si="2277"/>
        <v>0</v>
      </c>
      <c r="M927" s="18">
        <f t="shared" si="2277"/>
        <v>283</v>
      </c>
      <c r="N927" s="18">
        <f t="shared" si="2277"/>
        <v>0</v>
      </c>
      <c r="O927" s="11">
        <f t="shared" ref="O927:T927" si="2278">O929</f>
        <v>0</v>
      </c>
      <c r="P927" s="11">
        <f t="shared" si="2278"/>
        <v>0</v>
      </c>
      <c r="Q927" s="11">
        <f t="shared" si="2278"/>
        <v>0</v>
      </c>
      <c r="R927" s="11">
        <f t="shared" si="2278"/>
        <v>0</v>
      </c>
      <c r="S927" s="18">
        <f t="shared" si="2278"/>
        <v>283</v>
      </c>
      <c r="T927" s="18">
        <f t="shared" si="2278"/>
        <v>0</v>
      </c>
      <c r="U927" s="11">
        <f t="shared" ref="U927:Z927" si="2279">U929</f>
        <v>0</v>
      </c>
      <c r="V927" s="11">
        <f t="shared" si="2279"/>
        <v>0</v>
      </c>
      <c r="W927" s="11">
        <f t="shared" si="2279"/>
        <v>0</v>
      </c>
      <c r="X927" s="11">
        <f t="shared" si="2279"/>
        <v>0</v>
      </c>
      <c r="Y927" s="18">
        <f t="shared" si="2279"/>
        <v>283</v>
      </c>
      <c r="Z927" s="18">
        <f t="shared" si="2279"/>
        <v>0</v>
      </c>
      <c r="AA927" s="11">
        <f t="shared" ref="AA927:AF927" si="2280">AA929</f>
        <v>0</v>
      </c>
      <c r="AB927" s="11">
        <f t="shared" si="2280"/>
        <v>0</v>
      </c>
      <c r="AC927" s="11">
        <f t="shared" si="2280"/>
        <v>0</v>
      </c>
      <c r="AD927" s="11">
        <f t="shared" si="2280"/>
        <v>0</v>
      </c>
      <c r="AE927" s="18">
        <f t="shared" si="2280"/>
        <v>283</v>
      </c>
      <c r="AF927" s="18">
        <f t="shared" si="2280"/>
        <v>0</v>
      </c>
      <c r="AG927" s="11">
        <f t="shared" ref="AG927:AL927" si="2281">AG929</f>
        <v>0</v>
      </c>
      <c r="AH927" s="11">
        <f t="shared" si="2281"/>
        <v>0</v>
      </c>
      <c r="AI927" s="11">
        <f t="shared" si="2281"/>
        <v>0</v>
      </c>
      <c r="AJ927" s="11">
        <f t="shared" si="2281"/>
        <v>0</v>
      </c>
      <c r="AK927" s="84">
        <f t="shared" si="2281"/>
        <v>283</v>
      </c>
      <c r="AL927" s="84">
        <f t="shared" si="2281"/>
        <v>0</v>
      </c>
      <c r="AM927" s="11">
        <f t="shared" ref="AM927:AR927" si="2282">AM929</f>
        <v>0</v>
      </c>
      <c r="AN927" s="11">
        <f t="shared" si="2282"/>
        <v>0</v>
      </c>
      <c r="AO927" s="11">
        <f t="shared" si="2282"/>
        <v>0</v>
      </c>
      <c r="AP927" s="11">
        <f t="shared" si="2282"/>
        <v>0</v>
      </c>
      <c r="AQ927" s="18">
        <f t="shared" si="2282"/>
        <v>283</v>
      </c>
      <c r="AR927" s="18">
        <f t="shared" si="2282"/>
        <v>0</v>
      </c>
      <c r="AS927" s="11">
        <f t="shared" ref="AS927:AX927" si="2283">AS929</f>
        <v>0</v>
      </c>
      <c r="AT927" s="11">
        <f t="shared" si="2283"/>
        <v>0</v>
      </c>
      <c r="AU927" s="11">
        <f t="shared" si="2283"/>
        <v>0</v>
      </c>
      <c r="AV927" s="11">
        <f t="shared" si="2283"/>
        <v>0</v>
      </c>
      <c r="AW927" s="18">
        <f t="shared" si="2283"/>
        <v>283</v>
      </c>
      <c r="AX927" s="18">
        <f t="shared" si="2283"/>
        <v>0</v>
      </c>
      <c r="AY927" s="78">
        <f t="shared" ref="AY927:BD927" si="2284">AY929</f>
        <v>0</v>
      </c>
      <c r="AZ927" s="78">
        <f t="shared" si="2284"/>
        <v>0</v>
      </c>
      <c r="BA927" s="78">
        <f t="shared" si="2284"/>
        <v>0</v>
      </c>
      <c r="BB927" s="78">
        <f t="shared" si="2284"/>
        <v>0</v>
      </c>
      <c r="BC927" s="84">
        <f t="shared" si="2284"/>
        <v>283</v>
      </c>
      <c r="BD927" s="84">
        <f t="shared" si="2284"/>
        <v>0</v>
      </c>
      <c r="BE927" s="11">
        <f t="shared" ref="BE927:BJ927" si="2285">BE929</f>
        <v>0</v>
      </c>
      <c r="BF927" s="11">
        <f t="shared" si="2285"/>
        <v>0</v>
      </c>
      <c r="BG927" s="11">
        <f t="shared" si="2285"/>
        <v>0</v>
      </c>
      <c r="BH927" s="11">
        <f t="shared" si="2285"/>
        <v>0</v>
      </c>
      <c r="BI927" s="143">
        <f t="shared" si="2285"/>
        <v>283</v>
      </c>
      <c r="BJ927" s="143">
        <f t="shared" si="2285"/>
        <v>0</v>
      </c>
      <c r="BK927" s="78">
        <f t="shared" ref="BK927:BP927" si="2286">BK929</f>
        <v>0</v>
      </c>
      <c r="BL927" s="78">
        <f t="shared" si="2286"/>
        <v>0</v>
      </c>
      <c r="BM927" s="78">
        <f t="shared" si="2286"/>
        <v>0</v>
      </c>
      <c r="BN927" s="78">
        <f t="shared" si="2286"/>
        <v>0</v>
      </c>
      <c r="BO927" s="84">
        <f t="shared" si="2286"/>
        <v>283</v>
      </c>
      <c r="BP927" s="84">
        <f t="shared" si="2286"/>
        <v>0</v>
      </c>
      <c r="BQ927" s="11">
        <f t="shared" ref="BQ927:BV927" si="2287">BQ929</f>
        <v>0</v>
      </c>
      <c r="BR927" s="11">
        <f t="shared" si="2287"/>
        <v>0</v>
      </c>
      <c r="BS927" s="11">
        <f t="shared" si="2287"/>
        <v>0</v>
      </c>
      <c r="BT927" s="11">
        <f t="shared" si="2287"/>
        <v>0</v>
      </c>
      <c r="BU927" s="18">
        <f t="shared" si="2287"/>
        <v>283</v>
      </c>
      <c r="BV927" s="18">
        <f t="shared" si="2287"/>
        <v>0</v>
      </c>
    </row>
    <row r="928" spans="1:74" hidden="1">
      <c r="A928" s="57" t="s">
        <v>282</v>
      </c>
      <c r="B928" s="14">
        <v>915</v>
      </c>
      <c r="C928" s="14" t="s">
        <v>35</v>
      </c>
      <c r="D928" s="14" t="s">
        <v>17</v>
      </c>
      <c r="E928" s="14" t="s">
        <v>283</v>
      </c>
      <c r="F928" s="24"/>
      <c r="G928" s="18">
        <f t="shared" ref="G928:R930" si="2288">G929</f>
        <v>283</v>
      </c>
      <c r="H928" s="18">
        <f t="shared" si="2288"/>
        <v>0</v>
      </c>
      <c r="I928" s="11">
        <f t="shared" si="2288"/>
        <v>0</v>
      </c>
      <c r="J928" s="11">
        <f t="shared" si="2288"/>
        <v>0</v>
      </c>
      <c r="K928" s="11">
        <f t="shared" si="2288"/>
        <v>0</v>
      </c>
      <c r="L928" s="11">
        <f t="shared" si="2288"/>
        <v>0</v>
      </c>
      <c r="M928" s="18">
        <f t="shared" si="2288"/>
        <v>283</v>
      </c>
      <c r="N928" s="18">
        <f t="shared" si="2288"/>
        <v>0</v>
      </c>
      <c r="O928" s="11">
        <f t="shared" si="2288"/>
        <v>0</v>
      </c>
      <c r="P928" s="11">
        <f t="shared" si="2288"/>
        <v>0</v>
      </c>
      <c r="Q928" s="11">
        <f t="shared" si="2288"/>
        <v>0</v>
      </c>
      <c r="R928" s="11">
        <f t="shared" si="2288"/>
        <v>0</v>
      </c>
      <c r="S928" s="18">
        <f t="shared" ref="S928:AH930" si="2289">S929</f>
        <v>283</v>
      </c>
      <c r="T928" s="18">
        <f t="shared" si="2289"/>
        <v>0</v>
      </c>
      <c r="U928" s="11">
        <f t="shared" si="2289"/>
        <v>0</v>
      </c>
      <c r="V928" s="11">
        <f t="shared" si="2289"/>
        <v>0</v>
      </c>
      <c r="W928" s="11">
        <f t="shared" si="2289"/>
        <v>0</v>
      </c>
      <c r="X928" s="11">
        <f t="shared" si="2289"/>
        <v>0</v>
      </c>
      <c r="Y928" s="18">
        <f t="shared" si="2289"/>
        <v>283</v>
      </c>
      <c r="Z928" s="18">
        <f t="shared" si="2289"/>
        <v>0</v>
      </c>
      <c r="AA928" s="11">
        <f t="shared" si="2289"/>
        <v>0</v>
      </c>
      <c r="AB928" s="11">
        <f t="shared" si="2289"/>
        <v>0</v>
      </c>
      <c r="AC928" s="11">
        <f t="shared" si="2289"/>
        <v>0</v>
      </c>
      <c r="AD928" s="11">
        <f t="shared" si="2289"/>
        <v>0</v>
      </c>
      <c r="AE928" s="18">
        <f t="shared" si="2289"/>
        <v>283</v>
      </c>
      <c r="AF928" s="18">
        <f t="shared" si="2289"/>
        <v>0</v>
      </c>
      <c r="AG928" s="11">
        <f t="shared" si="2289"/>
        <v>0</v>
      </c>
      <c r="AH928" s="11">
        <f t="shared" si="2289"/>
        <v>0</v>
      </c>
      <c r="AI928" s="11">
        <f t="shared" ref="AG928:AV930" si="2290">AI929</f>
        <v>0</v>
      </c>
      <c r="AJ928" s="11">
        <f t="shared" si="2290"/>
        <v>0</v>
      </c>
      <c r="AK928" s="84">
        <f t="shared" si="2290"/>
        <v>283</v>
      </c>
      <c r="AL928" s="84">
        <f t="shared" si="2290"/>
        <v>0</v>
      </c>
      <c r="AM928" s="11">
        <f t="shared" si="2290"/>
        <v>0</v>
      </c>
      <c r="AN928" s="11">
        <f t="shared" si="2290"/>
        <v>0</v>
      </c>
      <c r="AO928" s="11">
        <f t="shared" si="2290"/>
        <v>0</v>
      </c>
      <c r="AP928" s="11">
        <f t="shared" si="2290"/>
        <v>0</v>
      </c>
      <c r="AQ928" s="18">
        <f t="shared" si="2290"/>
        <v>283</v>
      </c>
      <c r="AR928" s="18">
        <f t="shared" si="2290"/>
        <v>0</v>
      </c>
      <c r="AS928" s="11">
        <f t="shared" si="2290"/>
        <v>0</v>
      </c>
      <c r="AT928" s="11">
        <f t="shared" si="2290"/>
        <v>0</v>
      </c>
      <c r="AU928" s="11">
        <f t="shared" si="2290"/>
        <v>0</v>
      </c>
      <c r="AV928" s="11">
        <f t="shared" si="2290"/>
        <v>0</v>
      </c>
      <c r="AW928" s="18">
        <f t="shared" ref="AS928:BH930" si="2291">AW929</f>
        <v>283</v>
      </c>
      <c r="AX928" s="18">
        <f t="shared" si="2291"/>
        <v>0</v>
      </c>
      <c r="AY928" s="78">
        <f t="shared" si="2291"/>
        <v>0</v>
      </c>
      <c r="AZ928" s="78">
        <f t="shared" si="2291"/>
        <v>0</v>
      </c>
      <c r="BA928" s="78">
        <f t="shared" si="2291"/>
        <v>0</v>
      </c>
      <c r="BB928" s="78">
        <f t="shared" si="2291"/>
        <v>0</v>
      </c>
      <c r="BC928" s="84">
        <f t="shared" si="2291"/>
        <v>283</v>
      </c>
      <c r="BD928" s="84">
        <f t="shared" si="2291"/>
        <v>0</v>
      </c>
      <c r="BE928" s="11">
        <f t="shared" si="2291"/>
        <v>0</v>
      </c>
      <c r="BF928" s="11">
        <f t="shared" si="2291"/>
        <v>0</v>
      </c>
      <c r="BG928" s="11">
        <f t="shared" si="2291"/>
        <v>0</v>
      </c>
      <c r="BH928" s="11">
        <f t="shared" si="2291"/>
        <v>0</v>
      </c>
      <c r="BI928" s="143">
        <f t="shared" ref="BE928:BT930" si="2292">BI929</f>
        <v>283</v>
      </c>
      <c r="BJ928" s="143">
        <f t="shared" si="2292"/>
        <v>0</v>
      </c>
      <c r="BK928" s="78">
        <f t="shared" si="2292"/>
        <v>0</v>
      </c>
      <c r="BL928" s="78">
        <f t="shared" si="2292"/>
        <v>0</v>
      </c>
      <c r="BM928" s="78">
        <f t="shared" si="2292"/>
        <v>0</v>
      </c>
      <c r="BN928" s="78">
        <f t="shared" si="2292"/>
        <v>0</v>
      </c>
      <c r="BO928" s="84">
        <f t="shared" si="2292"/>
        <v>283</v>
      </c>
      <c r="BP928" s="84">
        <f t="shared" si="2292"/>
        <v>0</v>
      </c>
      <c r="BQ928" s="11">
        <f t="shared" si="2292"/>
        <v>0</v>
      </c>
      <c r="BR928" s="11">
        <f t="shared" si="2292"/>
        <v>0</v>
      </c>
      <c r="BS928" s="11">
        <f t="shared" si="2292"/>
        <v>0</v>
      </c>
      <c r="BT928" s="11">
        <f t="shared" si="2292"/>
        <v>0</v>
      </c>
      <c r="BU928" s="18">
        <f t="shared" ref="BQ928:BV930" si="2293">BU929</f>
        <v>283</v>
      </c>
      <c r="BV928" s="18">
        <f t="shared" si="2293"/>
        <v>0</v>
      </c>
    </row>
    <row r="929" spans="1:74" ht="31.5" hidden="1" customHeight="1">
      <c r="A929" s="57" t="s">
        <v>284</v>
      </c>
      <c r="B929" s="14">
        <v>915</v>
      </c>
      <c r="C929" s="14" t="s">
        <v>35</v>
      </c>
      <c r="D929" s="14" t="s">
        <v>17</v>
      </c>
      <c r="E929" s="14" t="s">
        <v>285</v>
      </c>
      <c r="F929" s="24"/>
      <c r="G929" s="18">
        <f t="shared" si="2288"/>
        <v>283</v>
      </c>
      <c r="H929" s="18">
        <f t="shared" si="2288"/>
        <v>0</v>
      </c>
      <c r="I929" s="11">
        <f t="shared" si="2288"/>
        <v>0</v>
      </c>
      <c r="J929" s="11">
        <f t="shared" si="2288"/>
        <v>0</v>
      </c>
      <c r="K929" s="11">
        <f t="shared" si="2288"/>
        <v>0</v>
      </c>
      <c r="L929" s="11">
        <f t="shared" si="2288"/>
        <v>0</v>
      </c>
      <c r="M929" s="18">
        <f t="shared" si="2288"/>
        <v>283</v>
      </c>
      <c r="N929" s="18">
        <f t="shared" si="2288"/>
        <v>0</v>
      </c>
      <c r="O929" s="11">
        <f t="shared" si="2288"/>
        <v>0</v>
      </c>
      <c r="P929" s="11">
        <f t="shared" si="2288"/>
        <v>0</v>
      </c>
      <c r="Q929" s="11">
        <f t="shared" si="2288"/>
        <v>0</v>
      </c>
      <c r="R929" s="11">
        <f t="shared" si="2288"/>
        <v>0</v>
      </c>
      <c r="S929" s="18">
        <f t="shared" si="2289"/>
        <v>283</v>
      </c>
      <c r="T929" s="18">
        <f t="shared" si="2289"/>
        <v>0</v>
      </c>
      <c r="U929" s="11">
        <f t="shared" si="2289"/>
        <v>0</v>
      </c>
      <c r="V929" s="11">
        <f t="shared" si="2289"/>
        <v>0</v>
      </c>
      <c r="W929" s="11">
        <f t="shared" si="2289"/>
        <v>0</v>
      </c>
      <c r="X929" s="11">
        <f t="shared" si="2289"/>
        <v>0</v>
      </c>
      <c r="Y929" s="18">
        <f t="shared" si="2289"/>
        <v>283</v>
      </c>
      <c r="Z929" s="18">
        <f t="shared" si="2289"/>
        <v>0</v>
      </c>
      <c r="AA929" s="11">
        <f t="shared" si="2289"/>
        <v>0</v>
      </c>
      <c r="AB929" s="11">
        <f t="shared" si="2289"/>
        <v>0</v>
      </c>
      <c r="AC929" s="11">
        <f t="shared" si="2289"/>
        <v>0</v>
      </c>
      <c r="AD929" s="11">
        <f t="shared" si="2289"/>
        <v>0</v>
      </c>
      <c r="AE929" s="18">
        <f t="shared" si="2289"/>
        <v>283</v>
      </c>
      <c r="AF929" s="18">
        <f t="shared" si="2289"/>
        <v>0</v>
      </c>
      <c r="AG929" s="11">
        <f t="shared" si="2290"/>
        <v>0</v>
      </c>
      <c r="AH929" s="11">
        <f t="shared" si="2290"/>
        <v>0</v>
      </c>
      <c r="AI929" s="11">
        <f t="shared" si="2290"/>
        <v>0</v>
      </c>
      <c r="AJ929" s="11">
        <f t="shared" si="2290"/>
        <v>0</v>
      </c>
      <c r="AK929" s="84">
        <f t="shared" si="2290"/>
        <v>283</v>
      </c>
      <c r="AL929" s="84">
        <f t="shared" si="2290"/>
        <v>0</v>
      </c>
      <c r="AM929" s="11">
        <f t="shared" si="2290"/>
        <v>0</v>
      </c>
      <c r="AN929" s="11">
        <f t="shared" si="2290"/>
        <v>0</v>
      </c>
      <c r="AO929" s="11">
        <f t="shared" si="2290"/>
        <v>0</v>
      </c>
      <c r="AP929" s="11">
        <f t="shared" si="2290"/>
        <v>0</v>
      </c>
      <c r="AQ929" s="18">
        <f t="shared" si="2290"/>
        <v>283</v>
      </c>
      <c r="AR929" s="18">
        <f t="shared" si="2290"/>
        <v>0</v>
      </c>
      <c r="AS929" s="11">
        <f t="shared" si="2291"/>
        <v>0</v>
      </c>
      <c r="AT929" s="11">
        <f t="shared" si="2291"/>
        <v>0</v>
      </c>
      <c r="AU929" s="11">
        <f t="shared" si="2291"/>
        <v>0</v>
      </c>
      <c r="AV929" s="11">
        <f t="shared" si="2291"/>
        <v>0</v>
      </c>
      <c r="AW929" s="18">
        <f t="shared" si="2291"/>
        <v>283</v>
      </c>
      <c r="AX929" s="18">
        <f t="shared" si="2291"/>
        <v>0</v>
      </c>
      <c r="AY929" s="78">
        <f t="shared" si="2291"/>
        <v>0</v>
      </c>
      <c r="AZ929" s="78">
        <f t="shared" si="2291"/>
        <v>0</v>
      </c>
      <c r="BA929" s="78">
        <f t="shared" si="2291"/>
        <v>0</v>
      </c>
      <c r="BB929" s="78">
        <f t="shared" si="2291"/>
        <v>0</v>
      </c>
      <c r="BC929" s="84">
        <f t="shared" si="2291"/>
        <v>283</v>
      </c>
      <c r="BD929" s="84">
        <f t="shared" si="2291"/>
        <v>0</v>
      </c>
      <c r="BE929" s="11">
        <f t="shared" si="2292"/>
        <v>0</v>
      </c>
      <c r="BF929" s="11">
        <f t="shared" si="2292"/>
        <v>0</v>
      </c>
      <c r="BG929" s="11">
        <f t="shared" si="2292"/>
        <v>0</v>
      </c>
      <c r="BH929" s="11">
        <f t="shared" si="2292"/>
        <v>0</v>
      </c>
      <c r="BI929" s="143">
        <f t="shared" si="2292"/>
        <v>283</v>
      </c>
      <c r="BJ929" s="143">
        <f t="shared" si="2292"/>
        <v>0</v>
      </c>
      <c r="BK929" s="78">
        <f t="shared" si="2292"/>
        <v>0</v>
      </c>
      <c r="BL929" s="78">
        <f t="shared" si="2292"/>
        <v>0</v>
      </c>
      <c r="BM929" s="78">
        <f t="shared" si="2292"/>
        <v>0</v>
      </c>
      <c r="BN929" s="78">
        <f t="shared" si="2292"/>
        <v>0</v>
      </c>
      <c r="BO929" s="84">
        <f t="shared" si="2292"/>
        <v>283</v>
      </c>
      <c r="BP929" s="84">
        <f t="shared" si="2292"/>
        <v>0</v>
      </c>
      <c r="BQ929" s="11">
        <f t="shared" si="2293"/>
        <v>0</v>
      </c>
      <c r="BR929" s="11">
        <f t="shared" si="2293"/>
        <v>0</v>
      </c>
      <c r="BS929" s="11">
        <f t="shared" si="2293"/>
        <v>0</v>
      </c>
      <c r="BT929" s="11">
        <f t="shared" si="2293"/>
        <v>0</v>
      </c>
      <c r="BU929" s="18">
        <f t="shared" si="2293"/>
        <v>283</v>
      </c>
      <c r="BV929" s="18">
        <f t="shared" si="2293"/>
        <v>0</v>
      </c>
    </row>
    <row r="930" spans="1:74" ht="33" hidden="1">
      <c r="A930" s="57" t="s">
        <v>270</v>
      </c>
      <c r="B930" s="14">
        <v>915</v>
      </c>
      <c r="C930" s="14" t="s">
        <v>35</v>
      </c>
      <c r="D930" s="14" t="s">
        <v>17</v>
      </c>
      <c r="E930" s="14" t="s">
        <v>285</v>
      </c>
      <c r="F930" s="24">
        <v>200</v>
      </c>
      <c r="G930" s="18">
        <f t="shared" si="2288"/>
        <v>283</v>
      </c>
      <c r="H930" s="18">
        <f t="shared" si="2288"/>
        <v>0</v>
      </c>
      <c r="I930" s="11">
        <f t="shared" si="2288"/>
        <v>0</v>
      </c>
      <c r="J930" s="11">
        <f t="shared" si="2288"/>
        <v>0</v>
      </c>
      <c r="K930" s="11">
        <f t="shared" si="2288"/>
        <v>0</v>
      </c>
      <c r="L930" s="11">
        <f t="shared" si="2288"/>
        <v>0</v>
      </c>
      <c r="M930" s="18">
        <f t="shared" si="2288"/>
        <v>283</v>
      </c>
      <c r="N930" s="18">
        <f t="shared" si="2288"/>
        <v>0</v>
      </c>
      <c r="O930" s="11">
        <f t="shared" si="2288"/>
        <v>0</v>
      </c>
      <c r="P930" s="11">
        <f t="shared" si="2288"/>
        <v>0</v>
      </c>
      <c r="Q930" s="11">
        <f t="shared" si="2288"/>
        <v>0</v>
      </c>
      <c r="R930" s="11">
        <f t="shared" si="2288"/>
        <v>0</v>
      </c>
      <c r="S930" s="18">
        <f t="shared" si="2289"/>
        <v>283</v>
      </c>
      <c r="T930" s="18">
        <f t="shared" si="2289"/>
        <v>0</v>
      </c>
      <c r="U930" s="11">
        <f t="shared" si="2289"/>
        <v>0</v>
      </c>
      <c r="V930" s="11">
        <f t="shared" si="2289"/>
        <v>0</v>
      </c>
      <c r="W930" s="11">
        <f t="shared" si="2289"/>
        <v>0</v>
      </c>
      <c r="X930" s="11">
        <f t="shared" si="2289"/>
        <v>0</v>
      </c>
      <c r="Y930" s="18">
        <f t="shared" si="2289"/>
        <v>283</v>
      </c>
      <c r="Z930" s="18">
        <f t="shared" si="2289"/>
        <v>0</v>
      </c>
      <c r="AA930" s="11">
        <f t="shared" si="2289"/>
        <v>0</v>
      </c>
      <c r="AB930" s="11">
        <f t="shared" si="2289"/>
        <v>0</v>
      </c>
      <c r="AC930" s="11">
        <f t="shared" si="2289"/>
        <v>0</v>
      </c>
      <c r="AD930" s="11">
        <f t="shared" si="2289"/>
        <v>0</v>
      </c>
      <c r="AE930" s="18">
        <f t="shared" si="2289"/>
        <v>283</v>
      </c>
      <c r="AF930" s="18">
        <f t="shared" si="2289"/>
        <v>0</v>
      </c>
      <c r="AG930" s="11">
        <f t="shared" si="2290"/>
        <v>0</v>
      </c>
      <c r="AH930" s="11">
        <f t="shared" si="2290"/>
        <v>0</v>
      </c>
      <c r="AI930" s="11">
        <f t="shared" si="2290"/>
        <v>0</v>
      </c>
      <c r="AJ930" s="11">
        <f t="shared" si="2290"/>
        <v>0</v>
      </c>
      <c r="AK930" s="84">
        <f t="shared" si="2290"/>
        <v>283</v>
      </c>
      <c r="AL930" s="84">
        <f t="shared" si="2290"/>
        <v>0</v>
      </c>
      <c r="AM930" s="11">
        <f t="shared" si="2290"/>
        <v>0</v>
      </c>
      <c r="AN930" s="11">
        <f t="shared" si="2290"/>
        <v>0</v>
      </c>
      <c r="AO930" s="11">
        <f t="shared" si="2290"/>
        <v>0</v>
      </c>
      <c r="AP930" s="11">
        <f t="shared" si="2290"/>
        <v>0</v>
      </c>
      <c r="AQ930" s="18">
        <f t="shared" si="2290"/>
        <v>283</v>
      </c>
      <c r="AR930" s="18">
        <f t="shared" si="2290"/>
        <v>0</v>
      </c>
      <c r="AS930" s="11">
        <f t="shared" si="2291"/>
        <v>0</v>
      </c>
      <c r="AT930" s="11">
        <f t="shared" si="2291"/>
        <v>0</v>
      </c>
      <c r="AU930" s="11">
        <f t="shared" si="2291"/>
        <v>0</v>
      </c>
      <c r="AV930" s="11">
        <f t="shared" si="2291"/>
        <v>0</v>
      </c>
      <c r="AW930" s="18">
        <f t="shared" si="2291"/>
        <v>283</v>
      </c>
      <c r="AX930" s="18">
        <f t="shared" si="2291"/>
        <v>0</v>
      </c>
      <c r="AY930" s="78">
        <f t="shared" si="2291"/>
        <v>0</v>
      </c>
      <c r="AZ930" s="78">
        <f t="shared" si="2291"/>
        <v>0</v>
      </c>
      <c r="BA930" s="78">
        <f t="shared" si="2291"/>
        <v>0</v>
      </c>
      <c r="BB930" s="78">
        <f t="shared" si="2291"/>
        <v>0</v>
      </c>
      <c r="BC930" s="84">
        <f t="shared" si="2291"/>
        <v>283</v>
      </c>
      <c r="BD930" s="84">
        <f t="shared" si="2291"/>
        <v>0</v>
      </c>
      <c r="BE930" s="11">
        <f t="shared" si="2292"/>
        <v>0</v>
      </c>
      <c r="BF930" s="11">
        <f t="shared" si="2292"/>
        <v>0</v>
      </c>
      <c r="BG930" s="11">
        <f t="shared" si="2292"/>
        <v>0</v>
      </c>
      <c r="BH930" s="11">
        <f t="shared" si="2292"/>
        <v>0</v>
      </c>
      <c r="BI930" s="143">
        <f t="shared" si="2292"/>
        <v>283</v>
      </c>
      <c r="BJ930" s="143">
        <f t="shared" si="2292"/>
        <v>0</v>
      </c>
      <c r="BK930" s="78">
        <f t="shared" si="2292"/>
        <v>0</v>
      </c>
      <c r="BL930" s="78">
        <f t="shared" si="2292"/>
        <v>0</v>
      </c>
      <c r="BM930" s="78">
        <f t="shared" si="2292"/>
        <v>0</v>
      </c>
      <c r="BN930" s="78">
        <f t="shared" si="2292"/>
        <v>0</v>
      </c>
      <c r="BO930" s="84">
        <f t="shared" si="2292"/>
        <v>283</v>
      </c>
      <c r="BP930" s="84">
        <f t="shared" si="2292"/>
        <v>0</v>
      </c>
      <c r="BQ930" s="11">
        <f t="shared" si="2293"/>
        <v>0</v>
      </c>
      <c r="BR930" s="11">
        <f t="shared" si="2293"/>
        <v>0</v>
      </c>
      <c r="BS930" s="11">
        <f t="shared" si="2293"/>
        <v>0</v>
      </c>
      <c r="BT930" s="11">
        <f t="shared" si="2293"/>
        <v>0</v>
      </c>
      <c r="BU930" s="18">
        <f t="shared" si="2293"/>
        <v>283</v>
      </c>
      <c r="BV930" s="18">
        <f t="shared" si="2293"/>
        <v>0</v>
      </c>
    </row>
    <row r="931" spans="1:74" ht="33" hidden="1">
      <c r="A931" s="57" t="s">
        <v>482</v>
      </c>
      <c r="B931" s="14">
        <v>915</v>
      </c>
      <c r="C931" s="14" t="s">
        <v>35</v>
      </c>
      <c r="D931" s="14" t="s">
        <v>17</v>
      </c>
      <c r="E931" s="14" t="s">
        <v>285</v>
      </c>
      <c r="F931" s="24">
        <v>240</v>
      </c>
      <c r="G931" s="11">
        <v>283</v>
      </c>
      <c r="H931" s="11"/>
      <c r="I931" s="11"/>
      <c r="J931" s="11"/>
      <c r="K931" s="11"/>
      <c r="L931" s="11"/>
      <c r="M931" s="11">
        <f>G931+I931+J931+K931+L931</f>
        <v>283</v>
      </c>
      <c r="N931" s="11">
        <f>H931+J931</f>
        <v>0</v>
      </c>
      <c r="O931" s="11"/>
      <c r="P931" s="11"/>
      <c r="Q931" s="11"/>
      <c r="R931" s="11"/>
      <c r="S931" s="11">
        <f>M931+O931+P931+Q931+R931</f>
        <v>283</v>
      </c>
      <c r="T931" s="11">
        <f>N931+P931</f>
        <v>0</v>
      </c>
      <c r="U931" s="11"/>
      <c r="V931" s="11"/>
      <c r="W931" s="11"/>
      <c r="X931" s="11"/>
      <c r="Y931" s="11">
        <f>S931+U931+V931+W931+X931</f>
        <v>283</v>
      </c>
      <c r="Z931" s="11">
        <f>T931+V931</f>
        <v>0</v>
      </c>
      <c r="AA931" s="11"/>
      <c r="AB931" s="11"/>
      <c r="AC931" s="11"/>
      <c r="AD931" s="11"/>
      <c r="AE931" s="11">
        <f>Y931+AA931+AB931+AC931+AD931</f>
        <v>283</v>
      </c>
      <c r="AF931" s="11">
        <f>Z931+AB931</f>
        <v>0</v>
      </c>
      <c r="AG931" s="11"/>
      <c r="AH931" s="11"/>
      <c r="AI931" s="11"/>
      <c r="AJ931" s="11"/>
      <c r="AK931" s="78">
        <f>AE931+AG931+AH931+AI931+AJ931</f>
        <v>283</v>
      </c>
      <c r="AL931" s="78">
        <f>AF931+AH931</f>
        <v>0</v>
      </c>
      <c r="AM931" s="11"/>
      <c r="AN931" s="11"/>
      <c r="AO931" s="11"/>
      <c r="AP931" s="11"/>
      <c r="AQ931" s="11">
        <f>AK931+AM931+AN931+AO931+AP931</f>
        <v>283</v>
      </c>
      <c r="AR931" s="11">
        <f>AL931+AN931</f>
        <v>0</v>
      </c>
      <c r="AS931" s="11"/>
      <c r="AT931" s="11"/>
      <c r="AU931" s="11"/>
      <c r="AV931" s="11"/>
      <c r="AW931" s="11">
        <f>AQ931+AS931+AT931+AU931+AV931</f>
        <v>283</v>
      </c>
      <c r="AX931" s="11">
        <f>AR931+AT931</f>
        <v>0</v>
      </c>
      <c r="AY931" s="78"/>
      <c r="AZ931" s="78"/>
      <c r="BA931" s="78"/>
      <c r="BB931" s="78"/>
      <c r="BC931" s="78">
        <f>AW931+AY931+AZ931+BA931+BB931</f>
        <v>283</v>
      </c>
      <c r="BD931" s="78">
        <f>AX931+AZ931</f>
        <v>0</v>
      </c>
      <c r="BE931" s="11"/>
      <c r="BF931" s="11"/>
      <c r="BG931" s="11"/>
      <c r="BH931" s="11"/>
      <c r="BI931" s="141">
        <f>BC931+BE931+BF931+BG931+BH931</f>
        <v>283</v>
      </c>
      <c r="BJ931" s="141">
        <f>BD931+BF931</f>
        <v>0</v>
      </c>
      <c r="BK931" s="78"/>
      <c r="BL931" s="78"/>
      <c r="BM931" s="78"/>
      <c r="BN931" s="78"/>
      <c r="BO931" s="78">
        <f>BI931+BK931+BL931+BM931+BN931</f>
        <v>283</v>
      </c>
      <c r="BP931" s="78">
        <f>BJ931+BL931</f>
        <v>0</v>
      </c>
      <c r="BQ931" s="11"/>
      <c r="BR931" s="11"/>
      <c r="BS931" s="11"/>
      <c r="BT931" s="11"/>
      <c r="BU931" s="11">
        <f>BO931+BQ931+BR931+BS931+BT931</f>
        <v>283</v>
      </c>
      <c r="BV931" s="11">
        <f>BP931+BR931</f>
        <v>0</v>
      </c>
    </row>
    <row r="932" spans="1:74" hidden="1">
      <c r="A932" s="57"/>
      <c r="B932" s="14"/>
      <c r="C932" s="14"/>
      <c r="D932" s="14"/>
      <c r="E932" s="14"/>
      <c r="F932" s="24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78"/>
      <c r="AL932" s="78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78"/>
      <c r="AZ932" s="78"/>
      <c r="BA932" s="78"/>
      <c r="BB932" s="78"/>
      <c r="BC932" s="78"/>
      <c r="BD932" s="78"/>
      <c r="BE932" s="11"/>
      <c r="BF932" s="11"/>
      <c r="BG932" s="11"/>
      <c r="BH932" s="11"/>
      <c r="BI932" s="141"/>
      <c r="BJ932" s="141"/>
      <c r="BK932" s="78"/>
      <c r="BL932" s="78"/>
      <c r="BM932" s="78"/>
      <c r="BN932" s="78"/>
      <c r="BO932" s="78"/>
      <c r="BP932" s="78"/>
      <c r="BQ932" s="11"/>
      <c r="BR932" s="11"/>
      <c r="BS932" s="11"/>
      <c r="BT932" s="11"/>
      <c r="BU932" s="11"/>
      <c r="BV932" s="11"/>
    </row>
    <row r="933" spans="1:74" ht="44.25" customHeight="1">
      <c r="A933" s="70" t="s">
        <v>670</v>
      </c>
      <c r="B933" s="19" t="s">
        <v>252</v>
      </c>
      <c r="C933" s="8"/>
      <c r="D933" s="8"/>
      <c r="E933" s="8"/>
      <c r="F933" s="8"/>
      <c r="G933" s="10">
        <f t="shared" ref="G933:AL933" si="2294">G935+G979+G986+G1010</f>
        <v>462787</v>
      </c>
      <c r="H933" s="10">
        <f t="shared" si="2294"/>
        <v>34266</v>
      </c>
      <c r="I933" s="11">
        <f t="shared" si="2294"/>
        <v>0</v>
      </c>
      <c r="J933" s="11">
        <f t="shared" si="2294"/>
        <v>0</v>
      </c>
      <c r="K933" s="11">
        <f t="shared" si="2294"/>
        <v>0</v>
      </c>
      <c r="L933" s="11">
        <f t="shared" si="2294"/>
        <v>0</v>
      </c>
      <c r="M933" s="10">
        <f t="shared" si="2294"/>
        <v>462787</v>
      </c>
      <c r="N933" s="10">
        <f t="shared" si="2294"/>
        <v>34266</v>
      </c>
      <c r="O933" s="11">
        <f t="shared" si="2294"/>
        <v>0</v>
      </c>
      <c r="P933" s="11">
        <f t="shared" si="2294"/>
        <v>0</v>
      </c>
      <c r="Q933" s="11">
        <f t="shared" si="2294"/>
        <v>0</v>
      </c>
      <c r="R933" s="11">
        <f t="shared" si="2294"/>
        <v>0</v>
      </c>
      <c r="S933" s="10">
        <f t="shared" si="2294"/>
        <v>462787</v>
      </c>
      <c r="T933" s="10">
        <f t="shared" si="2294"/>
        <v>34266</v>
      </c>
      <c r="U933" s="10">
        <f t="shared" si="2294"/>
        <v>0</v>
      </c>
      <c r="V933" s="10">
        <f t="shared" si="2294"/>
        <v>0</v>
      </c>
      <c r="W933" s="10">
        <f t="shared" si="2294"/>
        <v>275</v>
      </c>
      <c r="X933" s="10">
        <f t="shared" si="2294"/>
        <v>0</v>
      </c>
      <c r="Y933" s="10">
        <f t="shared" si="2294"/>
        <v>463062</v>
      </c>
      <c r="Z933" s="10">
        <f t="shared" si="2294"/>
        <v>34266</v>
      </c>
      <c r="AA933" s="10">
        <f t="shared" si="2294"/>
        <v>0</v>
      </c>
      <c r="AB933" s="10">
        <f t="shared" si="2294"/>
        <v>0</v>
      </c>
      <c r="AC933" s="10">
        <f t="shared" si="2294"/>
        <v>120</v>
      </c>
      <c r="AD933" s="10">
        <f t="shared" si="2294"/>
        <v>0</v>
      </c>
      <c r="AE933" s="10">
        <f t="shared" si="2294"/>
        <v>463182</v>
      </c>
      <c r="AF933" s="10">
        <f t="shared" si="2294"/>
        <v>34266</v>
      </c>
      <c r="AG933" s="10">
        <f t="shared" si="2294"/>
        <v>0</v>
      </c>
      <c r="AH933" s="10">
        <f t="shared" si="2294"/>
        <v>67812</v>
      </c>
      <c r="AI933" s="10">
        <f t="shared" si="2294"/>
        <v>5802</v>
      </c>
      <c r="AJ933" s="10">
        <f t="shared" si="2294"/>
        <v>0</v>
      </c>
      <c r="AK933" s="80">
        <f t="shared" si="2294"/>
        <v>536796</v>
      </c>
      <c r="AL933" s="80">
        <f t="shared" si="2294"/>
        <v>102078</v>
      </c>
      <c r="AM933" s="10">
        <f t="shared" ref="AM933:BD933" si="2295">AM935+AM979+AM986+AM1010</f>
        <v>0</v>
      </c>
      <c r="AN933" s="10">
        <f t="shared" si="2295"/>
        <v>0</v>
      </c>
      <c r="AO933" s="10">
        <f t="shared" si="2295"/>
        <v>0</v>
      </c>
      <c r="AP933" s="10">
        <f t="shared" si="2295"/>
        <v>0</v>
      </c>
      <c r="AQ933" s="10">
        <f t="shared" si="2295"/>
        <v>536796</v>
      </c>
      <c r="AR933" s="10">
        <f t="shared" si="2295"/>
        <v>102078</v>
      </c>
      <c r="AS933" s="10">
        <f t="shared" si="2295"/>
        <v>0</v>
      </c>
      <c r="AT933" s="10">
        <f t="shared" si="2295"/>
        <v>2800</v>
      </c>
      <c r="AU933" s="10">
        <f t="shared" si="2295"/>
        <v>0</v>
      </c>
      <c r="AV933" s="10">
        <f t="shared" si="2295"/>
        <v>-3</v>
      </c>
      <c r="AW933" s="10">
        <f t="shared" si="2295"/>
        <v>539593</v>
      </c>
      <c r="AX933" s="10">
        <f t="shared" si="2295"/>
        <v>104878</v>
      </c>
      <c r="AY933" s="80">
        <f t="shared" si="2295"/>
        <v>0</v>
      </c>
      <c r="AZ933" s="80">
        <f t="shared" si="2295"/>
        <v>0</v>
      </c>
      <c r="BA933" s="80">
        <f t="shared" si="2295"/>
        <v>15030</v>
      </c>
      <c r="BB933" s="80">
        <f t="shared" si="2295"/>
        <v>0</v>
      </c>
      <c r="BC933" s="80">
        <f t="shared" si="2295"/>
        <v>554623</v>
      </c>
      <c r="BD933" s="80">
        <f t="shared" si="2295"/>
        <v>104878</v>
      </c>
      <c r="BE933" s="10">
        <f t="shared" ref="BE933:BJ933" si="2296">BE935+BE979+BE986+BE1010</f>
        <v>0</v>
      </c>
      <c r="BF933" s="10">
        <f t="shared" si="2296"/>
        <v>0</v>
      </c>
      <c r="BG933" s="10">
        <f t="shared" si="2296"/>
        <v>9537</v>
      </c>
      <c r="BH933" s="10">
        <f t="shared" si="2296"/>
        <v>0</v>
      </c>
      <c r="BI933" s="138">
        <f t="shared" si="2296"/>
        <v>564160</v>
      </c>
      <c r="BJ933" s="138">
        <f t="shared" si="2296"/>
        <v>104878</v>
      </c>
      <c r="BK933" s="80">
        <f t="shared" ref="BK933:BP933" si="2297">BK935+BK979+BK986+BK1010</f>
        <v>-1500</v>
      </c>
      <c r="BL933" s="80">
        <f t="shared" si="2297"/>
        <v>0</v>
      </c>
      <c r="BM933" s="80">
        <f t="shared" si="2297"/>
        <v>13640</v>
      </c>
      <c r="BN933" s="80">
        <f t="shared" si="2297"/>
        <v>0</v>
      </c>
      <c r="BO933" s="80">
        <f t="shared" si="2297"/>
        <v>576300</v>
      </c>
      <c r="BP933" s="80">
        <f t="shared" si="2297"/>
        <v>104878</v>
      </c>
      <c r="BQ933" s="10">
        <f t="shared" ref="BQ933:BV933" si="2298">BQ935+BQ979+BQ986+BQ1010</f>
        <v>0</v>
      </c>
      <c r="BR933" s="10">
        <f t="shared" si="2298"/>
        <v>0</v>
      </c>
      <c r="BS933" s="10">
        <f t="shared" si="2298"/>
        <v>0</v>
      </c>
      <c r="BT933" s="10">
        <f t="shared" si="2298"/>
        <v>0</v>
      </c>
      <c r="BU933" s="10">
        <f t="shared" si="2298"/>
        <v>576300</v>
      </c>
      <c r="BV933" s="10">
        <f t="shared" si="2298"/>
        <v>104878</v>
      </c>
    </row>
    <row r="934" spans="1:74" ht="20.25">
      <c r="A934" s="70"/>
      <c r="B934" s="19"/>
      <c r="C934" s="8"/>
      <c r="D934" s="8"/>
      <c r="E934" s="8"/>
      <c r="F934" s="8"/>
      <c r="G934" s="10"/>
      <c r="H934" s="10"/>
      <c r="I934" s="11"/>
      <c r="J934" s="11"/>
      <c r="K934" s="11"/>
      <c r="L934" s="11"/>
      <c r="M934" s="10"/>
      <c r="N934" s="10"/>
      <c r="O934" s="11"/>
      <c r="P934" s="11"/>
      <c r="Q934" s="11"/>
      <c r="R934" s="11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80"/>
      <c r="AL934" s="8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80"/>
      <c r="AZ934" s="80"/>
      <c r="BA934" s="80"/>
      <c r="BB934" s="80"/>
      <c r="BC934" s="80"/>
      <c r="BD934" s="80"/>
      <c r="BE934" s="10"/>
      <c r="BF934" s="10"/>
      <c r="BG934" s="10"/>
      <c r="BH934" s="10"/>
      <c r="BI934" s="138"/>
      <c r="BJ934" s="138"/>
      <c r="BK934" s="80"/>
      <c r="BL934" s="80"/>
      <c r="BM934" s="80"/>
      <c r="BN934" s="80"/>
      <c r="BO934" s="80"/>
      <c r="BP934" s="80"/>
      <c r="BQ934" s="10"/>
      <c r="BR934" s="10"/>
      <c r="BS934" s="10"/>
      <c r="BT934" s="10"/>
      <c r="BU934" s="10"/>
      <c r="BV934" s="10"/>
    </row>
    <row r="935" spans="1:74" ht="18.75">
      <c r="A935" s="67" t="s">
        <v>521</v>
      </c>
      <c r="B935" s="43" t="s">
        <v>252</v>
      </c>
      <c r="C935" s="43" t="s">
        <v>7</v>
      </c>
      <c r="D935" s="43" t="s">
        <v>87</v>
      </c>
      <c r="E935" s="43"/>
      <c r="F935" s="43"/>
      <c r="G935" s="37">
        <f t="shared" ref="G935:AX935" si="2299">G936+G965</f>
        <v>440131</v>
      </c>
      <c r="H935" s="37">
        <f t="shared" si="2299"/>
        <v>34266</v>
      </c>
      <c r="I935" s="11">
        <f t="shared" si="2299"/>
        <v>0</v>
      </c>
      <c r="J935" s="11">
        <f t="shared" si="2299"/>
        <v>0</v>
      </c>
      <c r="K935" s="11">
        <f t="shared" si="2299"/>
        <v>0</v>
      </c>
      <c r="L935" s="11">
        <f t="shared" si="2299"/>
        <v>0</v>
      </c>
      <c r="M935" s="37">
        <f t="shared" si="2299"/>
        <v>440131</v>
      </c>
      <c r="N935" s="37">
        <f t="shared" si="2299"/>
        <v>34266</v>
      </c>
      <c r="O935" s="11">
        <f t="shared" si="2299"/>
        <v>0</v>
      </c>
      <c r="P935" s="11">
        <f t="shared" si="2299"/>
        <v>0</v>
      </c>
      <c r="Q935" s="11">
        <f t="shared" si="2299"/>
        <v>0</v>
      </c>
      <c r="R935" s="11">
        <f t="shared" si="2299"/>
        <v>0</v>
      </c>
      <c r="S935" s="37">
        <f t="shared" si="2299"/>
        <v>440131</v>
      </c>
      <c r="T935" s="37">
        <f t="shared" si="2299"/>
        <v>34266</v>
      </c>
      <c r="U935" s="11">
        <f t="shared" si="2299"/>
        <v>0</v>
      </c>
      <c r="V935" s="11">
        <f t="shared" si="2299"/>
        <v>0</v>
      </c>
      <c r="W935" s="11">
        <f t="shared" si="2299"/>
        <v>275</v>
      </c>
      <c r="X935" s="11">
        <f t="shared" si="2299"/>
        <v>0</v>
      </c>
      <c r="Y935" s="37">
        <f t="shared" si="2299"/>
        <v>440406</v>
      </c>
      <c r="Z935" s="37">
        <f t="shared" si="2299"/>
        <v>34266</v>
      </c>
      <c r="AA935" s="30">
        <f t="shared" si="2299"/>
        <v>-30</v>
      </c>
      <c r="AB935" s="30">
        <f t="shared" si="2299"/>
        <v>0</v>
      </c>
      <c r="AC935" s="30">
        <f t="shared" si="2299"/>
        <v>120</v>
      </c>
      <c r="AD935" s="30">
        <f t="shared" si="2299"/>
        <v>0</v>
      </c>
      <c r="AE935" s="30">
        <f t="shared" si="2299"/>
        <v>440496</v>
      </c>
      <c r="AF935" s="30">
        <f t="shared" si="2299"/>
        <v>34266</v>
      </c>
      <c r="AG935" s="30">
        <f t="shared" si="2299"/>
        <v>0</v>
      </c>
      <c r="AH935" s="30">
        <f t="shared" si="2299"/>
        <v>67812</v>
      </c>
      <c r="AI935" s="30">
        <f t="shared" si="2299"/>
        <v>5802</v>
      </c>
      <c r="AJ935" s="30">
        <f t="shared" si="2299"/>
        <v>0</v>
      </c>
      <c r="AK935" s="88">
        <f t="shared" si="2299"/>
        <v>514110</v>
      </c>
      <c r="AL935" s="88">
        <f t="shared" si="2299"/>
        <v>102078</v>
      </c>
      <c r="AM935" s="30">
        <f t="shared" si="2299"/>
        <v>0</v>
      </c>
      <c r="AN935" s="30">
        <f t="shared" si="2299"/>
        <v>0</v>
      </c>
      <c r="AO935" s="30">
        <f t="shared" si="2299"/>
        <v>0</v>
      </c>
      <c r="AP935" s="30">
        <f t="shared" si="2299"/>
        <v>0</v>
      </c>
      <c r="AQ935" s="30">
        <f t="shared" si="2299"/>
        <v>514110</v>
      </c>
      <c r="AR935" s="30">
        <f t="shared" si="2299"/>
        <v>102078</v>
      </c>
      <c r="AS935" s="30">
        <f t="shared" si="2299"/>
        <v>0</v>
      </c>
      <c r="AT935" s="30">
        <f t="shared" si="2299"/>
        <v>2800</v>
      </c>
      <c r="AU935" s="30">
        <f t="shared" si="2299"/>
        <v>0</v>
      </c>
      <c r="AV935" s="30">
        <f t="shared" si="2299"/>
        <v>0</v>
      </c>
      <c r="AW935" s="30">
        <f t="shared" si="2299"/>
        <v>516910</v>
      </c>
      <c r="AX935" s="30">
        <f t="shared" si="2299"/>
        <v>104878</v>
      </c>
      <c r="AY935" s="88">
        <f>AY936+AY965+AY974</f>
        <v>0</v>
      </c>
      <c r="AZ935" s="88">
        <f t="shared" ref="AZ935:BD935" si="2300">AZ936+AZ965+AZ974</f>
        <v>0</v>
      </c>
      <c r="BA935" s="88">
        <f t="shared" si="2300"/>
        <v>15030</v>
      </c>
      <c r="BB935" s="88">
        <f t="shared" si="2300"/>
        <v>0</v>
      </c>
      <c r="BC935" s="88">
        <f t="shared" si="2300"/>
        <v>531940</v>
      </c>
      <c r="BD935" s="88">
        <f t="shared" si="2300"/>
        <v>104878</v>
      </c>
      <c r="BE935" s="30">
        <f>BE936+BE965+BE974+BE970</f>
        <v>0</v>
      </c>
      <c r="BF935" s="30">
        <f t="shared" ref="BF935:BJ935" si="2301">BF936+BF965+BF974+BF970</f>
        <v>0</v>
      </c>
      <c r="BG935" s="30">
        <f t="shared" si="2301"/>
        <v>9537</v>
      </c>
      <c r="BH935" s="30">
        <f t="shared" si="2301"/>
        <v>0</v>
      </c>
      <c r="BI935" s="147">
        <f t="shared" si="2301"/>
        <v>541477</v>
      </c>
      <c r="BJ935" s="147">
        <f t="shared" si="2301"/>
        <v>104878</v>
      </c>
      <c r="BK935" s="88">
        <f>BK936+BK965+BK974+BK970</f>
        <v>-1500</v>
      </c>
      <c r="BL935" s="88">
        <f t="shared" ref="BL935:BP935" si="2302">BL936+BL965+BL974+BL970</f>
        <v>0</v>
      </c>
      <c r="BM935" s="88">
        <f t="shared" si="2302"/>
        <v>13640</v>
      </c>
      <c r="BN935" s="88">
        <f t="shared" si="2302"/>
        <v>0</v>
      </c>
      <c r="BO935" s="88">
        <f t="shared" si="2302"/>
        <v>553617</v>
      </c>
      <c r="BP935" s="88">
        <f t="shared" si="2302"/>
        <v>104878</v>
      </c>
      <c r="BQ935" s="30">
        <f>BQ936+BQ965+BQ974+BQ970</f>
        <v>0</v>
      </c>
      <c r="BR935" s="30">
        <f t="shared" ref="BR935:BV935" si="2303">BR936+BR965+BR974+BR970</f>
        <v>0</v>
      </c>
      <c r="BS935" s="30">
        <f t="shared" si="2303"/>
        <v>0</v>
      </c>
      <c r="BT935" s="30">
        <f t="shared" si="2303"/>
        <v>0</v>
      </c>
      <c r="BU935" s="30">
        <f t="shared" si="2303"/>
        <v>553617</v>
      </c>
      <c r="BV935" s="30">
        <f t="shared" si="2303"/>
        <v>104878</v>
      </c>
    </row>
    <row r="936" spans="1:74" ht="43.5" customHeight="1">
      <c r="A936" s="53" t="s">
        <v>500</v>
      </c>
      <c r="B936" s="44" t="s">
        <v>252</v>
      </c>
      <c r="C936" s="44" t="s">
        <v>7</v>
      </c>
      <c r="D936" s="44" t="s">
        <v>87</v>
      </c>
      <c r="E936" s="44" t="s">
        <v>253</v>
      </c>
      <c r="F936" s="44"/>
      <c r="G936" s="38">
        <f>G937+G941+G945</f>
        <v>439797</v>
      </c>
      <c r="H936" s="38">
        <f t="shared" ref="H936:N936" si="2304">H937+H941+H945</f>
        <v>34266</v>
      </c>
      <c r="I936" s="11">
        <f t="shared" si="2304"/>
        <v>0</v>
      </c>
      <c r="J936" s="11">
        <f t="shared" si="2304"/>
        <v>0</v>
      </c>
      <c r="K936" s="11">
        <f t="shared" si="2304"/>
        <v>0</v>
      </c>
      <c r="L936" s="11">
        <f t="shared" si="2304"/>
        <v>0</v>
      </c>
      <c r="M936" s="38">
        <f t="shared" si="2304"/>
        <v>439797</v>
      </c>
      <c r="N936" s="38">
        <f t="shared" si="2304"/>
        <v>34266</v>
      </c>
      <c r="O936" s="11">
        <f t="shared" ref="O936:T936" si="2305">O937+O941+O945</f>
        <v>0</v>
      </c>
      <c r="P936" s="11">
        <f t="shared" si="2305"/>
        <v>0</v>
      </c>
      <c r="Q936" s="11">
        <f t="shared" si="2305"/>
        <v>0</v>
      </c>
      <c r="R936" s="11">
        <f t="shared" si="2305"/>
        <v>0</v>
      </c>
      <c r="S936" s="38">
        <f t="shared" si="2305"/>
        <v>439797</v>
      </c>
      <c r="T936" s="38">
        <f t="shared" si="2305"/>
        <v>34266</v>
      </c>
      <c r="U936" s="11">
        <f t="shared" ref="U936:AF936" si="2306">U937+U941+U945+U959</f>
        <v>0</v>
      </c>
      <c r="V936" s="11">
        <f t="shared" si="2306"/>
        <v>0</v>
      </c>
      <c r="W936" s="11">
        <f t="shared" si="2306"/>
        <v>275</v>
      </c>
      <c r="X936" s="11">
        <f t="shared" si="2306"/>
        <v>0</v>
      </c>
      <c r="Y936" s="11">
        <f t="shared" si="2306"/>
        <v>440072</v>
      </c>
      <c r="Z936" s="11">
        <f t="shared" si="2306"/>
        <v>34266</v>
      </c>
      <c r="AA936" s="11">
        <f t="shared" si="2306"/>
        <v>0</v>
      </c>
      <c r="AB936" s="11">
        <f t="shared" si="2306"/>
        <v>0</v>
      </c>
      <c r="AC936" s="11">
        <f t="shared" si="2306"/>
        <v>120</v>
      </c>
      <c r="AD936" s="11">
        <f t="shared" si="2306"/>
        <v>0</v>
      </c>
      <c r="AE936" s="11">
        <f t="shared" si="2306"/>
        <v>440192</v>
      </c>
      <c r="AF936" s="11">
        <f t="shared" si="2306"/>
        <v>34266</v>
      </c>
      <c r="AG936" s="11">
        <f t="shared" ref="AG936:AL936" si="2307">AG937+AG941+AG945+AG959+AG949+AG958</f>
        <v>0</v>
      </c>
      <c r="AH936" s="11">
        <f t="shared" si="2307"/>
        <v>67812</v>
      </c>
      <c r="AI936" s="11">
        <f t="shared" si="2307"/>
        <v>5802</v>
      </c>
      <c r="AJ936" s="11">
        <f t="shared" si="2307"/>
        <v>0</v>
      </c>
      <c r="AK936" s="78">
        <f t="shared" si="2307"/>
        <v>513806</v>
      </c>
      <c r="AL936" s="78">
        <f t="shared" si="2307"/>
        <v>102078</v>
      </c>
      <c r="AM936" s="11">
        <f t="shared" ref="AM936:AR936" si="2308">AM937+AM941+AM945+AM959+AM949+AM958</f>
        <v>0</v>
      </c>
      <c r="AN936" s="11">
        <f t="shared" si="2308"/>
        <v>0</v>
      </c>
      <c r="AO936" s="11">
        <f t="shared" si="2308"/>
        <v>0</v>
      </c>
      <c r="AP936" s="11">
        <f t="shared" si="2308"/>
        <v>0</v>
      </c>
      <c r="AQ936" s="11">
        <f t="shared" si="2308"/>
        <v>513806</v>
      </c>
      <c r="AR936" s="11">
        <f t="shared" si="2308"/>
        <v>102078</v>
      </c>
      <c r="AS936" s="11">
        <f>AS937+AS941+AS945+AS959+AS949+AS958+AS962+AS953</f>
        <v>0</v>
      </c>
      <c r="AT936" s="11">
        <f t="shared" ref="AT936:AX936" si="2309">AT937+AT941+AT945+AT959+AT949+AT958+AT962+AT953</f>
        <v>2800</v>
      </c>
      <c r="AU936" s="11">
        <f t="shared" si="2309"/>
        <v>0</v>
      </c>
      <c r="AV936" s="11">
        <f t="shared" si="2309"/>
        <v>0</v>
      </c>
      <c r="AW936" s="11">
        <f t="shared" si="2309"/>
        <v>516606</v>
      </c>
      <c r="AX936" s="11">
        <f t="shared" si="2309"/>
        <v>104878</v>
      </c>
      <c r="AY936" s="78">
        <f>AY937+AY941+AY945+AY959+AY949+AY958+AY962+AY953</f>
        <v>0</v>
      </c>
      <c r="AZ936" s="78">
        <f t="shared" ref="AZ936:BD936" si="2310">AZ937+AZ941+AZ945+AZ959+AZ949+AZ958+AZ962+AZ953</f>
        <v>0</v>
      </c>
      <c r="BA936" s="78">
        <f t="shared" si="2310"/>
        <v>13816</v>
      </c>
      <c r="BB936" s="78">
        <f t="shared" si="2310"/>
        <v>0</v>
      </c>
      <c r="BC936" s="78">
        <f t="shared" si="2310"/>
        <v>530422</v>
      </c>
      <c r="BD936" s="78">
        <f t="shared" si="2310"/>
        <v>104878</v>
      </c>
      <c r="BE936" s="11">
        <f>BE937+BE941+BE945+BE959+BE949+BE958+BE962+BE953</f>
        <v>0</v>
      </c>
      <c r="BF936" s="11">
        <f t="shared" ref="BF936:BJ936" si="2311">BF937+BF941+BF945+BF959+BF949+BF958+BF962+BF953</f>
        <v>0</v>
      </c>
      <c r="BG936" s="11">
        <f t="shared" si="2311"/>
        <v>8037</v>
      </c>
      <c r="BH936" s="11">
        <f t="shared" si="2311"/>
        <v>0</v>
      </c>
      <c r="BI936" s="141">
        <f t="shared" si="2311"/>
        <v>538459</v>
      </c>
      <c r="BJ936" s="141">
        <f t="shared" si="2311"/>
        <v>104878</v>
      </c>
      <c r="BK936" s="78">
        <f>BK937+BK941+BK945+BK959+BK949+BK958+BK962+BK953</f>
        <v>0</v>
      </c>
      <c r="BL936" s="78">
        <f t="shared" ref="BL936:BP936" si="2312">BL937+BL941+BL945+BL959+BL949+BL958+BL962+BL953</f>
        <v>0</v>
      </c>
      <c r="BM936" s="78">
        <f t="shared" si="2312"/>
        <v>13640</v>
      </c>
      <c r="BN936" s="78">
        <f t="shared" si="2312"/>
        <v>0</v>
      </c>
      <c r="BO936" s="78">
        <f t="shared" si="2312"/>
        <v>552099</v>
      </c>
      <c r="BP936" s="78">
        <f t="shared" si="2312"/>
        <v>104878</v>
      </c>
      <c r="BQ936" s="11">
        <f>BQ937+BQ941+BQ945+BQ959+BQ949+BQ958+BQ962+BQ953</f>
        <v>0</v>
      </c>
      <c r="BR936" s="11">
        <f t="shared" ref="BR936:BV936" si="2313">BR937+BR941+BR945+BR959+BR949+BR958+BR962+BR953</f>
        <v>0</v>
      </c>
      <c r="BS936" s="11">
        <f t="shared" si="2313"/>
        <v>0</v>
      </c>
      <c r="BT936" s="11">
        <f t="shared" si="2313"/>
        <v>0</v>
      </c>
      <c r="BU936" s="11">
        <f t="shared" si="2313"/>
        <v>552099</v>
      </c>
      <c r="BV936" s="11">
        <f t="shared" si="2313"/>
        <v>104878</v>
      </c>
    </row>
    <row r="937" spans="1:74" ht="33">
      <c r="A937" s="57" t="s">
        <v>10</v>
      </c>
      <c r="B937" s="44" t="s">
        <v>252</v>
      </c>
      <c r="C937" s="44" t="s">
        <v>7</v>
      </c>
      <c r="D937" s="44" t="s">
        <v>87</v>
      </c>
      <c r="E937" s="44" t="s">
        <v>254</v>
      </c>
      <c r="F937" s="44"/>
      <c r="G937" s="38">
        <f t="shared" ref="G937:R939" si="2314">G938</f>
        <v>405396</v>
      </c>
      <c r="H937" s="38">
        <f t="shared" si="2314"/>
        <v>0</v>
      </c>
      <c r="I937" s="11">
        <f t="shared" si="2314"/>
        <v>0</v>
      </c>
      <c r="J937" s="11">
        <f t="shared" si="2314"/>
        <v>0</v>
      </c>
      <c r="K937" s="11">
        <f t="shared" si="2314"/>
        <v>0</v>
      </c>
      <c r="L937" s="11">
        <f t="shared" si="2314"/>
        <v>0</v>
      </c>
      <c r="M937" s="38">
        <f t="shared" si="2314"/>
        <v>405396</v>
      </c>
      <c r="N937" s="38">
        <f t="shared" si="2314"/>
        <v>0</v>
      </c>
      <c r="O937" s="11">
        <f t="shared" si="2314"/>
        <v>0</v>
      </c>
      <c r="P937" s="11">
        <f t="shared" si="2314"/>
        <v>0</v>
      </c>
      <c r="Q937" s="11">
        <f t="shared" si="2314"/>
        <v>0</v>
      </c>
      <c r="R937" s="11">
        <f t="shared" si="2314"/>
        <v>0</v>
      </c>
      <c r="S937" s="38">
        <f t="shared" ref="S937:AH939" si="2315">S938</f>
        <v>405396</v>
      </c>
      <c r="T937" s="38">
        <f t="shared" si="2315"/>
        <v>0</v>
      </c>
      <c r="U937" s="11">
        <f t="shared" si="2315"/>
        <v>0</v>
      </c>
      <c r="V937" s="11">
        <f t="shared" si="2315"/>
        <v>0</v>
      </c>
      <c r="W937" s="11">
        <f t="shared" si="2315"/>
        <v>0</v>
      </c>
      <c r="X937" s="11">
        <f t="shared" si="2315"/>
        <v>0</v>
      </c>
      <c r="Y937" s="38">
        <f t="shared" si="2315"/>
        <v>405396</v>
      </c>
      <c r="Z937" s="38">
        <f t="shared" si="2315"/>
        <v>0</v>
      </c>
      <c r="AA937" s="11">
        <f t="shared" si="2315"/>
        <v>0</v>
      </c>
      <c r="AB937" s="11">
        <f t="shared" si="2315"/>
        <v>0</v>
      </c>
      <c r="AC937" s="11">
        <f t="shared" si="2315"/>
        <v>0</v>
      </c>
      <c r="AD937" s="11">
        <f t="shared" si="2315"/>
        <v>0</v>
      </c>
      <c r="AE937" s="38">
        <f t="shared" si="2315"/>
        <v>405396</v>
      </c>
      <c r="AF937" s="38">
        <f t="shared" si="2315"/>
        <v>0</v>
      </c>
      <c r="AG937" s="11">
        <f t="shared" si="2315"/>
        <v>0</v>
      </c>
      <c r="AH937" s="11">
        <f t="shared" si="2315"/>
        <v>0</v>
      </c>
      <c r="AI937" s="11">
        <f t="shared" ref="AG937:AV939" si="2316">AI938</f>
        <v>1903</v>
      </c>
      <c r="AJ937" s="11">
        <f t="shared" si="2316"/>
        <v>0</v>
      </c>
      <c r="AK937" s="91">
        <f t="shared" si="2316"/>
        <v>407299</v>
      </c>
      <c r="AL937" s="91">
        <f t="shared" si="2316"/>
        <v>0</v>
      </c>
      <c r="AM937" s="11">
        <f t="shared" si="2316"/>
        <v>0</v>
      </c>
      <c r="AN937" s="11">
        <f t="shared" si="2316"/>
        <v>0</v>
      </c>
      <c r="AO937" s="11">
        <f t="shared" si="2316"/>
        <v>0</v>
      </c>
      <c r="AP937" s="11">
        <f t="shared" si="2316"/>
        <v>0</v>
      </c>
      <c r="AQ937" s="38">
        <f t="shared" si="2316"/>
        <v>407299</v>
      </c>
      <c r="AR937" s="38">
        <f t="shared" si="2316"/>
        <v>0</v>
      </c>
      <c r="AS937" s="11">
        <f t="shared" si="2316"/>
        <v>0</v>
      </c>
      <c r="AT937" s="11">
        <f t="shared" si="2316"/>
        <v>0</v>
      </c>
      <c r="AU937" s="11">
        <f t="shared" si="2316"/>
        <v>0</v>
      </c>
      <c r="AV937" s="11">
        <f t="shared" si="2316"/>
        <v>0</v>
      </c>
      <c r="AW937" s="38">
        <f t="shared" ref="AS937:BH939" si="2317">AW938</f>
        <v>407299</v>
      </c>
      <c r="AX937" s="38">
        <f t="shared" si="2317"/>
        <v>0</v>
      </c>
      <c r="AY937" s="78">
        <f t="shared" si="2317"/>
        <v>0</v>
      </c>
      <c r="AZ937" s="78">
        <f t="shared" si="2317"/>
        <v>0</v>
      </c>
      <c r="BA937" s="78">
        <f t="shared" si="2317"/>
        <v>3816</v>
      </c>
      <c r="BB937" s="78">
        <f t="shared" si="2317"/>
        <v>0</v>
      </c>
      <c r="BC937" s="91">
        <f t="shared" si="2317"/>
        <v>411115</v>
      </c>
      <c r="BD937" s="91">
        <f t="shared" si="2317"/>
        <v>0</v>
      </c>
      <c r="BE937" s="11">
        <f t="shared" si="2317"/>
        <v>0</v>
      </c>
      <c r="BF937" s="11">
        <f t="shared" si="2317"/>
        <v>0</v>
      </c>
      <c r="BG937" s="11">
        <f t="shared" si="2317"/>
        <v>3898</v>
      </c>
      <c r="BH937" s="11">
        <f t="shared" si="2317"/>
        <v>0</v>
      </c>
      <c r="BI937" s="150">
        <f t="shared" ref="BE937:BT939" si="2318">BI938</f>
        <v>415013</v>
      </c>
      <c r="BJ937" s="150">
        <f t="shared" si="2318"/>
        <v>0</v>
      </c>
      <c r="BK937" s="78">
        <f t="shared" si="2318"/>
        <v>0</v>
      </c>
      <c r="BL937" s="78">
        <f t="shared" si="2318"/>
        <v>0</v>
      </c>
      <c r="BM937" s="78">
        <f t="shared" si="2318"/>
        <v>12914</v>
      </c>
      <c r="BN937" s="78">
        <f t="shared" si="2318"/>
        <v>0</v>
      </c>
      <c r="BO937" s="91">
        <f t="shared" si="2318"/>
        <v>427927</v>
      </c>
      <c r="BP937" s="91">
        <f t="shared" si="2318"/>
        <v>0</v>
      </c>
      <c r="BQ937" s="11">
        <f t="shared" si="2318"/>
        <v>0</v>
      </c>
      <c r="BR937" s="11">
        <f t="shared" si="2318"/>
        <v>0</v>
      </c>
      <c r="BS937" s="11">
        <f t="shared" si="2318"/>
        <v>0</v>
      </c>
      <c r="BT937" s="11">
        <f t="shared" si="2318"/>
        <v>0</v>
      </c>
      <c r="BU937" s="38">
        <f t="shared" ref="BQ937:BV939" si="2319">BU938</f>
        <v>427927</v>
      </c>
      <c r="BV937" s="38">
        <f t="shared" si="2319"/>
        <v>0</v>
      </c>
    </row>
    <row r="938" spans="1:74">
      <c r="A938" s="61" t="s">
        <v>11</v>
      </c>
      <c r="B938" s="44" t="s">
        <v>252</v>
      </c>
      <c r="C938" s="44" t="s">
        <v>7</v>
      </c>
      <c r="D938" s="44" t="s">
        <v>87</v>
      </c>
      <c r="E938" s="44" t="s">
        <v>255</v>
      </c>
      <c r="F938" s="44"/>
      <c r="G938" s="38">
        <f t="shared" si="2314"/>
        <v>405396</v>
      </c>
      <c r="H938" s="38">
        <f t="shared" si="2314"/>
        <v>0</v>
      </c>
      <c r="I938" s="11">
        <f t="shared" si="2314"/>
        <v>0</v>
      </c>
      <c r="J938" s="11">
        <f t="shared" si="2314"/>
        <v>0</v>
      </c>
      <c r="K938" s="11">
        <f t="shared" si="2314"/>
        <v>0</v>
      </c>
      <c r="L938" s="11">
        <f t="shared" si="2314"/>
        <v>0</v>
      </c>
      <c r="M938" s="38">
        <f t="shared" si="2314"/>
        <v>405396</v>
      </c>
      <c r="N938" s="38">
        <f t="shared" si="2314"/>
        <v>0</v>
      </c>
      <c r="O938" s="11">
        <f t="shared" si="2314"/>
        <v>0</v>
      </c>
      <c r="P938" s="11">
        <f t="shared" si="2314"/>
        <v>0</v>
      </c>
      <c r="Q938" s="11">
        <f t="shared" si="2314"/>
        <v>0</v>
      </c>
      <c r="R938" s="11">
        <f t="shared" si="2314"/>
        <v>0</v>
      </c>
      <c r="S938" s="38">
        <f t="shared" si="2315"/>
        <v>405396</v>
      </c>
      <c r="T938" s="38">
        <f t="shared" si="2315"/>
        <v>0</v>
      </c>
      <c r="U938" s="11">
        <f t="shared" si="2315"/>
        <v>0</v>
      </c>
      <c r="V938" s="11">
        <f t="shared" si="2315"/>
        <v>0</v>
      </c>
      <c r="W938" s="11">
        <f t="shared" si="2315"/>
        <v>0</v>
      </c>
      <c r="X938" s="11">
        <f t="shared" si="2315"/>
        <v>0</v>
      </c>
      <c r="Y938" s="38">
        <f t="shared" si="2315"/>
        <v>405396</v>
      </c>
      <c r="Z938" s="38">
        <f t="shared" si="2315"/>
        <v>0</v>
      </c>
      <c r="AA938" s="11">
        <f t="shared" si="2315"/>
        <v>0</v>
      </c>
      <c r="AB938" s="11">
        <f t="shared" si="2315"/>
        <v>0</v>
      </c>
      <c r="AC938" s="11">
        <f t="shared" si="2315"/>
        <v>0</v>
      </c>
      <c r="AD938" s="11">
        <f t="shared" si="2315"/>
        <v>0</v>
      </c>
      <c r="AE938" s="38">
        <f t="shared" si="2315"/>
        <v>405396</v>
      </c>
      <c r="AF938" s="38">
        <f t="shared" si="2315"/>
        <v>0</v>
      </c>
      <c r="AG938" s="11">
        <f t="shared" si="2316"/>
        <v>0</v>
      </c>
      <c r="AH938" s="11">
        <f t="shared" si="2316"/>
        <v>0</v>
      </c>
      <c r="AI938" s="11">
        <f t="shared" si="2316"/>
        <v>1903</v>
      </c>
      <c r="AJ938" s="11">
        <f t="shared" si="2316"/>
        <v>0</v>
      </c>
      <c r="AK938" s="91">
        <f t="shared" si="2316"/>
        <v>407299</v>
      </c>
      <c r="AL938" s="91">
        <f t="shared" si="2316"/>
        <v>0</v>
      </c>
      <c r="AM938" s="11">
        <f t="shared" si="2316"/>
        <v>0</v>
      </c>
      <c r="AN938" s="11">
        <f t="shared" si="2316"/>
        <v>0</v>
      </c>
      <c r="AO938" s="11">
        <f t="shared" si="2316"/>
        <v>0</v>
      </c>
      <c r="AP938" s="11">
        <f t="shared" si="2316"/>
        <v>0</v>
      </c>
      <c r="AQ938" s="38">
        <f t="shared" si="2316"/>
        <v>407299</v>
      </c>
      <c r="AR938" s="38">
        <f t="shared" si="2316"/>
        <v>0</v>
      </c>
      <c r="AS938" s="11">
        <f t="shared" si="2317"/>
        <v>0</v>
      </c>
      <c r="AT938" s="11">
        <f t="shared" si="2317"/>
        <v>0</v>
      </c>
      <c r="AU938" s="11">
        <f t="shared" si="2317"/>
        <v>0</v>
      </c>
      <c r="AV938" s="11">
        <f t="shared" si="2317"/>
        <v>0</v>
      </c>
      <c r="AW938" s="38">
        <f t="shared" si="2317"/>
        <v>407299</v>
      </c>
      <c r="AX938" s="38">
        <f t="shared" si="2317"/>
        <v>0</v>
      </c>
      <c r="AY938" s="78">
        <f t="shared" si="2317"/>
        <v>0</v>
      </c>
      <c r="AZ938" s="78">
        <f t="shared" si="2317"/>
        <v>0</v>
      </c>
      <c r="BA938" s="78">
        <f t="shared" si="2317"/>
        <v>3816</v>
      </c>
      <c r="BB938" s="78">
        <f t="shared" si="2317"/>
        <v>0</v>
      </c>
      <c r="BC938" s="91">
        <f t="shared" si="2317"/>
        <v>411115</v>
      </c>
      <c r="BD938" s="91">
        <f t="shared" si="2317"/>
        <v>0</v>
      </c>
      <c r="BE938" s="11">
        <f t="shared" si="2318"/>
        <v>0</v>
      </c>
      <c r="BF938" s="11">
        <f t="shared" si="2318"/>
        <v>0</v>
      </c>
      <c r="BG938" s="11">
        <f t="shared" si="2318"/>
        <v>3898</v>
      </c>
      <c r="BH938" s="11">
        <f t="shared" si="2318"/>
        <v>0</v>
      </c>
      <c r="BI938" s="150">
        <f t="shared" si="2318"/>
        <v>415013</v>
      </c>
      <c r="BJ938" s="150">
        <f t="shared" si="2318"/>
        <v>0</v>
      </c>
      <c r="BK938" s="78">
        <f t="shared" si="2318"/>
        <v>0</v>
      </c>
      <c r="BL938" s="78">
        <f t="shared" si="2318"/>
        <v>0</v>
      </c>
      <c r="BM938" s="78">
        <f t="shared" si="2318"/>
        <v>12914</v>
      </c>
      <c r="BN938" s="78">
        <f t="shared" si="2318"/>
        <v>0</v>
      </c>
      <c r="BO938" s="91">
        <f t="shared" si="2318"/>
        <v>427927</v>
      </c>
      <c r="BP938" s="91">
        <f t="shared" si="2318"/>
        <v>0</v>
      </c>
      <c r="BQ938" s="11">
        <f t="shared" si="2319"/>
        <v>0</v>
      </c>
      <c r="BR938" s="11">
        <f t="shared" si="2319"/>
        <v>0</v>
      </c>
      <c r="BS938" s="11">
        <f t="shared" si="2319"/>
        <v>0</v>
      </c>
      <c r="BT938" s="11">
        <f t="shared" si="2319"/>
        <v>0</v>
      </c>
      <c r="BU938" s="38">
        <f t="shared" si="2319"/>
        <v>427927</v>
      </c>
      <c r="BV938" s="38">
        <f t="shared" si="2319"/>
        <v>0</v>
      </c>
    </row>
    <row r="939" spans="1:74" ht="33">
      <c r="A939" s="61" t="s">
        <v>12</v>
      </c>
      <c r="B939" s="44" t="s">
        <v>252</v>
      </c>
      <c r="C939" s="44" t="s">
        <v>7</v>
      </c>
      <c r="D939" s="44" t="s">
        <v>87</v>
      </c>
      <c r="E939" s="44" t="s">
        <v>255</v>
      </c>
      <c r="F939" s="44" t="s">
        <v>13</v>
      </c>
      <c r="G939" s="45">
        <f t="shared" si="2314"/>
        <v>405396</v>
      </c>
      <c r="H939" s="45">
        <f t="shared" si="2314"/>
        <v>0</v>
      </c>
      <c r="I939" s="11">
        <f t="shared" si="2314"/>
        <v>0</v>
      </c>
      <c r="J939" s="11">
        <f t="shared" si="2314"/>
        <v>0</v>
      </c>
      <c r="K939" s="11">
        <f t="shared" si="2314"/>
        <v>0</v>
      </c>
      <c r="L939" s="11">
        <f t="shared" si="2314"/>
        <v>0</v>
      </c>
      <c r="M939" s="45">
        <f t="shared" si="2314"/>
        <v>405396</v>
      </c>
      <c r="N939" s="45">
        <f t="shared" si="2314"/>
        <v>0</v>
      </c>
      <c r="O939" s="11">
        <f t="shared" si="2314"/>
        <v>0</v>
      </c>
      <c r="P939" s="11">
        <f t="shared" si="2314"/>
        <v>0</v>
      </c>
      <c r="Q939" s="11">
        <f t="shared" si="2314"/>
        <v>0</v>
      </c>
      <c r="R939" s="11">
        <f t="shared" si="2314"/>
        <v>0</v>
      </c>
      <c r="S939" s="45">
        <f t="shared" si="2315"/>
        <v>405396</v>
      </c>
      <c r="T939" s="45">
        <f t="shared" si="2315"/>
        <v>0</v>
      </c>
      <c r="U939" s="11">
        <f t="shared" si="2315"/>
        <v>0</v>
      </c>
      <c r="V939" s="11">
        <f t="shared" si="2315"/>
        <v>0</v>
      </c>
      <c r="W939" s="11">
        <f t="shared" si="2315"/>
        <v>0</v>
      </c>
      <c r="X939" s="11">
        <f t="shared" si="2315"/>
        <v>0</v>
      </c>
      <c r="Y939" s="45">
        <f t="shared" si="2315"/>
        <v>405396</v>
      </c>
      <c r="Z939" s="45">
        <f t="shared" si="2315"/>
        <v>0</v>
      </c>
      <c r="AA939" s="11">
        <f t="shared" si="2315"/>
        <v>0</v>
      </c>
      <c r="AB939" s="11">
        <f t="shared" si="2315"/>
        <v>0</v>
      </c>
      <c r="AC939" s="11">
        <f t="shared" si="2315"/>
        <v>0</v>
      </c>
      <c r="AD939" s="11">
        <f t="shared" si="2315"/>
        <v>0</v>
      </c>
      <c r="AE939" s="45">
        <f t="shared" si="2315"/>
        <v>405396</v>
      </c>
      <c r="AF939" s="45">
        <f t="shared" si="2315"/>
        <v>0</v>
      </c>
      <c r="AG939" s="11">
        <f t="shared" si="2316"/>
        <v>0</v>
      </c>
      <c r="AH939" s="11">
        <f t="shared" si="2316"/>
        <v>0</v>
      </c>
      <c r="AI939" s="11">
        <f t="shared" si="2316"/>
        <v>1903</v>
      </c>
      <c r="AJ939" s="11">
        <f t="shared" si="2316"/>
        <v>0</v>
      </c>
      <c r="AK939" s="92">
        <f t="shared" si="2316"/>
        <v>407299</v>
      </c>
      <c r="AL939" s="92">
        <f t="shared" si="2316"/>
        <v>0</v>
      </c>
      <c r="AM939" s="11">
        <f t="shared" si="2316"/>
        <v>0</v>
      </c>
      <c r="AN939" s="11">
        <f t="shared" si="2316"/>
        <v>0</v>
      </c>
      <c r="AO939" s="11">
        <f t="shared" si="2316"/>
        <v>0</v>
      </c>
      <c r="AP939" s="11">
        <f t="shared" si="2316"/>
        <v>0</v>
      </c>
      <c r="AQ939" s="45">
        <f t="shared" si="2316"/>
        <v>407299</v>
      </c>
      <c r="AR939" s="45">
        <f t="shared" si="2316"/>
        <v>0</v>
      </c>
      <c r="AS939" s="11">
        <f t="shared" si="2317"/>
        <v>0</v>
      </c>
      <c r="AT939" s="11">
        <f t="shared" si="2317"/>
        <v>0</v>
      </c>
      <c r="AU939" s="11">
        <f t="shared" si="2317"/>
        <v>0</v>
      </c>
      <c r="AV939" s="11">
        <f t="shared" si="2317"/>
        <v>0</v>
      </c>
      <c r="AW939" s="45">
        <f t="shared" si="2317"/>
        <v>407299</v>
      </c>
      <c r="AX939" s="45">
        <f t="shared" si="2317"/>
        <v>0</v>
      </c>
      <c r="AY939" s="78">
        <f t="shared" si="2317"/>
        <v>0</v>
      </c>
      <c r="AZ939" s="78">
        <f t="shared" si="2317"/>
        <v>0</v>
      </c>
      <c r="BA939" s="78">
        <f t="shared" si="2317"/>
        <v>3816</v>
      </c>
      <c r="BB939" s="78">
        <f t="shared" si="2317"/>
        <v>0</v>
      </c>
      <c r="BC939" s="92">
        <f t="shared" si="2317"/>
        <v>411115</v>
      </c>
      <c r="BD939" s="92">
        <f t="shared" si="2317"/>
        <v>0</v>
      </c>
      <c r="BE939" s="11">
        <f t="shared" si="2318"/>
        <v>0</v>
      </c>
      <c r="BF939" s="11">
        <f t="shared" si="2318"/>
        <v>0</v>
      </c>
      <c r="BG939" s="11">
        <f t="shared" si="2318"/>
        <v>3898</v>
      </c>
      <c r="BH939" s="11">
        <f t="shared" si="2318"/>
        <v>0</v>
      </c>
      <c r="BI939" s="151">
        <f t="shared" si="2318"/>
        <v>415013</v>
      </c>
      <c r="BJ939" s="151">
        <f t="shared" si="2318"/>
        <v>0</v>
      </c>
      <c r="BK939" s="78">
        <f t="shared" si="2318"/>
        <v>0</v>
      </c>
      <c r="BL939" s="78">
        <f t="shared" si="2318"/>
        <v>0</v>
      </c>
      <c r="BM939" s="78">
        <f t="shared" si="2318"/>
        <v>12914</v>
      </c>
      <c r="BN939" s="78">
        <f t="shared" si="2318"/>
        <v>0</v>
      </c>
      <c r="BO939" s="92">
        <f t="shared" si="2318"/>
        <v>427927</v>
      </c>
      <c r="BP939" s="92">
        <f t="shared" si="2318"/>
        <v>0</v>
      </c>
      <c r="BQ939" s="11">
        <f t="shared" si="2319"/>
        <v>0</v>
      </c>
      <c r="BR939" s="11">
        <f t="shared" si="2319"/>
        <v>0</v>
      </c>
      <c r="BS939" s="11">
        <f t="shared" si="2319"/>
        <v>0</v>
      </c>
      <c r="BT939" s="11">
        <f t="shared" si="2319"/>
        <v>0</v>
      </c>
      <c r="BU939" s="45">
        <f t="shared" si="2319"/>
        <v>427927</v>
      </c>
      <c r="BV939" s="45">
        <f t="shared" si="2319"/>
        <v>0</v>
      </c>
    </row>
    <row r="940" spans="1:74">
      <c r="A940" s="61" t="s">
        <v>14</v>
      </c>
      <c r="B940" s="44" t="s">
        <v>252</v>
      </c>
      <c r="C940" s="44" t="s">
        <v>7</v>
      </c>
      <c r="D940" s="44" t="s">
        <v>87</v>
      </c>
      <c r="E940" s="44" t="s">
        <v>255</v>
      </c>
      <c r="F940" s="11">
        <v>610</v>
      </c>
      <c r="G940" s="11">
        <f>439662-34266</f>
        <v>405396</v>
      </c>
      <c r="H940" s="11"/>
      <c r="I940" s="11"/>
      <c r="J940" s="11"/>
      <c r="K940" s="11"/>
      <c r="L940" s="11"/>
      <c r="M940" s="11">
        <f>G940+I940+J940+K940+L940</f>
        <v>405396</v>
      </c>
      <c r="N940" s="11">
        <f>H940+J940</f>
        <v>0</v>
      </c>
      <c r="O940" s="11"/>
      <c r="P940" s="11"/>
      <c r="Q940" s="11"/>
      <c r="R940" s="11"/>
      <c r="S940" s="11">
        <f>M940+O940+P940+Q940+R940</f>
        <v>405396</v>
      </c>
      <c r="T940" s="11">
        <f>N940+P940</f>
        <v>0</v>
      </c>
      <c r="U940" s="11"/>
      <c r="V940" s="11"/>
      <c r="W940" s="11"/>
      <c r="X940" s="11"/>
      <c r="Y940" s="11">
        <f>S940+U940+V940+W940+X940</f>
        <v>405396</v>
      </c>
      <c r="Z940" s="11">
        <f>T940+V940</f>
        <v>0</v>
      </c>
      <c r="AA940" s="11"/>
      <c r="AB940" s="11"/>
      <c r="AC940" s="11"/>
      <c r="AD940" s="11"/>
      <c r="AE940" s="11">
        <f>Y940+AA940+AB940+AC940+AD940</f>
        <v>405396</v>
      </c>
      <c r="AF940" s="11">
        <f>Z940+AB940</f>
        <v>0</v>
      </c>
      <c r="AG940" s="11"/>
      <c r="AH940" s="11"/>
      <c r="AI940" s="11">
        <v>1903</v>
      </c>
      <c r="AJ940" s="11"/>
      <c r="AK940" s="78">
        <f>AE940+AG940+AH940+AI940+AJ940</f>
        <v>407299</v>
      </c>
      <c r="AL940" s="78">
        <f>AF940+AH940</f>
        <v>0</v>
      </c>
      <c r="AM940" s="11"/>
      <c r="AN940" s="11"/>
      <c r="AO940" s="11"/>
      <c r="AP940" s="11"/>
      <c r="AQ940" s="11">
        <f>AK940+AM940+AN940+AO940+AP940</f>
        <v>407299</v>
      </c>
      <c r="AR940" s="11">
        <f>AL940+AN940</f>
        <v>0</v>
      </c>
      <c r="AS940" s="11"/>
      <c r="AT940" s="11"/>
      <c r="AU940" s="11"/>
      <c r="AV940" s="11"/>
      <c r="AW940" s="11">
        <f>AQ940+AS940+AT940+AU940+AV940</f>
        <v>407299</v>
      </c>
      <c r="AX940" s="11">
        <f>AR940+AT940</f>
        <v>0</v>
      </c>
      <c r="AY940" s="78"/>
      <c r="AZ940" s="78"/>
      <c r="BA940" s="78">
        <v>3816</v>
      </c>
      <c r="BB940" s="78"/>
      <c r="BC940" s="78">
        <f>AW940+AY940+AZ940+BA940+BB940</f>
        <v>411115</v>
      </c>
      <c r="BD940" s="78">
        <f>AX940+AZ940</f>
        <v>0</v>
      </c>
      <c r="BE940" s="11"/>
      <c r="BF940" s="11"/>
      <c r="BG940" s="11">
        <v>3898</v>
      </c>
      <c r="BH940" s="11"/>
      <c r="BI940" s="141">
        <f>BC940+BE940+BF940+BG940+BH940</f>
        <v>415013</v>
      </c>
      <c r="BJ940" s="141">
        <f>BD940+BF940</f>
        <v>0</v>
      </c>
      <c r="BK940" s="78"/>
      <c r="BL940" s="78"/>
      <c r="BM940" s="78">
        <v>12914</v>
      </c>
      <c r="BN940" s="78"/>
      <c r="BO940" s="78">
        <f>BI940+BK940+BL940+BM940+BN940</f>
        <v>427927</v>
      </c>
      <c r="BP940" s="78">
        <f>BJ940+BL940</f>
        <v>0</v>
      </c>
      <c r="BQ940" s="11"/>
      <c r="BR940" s="11"/>
      <c r="BS940" s="11"/>
      <c r="BT940" s="11"/>
      <c r="BU940" s="11">
        <f>BO940+BQ940+BR940+BS940+BT940</f>
        <v>427927</v>
      </c>
      <c r="BV940" s="11">
        <f>BP940+BR940</f>
        <v>0</v>
      </c>
    </row>
    <row r="941" spans="1:74">
      <c r="A941" s="61" t="s">
        <v>15</v>
      </c>
      <c r="B941" s="44" t="s">
        <v>252</v>
      </c>
      <c r="C941" s="44" t="s">
        <v>7</v>
      </c>
      <c r="D941" s="44" t="s">
        <v>87</v>
      </c>
      <c r="E941" s="44" t="s">
        <v>256</v>
      </c>
      <c r="F941" s="44"/>
      <c r="G941" s="38">
        <f t="shared" ref="G941:R943" si="2320">G942</f>
        <v>135</v>
      </c>
      <c r="H941" s="38">
        <f t="shared" si="2320"/>
        <v>0</v>
      </c>
      <c r="I941" s="11">
        <f t="shared" si="2320"/>
        <v>0</v>
      </c>
      <c r="J941" s="11">
        <f t="shared" si="2320"/>
        <v>0</v>
      </c>
      <c r="K941" s="11">
        <f t="shared" si="2320"/>
        <v>0</v>
      </c>
      <c r="L941" s="11">
        <f t="shared" si="2320"/>
        <v>0</v>
      </c>
      <c r="M941" s="38">
        <f t="shared" si="2320"/>
        <v>135</v>
      </c>
      <c r="N941" s="38">
        <f t="shared" si="2320"/>
        <v>0</v>
      </c>
      <c r="O941" s="11">
        <f t="shared" si="2320"/>
        <v>0</v>
      </c>
      <c r="P941" s="11">
        <f t="shared" si="2320"/>
        <v>0</v>
      </c>
      <c r="Q941" s="11">
        <f t="shared" si="2320"/>
        <v>0</v>
      </c>
      <c r="R941" s="11">
        <f t="shared" si="2320"/>
        <v>0</v>
      </c>
      <c r="S941" s="38">
        <f t="shared" ref="S941:AH943" si="2321">S942</f>
        <v>135</v>
      </c>
      <c r="T941" s="38">
        <f t="shared" si="2321"/>
        <v>0</v>
      </c>
      <c r="U941" s="11">
        <f t="shared" si="2321"/>
        <v>0</v>
      </c>
      <c r="V941" s="11">
        <f t="shared" si="2321"/>
        <v>0</v>
      </c>
      <c r="W941" s="11">
        <f t="shared" si="2321"/>
        <v>0</v>
      </c>
      <c r="X941" s="11">
        <f t="shared" si="2321"/>
        <v>0</v>
      </c>
      <c r="Y941" s="38">
        <f t="shared" si="2321"/>
        <v>135</v>
      </c>
      <c r="Z941" s="38">
        <f t="shared" si="2321"/>
        <v>0</v>
      </c>
      <c r="AA941" s="11">
        <f t="shared" si="2321"/>
        <v>0</v>
      </c>
      <c r="AB941" s="11">
        <f t="shared" si="2321"/>
        <v>0</v>
      </c>
      <c r="AC941" s="11">
        <f t="shared" si="2321"/>
        <v>120</v>
      </c>
      <c r="AD941" s="11">
        <f t="shared" si="2321"/>
        <v>0</v>
      </c>
      <c r="AE941" s="38">
        <f t="shared" si="2321"/>
        <v>255</v>
      </c>
      <c r="AF941" s="38">
        <f t="shared" si="2321"/>
        <v>0</v>
      </c>
      <c r="AG941" s="11">
        <f t="shared" si="2321"/>
        <v>0</v>
      </c>
      <c r="AH941" s="11">
        <f t="shared" si="2321"/>
        <v>0</v>
      </c>
      <c r="AI941" s="11">
        <f t="shared" ref="AG941:AV943" si="2322">AI942</f>
        <v>0</v>
      </c>
      <c r="AJ941" s="11">
        <f t="shared" si="2322"/>
        <v>0</v>
      </c>
      <c r="AK941" s="91">
        <f t="shared" si="2322"/>
        <v>255</v>
      </c>
      <c r="AL941" s="91">
        <f t="shared" si="2322"/>
        <v>0</v>
      </c>
      <c r="AM941" s="11">
        <f t="shared" si="2322"/>
        <v>0</v>
      </c>
      <c r="AN941" s="11">
        <f t="shared" si="2322"/>
        <v>0</v>
      </c>
      <c r="AO941" s="11">
        <f t="shared" si="2322"/>
        <v>0</v>
      </c>
      <c r="AP941" s="11">
        <f t="shared" si="2322"/>
        <v>0</v>
      </c>
      <c r="AQ941" s="38">
        <f t="shared" si="2322"/>
        <v>255</v>
      </c>
      <c r="AR941" s="38">
        <f t="shared" si="2322"/>
        <v>0</v>
      </c>
      <c r="AS941" s="11">
        <f t="shared" si="2322"/>
        <v>0</v>
      </c>
      <c r="AT941" s="11">
        <f t="shared" si="2322"/>
        <v>0</v>
      </c>
      <c r="AU941" s="11">
        <f t="shared" si="2322"/>
        <v>0</v>
      </c>
      <c r="AV941" s="11">
        <f t="shared" si="2322"/>
        <v>0</v>
      </c>
      <c r="AW941" s="38">
        <f t="shared" ref="AS941:BH943" si="2323">AW942</f>
        <v>255</v>
      </c>
      <c r="AX941" s="38">
        <f t="shared" si="2323"/>
        <v>0</v>
      </c>
      <c r="AY941" s="78">
        <f t="shared" si="2323"/>
        <v>0</v>
      </c>
      <c r="AZ941" s="78">
        <f t="shared" si="2323"/>
        <v>0</v>
      </c>
      <c r="BA941" s="78">
        <f t="shared" si="2323"/>
        <v>10000</v>
      </c>
      <c r="BB941" s="78">
        <f t="shared" si="2323"/>
        <v>0</v>
      </c>
      <c r="BC941" s="91">
        <f t="shared" si="2323"/>
        <v>10255</v>
      </c>
      <c r="BD941" s="91">
        <f t="shared" si="2323"/>
        <v>0</v>
      </c>
      <c r="BE941" s="11">
        <f t="shared" si="2323"/>
        <v>0</v>
      </c>
      <c r="BF941" s="11">
        <f t="shared" si="2323"/>
        <v>0</v>
      </c>
      <c r="BG941" s="11">
        <f t="shared" si="2323"/>
        <v>4139</v>
      </c>
      <c r="BH941" s="11">
        <f t="shared" si="2323"/>
        <v>0</v>
      </c>
      <c r="BI941" s="150">
        <f t="shared" ref="BE941:BT943" si="2324">BI942</f>
        <v>14394</v>
      </c>
      <c r="BJ941" s="150">
        <f t="shared" si="2324"/>
        <v>0</v>
      </c>
      <c r="BK941" s="78">
        <f t="shared" si="2324"/>
        <v>0</v>
      </c>
      <c r="BL941" s="78">
        <f t="shared" si="2324"/>
        <v>0</v>
      </c>
      <c r="BM941" s="78">
        <f t="shared" si="2324"/>
        <v>726</v>
      </c>
      <c r="BN941" s="78">
        <f t="shared" si="2324"/>
        <v>0</v>
      </c>
      <c r="BO941" s="91">
        <f t="shared" si="2324"/>
        <v>15120</v>
      </c>
      <c r="BP941" s="91">
        <f t="shared" si="2324"/>
        <v>0</v>
      </c>
      <c r="BQ941" s="11">
        <f t="shared" si="2324"/>
        <v>0</v>
      </c>
      <c r="BR941" s="11">
        <f t="shared" si="2324"/>
        <v>0</v>
      </c>
      <c r="BS941" s="11">
        <f t="shared" si="2324"/>
        <v>0</v>
      </c>
      <c r="BT941" s="11">
        <f t="shared" si="2324"/>
        <v>0</v>
      </c>
      <c r="BU941" s="38">
        <f t="shared" ref="BQ941:BV943" si="2325">BU942</f>
        <v>15120</v>
      </c>
      <c r="BV941" s="38">
        <f t="shared" si="2325"/>
        <v>0</v>
      </c>
    </row>
    <row r="942" spans="1:74">
      <c r="A942" s="61" t="s">
        <v>16</v>
      </c>
      <c r="B942" s="44" t="s">
        <v>252</v>
      </c>
      <c r="C942" s="44" t="s">
        <v>7</v>
      </c>
      <c r="D942" s="44" t="s">
        <v>87</v>
      </c>
      <c r="E942" s="44" t="s">
        <v>257</v>
      </c>
      <c r="F942" s="44"/>
      <c r="G942" s="38">
        <f t="shared" si="2320"/>
        <v>135</v>
      </c>
      <c r="H942" s="38">
        <f t="shared" si="2320"/>
        <v>0</v>
      </c>
      <c r="I942" s="11">
        <f t="shared" si="2320"/>
        <v>0</v>
      </c>
      <c r="J942" s="11">
        <f t="shared" si="2320"/>
        <v>0</v>
      </c>
      <c r="K942" s="11">
        <f t="shared" si="2320"/>
        <v>0</v>
      </c>
      <c r="L942" s="11">
        <f t="shared" si="2320"/>
        <v>0</v>
      </c>
      <c r="M942" s="38">
        <f t="shared" si="2320"/>
        <v>135</v>
      </c>
      <c r="N942" s="38">
        <f t="shared" si="2320"/>
        <v>0</v>
      </c>
      <c r="O942" s="11">
        <f t="shared" si="2320"/>
        <v>0</v>
      </c>
      <c r="P942" s="11">
        <f t="shared" si="2320"/>
        <v>0</v>
      </c>
      <c r="Q942" s="11">
        <f t="shared" si="2320"/>
        <v>0</v>
      </c>
      <c r="R942" s="11">
        <f t="shared" si="2320"/>
        <v>0</v>
      </c>
      <c r="S942" s="38">
        <f t="shared" si="2321"/>
        <v>135</v>
      </c>
      <c r="T942" s="38">
        <f t="shared" si="2321"/>
        <v>0</v>
      </c>
      <c r="U942" s="11">
        <f t="shared" si="2321"/>
        <v>0</v>
      </c>
      <c r="V942" s="11">
        <f t="shared" si="2321"/>
        <v>0</v>
      </c>
      <c r="W942" s="11">
        <f t="shared" si="2321"/>
        <v>0</v>
      </c>
      <c r="X942" s="11">
        <f t="shared" si="2321"/>
        <v>0</v>
      </c>
      <c r="Y942" s="38">
        <f t="shared" si="2321"/>
        <v>135</v>
      </c>
      <c r="Z942" s="38">
        <f t="shared" si="2321"/>
        <v>0</v>
      </c>
      <c r="AA942" s="11">
        <f t="shared" si="2321"/>
        <v>0</v>
      </c>
      <c r="AB942" s="11">
        <f t="shared" si="2321"/>
        <v>0</v>
      </c>
      <c r="AC942" s="11">
        <f t="shared" si="2321"/>
        <v>120</v>
      </c>
      <c r="AD942" s="11">
        <f t="shared" si="2321"/>
        <v>0</v>
      </c>
      <c r="AE942" s="38">
        <f t="shared" si="2321"/>
        <v>255</v>
      </c>
      <c r="AF942" s="38">
        <f t="shared" si="2321"/>
        <v>0</v>
      </c>
      <c r="AG942" s="11">
        <f t="shared" si="2322"/>
        <v>0</v>
      </c>
      <c r="AH942" s="11">
        <f t="shared" si="2322"/>
        <v>0</v>
      </c>
      <c r="AI942" s="11">
        <f t="shared" si="2322"/>
        <v>0</v>
      </c>
      <c r="AJ942" s="11">
        <f t="shared" si="2322"/>
        <v>0</v>
      </c>
      <c r="AK942" s="91">
        <f t="shared" si="2322"/>
        <v>255</v>
      </c>
      <c r="AL942" s="91">
        <f t="shared" si="2322"/>
        <v>0</v>
      </c>
      <c r="AM942" s="11">
        <f t="shared" si="2322"/>
        <v>0</v>
      </c>
      <c r="AN942" s="11">
        <f t="shared" si="2322"/>
        <v>0</v>
      </c>
      <c r="AO942" s="11">
        <f t="shared" si="2322"/>
        <v>0</v>
      </c>
      <c r="AP942" s="11">
        <f t="shared" si="2322"/>
        <v>0</v>
      </c>
      <c r="AQ942" s="38">
        <f t="shared" si="2322"/>
        <v>255</v>
      </c>
      <c r="AR942" s="38">
        <f t="shared" si="2322"/>
        <v>0</v>
      </c>
      <c r="AS942" s="11">
        <f t="shared" si="2323"/>
        <v>0</v>
      </c>
      <c r="AT942" s="11">
        <f t="shared" si="2323"/>
        <v>0</v>
      </c>
      <c r="AU942" s="11">
        <f t="shared" si="2323"/>
        <v>0</v>
      </c>
      <c r="AV942" s="11">
        <f t="shared" si="2323"/>
        <v>0</v>
      </c>
      <c r="AW942" s="38">
        <f t="shared" si="2323"/>
        <v>255</v>
      </c>
      <c r="AX942" s="38">
        <f t="shared" si="2323"/>
        <v>0</v>
      </c>
      <c r="AY942" s="78">
        <f t="shared" si="2323"/>
        <v>0</v>
      </c>
      <c r="AZ942" s="78">
        <f t="shared" si="2323"/>
        <v>0</v>
      </c>
      <c r="BA942" s="78">
        <f t="shared" si="2323"/>
        <v>10000</v>
      </c>
      <c r="BB942" s="78">
        <f t="shared" si="2323"/>
        <v>0</v>
      </c>
      <c r="BC942" s="91">
        <f t="shared" si="2323"/>
        <v>10255</v>
      </c>
      <c r="BD942" s="91">
        <f t="shared" si="2323"/>
        <v>0</v>
      </c>
      <c r="BE942" s="11">
        <f t="shared" si="2324"/>
        <v>0</v>
      </c>
      <c r="BF942" s="11">
        <f t="shared" si="2324"/>
        <v>0</v>
      </c>
      <c r="BG942" s="11">
        <f t="shared" si="2324"/>
        <v>4139</v>
      </c>
      <c r="BH942" s="11">
        <f t="shared" si="2324"/>
        <v>0</v>
      </c>
      <c r="BI942" s="150">
        <f t="shared" si="2324"/>
        <v>14394</v>
      </c>
      <c r="BJ942" s="150">
        <f t="shared" si="2324"/>
        <v>0</v>
      </c>
      <c r="BK942" s="78">
        <f t="shared" si="2324"/>
        <v>0</v>
      </c>
      <c r="BL942" s="78">
        <f t="shared" si="2324"/>
        <v>0</v>
      </c>
      <c r="BM942" s="78">
        <f t="shared" si="2324"/>
        <v>726</v>
      </c>
      <c r="BN942" s="78">
        <f t="shared" si="2324"/>
        <v>0</v>
      </c>
      <c r="BO942" s="91">
        <f t="shared" si="2324"/>
        <v>15120</v>
      </c>
      <c r="BP942" s="91">
        <f t="shared" si="2324"/>
        <v>0</v>
      </c>
      <c r="BQ942" s="11">
        <f t="shared" si="2325"/>
        <v>0</v>
      </c>
      <c r="BR942" s="11">
        <f t="shared" si="2325"/>
        <v>0</v>
      </c>
      <c r="BS942" s="11">
        <f t="shared" si="2325"/>
        <v>0</v>
      </c>
      <c r="BT942" s="11">
        <f t="shared" si="2325"/>
        <v>0</v>
      </c>
      <c r="BU942" s="38">
        <f t="shared" si="2325"/>
        <v>15120</v>
      </c>
      <c r="BV942" s="38">
        <f t="shared" si="2325"/>
        <v>0</v>
      </c>
    </row>
    <row r="943" spans="1:74" ht="33">
      <c r="A943" s="61" t="s">
        <v>12</v>
      </c>
      <c r="B943" s="44" t="s">
        <v>252</v>
      </c>
      <c r="C943" s="44" t="s">
        <v>7</v>
      </c>
      <c r="D943" s="44" t="s">
        <v>87</v>
      </c>
      <c r="E943" s="44" t="s">
        <v>257</v>
      </c>
      <c r="F943" s="44" t="s">
        <v>13</v>
      </c>
      <c r="G943" s="45">
        <f t="shared" si="2320"/>
        <v>135</v>
      </c>
      <c r="H943" s="45">
        <f t="shared" si="2320"/>
        <v>0</v>
      </c>
      <c r="I943" s="11">
        <f t="shared" si="2320"/>
        <v>0</v>
      </c>
      <c r="J943" s="11">
        <f t="shared" si="2320"/>
        <v>0</v>
      </c>
      <c r="K943" s="11">
        <f t="shared" si="2320"/>
        <v>0</v>
      </c>
      <c r="L943" s="11">
        <f t="shared" si="2320"/>
        <v>0</v>
      </c>
      <c r="M943" s="45">
        <f t="shared" si="2320"/>
        <v>135</v>
      </c>
      <c r="N943" s="45">
        <f t="shared" si="2320"/>
        <v>0</v>
      </c>
      <c r="O943" s="11">
        <f t="shared" si="2320"/>
        <v>0</v>
      </c>
      <c r="P943" s="11">
        <f t="shared" si="2320"/>
        <v>0</v>
      </c>
      <c r="Q943" s="11">
        <f t="shared" si="2320"/>
        <v>0</v>
      </c>
      <c r="R943" s="11">
        <f t="shared" si="2320"/>
        <v>0</v>
      </c>
      <c r="S943" s="45">
        <f t="shared" si="2321"/>
        <v>135</v>
      </c>
      <c r="T943" s="45">
        <f t="shared" si="2321"/>
        <v>0</v>
      </c>
      <c r="U943" s="11">
        <f t="shared" si="2321"/>
        <v>0</v>
      </c>
      <c r="V943" s="11">
        <f t="shared" si="2321"/>
        <v>0</v>
      </c>
      <c r="W943" s="11">
        <f t="shared" si="2321"/>
        <v>0</v>
      </c>
      <c r="X943" s="11">
        <f t="shared" si="2321"/>
        <v>0</v>
      </c>
      <c r="Y943" s="45">
        <f t="shared" si="2321"/>
        <v>135</v>
      </c>
      <c r="Z943" s="45">
        <f t="shared" si="2321"/>
        <v>0</v>
      </c>
      <c r="AA943" s="11">
        <f t="shared" si="2321"/>
        <v>0</v>
      </c>
      <c r="AB943" s="11">
        <f t="shared" si="2321"/>
        <v>0</v>
      </c>
      <c r="AC943" s="11">
        <f t="shared" si="2321"/>
        <v>120</v>
      </c>
      <c r="AD943" s="11">
        <f t="shared" si="2321"/>
        <v>0</v>
      </c>
      <c r="AE943" s="45">
        <f t="shared" si="2321"/>
        <v>255</v>
      </c>
      <c r="AF943" s="45">
        <f t="shared" si="2321"/>
        <v>0</v>
      </c>
      <c r="AG943" s="11">
        <f t="shared" si="2322"/>
        <v>0</v>
      </c>
      <c r="AH943" s="11">
        <f t="shared" si="2322"/>
        <v>0</v>
      </c>
      <c r="AI943" s="11">
        <f t="shared" si="2322"/>
        <v>0</v>
      </c>
      <c r="AJ943" s="11">
        <f t="shared" si="2322"/>
        <v>0</v>
      </c>
      <c r="AK943" s="92">
        <f t="shared" si="2322"/>
        <v>255</v>
      </c>
      <c r="AL943" s="92">
        <f t="shared" si="2322"/>
        <v>0</v>
      </c>
      <c r="AM943" s="11">
        <f t="shared" si="2322"/>
        <v>0</v>
      </c>
      <c r="AN943" s="11">
        <f t="shared" si="2322"/>
        <v>0</v>
      </c>
      <c r="AO943" s="11">
        <f t="shared" si="2322"/>
        <v>0</v>
      </c>
      <c r="AP943" s="11">
        <f t="shared" si="2322"/>
        <v>0</v>
      </c>
      <c r="AQ943" s="45">
        <f t="shared" si="2322"/>
        <v>255</v>
      </c>
      <c r="AR943" s="45">
        <f t="shared" si="2322"/>
        <v>0</v>
      </c>
      <c r="AS943" s="11">
        <f t="shared" si="2323"/>
        <v>0</v>
      </c>
      <c r="AT943" s="11">
        <f t="shared" si="2323"/>
        <v>0</v>
      </c>
      <c r="AU943" s="11">
        <f t="shared" si="2323"/>
        <v>0</v>
      </c>
      <c r="AV943" s="11">
        <f t="shared" si="2323"/>
        <v>0</v>
      </c>
      <c r="AW943" s="45">
        <f t="shared" si="2323"/>
        <v>255</v>
      </c>
      <c r="AX943" s="45">
        <f t="shared" si="2323"/>
        <v>0</v>
      </c>
      <c r="AY943" s="78">
        <f t="shared" si="2323"/>
        <v>0</v>
      </c>
      <c r="AZ943" s="78">
        <f t="shared" si="2323"/>
        <v>0</v>
      </c>
      <c r="BA943" s="78">
        <f t="shared" si="2323"/>
        <v>10000</v>
      </c>
      <c r="BB943" s="78">
        <f t="shared" si="2323"/>
        <v>0</v>
      </c>
      <c r="BC943" s="92">
        <f t="shared" si="2323"/>
        <v>10255</v>
      </c>
      <c r="BD943" s="92">
        <f t="shared" si="2323"/>
        <v>0</v>
      </c>
      <c r="BE943" s="11">
        <f t="shared" si="2324"/>
        <v>0</v>
      </c>
      <c r="BF943" s="11">
        <f t="shared" si="2324"/>
        <v>0</v>
      </c>
      <c r="BG943" s="11">
        <f t="shared" si="2324"/>
        <v>4139</v>
      </c>
      <c r="BH943" s="11">
        <f t="shared" si="2324"/>
        <v>0</v>
      </c>
      <c r="BI943" s="151">
        <f t="shared" si="2324"/>
        <v>14394</v>
      </c>
      <c r="BJ943" s="151">
        <f t="shared" si="2324"/>
        <v>0</v>
      </c>
      <c r="BK943" s="78">
        <f t="shared" si="2324"/>
        <v>0</v>
      </c>
      <c r="BL943" s="78">
        <f t="shared" si="2324"/>
        <v>0</v>
      </c>
      <c r="BM943" s="78">
        <f t="shared" si="2324"/>
        <v>726</v>
      </c>
      <c r="BN943" s="78">
        <f t="shared" si="2324"/>
        <v>0</v>
      </c>
      <c r="BO943" s="92">
        <f t="shared" si="2324"/>
        <v>15120</v>
      </c>
      <c r="BP943" s="92">
        <f t="shared" si="2324"/>
        <v>0</v>
      </c>
      <c r="BQ943" s="11">
        <f t="shared" si="2325"/>
        <v>0</v>
      </c>
      <c r="BR943" s="11">
        <f t="shared" si="2325"/>
        <v>0</v>
      </c>
      <c r="BS943" s="11">
        <f t="shared" si="2325"/>
        <v>0</v>
      </c>
      <c r="BT943" s="11">
        <f t="shared" si="2325"/>
        <v>0</v>
      </c>
      <c r="BU943" s="45">
        <f t="shared" si="2325"/>
        <v>15120</v>
      </c>
      <c r="BV943" s="45">
        <f t="shared" si="2325"/>
        <v>0</v>
      </c>
    </row>
    <row r="944" spans="1:74">
      <c r="A944" s="61" t="s">
        <v>14</v>
      </c>
      <c r="B944" s="44" t="s">
        <v>252</v>
      </c>
      <c r="C944" s="44" t="s">
        <v>7</v>
      </c>
      <c r="D944" s="44" t="s">
        <v>87</v>
      </c>
      <c r="E944" s="44" t="s">
        <v>257</v>
      </c>
      <c r="F944" s="11">
        <v>610</v>
      </c>
      <c r="G944" s="11">
        <v>135</v>
      </c>
      <c r="H944" s="11"/>
      <c r="I944" s="11"/>
      <c r="J944" s="11"/>
      <c r="K944" s="11"/>
      <c r="L944" s="11"/>
      <c r="M944" s="11">
        <f>G944+I944+J944+K944+L944</f>
        <v>135</v>
      </c>
      <c r="N944" s="11">
        <f>H944+J944</f>
        <v>0</v>
      </c>
      <c r="O944" s="11"/>
      <c r="P944" s="11"/>
      <c r="Q944" s="11"/>
      <c r="R944" s="11"/>
      <c r="S944" s="11">
        <f>M944+O944+P944+Q944+R944</f>
        <v>135</v>
      </c>
      <c r="T944" s="11">
        <f>N944+P944</f>
        <v>0</v>
      </c>
      <c r="U944" s="11"/>
      <c r="V944" s="11"/>
      <c r="W944" s="11"/>
      <c r="X944" s="11"/>
      <c r="Y944" s="11">
        <f>S944+U944+V944+W944+X944</f>
        <v>135</v>
      </c>
      <c r="Z944" s="11">
        <f>T944+V944</f>
        <v>0</v>
      </c>
      <c r="AA944" s="11"/>
      <c r="AB944" s="11"/>
      <c r="AC944" s="11">
        <v>120</v>
      </c>
      <c r="AD944" s="11"/>
      <c r="AE944" s="11">
        <f>Y944+AA944+AB944+AC944+AD944</f>
        <v>255</v>
      </c>
      <c r="AF944" s="11">
        <f>Z944+AB944</f>
        <v>0</v>
      </c>
      <c r="AG944" s="11"/>
      <c r="AH944" s="11"/>
      <c r="AI944" s="11"/>
      <c r="AJ944" s="11"/>
      <c r="AK944" s="78">
        <f>AE944+AG944+AH944+AI944+AJ944</f>
        <v>255</v>
      </c>
      <c r="AL944" s="78">
        <f>AF944+AH944</f>
        <v>0</v>
      </c>
      <c r="AM944" s="11"/>
      <c r="AN944" s="11"/>
      <c r="AO944" s="11"/>
      <c r="AP944" s="11"/>
      <c r="AQ944" s="11">
        <f>AK944+AM944+AN944+AO944+AP944</f>
        <v>255</v>
      </c>
      <c r="AR944" s="11">
        <f>AL944+AN944</f>
        <v>0</v>
      </c>
      <c r="AS944" s="11"/>
      <c r="AT944" s="11"/>
      <c r="AU944" s="11"/>
      <c r="AV944" s="11"/>
      <c r="AW944" s="11">
        <f>AQ944+AS944+AT944+AU944+AV944</f>
        <v>255</v>
      </c>
      <c r="AX944" s="11">
        <f>AR944+AT944</f>
        <v>0</v>
      </c>
      <c r="AY944" s="78"/>
      <c r="AZ944" s="78"/>
      <c r="BA944" s="78">
        <v>10000</v>
      </c>
      <c r="BB944" s="78"/>
      <c r="BC944" s="78">
        <f>AW944+AY944+AZ944+BA944+BB944</f>
        <v>10255</v>
      </c>
      <c r="BD944" s="78">
        <f>AX944+AZ944</f>
        <v>0</v>
      </c>
      <c r="BE944" s="11"/>
      <c r="BF944" s="11"/>
      <c r="BG944" s="11">
        <f>1884+2255</f>
        <v>4139</v>
      </c>
      <c r="BH944" s="11"/>
      <c r="BI944" s="141">
        <f>BC944+BE944+BF944+BG944+BH944</f>
        <v>14394</v>
      </c>
      <c r="BJ944" s="141">
        <f>BD944+BF944</f>
        <v>0</v>
      </c>
      <c r="BK944" s="78"/>
      <c r="BL944" s="78"/>
      <c r="BM944" s="78">
        <f>123+603</f>
        <v>726</v>
      </c>
      <c r="BN944" s="78"/>
      <c r="BO944" s="78">
        <f>BI944+BK944+BL944+BM944+BN944</f>
        <v>15120</v>
      </c>
      <c r="BP944" s="78">
        <f>BJ944+BL944</f>
        <v>0</v>
      </c>
      <c r="BQ944" s="11"/>
      <c r="BR944" s="11"/>
      <c r="BS944" s="11"/>
      <c r="BT944" s="11"/>
      <c r="BU944" s="11">
        <f>BO944+BQ944+BR944+BS944+BT944</f>
        <v>15120</v>
      </c>
      <c r="BV944" s="11">
        <f>BP944+BR944</f>
        <v>0</v>
      </c>
    </row>
    <row r="945" spans="1:74" ht="33">
      <c r="A945" s="61" t="s">
        <v>457</v>
      </c>
      <c r="B945" s="44" t="s">
        <v>252</v>
      </c>
      <c r="C945" s="44" t="s">
        <v>7</v>
      </c>
      <c r="D945" s="44" t="s">
        <v>87</v>
      </c>
      <c r="E945" s="44" t="s">
        <v>467</v>
      </c>
      <c r="F945" s="14"/>
      <c r="G945" s="11">
        <f t="shared" ref="G945:R947" si="2326">G946</f>
        <v>34266</v>
      </c>
      <c r="H945" s="11">
        <f t="shared" si="2326"/>
        <v>34266</v>
      </c>
      <c r="I945" s="11">
        <f t="shared" si="2326"/>
        <v>0</v>
      </c>
      <c r="J945" s="11">
        <f t="shared" si="2326"/>
        <v>0</v>
      </c>
      <c r="K945" s="11">
        <f t="shared" si="2326"/>
        <v>0</v>
      </c>
      <c r="L945" s="11">
        <f t="shared" si="2326"/>
        <v>0</v>
      </c>
      <c r="M945" s="11">
        <f t="shared" si="2326"/>
        <v>34266</v>
      </c>
      <c r="N945" s="11">
        <f t="shared" si="2326"/>
        <v>34266</v>
      </c>
      <c r="O945" s="11">
        <f t="shared" si="2326"/>
        <v>0</v>
      </c>
      <c r="P945" s="11">
        <f t="shared" si="2326"/>
        <v>0</v>
      </c>
      <c r="Q945" s="11">
        <f t="shared" si="2326"/>
        <v>0</v>
      </c>
      <c r="R945" s="11">
        <f t="shared" si="2326"/>
        <v>0</v>
      </c>
      <c r="S945" s="11">
        <f t="shared" ref="S945:AH947" si="2327">S946</f>
        <v>34266</v>
      </c>
      <c r="T945" s="11">
        <f t="shared" si="2327"/>
        <v>34266</v>
      </c>
      <c r="U945" s="11">
        <f t="shared" si="2327"/>
        <v>0</v>
      </c>
      <c r="V945" s="11">
        <f t="shared" si="2327"/>
        <v>0</v>
      </c>
      <c r="W945" s="11">
        <f t="shared" si="2327"/>
        <v>0</v>
      </c>
      <c r="X945" s="11">
        <f t="shared" si="2327"/>
        <v>0</v>
      </c>
      <c r="Y945" s="11">
        <f t="shared" si="2327"/>
        <v>34266</v>
      </c>
      <c r="Z945" s="11">
        <f t="shared" si="2327"/>
        <v>34266</v>
      </c>
      <c r="AA945" s="11">
        <f t="shared" si="2327"/>
        <v>0</v>
      </c>
      <c r="AB945" s="11">
        <f t="shared" si="2327"/>
        <v>0</v>
      </c>
      <c r="AC945" s="11">
        <f t="shared" si="2327"/>
        <v>0</v>
      </c>
      <c r="AD945" s="11">
        <f t="shared" si="2327"/>
        <v>0</v>
      </c>
      <c r="AE945" s="11">
        <f t="shared" si="2327"/>
        <v>34266</v>
      </c>
      <c r="AF945" s="11">
        <f t="shared" si="2327"/>
        <v>34266</v>
      </c>
      <c r="AG945" s="11">
        <f t="shared" si="2327"/>
        <v>0</v>
      </c>
      <c r="AH945" s="11">
        <f t="shared" si="2327"/>
        <v>0</v>
      </c>
      <c r="AI945" s="11">
        <f t="shared" ref="AG945:AV947" si="2328">AI946</f>
        <v>0</v>
      </c>
      <c r="AJ945" s="11">
        <f t="shared" si="2328"/>
        <v>0</v>
      </c>
      <c r="AK945" s="78">
        <f t="shared" si="2328"/>
        <v>34266</v>
      </c>
      <c r="AL945" s="78">
        <f t="shared" si="2328"/>
        <v>34266</v>
      </c>
      <c r="AM945" s="11">
        <f t="shared" si="2328"/>
        <v>0</v>
      </c>
      <c r="AN945" s="11">
        <f t="shared" si="2328"/>
        <v>0</v>
      </c>
      <c r="AO945" s="11">
        <f t="shared" si="2328"/>
        <v>0</v>
      </c>
      <c r="AP945" s="11">
        <f t="shared" si="2328"/>
        <v>0</v>
      </c>
      <c r="AQ945" s="11">
        <f t="shared" si="2328"/>
        <v>34266</v>
      </c>
      <c r="AR945" s="11">
        <f t="shared" si="2328"/>
        <v>34266</v>
      </c>
      <c r="AS945" s="11">
        <f t="shared" si="2328"/>
        <v>0</v>
      </c>
      <c r="AT945" s="11">
        <f t="shared" si="2328"/>
        <v>0</v>
      </c>
      <c r="AU945" s="11">
        <f t="shared" si="2328"/>
        <v>0</v>
      </c>
      <c r="AV945" s="11">
        <f t="shared" si="2328"/>
        <v>0</v>
      </c>
      <c r="AW945" s="11">
        <f t="shared" ref="AS945:BH947" si="2329">AW946</f>
        <v>34266</v>
      </c>
      <c r="AX945" s="11">
        <f t="shared" si="2329"/>
        <v>34266</v>
      </c>
      <c r="AY945" s="78">
        <f t="shared" si="2329"/>
        <v>0</v>
      </c>
      <c r="AZ945" s="78">
        <f t="shared" si="2329"/>
        <v>0</v>
      </c>
      <c r="BA945" s="78">
        <f t="shared" si="2329"/>
        <v>0</v>
      </c>
      <c r="BB945" s="78">
        <f t="shared" si="2329"/>
        <v>0</v>
      </c>
      <c r="BC945" s="78">
        <f t="shared" si="2329"/>
        <v>34266</v>
      </c>
      <c r="BD945" s="78">
        <f t="shared" si="2329"/>
        <v>34266</v>
      </c>
      <c r="BE945" s="11">
        <f t="shared" si="2329"/>
        <v>0</v>
      </c>
      <c r="BF945" s="11">
        <f t="shared" si="2329"/>
        <v>0</v>
      </c>
      <c r="BG945" s="11">
        <f t="shared" si="2329"/>
        <v>0</v>
      </c>
      <c r="BH945" s="11">
        <f t="shared" si="2329"/>
        <v>0</v>
      </c>
      <c r="BI945" s="141">
        <f t="shared" ref="BE945:BT947" si="2330">BI946</f>
        <v>34266</v>
      </c>
      <c r="BJ945" s="141">
        <f t="shared" si="2330"/>
        <v>34266</v>
      </c>
      <c r="BK945" s="78">
        <f t="shared" si="2330"/>
        <v>0</v>
      </c>
      <c r="BL945" s="78">
        <f t="shared" si="2330"/>
        <v>0</v>
      </c>
      <c r="BM945" s="78">
        <f t="shared" si="2330"/>
        <v>0</v>
      </c>
      <c r="BN945" s="78">
        <f t="shared" si="2330"/>
        <v>0</v>
      </c>
      <c r="BO945" s="78">
        <f t="shared" si="2330"/>
        <v>34266</v>
      </c>
      <c r="BP945" s="78">
        <f t="shared" si="2330"/>
        <v>34266</v>
      </c>
      <c r="BQ945" s="11">
        <f t="shared" si="2330"/>
        <v>0</v>
      </c>
      <c r="BR945" s="11">
        <f t="shared" si="2330"/>
        <v>0</v>
      </c>
      <c r="BS945" s="11">
        <f t="shared" si="2330"/>
        <v>0</v>
      </c>
      <c r="BT945" s="11">
        <f t="shared" si="2330"/>
        <v>0</v>
      </c>
      <c r="BU945" s="11">
        <f t="shared" ref="BQ945:BV947" si="2331">BU946</f>
        <v>34266</v>
      </c>
      <c r="BV945" s="11">
        <f t="shared" si="2331"/>
        <v>34266</v>
      </c>
    </row>
    <row r="946" spans="1:74" ht="33">
      <c r="A946" s="61" t="s">
        <v>458</v>
      </c>
      <c r="B946" s="44" t="s">
        <v>252</v>
      </c>
      <c r="C946" s="44" t="s">
        <v>7</v>
      </c>
      <c r="D946" s="44" t="s">
        <v>87</v>
      </c>
      <c r="E946" s="44" t="s">
        <v>489</v>
      </c>
      <c r="F946" s="14"/>
      <c r="G946" s="11">
        <f t="shared" si="2326"/>
        <v>34266</v>
      </c>
      <c r="H946" s="11">
        <f t="shared" si="2326"/>
        <v>34266</v>
      </c>
      <c r="I946" s="11">
        <f t="shared" si="2326"/>
        <v>0</v>
      </c>
      <c r="J946" s="11">
        <f t="shared" si="2326"/>
        <v>0</v>
      </c>
      <c r="K946" s="11">
        <f t="shared" si="2326"/>
        <v>0</v>
      </c>
      <c r="L946" s="11">
        <f t="shared" si="2326"/>
        <v>0</v>
      </c>
      <c r="M946" s="11">
        <f t="shared" si="2326"/>
        <v>34266</v>
      </c>
      <c r="N946" s="11">
        <f t="shared" si="2326"/>
        <v>34266</v>
      </c>
      <c r="O946" s="11">
        <f t="shared" si="2326"/>
        <v>0</v>
      </c>
      <c r="P946" s="11">
        <f t="shared" si="2326"/>
        <v>0</v>
      </c>
      <c r="Q946" s="11">
        <f t="shared" si="2326"/>
        <v>0</v>
      </c>
      <c r="R946" s="11">
        <f t="shared" si="2326"/>
        <v>0</v>
      </c>
      <c r="S946" s="11">
        <f t="shared" si="2327"/>
        <v>34266</v>
      </c>
      <c r="T946" s="11">
        <f t="shared" si="2327"/>
        <v>34266</v>
      </c>
      <c r="U946" s="11">
        <f t="shared" si="2327"/>
        <v>0</v>
      </c>
      <c r="V946" s="11">
        <f t="shared" si="2327"/>
        <v>0</v>
      </c>
      <c r="W946" s="11">
        <f t="shared" si="2327"/>
        <v>0</v>
      </c>
      <c r="X946" s="11">
        <f t="shared" si="2327"/>
        <v>0</v>
      </c>
      <c r="Y946" s="11">
        <f t="shared" si="2327"/>
        <v>34266</v>
      </c>
      <c r="Z946" s="11">
        <f t="shared" si="2327"/>
        <v>34266</v>
      </c>
      <c r="AA946" s="11">
        <f t="shared" si="2327"/>
        <v>0</v>
      </c>
      <c r="AB946" s="11">
        <f t="shared" si="2327"/>
        <v>0</v>
      </c>
      <c r="AC946" s="11">
        <f t="shared" si="2327"/>
        <v>0</v>
      </c>
      <c r="AD946" s="11">
        <f t="shared" si="2327"/>
        <v>0</v>
      </c>
      <c r="AE946" s="11">
        <f t="shared" si="2327"/>
        <v>34266</v>
      </c>
      <c r="AF946" s="11">
        <f t="shared" si="2327"/>
        <v>34266</v>
      </c>
      <c r="AG946" s="11">
        <f t="shared" si="2328"/>
        <v>0</v>
      </c>
      <c r="AH946" s="11">
        <f t="shared" si="2328"/>
        <v>0</v>
      </c>
      <c r="AI946" s="11">
        <f t="shared" si="2328"/>
        <v>0</v>
      </c>
      <c r="AJ946" s="11">
        <f t="shared" si="2328"/>
        <v>0</v>
      </c>
      <c r="AK946" s="78">
        <f t="shared" si="2328"/>
        <v>34266</v>
      </c>
      <c r="AL946" s="78">
        <f t="shared" si="2328"/>
        <v>34266</v>
      </c>
      <c r="AM946" s="11">
        <f t="shared" si="2328"/>
        <v>0</v>
      </c>
      <c r="AN946" s="11">
        <f t="shared" si="2328"/>
        <v>0</v>
      </c>
      <c r="AO946" s="11">
        <f t="shared" si="2328"/>
        <v>0</v>
      </c>
      <c r="AP946" s="11">
        <f t="shared" si="2328"/>
        <v>0</v>
      </c>
      <c r="AQ946" s="11">
        <f t="shared" si="2328"/>
        <v>34266</v>
      </c>
      <c r="AR946" s="11">
        <f t="shared" si="2328"/>
        <v>34266</v>
      </c>
      <c r="AS946" s="11">
        <f t="shared" si="2329"/>
        <v>0</v>
      </c>
      <c r="AT946" s="11">
        <f t="shared" si="2329"/>
        <v>0</v>
      </c>
      <c r="AU946" s="11">
        <f t="shared" si="2329"/>
        <v>0</v>
      </c>
      <c r="AV946" s="11">
        <f t="shared" si="2329"/>
        <v>0</v>
      </c>
      <c r="AW946" s="11">
        <f t="shared" si="2329"/>
        <v>34266</v>
      </c>
      <c r="AX946" s="11">
        <f t="shared" si="2329"/>
        <v>34266</v>
      </c>
      <c r="AY946" s="78">
        <f t="shared" si="2329"/>
        <v>0</v>
      </c>
      <c r="AZ946" s="78">
        <f t="shared" si="2329"/>
        <v>0</v>
      </c>
      <c r="BA946" s="78">
        <f t="shared" si="2329"/>
        <v>0</v>
      </c>
      <c r="BB946" s="78">
        <f t="shared" si="2329"/>
        <v>0</v>
      </c>
      <c r="BC946" s="78">
        <f t="shared" si="2329"/>
        <v>34266</v>
      </c>
      <c r="BD946" s="78">
        <f t="shared" si="2329"/>
        <v>34266</v>
      </c>
      <c r="BE946" s="11">
        <f t="shared" si="2330"/>
        <v>0</v>
      </c>
      <c r="BF946" s="11">
        <f t="shared" si="2330"/>
        <v>0</v>
      </c>
      <c r="BG946" s="11">
        <f t="shared" si="2330"/>
        <v>0</v>
      </c>
      <c r="BH946" s="11">
        <f t="shared" si="2330"/>
        <v>0</v>
      </c>
      <c r="BI946" s="141">
        <f t="shared" si="2330"/>
        <v>34266</v>
      </c>
      <c r="BJ946" s="141">
        <f t="shared" si="2330"/>
        <v>34266</v>
      </c>
      <c r="BK946" s="78">
        <f t="shared" si="2330"/>
        <v>0</v>
      </c>
      <c r="BL946" s="78">
        <f t="shared" si="2330"/>
        <v>0</v>
      </c>
      <c r="BM946" s="78">
        <f t="shared" si="2330"/>
        <v>0</v>
      </c>
      <c r="BN946" s="78">
        <f t="shared" si="2330"/>
        <v>0</v>
      </c>
      <c r="BO946" s="78">
        <f t="shared" si="2330"/>
        <v>34266</v>
      </c>
      <c r="BP946" s="78">
        <f t="shared" si="2330"/>
        <v>34266</v>
      </c>
      <c r="BQ946" s="11">
        <f t="shared" si="2331"/>
        <v>0</v>
      </c>
      <c r="BR946" s="11">
        <f t="shared" si="2331"/>
        <v>0</v>
      </c>
      <c r="BS946" s="11">
        <f t="shared" si="2331"/>
        <v>0</v>
      </c>
      <c r="BT946" s="11">
        <f t="shared" si="2331"/>
        <v>0</v>
      </c>
      <c r="BU946" s="11">
        <f t="shared" si="2331"/>
        <v>34266</v>
      </c>
      <c r="BV946" s="11">
        <f t="shared" si="2331"/>
        <v>34266</v>
      </c>
    </row>
    <row r="947" spans="1:74" ht="33">
      <c r="A947" s="61" t="s">
        <v>12</v>
      </c>
      <c r="B947" s="44" t="s">
        <v>252</v>
      </c>
      <c r="C947" s="44" t="s">
        <v>7</v>
      </c>
      <c r="D947" s="44" t="s">
        <v>87</v>
      </c>
      <c r="E947" s="44" t="s">
        <v>489</v>
      </c>
      <c r="F947" s="44" t="s">
        <v>13</v>
      </c>
      <c r="G947" s="11">
        <f t="shared" si="2326"/>
        <v>34266</v>
      </c>
      <c r="H947" s="11">
        <f t="shared" si="2326"/>
        <v>34266</v>
      </c>
      <c r="I947" s="11">
        <f t="shared" si="2326"/>
        <v>0</v>
      </c>
      <c r="J947" s="11">
        <f t="shared" si="2326"/>
        <v>0</v>
      </c>
      <c r="K947" s="11">
        <f t="shared" si="2326"/>
        <v>0</v>
      </c>
      <c r="L947" s="11">
        <f t="shared" si="2326"/>
        <v>0</v>
      </c>
      <c r="M947" s="11">
        <f t="shared" si="2326"/>
        <v>34266</v>
      </c>
      <c r="N947" s="11">
        <f t="shared" si="2326"/>
        <v>34266</v>
      </c>
      <c r="O947" s="11">
        <f t="shared" si="2326"/>
        <v>0</v>
      </c>
      <c r="P947" s="11">
        <f t="shared" si="2326"/>
        <v>0</v>
      </c>
      <c r="Q947" s="11">
        <f t="shared" si="2326"/>
        <v>0</v>
      </c>
      <c r="R947" s="11">
        <f t="shared" si="2326"/>
        <v>0</v>
      </c>
      <c r="S947" s="11">
        <f t="shared" si="2327"/>
        <v>34266</v>
      </c>
      <c r="T947" s="11">
        <f t="shared" si="2327"/>
        <v>34266</v>
      </c>
      <c r="U947" s="11">
        <f t="shared" si="2327"/>
        <v>0</v>
      </c>
      <c r="V947" s="11">
        <f t="shared" si="2327"/>
        <v>0</v>
      </c>
      <c r="W947" s="11">
        <f t="shared" si="2327"/>
        <v>0</v>
      </c>
      <c r="X947" s="11">
        <f t="shared" si="2327"/>
        <v>0</v>
      </c>
      <c r="Y947" s="11">
        <f t="shared" si="2327"/>
        <v>34266</v>
      </c>
      <c r="Z947" s="11">
        <f t="shared" si="2327"/>
        <v>34266</v>
      </c>
      <c r="AA947" s="11">
        <f t="shared" si="2327"/>
        <v>0</v>
      </c>
      <c r="AB947" s="11">
        <f t="shared" si="2327"/>
        <v>0</v>
      </c>
      <c r="AC947" s="11">
        <f t="shared" si="2327"/>
        <v>0</v>
      </c>
      <c r="AD947" s="11">
        <f t="shared" si="2327"/>
        <v>0</v>
      </c>
      <c r="AE947" s="11">
        <f t="shared" si="2327"/>
        <v>34266</v>
      </c>
      <c r="AF947" s="11">
        <f t="shared" si="2327"/>
        <v>34266</v>
      </c>
      <c r="AG947" s="11">
        <f t="shared" si="2328"/>
        <v>0</v>
      </c>
      <c r="AH947" s="11">
        <f t="shared" si="2328"/>
        <v>0</v>
      </c>
      <c r="AI947" s="11">
        <f t="shared" si="2328"/>
        <v>0</v>
      </c>
      <c r="AJ947" s="11">
        <f t="shared" si="2328"/>
        <v>0</v>
      </c>
      <c r="AK947" s="78">
        <f t="shared" si="2328"/>
        <v>34266</v>
      </c>
      <c r="AL947" s="78">
        <f t="shared" si="2328"/>
        <v>34266</v>
      </c>
      <c r="AM947" s="11">
        <f t="shared" si="2328"/>
        <v>0</v>
      </c>
      <c r="AN947" s="11">
        <f t="shared" si="2328"/>
        <v>0</v>
      </c>
      <c r="AO947" s="11">
        <f t="shared" si="2328"/>
        <v>0</v>
      </c>
      <c r="AP947" s="11">
        <f t="shared" si="2328"/>
        <v>0</v>
      </c>
      <c r="AQ947" s="11">
        <f t="shared" si="2328"/>
        <v>34266</v>
      </c>
      <c r="AR947" s="11">
        <f t="shared" si="2328"/>
        <v>34266</v>
      </c>
      <c r="AS947" s="11">
        <f t="shared" si="2329"/>
        <v>0</v>
      </c>
      <c r="AT947" s="11">
        <f t="shared" si="2329"/>
        <v>0</v>
      </c>
      <c r="AU947" s="11">
        <f t="shared" si="2329"/>
        <v>0</v>
      </c>
      <c r="AV947" s="11">
        <f t="shared" si="2329"/>
        <v>0</v>
      </c>
      <c r="AW947" s="11">
        <f t="shared" si="2329"/>
        <v>34266</v>
      </c>
      <c r="AX947" s="11">
        <f t="shared" si="2329"/>
        <v>34266</v>
      </c>
      <c r="AY947" s="78">
        <f t="shared" si="2329"/>
        <v>0</v>
      </c>
      <c r="AZ947" s="78">
        <f t="shared" si="2329"/>
        <v>0</v>
      </c>
      <c r="BA947" s="78">
        <f t="shared" si="2329"/>
        <v>0</v>
      </c>
      <c r="BB947" s="78">
        <f t="shared" si="2329"/>
        <v>0</v>
      </c>
      <c r="BC947" s="78">
        <f t="shared" si="2329"/>
        <v>34266</v>
      </c>
      <c r="BD947" s="78">
        <f t="shared" si="2329"/>
        <v>34266</v>
      </c>
      <c r="BE947" s="11">
        <f t="shared" si="2330"/>
        <v>0</v>
      </c>
      <c r="BF947" s="11">
        <f t="shared" si="2330"/>
        <v>0</v>
      </c>
      <c r="BG947" s="11">
        <f t="shared" si="2330"/>
        <v>0</v>
      </c>
      <c r="BH947" s="11">
        <f t="shared" si="2330"/>
        <v>0</v>
      </c>
      <c r="BI947" s="141">
        <f t="shared" si="2330"/>
        <v>34266</v>
      </c>
      <c r="BJ947" s="141">
        <f t="shared" si="2330"/>
        <v>34266</v>
      </c>
      <c r="BK947" s="78">
        <f t="shared" si="2330"/>
        <v>0</v>
      </c>
      <c r="BL947" s="78">
        <f t="shared" si="2330"/>
        <v>0</v>
      </c>
      <c r="BM947" s="78">
        <f t="shared" si="2330"/>
        <v>0</v>
      </c>
      <c r="BN947" s="78">
        <f t="shared" si="2330"/>
        <v>0</v>
      </c>
      <c r="BO947" s="78">
        <f t="shared" si="2330"/>
        <v>34266</v>
      </c>
      <c r="BP947" s="78">
        <f t="shared" si="2330"/>
        <v>34266</v>
      </c>
      <c r="BQ947" s="11">
        <f t="shared" si="2331"/>
        <v>0</v>
      </c>
      <c r="BR947" s="11">
        <f t="shared" si="2331"/>
        <v>0</v>
      </c>
      <c r="BS947" s="11">
        <f t="shared" si="2331"/>
        <v>0</v>
      </c>
      <c r="BT947" s="11">
        <f t="shared" si="2331"/>
        <v>0</v>
      </c>
      <c r="BU947" s="11">
        <f t="shared" si="2331"/>
        <v>34266</v>
      </c>
      <c r="BV947" s="11">
        <f t="shared" si="2331"/>
        <v>34266</v>
      </c>
    </row>
    <row r="948" spans="1:74">
      <c r="A948" s="60" t="s">
        <v>14</v>
      </c>
      <c r="B948" s="44" t="s">
        <v>252</v>
      </c>
      <c r="C948" s="44" t="s">
        <v>7</v>
      </c>
      <c r="D948" s="44" t="s">
        <v>87</v>
      </c>
      <c r="E948" s="44" t="s">
        <v>489</v>
      </c>
      <c r="F948" s="14" t="s">
        <v>37</v>
      </c>
      <c r="G948" s="11">
        <v>34266</v>
      </c>
      <c r="H948" s="11">
        <v>34266</v>
      </c>
      <c r="I948" s="11"/>
      <c r="J948" s="11"/>
      <c r="K948" s="11"/>
      <c r="L948" s="11"/>
      <c r="M948" s="11">
        <f>G948+I948+J948+K948+L948</f>
        <v>34266</v>
      </c>
      <c r="N948" s="11">
        <f>H948+J948</f>
        <v>34266</v>
      </c>
      <c r="O948" s="11"/>
      <c r="P948" s="11"/>
      <c r="Q948" s="11"/>
      <c r="R948" s="11"/>
      <c r="S948" s="11">
        <f>M948+O948+P948+Q948+R948</f>
        <v>34266</v>
      </c>
      <c r="T948" s="11">
        <f>N948+P948</f>
        <v>34266</v>
      </c>
      <c r="U948" s="11"/>
      <c r="V948" s="11"/>
      <c r="W948" s="11"/>
      <c r="X948" s="11"/>
      <c r="Y948" s="11">
        <f>S948+U948+V948+W948+X948</f>
        <v>34266</v>
      </c>
      <c r="Z948" s="11">
        <f>T948+V948</f>
        <v>34266</v>
      </c>
      <c r="AA948" s="11"/>
      <c r="AB948" s="11"/>
      <c r="AC948" s="11"/>
      <c r="AD948" s="11"/>
      <c r="AE948" s="11">
        <f>Y948+AA948+AB948+AC948+AD948</f>
        <v>34266</v>
      </c>
      <c r="AF948" s="11">
        <f>Z948+AB948</f>
        <v>34266</v>
      </c>
      <c r="AG948" s="11"/>
      <c r="AH948" s="11"/>
      <c r="AI948" s="11"/>
      <c r="AJ948" s="11"/>
      <c r="AK948" s="78">
        <f>AE948+AG948+AH948+AI948+AJ948</f>
        <v>34266</v>
      </c>
      <c r="AL948" s="78">
        <f>AF948+AH948</f>
        <v>34266</v>
      </c>
      <c r="AM948" s="11"/>
      <c r="AN948" s="11"/>
      <c r="AO948" s="11"/>
      <c r="AP948" s="11"/>
      <c r="AQ948" s="11">
        <f>AK948+AM948+AN948+AO948+AP948</f>
        <v>34266</v>
      </c>
      <c r="AR948" s="11">
        <f>AL948+AN948</f>
        <v>34266</v>
      </c>
      <c r="AS948" s="11"/>
      <c r="AT948" s="11"/>
      <c r="AU948" s="11"/>
      <c r="AV948" s="11"/>
      <c r="AW948" s="11">
        <f>AQ948+AS948+AT948+AU948+AV948</f>
        <v>34266</v>
      </c>
      <c r="AX948" s="11">
        <f>AR948+AT948</f>
        <v>34266</v>
      </c>
      <c r="AY948" s="78"/>
      <c r="AZ948" s="78"/>
      <c r="BA948" s="78"/>
      <c r="BB948" s="78"/>
      <c r="BC948" s="78">
        <f>AW948+AY948+AZ948+BA948+BB948</f>
        <v>34266</v>
      </c>
      <c r="BD948" s="78">
        <f>AX948+AZ948</f>
        <v>34266</v>
      </c>
      <c r="BE948" s="11"/>
      <c r="BF948" s="11"/>
      <c r="BG948" s="11"/>
      <c r="BH948" s="11"/>
      <c r="BI948" s="141">
        <f>BC948+BE948+BF948+BG948+BH948</f>
        <v>34266</v>
      </c>
      <c r="BJ948" s="141">
        <f>BD948+BF948</f>
        <v>34266</v>
      </c>
      <c r="BK948" s="78"/>
      <c r="BL948" s="78"/>
      <c r="BM948" s="78"/>
      <c r="BN948" s="78"/>
      <c r="BO948" s="78">
        <f>BI948+BK948+BL948+BM948+BN948</f>
        <v>34266</v>
      </c>
      <c r="BP948" s="78">
        <f>BJ948+BL948</f>
        <v>34266</v>
      </c>
      <c r="BQ948" s="11"/>
      <c r="BR948" s="11"/>
      <c r="BS948" s="11"/>
      <c r="BT948" s="11"/>
      <c r="BU948" s="11">
        <f>BO948+BQ948+BR948+BS948+BT948</f>
        <v>34266</v>
      </c>
      <c r="BV948" s="11">
        <f>BP948+BR948</f>
        <v>34266</v>
      </c>
    </row>
    <row r="949" spans="1:74">
      <c r="A949" s="65" t="s">
        <v>574</v>
      </c>
      <c r="B949" s="44" t="s">
        <v>252</v>
      </c>
      <c r="C949" s="44" t="s">
        <v>7</v>
      </c>
      <c r="D949" s="44" t="s">
        <v>87</v>
      </c>
      <c r="E949" s="34" t="s">
        <v>689</v>
      </c>
      <c r="F949" s="14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>
        <f t="shared" ref="AG949:AV951" si="2332">AG950</f>
        <v>0</v>
      </c>
      <c r="AH949" s="11">
        <f t="shared" si="2332"/>
        <v>67812</v>
      </c>
      <c r="AI949" s="11">
        <f t="shared" si="2332"/>
        <v>0</v>
      </c>
      <c r="AJ949" s="11">
        <f t="shared" si="2332"/>
        <v>0</v>
      </c>
      <c r="AK949" s="78">
        <f t="shared" si="2332"/>
        <v>67812</v>
      </c>
      <c r="AL949" s="78">
        <f t="shared" si="2332"/>
        <v>67812</v>
      </c>
      <c r="AM949" s="11">
        <f t="shared" si="2332"/>
        <v>0</v>
      </c>
      <c r="AN949" s="11">
        <f t="shared" si="2332"/>
        <v>0</v>
      </c>
      <c r="AO949" s="11">
        <f t="shared" si="2332"/>
        <v>0</v>
      </c>
      <c r="AP949" s="11">
        <f t="shared" si="2332"/>
        <v>0</v>
      </c>
      <c r="AQ949" s="11">
        <f t="shared" si="2332"/>
        <v>67812</v>
      </c>
      <c r="AR949" s="11">
        <f t="shared" si="2332"/>
        <v>67812</v>
      </c>
      <c r="AS949" s="11">
        <f t="shared" si="2332"/>
        <v>0</v>
      </c>
      <c r="AT949" s="11">
        <f t="shared" si="2332"/>
        <v>0</v>
      </c>
      <c r="AU949" s="11">
        <f t="shared" si="2332"/>
        <v>0</v>
      </c>
      <c r="AV949" s="11">
        <f t="shared" si="2332"/>
        <v>0</v>
      </c>
      <c r="AW949" s="11">
        <f t="shared" ref="AS949:BH951" si="2333">AW950</f>
        <v>67812</v>
      </c>
      <c r="AX949" s="11">
        <f t="shared" si="2333"/>
        <v>67812</v>
      </c>
      <c r="AY949" s="78">
        <f t="shared" si="2333"/>
        <v>0</v>
      </c>
      <c r="AZ949" s="78">
        <f t="shared" si="2333"/>
        <v>0</v>
      </c>
      <c r="BA949" s="78">
        <f t="shared" si="2333"/>
        <v>0</v>
      </c>
      <c r="BB949" s="78">
        <f t="shared" si="2333"/>
        <v>0</v>
      </c>
      <c r="BC949" s="78">
        <f t="shared" si="2333"/>
        <v>67812</v>
      </c>
      <c r="BD949" s="78">
        <f t="shared" si="2333"/>
        <v>67812</v>
      </c>
      <c r="BE949" s="11">
        <f t="shared" si="2333"/>
        <v>0</v>
      </c>
      <c r="BF949" s="11">
        <f t="shared" si="2333"/>
        <v>0</v>
      </c>
      <c r="BG949" s="11">
        <f t="shared" si="2333"/>
        <v>0</v>
      </c>
      <c r="BH949" s="11">
        <f t="shared" si="2333"/>
        <v>0</v>
      </c>
      <c r="BI949" s="141">
        <f t="shared" ref="BE949:BT951" si="2334">BI950</f>
        <v>67812</v>
      </c>
      <c r="BJ949" s="141">
        <f t="shared" si="2334"/>
        <v>67812</v>
      </c>
      <c r="BK949" s="78">
        <f t="shared" si="2334"/>
        <v>0</v>
      </c>
      <c r="BL949" s="78">
        <f t="shared" si="2334"/>
        <v>0</v>
      </c>
      <c r="BM949" s="78">
        <f t="shared" si="2334"/>
        <v>0</v>
      </c>
      <c r="BN949" s="78">
        <f t="shared" si="2334"/>
        <v>0</v>
      </c>
      <c r="BO949" s="78">
        <f t="shared" si="2334"/>
        <v>67812</v>
      </c>
      <c r="BP949" s="78">
        <f t="shared" si="2334"/>
        <v>67812</v>
      </c>
      <c r="BQ949" s="11">
        <f t="shared" si="2334"/>
        <v>0</v>
      </c>
      <c r="BR949" s="11">
        <f t="shared" si="2334"/>
        <v>0</v>
      </c>
      <c r="BS949" s="11">
        <f t="shared" si="2334"/>
        <v>0</v>
      </c>
      <c r="BT949" s="11">
        <f t="shared" si="2334"/>
        <v>0</v>
      </c>
      <c r="BU949" s="11">
        <f t="shared" ref="BQ949:BV951" si="2335">BU950</f>
        <v>67812</v>
      </c>
      <c r="BV949" s="11">
        <f t="shared" si="2335"/>
        <v>67812</v>
      </c>
    </row>
    <row r="950" spans="1:74" ht="77.25" customHeight="1">
      <c r="A950" s="60" t="s">
        <v>691</v>
      </c>
      <c r="B950" s="44" t="s">
        <v>252</v>
      </c>
      <c r="C950" s="44" t="s">
        <v>7</v>
      </c>
      <c r="D950" s="44" t="s">
        <v>87</v>
      </c>
      <c r="E950" s="71" t="s">
        <v>690</v>
      </c>
      <c r="F950" s="14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>
        <f t="shared" si="2332"/>
        <v>0</v>
      </c>
      <c r="AH950" s="11">
        <f t="shared" si="2332"/>
        <v>67812</v>
      </c>
      <c r="AI950" s="11">
        <f t="shared" si="2332"/>
        <v>0</v>
      </c>
      <c r="AJ950" s="11">
        <f t="shared" si="2332"/>
        <v>0</v>
      </c>
      <c r="AK950" s="78">
        <f t="shared" si="2332"/>
        <v>67812</v>
      </c>
      <c r="AL950" s="78">
        <f t="shared" si="2332"/>
        <v>67812</v>
      </c>
      <c r="AM950" s="11">
        <f t="shared" si="2332"/>
        <v>0</v>
      </c>
      <c r="AN950" s="11">
        <f t="shared" si="2332"/>
        <v>0</v>
      </c>
      <c r="AO950" s="11">
        <f t="shared" si="2332"/>
        <v>0</v>
      </c>
      <c r="AP950" s="11">
        <f t="shared" si="2332"/>
        <v>0</v>
      </c>
      <c r="AQ950" s="11">
        <f t="shared" si="2332"/>
        <v>67812</v>
      </c>
      <c r="AR950" s="11">
        <f t="shared" si="2332"/>
        <v>67812</v>
      </c>
      <c r="AS950" s="11">
        <f t="shared" si="2333"/>
        <v>0</v>
      </c>
      <c r="AT950" s="11">
        <f t="shared" si="2333"/>
        <v>0</v>
      </c>
      <c r="AU950" s="11">
        <f t="shared" si="2333"/>
        <v>0</v>
      </c>
      <c r="AV950" s="11">
        <f t="shared" si="2333"/>
        <v>0</v>
      </c>
      <c r="AW950" s="11">
        <f t="shared" si="2333"/>
        <v>67812</v>
      </c>
      <c r="AX950" s="11">
        <f t="shared" si="2333"/>
        <v>67812</v>
      </c>
      <c r="AY950" s="78">
        <f t="shared" si="2333"/>
        <v>0</v>
      </c>
      <c r="AZ950" s="78">
        <f t="shared" si="2333"/>
        <v>0</v>
      </c>
      <c r="BA950" s="78">
        <f t="shared" si="2333"/>
        <v>0</v>
      </c>
      <c r="BB950" s="78">
        <f t="shared" si="2333"/>
        <v>0</v>
      </c>
      <c r="BC950" s="78">
        <f t="shared" si="2333"/>
        <v>67812</v>
      </c>
      <c r="BD950" s="78">
        <f t="shared" si="2333"/>
        <v>67812</v>
      </c>
      <c r="BE950" s="11">
        <f t="shared" si="2334"/>
        <v>0</v>
      </c>
      <c r="BF950" s="11">
        <f t="shared" si="2334"/>
        <v>0</v>
      </c>
      <c r="BG950" s="11">
        <f t="shared" si="2334"/>
        <v>0</v>
      </c>
      <c r="BH950" s="11">
        <f t="shared" si="2334"/>
        <v>0</v>
      </c>
      <c r="BI950" s="141">
        <f t="shared" si="2334"/>
        <v>67812</v>
      </c>
      <c r="BJ950" s="141">
        <f t="shared" si="2334"/>
        <v>67812</v>
      </c>
      <c r="BK950" s="78">
        <f t="shared" si="2334"/>
        <v>0</v>
      </c>
      <c r="BL950" s="78">
        <f t="shared" si="2334"/>
        <v>0</v>
      </c>
      <c r="BM950" s="78">
        <f t="shared" si="2334"/>
        <v>0</v>
      </c>
      <c r="BN950" s="78">
        <f t="shared" si="2334"/>
        <v>0</v>
      </c>
      <c r="BO950" s="78">
        <f t="shared" si="2334"/>
        <v>67812</v>
      </c>
      <c r="BP950" s="78">
        <f t="shared" si="2334"/>
        <v>67812</v>
      </c>
      <c r="BQ950" s="11">
        <f t="shared" si="2335"/>
        <v>0</v>
      </c>
      <c r="BR950" s="11">
        <f t="shared" si="2335"/>
        <v>0</v>
      </c>
      <c r="BS950" s="11">
        <f t="shared" si="2335"/>
        <v>0</v>
      </c>
      <c r="BT950" s="11">
        <f t="shared" si="2335"/>
        <v>0</v>
      </c>
      <c r="BU950" s="11">
        <f t="shared" si="2335"/>
        <v>67812</v>
      </c>
      <c r="BV950" s="11">
        <f t="shared" si="2335"/>
        <v>67812</v>
      </c>
    </row>
    <row r="951" spans="1:74" ht="33">
      <c r="A951" s="72" t="s">
        <v>205</v>
      </c>
      <c r="B951" s="44" t="s">
        <v>252</v>
      </c>
      <c r="C951" s="44" t="s">
        <v>7</v>
      </c>
      <c r="D951" s="44" t="s">
        <v>87</v>
      </c>
      <c r="E951" s="71" t="s">
        <v>690</v>
      </c>
      <c r="F951" s="14" t="s">
        <v>206</v>
      </c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>
        <f t="shared" si="2332"/>
        <v>0</v>
      </c>
      <c r="AH951" s="11">
        <f t="shared" si="2332"/>
        <v>67812</v>
      </c>
      <c r="AI951" s="11">
        <f t="shared" si="2332"/>
        <v>0</v>
      </c>
      <c r="AJ951" s="11">
        <f t="shared" si="2332"/>
        <v>0</v>
      </c>
      <c r="AK951" s="78">
        <f t="shared" si="2332"/>
        <v>67812</v>
      </c>
      <c r="AL951" s="78">
        <f t="shared" si="2332"/>
        <v>67812</v>
      </c>
      <c r="AM951" s="11">
        <f t="shared" si="2332"/>
        <v>0</v>
      </c>
      <c r="AN951" s="11">
        <f t="shared" si="2332"/>
        <v>0</v>
      </c>
      <c r="AO951" s="11">
        <f t="shared" si="2332"/>
        <v>0</v>
      </c>
      <c r="AP951" s="11">
        <f t="shared" si="2332"/>
        <v>0</v>
      </c>
      <c r="AQ951" s="11">
        <f t="shared" si="2332"/>
        <v>67812</v>
      </c>
      <c r="AR951" s="11">
        <f t="shared" si="2332"/>
        <v>67812</v>
      </c>
      <c r="AS951" s="11">
        <f t="shared" si="2333"/>
        <v>0</v>
      </c>
      <c r="AT951" s="11">
        <f t="shared" si="2333"/>
        <v>0</v>
      </c>
      <c r="AU951" s="11">
        <f t="shared" si="2333"/>
        <v>0</v>
      </c>
      <c r="AV951" s="11">
        <f t="shared" si="2333"/>
        <v>0</v>
      </c>
      <c r="AW951" s="11">
        <f t="shared" si="2333"/>
        <v>67812</v>
      </c>
      <c r="AX951" s="11">
        <f t="shared" si="2333"/>
        <v>67812</v>
      </c>
      <c r="AY951" s="78">
        <f t="shared" si="2333"/>
        <v>0</v>
      </c>
      <c r="AZ951" s="78">
        <f t="shared" si="2333"/>
        <v>0</v>
      </c>
      <c r="BA951" s="78">
        <f t="shared" si="2333"/>
        <v>0</v>
      </c>
      <c r="BB951" s="78">
        <f t="shared" si="2333"/>
        <v>0</v>
      </c>
      <c r="BC951" s="78">
        <f t="shared" si="2333"/>
        <v>67812</v>
      </c>
      <c r="BD951" s="78">
        <f t="shared" si="2333"/>
        <v>67812</v>
      </c>
      <c r="BE951" s="11">
        <f t="shared" si="2334"/>
        <v>0</v>
      </c>
      <c r="BF951" s="11">
        <f t="shared" si="2334"/>
        <v>0</v>
      </c>
      <c r="BG951" s="11">
        <f t="shared" si="2334"/>
        <v>0</v>
      </c>
      <c r="BH951" s="11">
        <f t="shared" si="2334"/>
        <v>0</v>
      </c>
      <c r="BI951" s="141">
        <f t="shared" si="2334"/>
        <v>67812</v>
      </c>
      <c r="BJ951" s="141">
        <f t="shared" si="2334"/>
        <v>67812</v>
      </c>
      <c r="BK951" s="78">
        <f t="shared" si="2334"/>
        <v>0</v>
      </c>
      <c r="BL951" s="78">
        <f t="shared" si="2334"/>
        <v>0</v>
      </c>
      <c r="BM951" s="78">
        <f t="shared" si="2334"/>
        <v>0</v>
      </c>
      <c r="BN951" s="78">
        <f t="shared" si="2334"/>
        <v>0</v>
      </c>
      <c r="BO951" s="78">
        <f t="shared" si="2334"/>
        <v>67812</v>
      </c>
      <c r="BP951" s="78">
        <f t="shared" si="2334"/>
        <v>67812</v>
      </c>
      <c r="BQ951" s="11">
        <f t="shared" si="2335"/>
        <v>0</v>
      </c>
      <c r="BR951" s="11">
        <f t="shared" si="2335"/>
        <v>0</v>
      </c>
      <c r="BS951" s="11">
        <f t="shared" si="2335"/>
        <v>0</v>
      </c>
      <c r="BT951" s="11">
        <f t="shared" si="2335"/>
        <v>0</v>
      </c>
      <c r="BU951" s="11">
        <f t="shared" si="2335"/>
        <v>67812</v>
      </c>
      <c r="BV951" s="11">
        <f t="shared" si="2335"/>
        <v>67812</v>
      </c>
    </row>
    <row r="952" spans="1:74" ht="119.25" customHeight="1">
      <c r="A952" s="72" t="s">
        <v>650</v>
      </c>
      <c r="B952" s="44" t="s">
        <v>252</v>
      </c>
      <c r="C952" s="44" t="s">
        <v>7</v>
      </c>
      <c r="D952" s="44" t="s">
        <v>87</v>
      </c>
      <c r="E952" s="71" t="s">
        <v>690</v>
      </c>
      <c r="F952" s="14" t="s">
        <v>649</v>
      </c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>
        <v>67812</v>
      </c>
      <c r="AI952" s="11"/>
      <c r="AJ952" s="11"/>
      <c r="AK952" s="78">
        <f>AE952+AG952+AH952+AI952+AJ952</f>
        <v>67812</v>
      </c>
      <c r="AL952" s="78">
        <f>AF952+AH952</f>
        <v>67812</v>
      </c>
      <c r="AM952" s="11"/>
      <c r="AN952" s="11"/>
      <c r="AO952" s="11"/>
      <c r="AP952" s="11"/>
      <c r="AQ952" s="11">
        <f>AK952+AM952+AN952+AO952+AP952</f>
        <v>67812</v>
      </c>
      <c r="AR952" s="11">
        <f>AL952+AN952</f>
        <v>67812</v>
      </c>
      <c r="AS952" s="11"/>
      <c r="AT952" s="11"/>
      <c r="AU952" s="11"/>
      <c r="AV952" s="11"/>
      <c r="AW952" s="11">
        <f>AQ952+AS952+AT952+AU952+AV952</f>
        <v>67812</v>
      </c>
      <c r="AX952" s="11">
        <f>AR952+AT952</f>
        <v>67812</v>
      </c>
      <c r="AY952" s="78"/>
      <c r="AZ952" s="78"/>
      <c r="BA952" s="78"/>
      <c r="BB952" s="78"/>
      <c r="BC952" s="78">
        <f>AW952+AY952+AZ952+BA952+BB952</f>
        <v>67812</v>
      </c>
      <c r="BD952" s="78">
        <f>AX952+AZ952</f>
        <v>67812</v>
      </c>
      <c r="BE952" s="11"/>
      <c r="BF952" s="11"/>
      <c r="BG952" s="11"/>
      <c r="BH952" s="11"/>
      <c r="BI952" s="141">
        <f>BC952+BE952+BF952+BG952+BH952</f>
        <v>67812</v>
      </c>
      <c r="BJ952" s="141">
        <f>BD952+BF952</f>
        <v>67812</v>
      </c>
      <c r="BK952" s="78"/>
      <c r="BL952" s="78"/>
      <c r="BM952" s="78"/>
      <c r="BN952" s="78"/>
      <c r="BO952" s="78">
        <f>BI952+BK952+BL952+BM952+BN952</f>
        <v>67812</v>
      </c>
      <c r="BP952" s="78">
        <f>BJ952+BL952</f>
        <v>67812</v>
      </c>
      <c r="BQ952" s="11"/>
      <c r="BR952" s="11"/>
      <c r="BS952" s="11"/>
      <c r="BT952" s="11"/>
      <c r="BU952" s="11">
        <f>BO952+BQ952+BR952+BS952+BT952</f>
        <v>67812</v>
      </c>
      <c r="BV952" s="11">
        <f>BP952+BR952</f>
        <v>67812</v>
      </c>
    </row>
    <row r="953" spans="1:74" ht="54.75" customHeight="1">
      <c r="A953" s="60" t="s">
        <v>622</v>
      </c>
      <c r="B953" s="44" t="s">
        <v>252</v>
      </c>
      <c r="C953" s="44" t="s">
        <v>7</v>
      </c>
      <c r="D953" s="44" t="s">
        <v>87</v>
      </c>
      <c r="E953" s="71" t="s">
        <v>731</v>
      </c>
      <c r="F953" s="14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>
        <f>AS954</f>
        <v>0</v>
      </c>
      <c r="AT953" s="11">
        <f t="shared" ref="AT953:BI954" si="2336">AT954</f>
        <v>2800</v>
      </c>
      <c r="AU953" s="11">
        <f t="shared" si="2336"/>
        <v>0</v>
      </c>
      <c r="AV953" s="11">
        <f t="shared" si="2336"/>
        <v>0</v>
      </c>
      <c r="AW953" s="11">
        <f t="shared" si="2336"/>
        <v>2800</v>
      </c>
      <c r="AX953" s="11">
        <f t="shared" si="2336"/>
        <v>2800</v>
      </c>
      <c r="AY953" s="78">
        <f>AY954</f>
        <v>0</v>
      </c>
      <c r="AZ953" s="78">
        <f t="shared" si="2336"/>
        <v>0</v>
      </c>
      <c r="BA953" s="78">
        <f t="shared" si="2336"/>
        <v>0</v>
      </c>
      <c r="BB953" s="78">
        <f t="shared" si="2336"/>
        <v>0</v>
      </c>
      <c r="BC953" s="78">
        <f t="shared" si="2336"/>
        <v>2800</v>
      </c>
      <c r="BD953" s="78">
        <f t="shared" si="2336"/>
        <v>2800</v>
      </c>
      <c r="BE953" s="11">
        <f>BE954</f>
        <v>0</v>
      </c>
      <c r="BF953" s="11">
        <f t="shared" si="2336"/>
        <v>0</v>
      </c>
      <c r="BG953" s="11">
        <f t="shared" si="2336"/>
        <v>0</v>
      </c>
      <c r="BH953" s="11">
        <f t="shared" si="2336"/>
        <v>0</v>
      </c>
      <c r="BI953" s="141">
        <f t="shared" si="2336"/>
        <v>2800</v>
      </c>
      <c r="BJ953" s="141">
        <f t="shared" ref="BF953:BJ954" si="2337">BJ954</f>
        <v>2800</v>
      </c>
      <c r="BK953" s="78">
        <f>BK954</f>
        <v>0</v>
      </c>
      <c r="BL953" s="78">
        <f t="shared" ref="BL953:BV954" si="2338">BL954</f>
        <v>0</v>
      </c>
      <c r="BM953" s="78">
        <f t="shared" si="2338"/>
        <v>0</v>
      </c>
      <c r="BN953" s="78">
        <f t="shared" si="2338"/>
        <v>0</v>
      </c>
      <c r="BO953" s="78">
        <f t="shared" si="2338"/>
        <v>2800</v>
      </c>
      <c r="BP953" s="78">
        <f t="shared" si="2338"/>
        <v>2800</v>
      </c>
      <c r="BQ953" s="11">
        <f>BQ954</f>
        <v>0</v>
      </c>
      <c r="BR953" s="11">
        <f t="shared" si="2338"/>
        <v>0</v>
      </c>
      <c r="BS953" s="11">
        <f t="shared" si="2338"/>
        <v>0</v>
      </c>
      <c r="BT953" s="11">
        <f t="shared" si="2338"/>
        <v>0</v>
      </c>
      <c r="BU953" s="11">
        <f t="shared" si="2338"/>
        <v>2800</v>
      </c>
      <c r="BV953" s="11">
        <f t="shared" si="2338"/>
        <v>2800</v>
      </c>
    </row>
    <row r="954" spans="1:74" ht="39" customHeight="1">
      <c r="A954" s="61" t="s">
        <v>12</v>
      </c>
      <c r="B954" s="44" t="s">
        <v>252</v>
      </c>
      <c r="C954" s="44" t="s">
        <v>7</v>
      </c>
      <c r="D954" s="44" t="s">
        <v>87</v>
      </c>
      <c r="E954" s="71" t="s">
        <v>731</v>
      </c>
      <c r="F954" s="14" t="s">
        <v>13</v>
      </c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>
        <f>AS955</f>
        <v>0</v>
      </c>
      <c r="AT954" s="11">
        <f t="shared" si="2336"/>
        <v>2800</v>
      </c>
      <c r="AU954" s="11">
        <f t="shared" si="2336"/>
        <v>0</v>
      </c>
      <c r="AV954" s="11">
        <f t="shared" si="2336"/>
        <v>0</v>
      </c>
      <c r="AW954" s="11">
        <f t="shared" si="2336"/>
        <v>2800</v>
      </c>
      <c r="AX954" s="11">
        <f t="shared" si="2336"/>
        <v>2800</v>
      </c>
      <c r="AY954" s="78">
        <f>AY955</f>
        <v>0</v>
      </c>
      <c r="AZ954" s="78">
        <f t="shared" si="2336"/>
        <v>0</v>
      </c>
      <c r="BA954" s="78">
        <f t="shared" si="2336"/>
        <v>0</v>
      </c>
      <c r="BB954" s="78">
        <f t="shared" si="2336"/>
        <v>0</v>
      </c>
      <c r="BC954" s="78">
        <f t="shared" si="2336"/>
        <v>2800</v>
      </c>
      <c r="BD954" s="78">
        <f t="shared" si="2336"/>
        <v>2800</v>
      </c>
      <c r="BE954" s="11">
        <f>BE955</f>
        <v>0</v>
      </c>
      <c r="BF954" s="11">
        <f t="shared" si="2337"/>
        <v>0</v>
      </c>
      <c r="BG954" s="11">
        <f t="shared" si="2337"/>
        <v>0</v>
      </c>
      <c r="BH954" s="11">
        <f t="shared" si="2337"/>
        <v>0</v>
      </c>
      <c r="BI954" s="141">
        <f t="shared" si="2337"/>
        <v>2800</v>
      </c>
      <c r="BJ954" s="141">
        <f t="shared" si="2337"/>
        <v>2800</v>
      </c>
      <c r="BK954" s="78">
        <f>BK955</f>
        <v>0</v>
      </c>
      <c r="BL954" s="78">
        <f t="shared" si="2338"/>
        <v>0</v>
      </c>
      <c r="BM954" s="78">
        <f t="shared" si="2338"/>
        <v>0</v>
      </c>
      <c r="BN954" s="78">
        <f t="shared" si="2338"/>
        <v>0</v>
      </c>
      <c r="BO954" s="78">
        <f t="shared" si="2338"/>
        <v>2800</v>
      </c>
      <c r="BP954" s="78">
        <f t="shared" si="2338"/>
        <v>2800</v>
      </c>
      <c r="BQ954" s="11">
        <f>BQ955</f>
        <v>0</v>
      </c>
      <c r="BR954" s="11">
        <f t="shared" si="2338"/>
        <v>0</v>
      </c>
      <c r="BS954" s="11">
        <f t="shared" si="2338"/>
        <v>0</v>
      </c>
      <c r="BT954" s="11">
        <f t="shared" si="2338"/>
        <v>0</v>
      </c>
      <c r="BU954" s="11">
        <f t="shared" si="2338"/>
        <v>2800</v>
      </c>
      <c r="BV954" s="11">
        <f t="shared" si="2338"/>
        <v>2800</v>
      </c>
    </row>
    <row r="955" spans="1:74" ht="24.75" customHeight="1">
      <c r="A955" s="60" t="s">
        <v>14</v>
      </c>
      <c r="B955" s="44" t="s">
        <v>252</v>
      </c>
      <c r="C955" s="44" t="s">
        <v>7</v>
      </c>
      <c r="D955" s="44" t="s">
        <v>87</v>
      </c>
      <c r="E955" s="71" t="s">
        <v>731</v>
      </c>
      <c r="F955" s="14" t="s">
        <v>37</v>
      </c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>
        <v>2800</v>
      </c>
      <c r="AU955" s="11"/>
      <c r="AV955" s="11"/>
      <c r="AW955" s="11">
        <f>AQ955+AS955+AT955+AU955+AV955</f>
        <v>2800</v>
      </c>
      <c r="AX955" s="11">
        <f>AR955+AT955</f>
        <v>2800</v>
      </c>
      <c r="AY955" s="78"/>
      <c r="AZ955" s="78"/>
      <c r="BA955" s="78"/>
      <c r="BB955" s="78"/>
      <c r="BC955" s="78">
        <f>AW955+AY955+AZ955+BA955+BB955</f>
        <v>2800</v>
      </c>
      <c r="BD955" s="78">
        <f>AX955+AZ955</f>
        <v>2800</v>
      </c>
      <c r="BE955" s="11"/>
      <c r="BF955" s="11"/>
      <c r="BG955" s="11"/>
      <c r="BH955" s="11"/>
      <c r="BI955" s="141">
        <f>BC955+BE955+BF955+BG955+BH955</f>
        <v>2800</v>
      </c>
      <c r="BJ955" s="141">
        <f>BD955+BF955</f>
        <v>2800</v>
      </c>
      <c r="BK955" s="78"/>
      <c r="BL955" s="78"/>
      <c r="BM955" s="78"/>
      <c r="BN955" s="78"/>
      <c r="BO955" s="78">
        <f>BI955+BK955+BL955+BM955+BN955</f>
        <v>2800</v>
      </c>
      <c r="BP955" s="78">
        <f>BJ955+BL955</f>
        <v>2800</v>
      </c>
      <c r="BQ955" s="11"/>
      <c r="BR955" s="11"/>
      <c r="BS955" s="11"/>
      <c r="BT955" s="11"/>
      <c r="BU955" s="11">
        <f>BO955+BQ955+BR955+BS955+BT955</f>
        <v>2800</v>
      </c>
      <c r="BV955" s="11">
        <f>BP955+BR955</f>
        <v>2800</v>
      </c>
    </row>
    <row r="956" spans="1:74" ht="72" customHeight="1">
      <c r="A956" s="60" t="s">
        <v>691</v>
      </c>
      <c r="B956" s="44" t="s">
        <v>252</v>
      </c>
      <c r="C956" s="44" t="s">
        <v>7</v>
      </c>
      <c r="D956" s="44" t="s">
        <v>87</v>
      </c>
      <c r="E956" s="71" t="s">
        <v>692</v>
      </c>
      <c r="F956" s="14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>
        <f>AG957</f>
        <v>0</v>
      </c>
      <c r="AH956" s="11">
        <f t="shared" ref="AH956:AW957" si="2339">AH957</f>
        <v>0</v>
      </c>
      <c r="AI956" s="11">
        <f t="shared" si="2339"/>
        <v>3899</v>
      </c>
      <c r="AJ956" s="11">
        <f t="shared" si="2339"/>
        <v>0</v>
      </c>
      <c r="AK956" s="78">
        <f t="shared" si="2339"/>
        <v>3899</v>
      </c>
      <c r="AL956" s="78">
        <f t="shared" si="2339"/>
        <v>0</v>
      </c>
      <c r="AM956" s="11">
        <f>AM957</f>
        <v>0</v>
      </c>
      <c r="AN956" s="11">
        <f t="shared" si="2339"/>
        <v>0</v>
      </c>
      <c r="AO956" s="11">
        <f t="shared" si="2339"/>
        <v>0</v>
      </c>
      <c r="AP956" s="11">
        <f t="shared" si="2339"/>
        <v>0</v>
      </c>
      <c r="AQ956" s="11">
        <f t="shared" si="2339"/>
        <v>3899</v>
      </c>
      <c r="AR956" s="11">
        <f t="shared" si="2339"/>
        <v>0</v>
      </c>
      <c r="AS956" s="11">
        <f>AS957</f>
        <v>0</v>
      </c>
      <c r="AT956" s="11">
        <f t="shared" si="2339"/>
        <v>0</v>
      </c>
      <c r="AU956" s="11">
        <f t="shared" si="2339"/>
        <v>0</v>
      </c>
      <c r="AV956" s="11">
        <f t="shared" si="2339"/>
        <v>0</v>
      </c>
      <c r="AW956" s="11">
        <f t="shared" si="2339"/>
        <v>3899</v>
      </c>
      <c r="AX956" s="11">
        <f t="shared" ref="AT956:AX957" si="2340">AX957</f>
        <v>0</v>
      </c>
      <c r="AY956" s="78">
        <f>AY957</f>
        <v>0</v>
      </c>
      <c r="AZ956" s="78">
        <f t="shared" ref="AZ956:BO957" si="2341">AZ957</f>
        <v>0</v>
      </c>
      <c r="BA956" s="78">
        <f t="shared" si="2341"/>
        <v>0</v>
      </c>
      <c r="BB956" s="78">
        <f t="shared" si="2341"/>
        <v>0</v>
      </c>
      <c r="BC956" s="78">
        <f t="shared" si="2341"/>
        <v>3899</v>
      </c>
      <c r="BD956" s="78">
        <f t="shared" si="2341"/>
        <v>0</v>
      </c>
      <c r="BE956" s="11">
        <f>BE957</f>
        <v>0</v>
      </c>
      <c r="BF956" s="11">
        <f t="shared" si="2341"/>
        <v>0</v>
      </c>
      <c r="BG956" s="11">
        <f t="shared" si="2341"/>
        <v>0</v>
      </c>
      <c r="BH956" s="11">
        <f t="shared" si="2341"/>
        <v>0</v>
      </c>
      <c r="BI956" s="141">
        <f t="shared" si="2341"/>
        <v>3899</v>
      </c>
      <c r="BJ956" s="141">
        <f t="shared" si="2341"/>
        <v>0</v>
      </c>
      <c r="BK956" s="78">
        <f>BK957</f>
        <v>0</v>
      </c>
      <c r="BL956" s="78">
        <f t="shared" si="2341"/>
        <v>0</v>
      </c>
      <c r="BM956" s="78">
        <f t="shared" si="2341"/>
        <v>0</v>
      </c>
      <c r="BN956" s="78">
        <f t="shared" si="2341"/>
        <v>0</v>
      </c>
      <c r="BO956" s="78">
        <f t="shared" si="2341"/>
        <v>3899</v>
      </c>
      <c r="BP956" s="78">
        <f t="shared" ref="BL956:BP957" si="2342">BP957</f>
        <v>0</v>
      </c>
      <c r="BQ956" s="11">
        <f>BQ957</f>
        <v>0</v>
      </c>
      <c r="BR956" s="11">
        <f t="shared" ref="BR956:BV957" si="2343">BR957</f>
        <v>0</v>
      </c>
      <c r="BS956" s="11">
        <f t="shared" si="2343"/>
        <v>0</v>
      </c>
      <c r="BT956" s="11">
        <f t="shared" si="2343"/>
        <v>0</v>
      </c>
      <c r="BU956" s="11">
        <f t="shared" si="2343"/>
        <v>3899</v>
      </c>
      <c r="BV956" s="11">
        <f t="shared" si="2343"/>
        <v>0</v>
      </c>
    </row>
    <row r="957" spans="1:74" ht="33">
      <c r="A957" s="72" t="s">
        <v>205</v>
      </c>
      <c r="B957" s="44" t="s">
        <v>252</v>
      </c>
      <c r="C957" s="44" t="s">
        <v>7</v>
      </c>
      <c r="D957" s="44" t="s">
        <v>87</v>
      </c>
      <c r="E957" s="71" t="s">
        <v>692</v>
      </c>
      <c r="F957" s="14" t="s">
        <v>206</v>
      </c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>
        <f>AG958</f>
        <v>0</v>
      </c>
      <c r="AH957" s="11">
        <f t="shared" si="2339"/>
        <v>0</v>
      </c>
      <c r="AI957" s="11">
        <f t="shared" si="2339"/>
        <v>3899</v>
      </c>
      <c r="AJ957" s="11">
        <f t="shared" si="2339"/>
        <v>0</v>
      </c>
      <c r="AK957" s="78">
        <f t="shared" si="2339"/>
        <v>3899</v>
      </c>
      <c r="AL957" s="78">
        <f t="shared" si="2339"/>
        <v>0</v>
      </c>
      <c r="AM957" s="11">
        <f>AM958</f>
        <v>0</v>
      </c>
      <c r="AN957" s="11">
        <f t="shared" si="2339"/>
        <v>0</v>
      </c>
      <c r="AO957" s="11">
        <f t="shared" si="2339"/>
        <v>0</v>
      </c>
      <c r="AP957" s="11">
        <f t="shared" si="2339"/>
        <v>0</v>
      </c>
      <c r="AQ957" s="11">
        <f t="shared" si="2339"/>
        <v>3899</v>
      </c>
      <c r="AR957" s="11">
        <f t="shared" si="2339"/>
        <v>0</v>
      </c>
      <c r="AS957" s="11">
        <f>AS958</f>
        <v>0</v>
      </c>
      <c r="AT957" s="11">
        <f t="shared" si="2340"/>
        <v>0</v>
      </c>
      <c r="AU957" s="11">
        <f t="shared" si="2340"/>
        <v>0</v>
      </c>
      <c r="AV957" s="11">
        <f t="shared" si="2340"/>
        <v>0</v>
      </c>
      <c r="AW957" s="11">
        <f t="shared" si="2340"/>
        <v>3899</v>
      </c>
      <c r="AX957" s="11">
        <f t="shared" si="2340"/>
        <v>0</v>
      </c>
      <c r="AY957" s="78">
        <f>AY958</f>
        <v>0</v>
      </c>
      <c r="AZ957" s="78">
        <f t="shared" si="2341"/>
        <v>0</v>
      </c>
      <c r="BA957" s="78">
        <f t="shared" si="2341"/>
        <v>0</v>
      </c>
      <c r="BB957" s="78">
        <f t="shared" si="2341"/>
        <v>0</v>
      </c>
      <c r="BC957" s="78">
        <f t="shared" si="2341"/>
        <v>3899</v>
      </c>
      <c r="BD957" s="78">
        <f t="shared" si="2341"/>
        <v>0</v>
      </c>
      <c r="BE957" s="11">
        <f>BE958</f>
        <v>0</v>
      </c>
      <c r="BF957" s="11">
        <f t="shared" si="2341"/>
        <v>0</v>
      </c>
      <c r="BG957" s="11">
        <f t="shared" si="2341"/>
        <v>0</v>
      </c>
      <c r="BH957" s="11">
        <f t="shared" si="2341"/>
        <v>0</v>
      </c>
      <c r="BI957" s="141">
        <f t="shared" si="2341"/>
        <v>3899</v>
      </c>
      <c r="BJ957" s="141">
        <f t="shared" si="2341"/>
        <v>0</v>
      </c>
      <c r="BK957" s="78">
        <f>BK958</f>
        <v>0</v>
      </c>
      <c r="BL957" s="78">
        <f t="shared" si="2342"/>
        <v>0</v>
      </c>
      <c r="BM957" s="78">
        <f t="shared" si="2342"/>
        <v>0</v>
      </c>
      <c r="BN957" s="78">
        <f t="shared" si="2342"/>
        <v>0</v>
      </c>
      <c r="BO957" s="78">
        <f t="shared" si="2342"/>
        <v>3899</v>
      </c>
      <c r="BP957" s="78">
        <f t="shared" si="2342"/>
        <v>0</v>
      </c>
      <c r="BQ957" s="11">
        <f>BQ958</f>
        <v>0</v>
      </c>
      <c r="BR957" s="11">
        <f t="shared" si="2343"/>
        <v>0</v>
      </c>
      <c r="BS957" s="11">
        <f t="shared" si="2343"/>
        <v>0</v>
      </c>
      <c r="BT957" s="11">
        <f t="shared" si="2343"/>
        <v>0</v>
      </c>
      <c r="BU957" s="11">
        <f t="shared" si="2343"/>
        <v>3899</v>
      </c>
      <c r="BV957" s="11">
        <f t="shared" si="2343"/>
        <v>0</v>
      </c>
    </row>
    <row r="958" spans="1:74" ht="115.5">
      <c r="A958" s="72" t="s">
        <v>650</v>
      </c>
      <c r="B958" s="44" t="s">
        <v>252</v>
      </c>
      <c r="C958" s="44" t="s">
        <v>7</v>
      </c>
      <c r="D958" s="44" t="s">
        <v>87</v>
      </c>
      <c r="E958" s="71" t="s">
        <v>692</v>
      </c>
      <c r="F958" s="14" t="s">
        <v>649</v>
      </c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>
        <v>3899</v>
      </c>
      <c r="AJ958" s="11"/>
      <c r="AK958" s="78">
        <f>AE958+AG958+AH958+AI958+AJ958</f>
        <v>3899</v>
      </c>
      <c r="AL958" s="78">
        <f>AF958+AH958</f>
        <v>0</v>
      </c>
      <c r="AM958" s="11"/>
      <c r="AN958" s="11"/>
      <c r="AO958" s="11"/>
      <c r="AP958" s="11"/>
      <c r="AQ958" s="11">
        <f>AK958+AM958+AN958+AO958+AP958</f>
        <v>3899</v>
      </c>
      <c r="AR958" s="11">
        <f>AL958+AN958</f>
        <v>0</v>
      </c>
      <c r="AS958" s="11"/>
      <c r="AT958" s="11"/>
      <c r="AU958" s="11"/>
      <c r="AV958" s="11"/>
      <c r="AW958" s="11">
        <f>AQ958+AS958+AT958+AU958+AV958</f>
        <v>3899</v>
      </c>
      <c r="AX958" s="11">
        <f>AR958+AT958</f>
        <v>0</v>
      </c>
      <c r="AY958" s="78"/>
      <c r="AZ958" s="78"/>
      <c r="BA958" s="78"/>
      <c r="BB958" s="78"/>
      <c r="BC958" s="78">
        <f>AW958+AY958+AZ958+BA958+BB958</f>
        <v>3899</v>
      </c>
      <c r="BD958" s="78">
        <f>AX958+AZ958</f>
        <v>0</v>
      </c>
      <c r="BE958" s="11"/>
      <c r="BF958" s="11"/>
      <c r="BG958" s="11"/>
      <c r="BH958" s="11"/>
      <c r="BI958" s="141">
        <f>BC958+BE958+BF958+BG958+BH958</f>
        <v>3899</v>
      </c>
      <c r="BJ958" s="141">
        <f>BD958+BF958</f>
        <v>0</v>
      </c>
      <c r="BK958" s="78"/>
      <c r="BL958" s="78"/>
      <c r="BM958" s="78"/>
      <c r="BN958" s="78"/>
      <c r="BO958" s="78">
        <f>BI958+BK958+BL958+BM958+BN958</f>
        <v>3899</v>
      </c>
      <c r="BP958" s="78">
        <f>BJ958+BL958</f>
        <v>0</v>
      </c>
      <c r="BQ958" s="11"/>
      <c r="BR958" s="11"/>
      <c r="BS958" s="11"/>
      <c r="BT958" s="11"/>
      <c r="BU958" s="11">
        <f>BO958+BQ958+BR958+BS958+BT958</f>
        <v>3899</v>
      </c>
      <c r="BV958" s="11">
        <f>BP958+BR958</f>
        <v>0</v>
      </c>
    </row>
    <row r="959" spans="1:74" s="103" customFormat="1" ht="49.5" hidden="1">
      <c r="A959" s="99" t="s">
        <v>622</v>
      </c>
      <c r="B959" s="100" t="s">
        <v>252</v>
      </c>
      <c r="C959" s="100" t="s">
        <v>7</v>
      </c>
      <c r="D959" s="100" t="s">
        <v>87</v>
      </c>
      <c r="E959" s="100" t="s">
        <v>623</v>
      </c>
      <c r="F959" s="101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>
        <f>U960</f>
        <v>0</v>
      </c>
      <c r="V959" s="102">
        <f t="shared" ref="V959:AK960" si="2344">V960</f>
        <v>0</v>
      </c>
      <c r="W959" s="102">
        <f t="shared" si="2344"/>
        <v>275</v>
      </c>
      <c r="X959" s="102">
        <f t="shared" si="2344"/>
        <v>0</v>
      </c>
      <c r="Y959" s="102">
        <f t="shared" si="2344"/>
        <v>275</v>
      </c>
      <c r="Z959" s="102">
        <f t="shared" si="2344"/>
        <v>0</v>
      </c>
      <c r="AA959" s="102">
        <f>AA960</f>
        <v>0</v>
      </c>
      <c r="AB959" s="102">
        <f t="shared" si="2344"/>
        <v>0</v>
      </c>
      <c r="AC959" s="102">
        <f t="shared" si="2344"/>
        <v>0</v>
      </c>
      <c r="AD959" s="102">
        <f t="shared" si="2344"/>
        <v>0</v>
      </c>
      <c r="AE959" s="102">
        <f t="shared" si="2344"/>
        <v>275</v>
      </c>
      <c r="AF959" s="102">
        <f t="shared" si="2344"/>
        <v>0</v>
      </c>
      <c r="AG959" s="102">
        <f>AG960</f>
        <v>0</v>
      </c>
      <c r="AH959" s="102">
        <f t="shared" si="2344"/>
        <v>0</v>
      </c>
      <c r="AI959" s="102">
        <f t="shared" si="2344"/>
        <v>0</v>
      </c>
      <c r="AJ959" s="102">
        <f t="shared" si="2344"/>
        <v>0</v>
      </c>
      <c r="AK959" s="102">
        <f t="shared" si="2344"/>
        <v>275</v>
      </c>
      <c r="AL959" s="102">
        <f t="shared" ref="AH959:AL960" si="2345">AL960</f>
        <v>0</v>
      </c>
      <c r="AM959" s="102">
        <f>AM960</f>
        <v>0</v>
      </c>
      <c r="AN959" s="102">
        <f t="shared" ref="AN959:BC960" si="2346">AN960</f>
        <v>0</v>
      </c>
      <c r="AO959" s="102">
        <f t="shared" si="2346"/>
        <v>0</v>
      </c>
      <c r="AP959" s="102">
        <f t="shared" si="2346"/>
        <v>0</v>
      </c>
      <c r="AQ959" s="102">
        <f t="shared" si="2346"/>
        <v>275</v>
      </c>
      <c r="AR959" s="102">
        <f t="shared" si="2346"/>
        <v>0</v>
      </c>
      <c r="AS959" s="11">
        <f>AS960</f>
        <v>-275</v>
      </c>
      <c r="AT959" s="11">
        <f t="shared" si="2346"/>
        <v>0</v>
      </c>
      <c r="AU959" s="11">
        <f t="shared" si="2346"/>
        <v>0</v>
      </c>
      <c r="AV959" s="11">
        <f t="shared" si="2346"/>
        <v>0</v>
      </c>
      <c r="AW959" s="11">
        <f t="shared" si="2346"/>
        <v>0</v>
      </c>
      <c r="AX959" s="11">
        <f t="shared" si="2346"/>
        <v>0</v>
      </c>
      <c r="AY959" s="78">
        <f>AY960</f>
        <v>0</v>
      </c>
      <c r="AZ959" s="78">
        <f t="shared" si="2346"/>
        <v>0</v>
      </c>
      <c r="BA959" s="78">
        <f t="shared" si="2346"/>
        <v>0</v>
      </c>
      <c r="BB959" s="78">
        <f t="shared" si="2346"/>
        <v>0</v>
      </c>
      <c r="BC959" s="78">
        <f t="shared" si="2346"/>
        <v>0</v>
      </c>
      <c r="BD959" s="78">
        <f t="shared" ref="AZ959:BD960" si="2347">BD960</f>
        <v>0</v>
      </c>
      <c r="BE959" s="102">
        <f>BE960</f>
        <v>0</v>
      </c>
      <c r="BF959" s="102">
        <f t="shared" ref="BF959:BU960" si="2348">BF960</f>
        <v>0</v>
      </c>
      <c r="BG959" s="102">
        <f t="shared" si="2348"/>
        <v>0</v>
      </c>
      <c r="BH959" s="102">
        <f t="shared" si="2348"/>
        <v>0</v>
      </c>
      <c r="BI959" s="141">
        <f t="shared" si="2348"/>
        <v>0</v>
      </c>
      <c r="BJ959" s="141">
        <f t="shared" si="2348"/>
        <v>0</v>
      </c>
      <c r="BK959" s="78">
        <f>BK960</f>
        <v>0</v>
      </c>
      <c r="BL959" s="78">
        <f t="shared" si="2348"/>
        <v>0</v>
      </c>
      <c r="BM959" s="78">
        <f t="shared" si="2348"/>
        <v>0</v>
      </c>
      <c r="BN959" s="78">
        <f t="shared" si="2348"/>
        <v>0</v>
      </c>
      <c r="BO959" s="78">
        <f t="shared" si="2348"/>
        <v>0</v>
      </c>
      <c r="BP959" s="78">
        <f t="shared" si="2348"/>
        <v>0</v>
      </c>
      <c r="BQ959" s="102">
        <f>BQ960</f>
        <v>0</v>
      </c>
      <c r="BR959" s="102">
        <f t="shared" si="2348"/>
        <v>0</v>
      </c>
      <c r="BS959" s="102">
        <f t="shared" si="2348"/>
        <v>0</v>
      </c>
      <c r="BT959" s="102">
        <f t="shared" si="2348"/>
        <v>0</v>
      </c>
      <c r="BU959" s="102">
        <f t="shared" si="2348"/>
        <v>0</v>
      </c>
      <c r="BV959" s="102">
        <f t="shared" ref="BR959:BV960" si="2349">BV960</f>
        <v>0</v>
      </c>
    </row>
    <row r="960" spans="1:74" s="103" customFormat="1" ht="33" hidden="1">
      <c r="A960" s="104" t="s">
        <v>12</v>
      </c>
      <c r="B960" s="100" t="s">
        <v>252</v>
      </c>
      <c r="C960" s="100" t="s">
        <v>7</v>
      </c>
      <c r="D960" s="100" t="s">
        <v>87</v>
      </c>
      <c r="E960" s="100" t="s">
        <v>623</v>
      </c>
      <c r="F960" s="101" t="s">
        <v>13</v>
      </c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>
        <f>U961</f>
        <v>0</v>
      </c>
      <c r="V960" s="102">
        <f t="shared" si="2344"/>
        <v>0</v>
      </c>
      <c r="W960" s="102">
        <f t="shared" si="2344"/>
        <v>275</v>
      </c>
      <c r="X960" s="102">
        <f t="shared" si="2344"/>
        <v>0</v>
      </c>
      <c r="Y960" s="102">
        <f t="shared" si="2344"/>
        <v>275</v>
      </c>
      <c r="Z960" s="102">
        <f t="shared" si="2344"/>
        <v>0</v>
      </c>
      <c r="AA960" s="102">
        <f>AA961</f>
        <v>0</v>
      </c>
      <c r="AB960" s="102">
        <f t="shared" si="2344"/>
        <v>0</v>
      </c>
      <c r="AC960" s="102">
        <f t="shared" si="2344"/>
        <v>0</v>
      </c>
      <c r="AD960" s="102">
        <f t="shared" si="2344"/>
        <v>0</v>
      </c>
      <c r="AE960" s="102">
        <f t="shared" si="2344"/>
        <v>275</v>
      </c>
      <c r="AF960" s="102">
        <f t="shared" si="2344"/>
        <v>0</v>
      </c>
      <c r="AG960" s="102">
        <f>AG961</f>
        <v>0</v>
      </c>
      <c r="AH960" s="102">
        <f t="shared" si="2345"/>
        <v>0</v>
      </c>
      <c r="AI960" s="102">
        <f t="shared" si="2345"/>
        <v>0</v>
      </c>
      <c r="AJ960" s="102">
        <f t="shared" si="2345"/>
        <v>0</v>
      </c>
      <c r="AK960" s="102">
        <f t="shared" si="2345"/>
        <v>275</v>
      </c>
      <c r="AL960" s="102">
        <f t="shared" si="2345"/>
        <v>0</v>
      </c>
      <c r="AM960" s="102">
        <f>AM961</f>
        <v>0</v>
      </c>
      <c r="AN960" s="102">
        <f t="shared" si="2346"/>
        <v>0</v>
      </c>
      <c r="AO960" s="102">
        <f t="shared" si="2346"/>
        <v>0</v>
      </c>
      <c r="AP960" s="102">
        <f t="shared" si="2346"/>
        <v>0</v>
      </c>
      <c r="AQ960" s="102">
        <f t="shared" si="2346"/>
        <v>275</v>
      </c>
      <c r="AR960" s="102">
        <f t="shared" si="2346"/>
        <v>0</v>
      </c>
      <c r="AS960" s="11">
        <f>AS961</f>
        <v>-275</v>
      </c>
      <c r="AT960" s="11">
        <f t="shared" si="2346"/>
        <v>0</v>
      </c>
      <c r="AU960" s="11">
        <f t="shared" si="2346"/>
        <v>0</v>
      </c>
      <c r="AV960" s="11">
        <f t="shared" si="2346"/>
        <v>0</v>
      </c>
      <c r="AW960" s="11">
        <f t="shared" si="2346"/>
        <v>0</v>
      </c>
      <c r="AX960" s="11">
        <f t="shared" si="2346"/>
        <v>0</v>
      </c>
      <c r="AY960" s="78">
        <f>AY961</f>
        <v>0</v>
      </c>
      <c r="AZ960" s="78">
        <f t="shared" si="2347"/>
        <v>0</v>
      </c>
      <c r="BA960" s="78">
        <f t="shared" si="2347"/>
        <v>0</v>
      </c>
      <c r="BB960" s="78">
        <f t="shared" si="2347"/>
        <v>0</v>
      </c>
      <c r="BC960" s="78">
        <f t="shared" si="2347"/>
        <v>0</v>
      </c>
      <c r="BD960" s="78">
        <f t="shared" si="2347"/>
        <v>0</v>
      </c>
      <c r="BE960" s="102">
        <f>BE961</f>
        <v>0</v>
      </c>
      <c r="BF960" s="102">
        <f t="shared" si="2348"/>
        <v>0</v>
      </c>
      <c r="BG960" s="102">
        <f t="shared" si="2348"/>
        <v>0</v>
      </c>
      <c r="BH960" s="102">
        <f t="shared" si="2348"/>
        <v>0</v>
      </c>
      <c r="BI960" s="141">
        <f t="shared" si="2348"/>
        <v>0</v>
      </c>
      <c r="BJ960" s="141">
        <f t="shared" si="2348"/>
        <v>0</v>
      </c>
      <c r="BK960" s="78">
        <f>BK961</f>
        <v>0</v>
      </c>
      <c r="BL960" s="78">
        <f t="shared" si="2348"/>
        <v>0</v>
      </c>
      <c r="BM960" s="78">
        <f t="shared" si="2348"/>
        <v>0</v>
      </c>
      <c r="BN960" s="78">
        <f t="shared" si="2348"/>
        <v>0</v>
      </c>
      <c r="BO960" s="78">
        <f t="shared" si="2348"/>
        <v>0</v>
      </c>
      <c r="BP960" s="78">
        <f t="shared" si="2348"/>
        <v>0</v>
      </c>
      <c r="BQ960" s="102">
        <f>BQ961</f>
        <v>0</v>
      </c>
      <c r="BR960" s="102">
        <f t="shared" si="2349"/>
        <v>0</v>
      </c>
      <c r="BS960" s="102">
        <f t="shared" si="2349"/>
        <v>0</v>
      </c>
      <c r="BT960" s="102">
        <f t="shared" si="2349"/>
        <v>0</v>
      </c>
      <c r="BU960" s="102">
        <f t="shared" si="2349"/>
        <v>0</v>
      </c>
      <c r="BV960" s="102">
        <f t="shared" si="2349"/>
        <v>0</v>
      </c>
    </row>
    <row r="961" spans="1:74" s="103" customFormat="1" hidden="1">
      <c r="A961" s="99" t="s">
        <v>14</v>
      </c>
      <c r="B961" s="100" t="s">
        <v>252</v>
      </c>
      <c r="C961" s="100" t="s">
        <v>7</v>
      </c>
      <c r="D961" s="100" t="s">
        <v>87</v>
      </c>
      <c r="E961" s="100" t="s">
        <v>623</v>
      </c>
      <c r="F961" s="101" t="s">
        <v>37</v>
      </c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>
        <v>275</v>
      </c>
      <c r="X961" s="102"/>
      <c r="Y961" s="102">
        <f>S961+U961+V961+W961+X961</f>
        <v>275</v>
      </c>
      <c r="Z961" s="102">
        <f>T961+V961</f>
        <v>0</v>
      </c>
      <c r="AA961" s="102"/>
      <c r="AB961" s="102"/>
      <c r="AC961" s="102"/>
      <c r="AD961" s="102"/>
      <c r="AE961" s="102">
        <f>Y961+AA961+AB961+AC961+AD961</f>
        <v>275</v>
      </c>
      <c r="AF961" s="102">
        <f>Z961+AB961</f>
        <v>0</v>
      </c>
      <c r="AG961" s="102"/>
      <c r="AH961" s="102"/>
      <c r="AI961" s="102"/>
      <c r="AJ961" s="102"/>
      <c r="AK961" s="102">
        <f>AE961+AG961+AH961+AI961+AJ961</f>
        <v>275</v>
      </c>
      <c r="AL961" s="102">
        <f>AF961+AH961</f>
        <v>0</v>
      </c>
      <c r="AM961" s="102"/>
      <c r="AN961" s="102"/>
      <c r="AO961" s="102"/>
      <c r="AP961" s="102"/>
      <c r="AQ961" s="102">
        <f>AK961+AM961+AN961+AO961+AP961</f>
        <v>275</v>
      </c>
      <c r="AR961" s="102">
        <f>AL961+AN961</f>
        <v>0</v>
      </c>
      <c r="AS961" s="11">
        <v>-275</v>
      </c>
      <c r="AT961" s="11"/>
      <c r="AU961" s="11"/>
      <c r="AV961" s="11"/>
      <c r="AW961" s="11">
        <f>AQ961+AS961+AT961+AU961+AV961</f>
        <v>0</v>
      </c>
      <c r="AX961" s="11">
        <f>AR961+AT961</f>
        <v>0</v>
      </c>
      <c r="AY961" s="78"/>
      <c r="AZ961" s="78"/>
      <c r="BA961" s="78"/>
      <c r="BB961" s="78"/>
      <c r="BC961" s="78">
        <f>AW961+AY961+AZ961+BA961+BB961</f>
        <v>0</v>
      </c>
      <c r="BD961" s="78">
        <f>AX961+AZ961</f>
        <v>0</v>
      </c>
      <c r="BE961" s="102"/>
      <c r="BF961" s="102"/>
      <c r="BG961" s="102"/>
      <c r="BH961" s="102"/>
      <c r="BI961" s="141">
        <f>BC961+BE961+BF961+BG961+BH961</f>
        <v>0</v>
      </c>
      <c r="BJ961" s="141">
        <f>BD961+BF961</f>
        <v>0</v>
      </c>
      <c r="BK961" s="78"/>
      <c r="BL961" s="78"/>
      <c r="BM961" s="78"/>
      <c r="BN961" s="78"/>
      <c r="BO961" s="78">
        <f>BI961+BK961+BL961+BM961+BN961</f>
        <v>0</v>
      </c>
      <c r="BP961" s="78">
        <f>BJ961+BL961</f>
        <v>0</v>
      </c>
      <c r="BQ961" s="102"/>
      <c r="BR961" s="102"/>
      <c r="BS961" s="102"/>
      <c r="BT961" s="102"/>
      <c r="BU961" s="102">
        <f>BO961+BQ961+BR961+BS961+BT961</f>
        <v>0</v>
      </c>
      <c r="BV961" s="102">
        <f>BP961+BR961</f>
        <v>0</v>
      </c>
    </row>
    <row r="962" spans="1:74" ht="49.5">
      <c r="A962" s="60" t="s">
        <v>622</v>
      </c>
      <c r="B962" s="44" t="s">
        <v>252</v>
      </c>
      <c r="C962" s="44" t="s">
        <v>7</v>
      </c>
      <c r="D962" s="44" t="s">
        <v>87</v>
      </c>
      <c r="E962" s="44" t="s">
        <v>730</v>
      </c>
      <c r="F962" s="14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>
        <f>AS963</f>
        <v>275</v>
      </c>
      <c r="AT962" s="11">
        <f t="shared" ref="AT962:BI963" si="2350">AT963</f>
        <v>0</v>
      </c>
      <c r="AU962" s="11">
        <f t="shared" si="2350"/>
        <v>0</v>
      </c>
      <c r="AV962" s="11">
        <f t="shared" si="2350"/>
        <v>0</v>
      </c>
      <c r="AW962" s="11">
        <f t="shared" si="2350"/>
        <v>275</v>
      </c>
      <c r="AX962" s="11">
        <f t="shared" si="2350"/>
        <v>0</v>
      </c>
      <c r="AY962" s="78">
        <f>AY963</f>
        <v>0</v>
      </c>
      <c r="AZ962" s="78">
        <f t="shared" si="2350"/>
        <v>0</v>
      </c>
      <c r="BA962" s="78">
        <f t="shared" si="2350"/>
        <v>0</v>
      </c>
      <c r="BB962" s="78">
        <f t="shared" si="2350"/>
        <v>0</v>
      </c>
      <c r="BC962" s="78">
        <f t="shared" si="2350"/>
        <v>275</v>
      </c>
      <c r="BD962" s="78">
        <f t="shared" si="2350"/>
        <v>0</v>
      </c>
      <c r="BE962" s="11">
        <f>BE963</f>
        <v>0</v>
      </c>
      <c r="BF962" s="11">
        <f t="shared" si="2350"/>
        <v>0</v>
      </c>
      <c r="BG962" s="11">
        <f t="shared" si="2350"/>
        <v>0</v>
      </c>
      <c r="BH962" s="11">
        <f t="shared" si="2350"/>
        <v>0</v>
      </c>
      <c r="BI962" s="141">
        <f t="shared" si="2350"/>
        <v>275</v>
      </c>
      <c r="BJ962" s="141">
        <f t="shared" ref="BF962:BJ963" si="2351">BJ963</f>
        <v>0</v>
      </c>
      <c r="BK962" s="78">
        <f>BK963</f>
        <v>0</v>
      </c>
      <c r="BL962" s="78">
        <f t="shared" ref="BL962:BV963" si="2352">BL963</f>
        <v>0</v>
      </c>
      <c r="BM962" s="78">
        <f t="shared" si="2352"/>
        <v>0</v>
      </c>
      <c r="BN962" s="78">
        <f t="shared" si="2352"/>
        <v>0</v>
      </c>
      <c r="BO962" s="78">
        <f t="shared" si="2352"/>
        <v>275</v>
      </c>
      <c r="BP962" s="78">
        <f t="shared" si="2352"/>
        <v>0</v>
      </c>
      <c r="BQ962" s="11">
        <f>BQ963</f>
        <v>0</v>
      </c>
      <c r="BR962" s="11">
        <f t="shared" si="2352"/>
        <v>0</v>
      </c>
      <c r="BS962" s="11">
        <f t="shared" si="2352"/>
        <v>0</v>
      </c>
      <c r="BT962" s="11">
        <f t="shared" si="2352"/>
        <v>0</v>
      </c>
      <c r="BU962" s="11">
        <f t="shared" si="2352"/>
        <v>275</v>
      </c>
      <c r="BV962" s="11">
        <f t="shared" si="2352"/>
        <v>0</v>
      </c>
    </row>
    <row r="963" spans="1:74" ht="33">
      <c r="A963" s="61" t="s">
        <v>12</v>
      </c>
      <c r="B963" s="44" t="s">
        <v>252</v>
      </c>
      <c r="C963" s="44" t="s">
        <v>7</v>
      </c>
      <c r="D963" s="44" t="s">
        <v>87</v>
      </c>
      <c r="E963" s="44" t="s">
        <v>730</v>
      </c>
      <c r="F963" s="14" t="s">
        <v>13</v>
      </c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>
        <f>AS964</f>
        <v>275</v>
      </c>
      <c r="AT963" s="11">
        <f t="shared" si="2350"/>
        <v>0</v>
      </c>
      <c r="AU963" s="11">
        <f t="shared" si="2350"/>
        <v>0</v>
      </c>
      <c r="AV963" s="11">
        <f t="shared" si="2350"/>
        <v>0</v>
      </c>
      <c r="AW963" s="11">
        <f t="shared" si="2350"/>
        <v>275</v>
      </c>
      <c r="AX963" s="11">
        <f t="shared" si="2350"/>
        <v>0</v>
      </c>
      <c r="AY963" s="78">
        <f>AY964</f>
        <v>0</v>
      </c>
      <c r="AZ963" s="78">
        <f t="shared" si="2350"/>
        <v>0</v>
      </c>
      <c r="BA963" s="78">
        <f t="shared" si="2350"/>
        <v>0</v>
      </c>
      <c r="BB963" s="78">
        <f t="shared" si="2350"/>
        <v>0</v>
      </c>
      <c r="BC963" s="78">
        <f t="shared" si="2350"/>
        <v>275</v>
      </c>
      <c r="BD963" s="78">
        <f t="shared" si="2350"/>
        <v>0</v>
      </c>
      <c r="BE963" s="11">
        <f>BE964</f>
        <v>0</v>
      </c>
      <c r="BF963" s="11">
        <f t="shared" si="2351"/>
        <v>0</v>
      </c>
      <c r="BG963" s="11">
        <f t="shared" si="2351"/>
        <v>0</v>
      </c>
      <c r="BH963" s="11">
        <f t="shared" si="2351"/>
        <v>0</v>
      </c>
      <c r="BI963" s="141">
        <f t="shared" si="2351"/>
        <v>275</v>
      </c>
      <c r="BJ963" s="141">
        <f t="shared" si="2351"/>
        <v>0</v>
      </c>
      <c r="BK963" s="78">
        <f>BK964</f>
        <v>0</v>
      </c>
      <c r="BL963" s="78">
        <f t="shared" si="2352"/>
        <v>0</v>
      </c>
      <c r="BM963" s="78">
        <f t="shared" si="2352"/>
        <v>0</v>
      </c>
      <c r="BN963" s="78">
        <f t="shared" si="2352"/>
        <v>0</v>
      </c>
      <c r="BO963" s="78">
        <f t="shared" si="2352"/>
        <v>275</v>
      </c>
      <c r="BP963" s="78">
        <f t="shared" si="2352"/>
        <v>0</v>
      </c>
      <c r="BQ963" s="11">
        <f>BQ964</f>
        <v>0</v>
      </c>
      <c r="BR963" s="11">
        <f t="shared" si="2352"/>
        <v>0</v>
      </c>
      <c r="BS963" s="11">
        <f t="shared" si="2352"/>
        <v>0</v>
      </c>
      <c r="BT963" s="11">
        <f t="shared" si="2352"/>
        <v>0</v>
      </c>
      <c r="BU963" s="11">
        <f t="shared" si="2352"/>
        <v>275</v>
      </c>
      <c r="BV963" s="11">
        <f t="shared" si="2352"/>
        <v>0</v>
      </c>
    </row>
    <row r="964" spans="1:74">
      <c r="A964" s="60" t="s">
        <v>14</v>
      </c>
      <c r="B964" s="44" t="s">
        <v>252</v>
      </c>
      <c r="C964" s="44" t="s">
        <v>7</v>
      </c>
      <c r="D964" s="44" t="s">
        <v>87</v>
      </c>
      <c r="E964" s="44" t="s">
        <v>730</v>
      </c>
      <c r="F964" s="14" t="s">
        <v>37</v>
      </c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>
        <v>275</v>
      </c>
      <c r="AT964" s="11"/>
      <c r="AU964" s="11"/>
      <c r="AV964" s="11"/>
      <c r="AW964" s="11">
        <f>AQ964+AS964+AT964+AU964+AV964</f>
        <v>275</v>
      </c>
      <c r="AX964" s="11">
        <f>AR964+AT964</f>
        <v>0</v>
      </c>
      <c r="AY964" s="78"/>
      <c r="AZ964" s="78"/>
      <c r="BA964" s="78"/>
      <c r="BB964" s="78"/>
      <c r="BC964" s="78">
        <f>AW964+AY964+AZ964+BA964+BB964</f>
        <v>275</v>
      </c>
      <c r="BD964" s="78">
        <f>AX964+AZ964</f>
        <v>0</v>
      </c>
      <c r="BE964" s="11"/>
      <c r="BF964" s="11"/>
      <c r="BG964" s="11"/>
      <c r="BH964" s="11"/>
      <c r="BI964" s="141">
        <f>BC964+BE964+BF964+BG964+BH964</f>
        <v>275</v>
      </c>
      <c r="BJ964" s="141">
        <f>BD964+BF964</f>
        <v>0</v>
      </c>
      <c r="BK964" s="78"/>
      <c r="BL964" s="78"/>
      <c r="BM964" s="78"/>
      <c r="BN964" s="78"/>
      <c r="BO964" s="78">
        <f>BI964+BK964+BL964+BM964+BN964</f>
        <v>275</v>
      </c>
      <c r="BP964" s="78">
        <f>BJ964+BL964</f>
        <v>0</v>
      </c>
      <c r="BQ964" s="11"/>
      <c r="BR964" s="11"/>
      <c r="BS964" s="11"/>
      <c r="BT964" s="11"/>
      <c r="BU964" s="11">
        <f>BO964+BQ964+BR964+BS964+BT964</f>
        <v>275</v>
      </c>
      <c r="BV964" s="11">
        <f>BP964+BR964</f>
        <v>0</v>
      </c>
    </row>
    <row r="965" spans="1:74" ht="82.5">
      <c r="A965" s="57" t="s">
        <v>135</v>
      </c>
      <c r="B965" s="44" t="s">
        <v>252</v>
      </c>
      <c r="C965" s="44" t="s">
        <v>7</v>
      </c>
      <c r="D965" s="44" t="s">
        <v>87</v>
      </c>
      <c r="E965" s="44" t="s">
        <v>136</v>
      </c>
      <c r="F965" s="44"/>
      <c r="G965" s="11">
        <f t="shared" ref="G965:R968" si="2353">G966</f>
        <v>334</v>
      </c>
      <c r="H965" s="11">
        <f t="shared" si="2353"/>
        <v>0</v>
      </c>
      <c r="I965" s="11">
        <f t="shared" si="2353"/>
        <v>0</v>
      </c>
      <c r="J965" s="11">
        <f t="shared" si="2353"/>
        <v>0</v>
      </c>
      <c r="K965" s="11">
        <f t="shared" si="2353"/>
        <v>0</v>
      </c>
      <c r="L965" s="11">
        <f t="shared" si="2353"/>
        <v>0</v>
      </c>
      <c r="M965" s="11">
        <f t="shared" si="2353"/>
        <v>334</v>
      </c>
      <c r="N965" s="11">
        <f t="shared" si="2353"/>
        <v>0</v>
      </c>
      <c r="O965" s="11">
        <f t="shared" si="2353"/>
        <v>0</v>
      </c>
      <c r="P965" s="11">
        <f t="shared" si="2353"/>
        <v>0</v>
      </c>
      <c r="Q965" s="11">
        <f t="shared" si="2353"/>
        <v>0</v>
      </c>
      <c r="R965" s="11">
        <f t="shared" si="2353"/>
        <v>0</v>
      </c>
      <c r="S965" s="11">
        <f t="shared" ref="S965:AH968" si="2354">S966</f>
        <v>334</v>
      </c>
      <c r="T965" s="11">
        <f t="shared" si="2354"/>
        <v>0</v>
      </c>
      <c r="U965" s="11">
        <f t="shared" si="2354"/>
        <v>0</v>
      </c>
      <c r="V965" s="11">
        <f t="shared" si="2354"/>
        <v>0</v>
      </c>
      <c r="W965" s="11">
        <f t="shared" si="2354"/>
        <v>0</v>
      </c>
      <c r="X965" s="11">
        <f t="shared" si="2354"/>
        <v>0</v>
      </c>
      <c r="Y965" s="11">
        <f t="shared" si="2354"/>
        <v>334</v>
      </c>
      <c r="Z965" s="11">
        <f t="shared" si="2354"/>
        <v>0</v>
      </c>
      <c r="AA965" s="11">
        <f t="shared" si="2354"/>
        <v>-30</v>
      </c>
      <c r="AB965" s="11">
        <f t="shared" si="2354"/>
        <v>0</v>
      </c>
      <c r="AC965" s="11">
        <f t="shared" si="2354"/>
        <v>0</v>
      </c>
      <c r="AD965" s="11">
        <f t="shared" si="2354"/>
        <v>0</v>
      </c>
      <c r="AE965" s="11">
        <f t="shared" si="2354"/>
        <v>304</v>
      </c>
      <c r="AF965" s="11">
        <f t="shared" si="2354"/>
        <v>0</v>
      </c>
      <c r="AG965" s="11">
        <f t="shared" si="2354"/>
        <v>0</v>
      </c>
      <c r="AH965" s="11">
        <f t="shared" si="2354"/>
        <v>0</v>
      </c>
      <c r="AI965" s="11">
        <f t="shared" ref="AG965:AV968" si="2355">AI966</f>
        <v>0</v>
      </c>
      <c r="AJ965" s="11">
        <f t="shared" si="2355"/>
        <v>0</v>
      </c>
      <c r="AK965" s="78">
        <f t="shared" si="2355"/>
        <v>304</v>
      </c>
      <c r="AL965" s="78">
        <f t="shared" si="2355"/>
        <v>0</v>
      </c>
      <c r="AM965" s="11">
        <f t="shared" si="2355"/>
        <v>0</v>
      </c>
      <c r="AN965" s="11">
        <f t="shared" si="2355"/>
        <v>0</v>
      </c>
      <c r="AO965" s="11">
        <f t="shared" si="2355"/>
        <v>0</v>
      </c>
      <c r="AP965" s="11">
        <f t="shared" si="2355"/>
        <v>0</v>
      </c>
      <c r="AQ965" s="11">
        <f t="shared" si="2355"/>
        <v>304</v>
      </c>
      <c r="AR965" s="11">
        <f t="shared" si="2355"/>
        <v>0</v>
      </c>
      <c r="AS965" s="11">
        <f t="shared" si="2355"/>
        <v>0</v>
      </c>
      <c r="AT965" s="11">
        <f t="shared" si="2355"/>
        <v>0</v>
      </c>
      <c r="AU965" s="11">
        <f t="shared" si="2355"/>
        <v>0</v>
      </c>
      <c r="AV965" s="11">
        <f t="shared" si="2355"/>
        <v>0</v>
      </c>
      <c r="AW965" s="11">
        <f t="shared" ref="AS965:BH968" si="2356">AW966</f>
        <v>304</v>
      </c>
      <c r="AX965" s="11">
        <f t="shared" si="2356"/>
        <v>0</v>
      </c>
      <c r="AY965" s="78">
        <f t="shared" si="2356"/>
        <v>0</v>
      </c>
      <c r="AZ965" s="78">
        <f t="shared" si="2356"/>
        <v>0</v>
      </c>
      <c r="BA965" s="78">
        <f t="shared" si="2356"/>
        <v>0</v>
      </c>
      <c r="BB965" s="78">
        <f t="shared" si="2356"/>
        <v>0</v>
      </c>
      <c r="BC965" s="78">
        <f t="shared" si="2356"/>
        <v>304</v>
      </c>
      <c r="BD965" s="78">
        <f t="shared" si="2356"/>
        <v>0</v>
      </c>
      <c r="BE965" s="11">
        <f t="shared" si="2356"/>
        <v>0</v>
      </c>
      <c r="BF965" s="11">
        <f t="shared" si="2356"/>
        <v>0</v>
      </c>
      <c r="BG965" s="11">
        <f t="shared" si="2356"/>
        <v>0</v>
      </c>
      <c r="BH965" s="11">
        <f t="shared" si="2356"/>
        <v>0</v>
      </c>
      <c r="BI965" s="141">
        <f t="shared" ref="BE965:BT968" si="2357">BI966</f>
        <v>304</v>
      </c>
      <c r="BJ965" s="141">
        <f t="shared" si="2357"/>
        <v>0</v>
      </c>
      <c r="BK965" s="78">
        <f t="shared" si="2357"/>
        <v>0</v>
      </c>
      <c r="BL965" s="78">
        <f t="shared" si="2357"/>
        <v>0</v>
      </c>
      <c r="BM965" s="78">
        <f t="shared" si="2357"/>
        <v>0</v>
      </c>
      <c r="BN965" s="78">
        <f t="shared" si="2357"/>
        <v>0</v>
      </c>
      <c r="BO965" s="78">
        <f t="shared" si="2357"/>
        <v>304</v>
      </c>
      <c r="BP965" s="78">
        <f t="shared" si="2357"/>
        <v>0</v>
      </c>
      <c r="BQ965" s="11">
        <f t="shared" si="2357"/>
        <v>0</v>
      </c>
      <c r="BR965" s="11">
        <f t="shared" si="2357"/>
        <v>0</v>
      </c>
      <c r="BS965" s="11">
        <f t="shared" si="2357"/>
        <v>0</v>
      </c>
      <c r="BT965" s="11">
        <f t="shared" si="2357"/>
        <v>0</v>
      </c>
      <c r="BU965" s="11">
        <f t="shared" ref="BQ965:BV968" si="2358">BU966</f>
        <v>304</v>
      </c>
      <c r="BV965" s="11">
        <f t="shared" si="2358"/>
        <v>0</v>
      </c>
    </row>
    <row r="966" spans="1:74">
      <c r="A966" s="61" t="s">
        <v>15</v>
      </c>
      <c r="B966" s="44" t="s">
        <v>252</v>
      </c>
      <c r="C966" s="44" t="s">
        <v>7</v>
      </c>
      <c r="D966" s="44" t="s">
        <v>87</v>
      </c>
      <c r="E966" s="44" t="s">
        <v>169</v>
      </c>
      <c r="F966" s="44"/>
      <c r="G966" s="11">
        <f t="shared" si="2353"/>
        <v>334</v>
      </c>
      <c r="H966" s="11">
        <f t="shared" si="2353"/>
        <v>0</v>
      </c>
      <c r="I966" s="11">
        <f t="shared" si="2353"/>
        <v>0</v>
      </c>
      <c r="J966" s="11">
        <f t="shared" si="2353"/>
        <v>0</v>
      </c>
      <c r="K966" s="11">
        <f t="shared" si="2353"/>
        <v>0</v>
      </c>
      <c r="L966" s="11">
        <f t="shared" si="2353"/>
        <v>0</v>
      </c>
      <c r="M966" s="11">
        <f t="shared" si="2353"/>
        <v>334</v>
      </c>
      <c r="N966" s="11">
        <f t="shared" si="2353"/>
        <v>0</v>
      </c>
      <c r="O966" s="11">
        <f t="shared" si="2353"/>
        <v>0</v>
      </c>
      <c r="P966" s="11">
        <f t="shared" si="2353"/>
        <v>0</v>
      </c>
      <c r="Q966" s="11">
        <f t="shared" si="2353"/>
        <v>0</v>
      </c>
      <c r="R966" s="11">
        <f t="shared" si="2353"/>
        <v>0</v>
      </c>
      <c r="S966" s="11">
        <f t="shared" si="2354"/>
        <v>334</v>
      </c>
      <c r="T966" s="11">
        <f t="shared" si="2354"/>
        <v>0</v>
      </c>
      <c r="U966" s="11">
        <f t="shared" si="2354"/>
        <v>0</v>
      </c>
      <c r="V966" s="11">
        <f t="shared" si="2354"/>
        <v>0</v>
      </c>
      <c r="W966" s="11">
        <f t="shared" si="2354"/>
        <v>0</v>
      </c>
      <c r="X966" s="11">
        <f t="shared" si="2354"/>
        <v>0</v>
      </c>
      <c r="Y966" s="11">
        <f t="shared" si="2354"/>
        <v>334</v>
      </c>
      <c r="Z966" s="11">
        <f t="shared" si="2354"/>
        <v>0</v>
      </c>
      <c r="AA966" s="11">
        <f t="shared" si="2354"/>
        <v>-30</v>
      </c>
      <c r="AB966" s="11">
        <f t="shared" si="2354"/>
        <v>0</v>
      </c>
      <c r="AC966" s="11">
        <f t="shared" si="2354"/>
        <v>0</v>
      </c>
      <c r="AD966" s="11">
        <f t="shared" si="2354"/>
        <v>0</v>
      </c>
      <c r="AE966" s="11">
        <f t="shared" si="2354"/>
        <v>304</v>
      </c>
      <c r="AF966" s="11">
        <f t="shared" si="2354"/>
        <v>0</v>
      </c>
      <c r="AG966" s="11">
        <f t="shared" si="2355"/>
        <v>0</v>
      </c>
      <c r="AH966" s="11">
        <f t="shared" si="2355"/>
        <v>0</v>
      </c>
      <c r="AI966" s="11">
        <f t="shared" si="2355"/>
        <v>0</v>
      </c>
      <c r="AJ966" s="11">
        <f t="shared" si="2355"/>
        <v>0</v>
      </c>
      <c r="AK966" s="78">
        <f t="shared" si="2355"/>
        <v>304</v>
      </c>
      <c r="AL966" s="78">
        <f t="shared" si="2355"/>
        <v>0</v>
      </c>
      <c r="AM966" s="11">
        <f t="shared" si="2355"/>
        <v>0</v>
      </c>
      <c r="AN966" s="11">
        <f t="shared" si="2355"/>
        <v>0</v>
      </c>
      <c r="AO966" s="11">
        <f t="shared" si="2355"/>
        <v>0</v>
      </c>
      <c r="AP966" s="11">
        <f t="shared" si="2355"/>
        <v>0</v>
      </c>
      <c r="AQ966" s="11">
        <f t="shared" si="2355"/>
        <v>304</v>
      </c>
      <c r="AR966" s="11">
        <f t="shared" si="2355"/>
        <v>0</v>
      </c>
      <c r="AS966" s="11">
        <f t="shared" si="2356"/>
        <v>0</v>
      </c>
      <c r="AT966" s="11">
        <f t="shared" si="2356"/>
        <v>0</v>
      </c>
      <c r="AU966" s="11">
        <f t="shared" si="2356"/>
        <v>0</v>
      </c>
      <c r="AV966" s="11">
        <f t="shared" si="2356"/>
        <v>0</v>
      </c>
      <c r="AW966" s="11">
        <f t="shared" si="2356"/>
        <v>304</v>
      </c>
      <c r="AX966" s="11">
        <f t="shared" si="2356"/>
        <v>0</v>
      </c>
      <c r="AY966" s="78">
        <f t="shared" si="2356"/>
        <v>0</v>
      </c>
      <c r="AZ966" s="78">
        <f t="shared" si="2356"/>
        <v>0</v>
      </c>
      <c r="BA966" s="78">
        <f t="shared" si="2356"/>
        <v>0</v>
      </c>
      <c r="BB966" s="78">
        <f t="shared" si="2356"/>
        <v>0</v>
      </c>
      <c r="BC966" s="78">
        <f t="shared" si="2356"/>
        <v>304</v>
      </c>
      <c r="BD966" s="78">
        <f t="shared" si="2356"/>
        <v>0</v>
      </c>
      <c r="BE966" s="11">
        <f t="shared" si="2357"/>
        <v>0</v>
      </c>
      <c r="BF966" s="11">
        <f t="shared" si="2357"/>
        <v>0</v>
      </c>
      <c r="BG966" s="11">
        <f t="shared" si="2357"/>
        <v>0</v>
      </c>
      <c r="BH966" s="11">
        <f t="shared" si="2357"/>
        <v>0</v>
      </c>
      <c r="BI966" s="141">
        <f t="shared" si="2357"/>
        <v>304</v>
      </c>
      <c r="BJ966" s="141">
        <f t="shared" si="2357"/>
        <v>0</v>
      </c>
      <c r="BK966" s="78">
        <f t="shared" si="2357"/>
        <v>0</v>
      </c>
      <c r="BL966" s="78">
        <f t="shared" si="2357"/>
        <v>0</v>
      </c>
      <c r="BM966" s="78">
        <f t="shared" si="2357"/>
        <v>0</v>
      </c>
      <c r="BN966" s="78">
        <f t="shared" si="2357"/>
        <v>0</v>
      </c>
      <c r="BO966" s="78">
        <f t="shared" si="2357"/>
        <v>304</v>
      </c>
      <c r="BP966" s="78">
        <f t="shared" si="2357"/>
        <v>0</v>
      </c>
      <c r="BQ966" s="11">
        <f t="shared" si="2358"/>
        <v>0</v>
      </c>
      <c r="BR966" s="11">
        <f t="shared" si="2358"/>
        <v>0</v>
      </c>
      <c r="BS966" s="11">
        <f t="shared" si="2358"/>
        <v>0</v>
      </c>
      <c r="BT966" s="11">
        <f t="shared" si="2358"/>
        <v>0</v>
      </c>
      <c r="BU966" s="11">
        <f t="shared" si="2358"/>
        <v>304</v>
      </c>
      <c r="BV966" s="11">
        <f t="shared" si="2358"/>
        <v>0</v>
      </c>
    </row>
    <row r="967" spans="1:74">
      <c r="A967" s="61" t="s">
        <v>16</v>
      </c>
      <c r="B967" s="44" t="s">
        <v>252</v>
      </c>
      <c r="C967" s="44" t="s">
        <v>7</v>
      </c>
      <c r="D967" s="44" t="s">
        <v>87</v>
      </c>
      <c r="E967" s="44" t="s">
        <v>506</v>
      </c>
      <c r="F967" s="44"/>
      <c r="G967" s="11">
        <f t="shared" si="2353"/>
        <v>334</v>
      </c>
      <c r="H967" s="11">
        <f t="shared" si="2353"/>
        <v>0</v>
      </c>
      <c r="I967" s="11">
        <f t="shared" si="2353"/>
        <v>0</v>
      </c>
      <c r="J967" s="11">
        <f t="shared" si="2353"/>
        <v>0</v>
      </c>
      <c r="K967" s="11">
        <f t="shared" si="2353"/>
        <v>0</v>
      </c>
      <c r="L967" s="11">
        <f t="shared" si="2353"/>
        <v>0</v>
      </c>
      <c r="M967" s="11">
        <f t="shared" si="2353"/>
        <v>334</v>
      </c>
      <c r="N967" s="11">
        <f t="shared" si="2353"/>
        <v>0</v>
      </c>
      <c r="O967" s="11">
        <f t="shared" si="2353"/>
        <v>0</v>
      </c>
      <c r="P967" s="11">
        <f t="shared" si="2353"/>
        <v>0</v>
      </c>
      <c r="Q967" s="11">
        <f t="shared" si="2353"/>
        <v>0</v>
      </c>
      <c r="R967" s="11">
        <f t="shared" si="2353"/>
        <v>0</v>
      </c>
      <c r="S967" s="11">
        <f t="shared" si="2354"/>
        <v>334</v>
      </c>
      <c r="T967" s="11">
        <f t="shared" si="2354"/>
        <v>0</v>
      </c>
      <c r="U967" s="11">
        <f t="shared" si="2354"/>
        <v>0</v>
      </c>
      <c r="V967" s="11">
        <f t="shared" si="2354"/>
        <v>0</v>
      </c>
      <c r="W967" s="11">
        <f t="shared" si="2354"/>
        <v>0</v>
      </c>
      <c r="X967" s="11">
        <f t="shared" si="2354"/>
        <v>0</v>
      </c>
      <c r="Y967" s="11">
        <f t="shared" si="2354"/>
        <v>334</v>
      </c>
      <c r="Z967" s="11">
        <f t="shared" si="2354"/>
        <v>0</v>
      </c>
      <c r="AA967" s="11">
        <f t="shared" si="2354"/>
        <v>-30</v>
      </c>
      <c r="AB967" s="11">
        <f t="shared" si="2354"/>
        <v>0</v>
      </c>
      <c r="AC967" s="11">
        <f t="shared" si="2354"/>
        <v>0</v>
      </c>
      <c r="AD967" s="11">
        <f t="shared" si="2354"/>
        <v>0</v>
      </c>
      <c r="AE967" s="11">
        <f t="shared" si="2354"/>
        <v>304</v>
      </c>
      <c r="AF967" s="11">
        <f t="shared" si="2354"/>
        <v>0</v>
      </c>
      <c r="AG967" s="11">
        <f t="shared" si="2355"/>
        <v>0</v>
      </c>
      <c r="AH967" s="11">
        <f t="shared" si="2355"/>
        <v>0</v>
      </c>
      <c r="AI967" s="11">
        <f t="shared" si="2355"/>
        <v>0</v>
      </c>
      <c r="AJ967" s="11">
        <f t="shared" si="2355"/>
        <v>0</v>
      </c>
      <c r="AK967" s="78">
        <f t="shared" si="2355"/>
        <v>304</v>
      </c>
      <c r="AL967" s="78">
        <f t="shared" si="2355"/>
        <v>0</v>
      </c>
      <c r="AM967" s="11">
        <f t="shared" si="2355"/>
        <v>0</v>
      </c>
      <c r="AN967" s="11">
        <f t="shared" si="2355"/>
        <v>0</v>
      </c>
      <c r="AO967" s="11">
        <f t="shared" si="2355"/>
        <v>0</v>
      </c>
      <c r="AP967" s="11">
        <f t="shared" si="2355"/>
        <v>0</v>
      </c>
      <c r="AQ967" s="11">
        <f t="shared" si="2355"/>
        <v>304</v>
      </c>
      <c r="AR967" s="11">
        <f t="shared" si="2355"/>
        <v>0</v>
      </c>
      <c r="AS967" s="11">
        <f t="shared" si="2356"/>
        <v>0</v>
      </c>
      <c r="AT967" s="11">
        <f t="shared" si="2356"/>
        <v>0</v>
      </c>
      <c r="AU967" s="11">
        <f t="shared" si="2356"/>
        <v>0</v>
      </c>
      <c r="AV967" s="11">
        <f t="shared" si="2356"/>
        <v>0</v>
      </c>
      <c r="AW967" s="11">
        <f t="shared" si="2356"/>
        <v>304</v>
      </c>
      <c r="AX967" s="11">
        <f t="shared" si="2356"/>
        <v>0</v>
      </c>
      <c r="AY967" s="78">
        <f t="shared" si="2356"/>
        <v>0</v>
      </c>
      <c r="AZ967" s="78">
        <f t="shared" si="2356"/>
        <v>0</v>
      </c>
      <c r="BA967" s="78">
        <f t="shared" si="2356"/>
        <v>0</v>
      </c>
      <c r="BB967" s="78">
        <f t="shared" si="2356"/>
        <v>0</v>
      </c>
      <c r="BC967" s="78">
        <f t="shared" si="2356"/>
        <v>304</v>
      </c>
      <c r="BD967" s="78">
        <f t="shared" si="2356"/>
        <v>0</v>
      </c>
      <c r="BE967" s="11">
        <f t="shared" si="2357"/>
        <v>0</v>
      </c>
      <c r="BF967" s="11">
        <f t="shared" si="2357"/>
        <v>0</v>
      </c>
      <c r="BG967" s="11">
        <f t="shared" si="2357"/>
        <v>0</v>
      </c>
      <c r="BH967" s="11">
        <f t="shared" si="2357"/>
        <v>0</v>
      </c>
      <c r="BI967" s="141">
        <f t="shared" si="2357"/>
        <v>304</v>
      </c>
      <c r="BJ967" s="141">
        <f t="shared" si="2357"/>
        <v>0</v>
      </c>
      <c r="BK967" s="78">
        <f t="shared" si="2357"/>
        <v>0</v>
      </c>
      <c r="BL967" s="78">
        <f t="shared" si="2357"/>
        <v>0</v>
      </c>
      <c r="BM967" s="78">
        <f t="shared" si="2357"/>
        <v>0</v>
      </c>
      <c r="BN967" s="78">
        <f t="shared" si="2357"/>
        <v>0</v>
      </c>
      <c r="BO967" s="78">
        <f t="shared" si="2357"/>
        <v>304</v>
      </c>
      <c r="BP967" s="78">
        <f t="shared" si="2357"/>
        <v>0</v>
      </c>
      <c r="BQ967" s="11">
        <f t="shared" si="2358"/>
        <v>0</v>
      </c>
      <c r="BR967" s="11">
        <f t="shared" si="2358"/>
        <v>0</v>
      </c>
      <c r="BS967" s="11">
        <f t="shared" si="2358"/>
        <v>0</v>
      </c>
      <c r="BT967" s="11">
        <f t="shared" si="2358"/>
        <v>0</v>
      </c>
      <c r="BU967" s="11">
        <f t="shared" si="2358"/>
        <v>304</v>
      </c>
      <c r="BV967" s="11">
        <f t="shared" si="2358"/>
        <v>0</v>
      </c>
    </row>
    <row r="968" spans="1:74" ht="33">
      <c r="A968" s="61" t="s">
        <v>12</v>
      </c>
      <c r="B968" s="44" t="s">
        <v>252</v>
      </c>
      <c r="C968" s="44" t="s">
        <v>7</v>
      </c>
      <c r="D968" s="44" t="s">
        <v>87</v>
      </c>
      <c r="E968" s="44" t="s">
        <v>507</v>
      </c>
      <c r="F968" s="44" t="s">
        <v>13</v>
      </c>
      <c r="G968" s="11">
        <f t="shared" si="2353"/>
        <v>334</v>
      </c>
      <c r="H968" s="11">
        <f t="shared" si="2353"/>
        <v>0</v>
      </c>
      <c r="I968" s="11">
        <f t="shared" si="2353"/>
        <v>0</v>
      </c>
      <c r="J968" s="11">
        <f t="shared" si="2353"/>
        <v>0</v>
      </c>
      <c r="K968" s="11">
        <f t="shared" si="2353"/>
        <v>0</v>
      </c>
      <c r="L968" s="11">
        <f t="shared" si="2353"/>
        <v>0</v>
      </c>
      <c r="M968" s="11">
        <f t="shared" si="2353"/>
        <v>334</v>
      </c>
      <c r="N968" s="11">
        <f t="shared" si="2353"/>
        <v>0</v>
      </c>
      <c r="O968" s="11">
        <f t="shared" si="2353"/>
        <v>0</v>
      </c>
      <c r="P968" s="11">
        <f t="shared" si="2353"/>
        <v>0</v>
      </c>
      <c r="Q968" s="11">
        <f t="shared" si="2353"/>
        <v>0</v>
      </c>
      <c r="R968" s="11">
        <f t="shared" si="2353"/>
        <v>0</v>
      </c>
      <c r="S968" s="11">
        <f t="shared" si="2354"/>
        <v>334</v>
      </c>
      <c r="T968" s="11">
        <f t="shared" si="2354"/>
        <v>0</v>
      </c>
      <c r="U968" s="11">
        <f t="shared" si="2354"/>
        <v>0</v>
      </c>
      <c r="V968" s="11">
        <f t="shared" si="2354"/>
        <v>0</v>
      </c>
      <c r="W968" s="11">
        <f t="shared" si="2354"/>
        <v>0</v>
      </c>
      <c r="X968" s="11">
        <f t="shared" si="2354"/>
        <v>0</v>
      </c>
      <c r="Y968" s="11">
        <f t="shared" si="2354"/>
        <v>334</v>
      </c>
      <c r="Z968" s="11">
        <f t="shared" si="2354"/>
        <v>0</v>
      </c>
      <c r="AA968" s="11">
        <f t="shared" si="2354"/>
        <v>-30</v>
      </c>
      <c r="AB968" s="11">
        <f t="shared" si="2354"/>
        <v>0</v>
      </c>
      <c r="AC968" s="11">
        <f t="shared" si="2354"/>
        <v>0</v>
      </c>
      <c r="AD968" s="11">
        <f t="shared" si="2354"/>
        <v>0</v>
      </c>
      <c r="AE968" s="11">
        <f t="shared" si="2354"/>
        <v>304</v>
      </c>
      <c r="AF968" s="11">
        <f t="shared" si="2354"/>
        <v>0</v>
      </c>
      <c r="AG968" s="11">
        <f t="shared" si="2355"/>
        <v>0</v>
      </c>
      <c r="AH968" s="11">
        <f t="shared" si="2355"/>
        <v>0</v>
      </c>
      <c r="AI968" s="11">
        <f t="shared" si="2355"/>
        <v>0</v>
      </c>
      <c r="AJ968" s="11">
        <f t="shared" si="2355"/>
        <v>0</v>
      </c>
      <c r="AK968" s="78">
        <f t="shared" si="2355"/>
        <v>304</v>
      </c>
      <c r="AL968" s="78">
        <f t="shared" si="2355"/>
        <v>0</v>
      </c>
      <c r="AM968" s="11">
        <f t="shared" si="2355"/>
        <v>0</v>
      </c>
      <c r="AN968" s="11">
        <f t="shared" si="2355"/>
        <v>0</v>
      </c>
      <c r="AO968" s="11">
        <f t="shared" si="2355"/>
        <v>0</v>
      </c>
      <c r="AP968" s="11">
        <f t="shared" si="2355"/>
        <v>0</v>
      </c>
      <c r="AQ968" s="11">
        <f t="shared" si="2355"/>
        <v>304</v>
      </c>
      <c r="AR968" s="11">
        <f t="shared" si="2355"/>
        <v>0</v>
      </c>
      <c r="AS968" s="11">
        <f t="shared" si="2356"/>
        <v>0</v>
      </c>
      <c r="AT968" s="11">
        <f t="shared" si="2356"/>
        <v>0</v>
      </c>
      <c r="AU968" s="11">
        <f t="shared" si="2356"/>
        <v>0</v>
      </c>
      <c r="AV968" s="11">
        <f t="shared" si="2356"/>
        <v>0</v>
      </c>
      <c r="AW968" s="11">
        <f t="shared" si="2356"/>
        <v>304</v>
      </c>
      <c r="AX968" s="11">
        <f t="shared" si="2356"/>
        <v>0</v>
      </c>
      <c r="AY968" s="78">
        <f t="shared" si="2356"/>
        <v>0</v>
      </c>
      <c r="AZ968" s="78">
        <f t="shared" si="2356"/>
        <v>0</v>
      </c>
      <c r="BA968" s="78">
        <f t="shared" si="2356"/>
        <v>0</v>
      </c>
      <c r="BB968" s="78">
        <f t="shared" si="2356"/>
        <v>0</v>
      </c>
      <c r="BC968" s="78">
        <f t="shared" si="2356"/>
        <v>304</v>
      </c>
      <c r="BD968" s="78">
        <f t="shared" si="2356"/>
        <v>0</v>
      </c>
      <c r="BE968" s="11">
        <f t="shared" si="2357"/>
        <v>0</v>
      </c>
      <c r="BF968" s="11">
        <f t="shared" si="2357"/>
        <v>0</v>
      </c>
      <c r="BG968" s="11">
        <f t="shared" si="2357"/>
        <v>0</v>
      </c>
      <c r="BH968" s="11">
        <f t="shared" si="2357"/>
        <v>0</v>
      </c>
      <c r="BI968" s="141">
        <f t="shared" si="2357"/>
        <v>304</v>
      </c>
      <c r="BJ968" s="141">
        <f t="shared" si="2357"/>
        <v>0</v>
      </c>
      <c r="BK968" s="78">
        <f t="shared" si="2357"/>
        <v>0</v>
      </c>
      <c r="BL968" s="78">
        <f t="shared" si="2357"/>
        <v>0</v>
      </c>
      <c r="BM968" s="78">
        <f t="shared" si="2357"/>
        <v>0</v>
      </c>
      <c r="BN968" s="78">
        <f t="shared" si="2357"/>
        <v>0</v>
      </c>
      <c r="BO968" s="78">
        <f t="shared" si="2357"/>
        <v>304</v>
      </c>
      <c r="BP968" s="78">
        <f t="shared" si="2357"/>
        <v>0</v>
      </c>
      <c r="BQ968" s="11">
        <f t="shared" si="2358"/>
        <v>0</v>
      </c>
      <c r="BR968" s="11">
        <f t="shared" si="2358"/>
        <v>0</v>
      </c>
      <c r="BS968" s="11">
        <f t="shared" si="2358"/>
        <v>0</v>
      </c>
      <c r="BT968" s="11">
        <f t="shared" si="2358"/>
        <v>0</v>
      </c>
      <c r="BU968" s="11">
        <f t="shared" si="2358"/>
        <v>304</v>
      </c>
      <c r="BV968" s="11">
        <f t="shared" si="2358"/>
        <v>0</v>
      </c>
    </row>
    <row r="969" spans="1:74">
      <c r="A969" s="61" t="s">
        <v>14</v>
      </c>
      <c r="B969" s="44" t="s">
        <v>252</v>
      </c>
      <c r="C969" s="44" t="s">
        <v>7</v>
      </c>
      <c r="D969" s="44" t="s">
        <v>87</v>
      </c>
      <c r="E969" s="44" t="s">
        <v>507</v>
      </c>
      <c r="F969" s="14" t="s">
        <v>37</v>
      </c>
      <c r="G969" s="11">
        <v>334</v>
      </c>
      <c r="H969" s="11"/>
      <c r="I969" s="11"/>
      <c r="J969" s="11"/>
      <c r="K969" s="11"/>
      <c r="L969" s="11"/>
      <c r="M969" s="11">
        <f>G969+I969+J969+K969+L969</f>
        <v>334</v>
      </c>
      <c r="N969" s="11">
        <f>H969+J969</f>
        <v>0</v>
      </c>
      <c r="O969" s="11"/>
      <c r="P969" s="11"/>
      <c r="Q969" s="11"/>
      <c r="R969" s="11"/>
      <c r="S969" s="11">
        <f>M969+O969+P969+Q969+R969</f>
        <v>334</v>
      </c>
      <c r="T969" s="11">
        <f>N969+P969</f>
        <v>0</v>
      </c>
      <c r="U969" s="11"/>
      <c r="V969" s="11"/>
      <c r="W969" s="11"/>
      <c r="X969" s="11"/>
      <c r="Y969" s="11">
        <f>S969+U969+V969+W969+X969</f>
        <v>334</v>
      </c>
      <c r="Z969" s="11">
        <f>T969+V969</f>
        <v>0</v>
      </c>
      <c r="AA969" s="11">
        <v>-30</v>
      </c>
      <c r="AB969" s="11"/>
      <c r="AC969" s="11"/>
      <c r="AD969" s="11"/>
      <c r="AE969" s="11">
        <f>Y969+AA969+AB969+AC969+AD969</f>
        <v>304</v>
      </c>
      <c r="AF969" s="11">
        <f>Z969+AB969</f>
        <v>0</v>
      </c>
      <c r="AG969" s="11"/>
      <c r="AH969" s="11"/>
      <c r="AI969" s="11"/>
      <c r="AJ969" s="11"/>
      <c r="AK969" s="78">
        <f>AE969+AG969+AH969+AI969+AJ969</f>
        <v>304</v>
      </c>
      <c r="AL969" s="78">
        <f>AF969+AH969</f>
        <v>0</v>
      </c>
      <c r="AM969" s="11"/>
      <c r="AN969" s="11"/>
      <c r="AO969" s="11"/>
      <c r="AP969" s="11"/>
      <c r="AQ969" s="11">
        <f>AK969+AM969+AN969+AO969+AP969</f>
        <v>304</v>
      </c>
      <c r="AR969" s="11">
        <f>AL969+AN969</f>
        <v>0</v>
      </c>
      <c r="AS969" s="11"/>
      <c r="AT969" s="11"/>
      <c r="AU969" s="11"/>
      <c r="AV969" s="11"/>
      <c r="AW969" s="11">
        <f>AQ969+AS969+AT969+AU969+AV969</f>
        <v>304</v>
      </c>
      <c r="AX969" s="11">
        <f>AR969+AT969</f>
        <v>0</v>
      </c>
      <c r="AY969" s="78"/>
      <c r="AZ969" s="78"/>
      <c r="BA969" s="78"/>
      <c r="BB969" s="78"/>
      <c r="BC969" s="78">
        <f>AW969+AY969+AZ969+BA969+BB969</f>
        <v>304</v>
      </c>
      <c r="BD969" s="78">
        <f>AX969+AZ969</f>
        <v>0</v>
      </c>
      <c r="BE969" s="11"/>
      <c r="BF969" s="11"/>
      <c r="BG969" s="11"/>
      <c r="BH969" s="11"/>
      <c r="BI969" s="141">
        <f>BC969+BE969+BF969+BG969+BH969</f>
        <v>304</v>
      </c>
      <c r="BJ969" s="141">
        <f>BD969+BF969</f>
        <v>0</v>
      </c>
      <c r="BK969" s="78"/>
      <c r="BL969" s="78"/>
      <c r="BM969" s="78"/>
      <c r="BN969" s="78"/>
      <c r="BO969" s="78">
        <f>BI969+BK969+BL969+BM969+BN969</f>
        <v>304</v>
      </c>
      <c r="BP969" s="78">
        <f>BJ969+BL969</f>
        <v>0</v>
      </c>
      <c r="BQ969" s="11"/>
      <c r="BR969" s="11"/>
      <c r="BS969" s="11"/>
      <c r="BT969" s="11"/>
      <c r="BU969" s="11">
        <f>BO969+BQ969+BR969+BS969+BT969</f>
        <v>304</v>
      </c>
      <c r="BV969" s="11">
        <f>BP969+BR969</f>
        <v>0</v>
      </c>
    </row>
    <row r="970" spans="1:74" ht="33" hidden="1">
      <c r="A970" s="57" t="s">
        <v>371</v>
      </c>
      <c r="B970" s="44" t="s">
        <v>252</v>
      </c>
      <c r="C970" s="44" t="s">
        <v>7</v>
      </c>
      <c r="D970" s="44" t="s">
        <v>87</v>
      </c>
      <c r="E970" s="44" t="s">
        <v>453</v>
      </c>
      <c r="F970" s="14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>
        <f>BE971</f>
        <v>0</v>
      </c>
      <c r="BF970" s="11">
        <f t="shared" ref="BF970:BU972" si="2359">BF971</f>
        <v>0</v>
      </c>
      <c r="BG970" s="11">
        <f t="shared" si="2359"/>
        <v>1500</v>
      </c>
      <c r="BH970" s="11">
        <f t="shared" si="2359"/>
        <v>0</v>
      </c>
      <c r="BI970" s="141">
        <f t="shared" si="2359"/>
        <v>1500</v>
      </c>
      <c r="BJ970" s="141">
        <f t="shared" si="2359"/>
        <v>0</v>
      </c>
      <c r="BK970" s="78">
        <f>BK971</f>
        <v>-1500</v>
      </c>
      <c r="BL970" s="78">
        <f t="shared" si="2359"/>
        <v>0</v>
      </c>
      <c r="BM970" s="78">
        <f t="shared" si="2359"/>
        <v>0</v>
      </c>
      <c r="BN970" s="78">
        <f t="shared" si="2359"/>
        <v>0</v>
      </c>
      <c r="BO970" s="78">
        <f t="shared" si="2359"/>
        <v>0</v>
      </c>
      <c r="BP970" s="78">
        <f t="shared" si="2359"/>
        <v>0</v>
      </c>
      <c r="BQ970" s="11">
        <f>BQ971</f>
        <v>0</v>
      </c>
      <c r="BR970" s="11">
        <f t="shared" si="2359"/>
        <v>0</v>
      </c>
      <c r="BS970" s="11">
        <f t="shared" si="2359"/>
        <v>0</v>
      </c>
      <c r="BT970" s="11">
        <f t="shared" si="2359"/>
        <v>0</v>
      </c>
      <c r="BU970" s="11">
        <f t="shared" si="2359"/>
        <v>0</v>
      </c>
      <c r="BV970" s="11">
        <f t="shared" ref="BR970:BV972" si="2360">BV971</f>
        <v>0</v>
      </c>
    </row>
    <row r="971" spans="1:74" ht="66" hidden="1">
      <c r="A971" s="57" t="s">
        <v>717</v>
      </c>
      <c r="B971" s="44" t="s">
        <v>252</v>
      </c>
      <c r="C971" s="44" t="s">
        <v>7</v>
      </c>
      <c r="D971" s="44" t="s">
        <v>87</v>
      </c>
      <c r="E971" s="14" t="s">
        <v>718</v>
      </c>
      <c r="F971" s="14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>
        <f>BE972</f>
        <v>0</v>
      </c>
      <c r="BF971" s="11">
        <f t="shared" si="2359"/>
        <v>0</v>
      </c>
      <c r="BG971" s="11">
        <f t="shared" si="2359"/>
        <v>1500</v>
      </c>
      <c r="BH971" s="11">
        <f t="shared" si="2359"/>
        <v>0</v>
      </c>
      <c r="BI971" s="141">
        <f t="shared" si="2359"/>
        <v>1500</v>
      </c>
      <c r="BJ971" s="141">
        <f t="shared" si="2359"/>
        <v>0</v>
      </c>
      <c r="BK971" s="78">
        <f>BK972</f>
        <v>-1500</v>
      </c>
      <c r="BL971" s="78">
        <f t="shared" si="2359"/>
        <v>0</v>
      </c>
      <c r="BM971" s="78">
        <f t="shared" si="2359"/>
        <v>0</v>
      </c>
      <c r="BN971" s="78">
        <f t="shared" si="2359"/>
        <v>0</v>
      </c>
      <c r="BO971" s="78">
        <f t="shared" si="2359"/>
        <v>0</v>
      </c>
      <c r="BP971" s="78">
        <f t="shared" si="2359"/>
        <v>0</v>
      </c>
      <c r="BQ971" s="11">
        <f>BQ972</f>
        <v>0</v>
      </c>
      <c r="BR971" s="11">
        <f t="shared" si="2360"/>
        <v>0</v>
      </c>
      <c r="BS971" s="11">
        <f t="shared" si="2360"/>
        <v>0</v>
      </c>
      <c r="BT971" s="11">
        <f t="shared" si="2360"/>
        <v>0</v>
      </c>
      <c r="BU971" s="11">
        <f t="shared" si="2360"/>
        <v>0</v>
      </c>
      <c r="BV971" s="11">
        <f t="shared" si="2360"/>
        <v>0</v>
      </c>
    </row>
    <row r="972" spans="1:74" ht="33" hidden="1">
      <c r="A972" s="61" t="s">
        <v>12</v>
      </c>
      <c r="B972" s="44" t="s">
        <v>252</v>
      </c>
      <c r="C972" s="44" t="s">
        <v>7</v>
      </c>
      <c r="D972" s="44" t="s">
        <v>87</v>
      </c>
      <c r="E972" s="14" t="s">
        <v>718</v>
      </c>
      <c r="F972" s="14" t="s">
        <v>13</v>
      </c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>
        <f>BE973</f>
        <v>0</v>
      </c>
      <c r="BF972" s="11">
        <f t="shared" si="2359"/>
        <v>0</v>
      </c>
      <c r="BG972" s="11">
        <f t="shared" si="2359"/>
        <v>1500</v>
      </c>
      <c r="BH972" s="11">
        <f t="shared" si="2359"/>
        <v>0</v>
      </c>
      <c r="BI972" s="141">
        <f t="shared" si="2359"/>
        <v>1500</v>
      </c>
      <c r="BJ972" s="141">
        <f t="shared" si="2359"/>
        <v>0</v>
      </c>
      <c r="BK972" s="78">
        <f>BK973</f>
        <v>-1500</v>
      </c>
      <c r="BL972" s="78">
        <f t="shared" si="2359"/>
        <v>0</v>
      </c>
      <c r="BM972" s="78">
        <f t="shared" si="2359"/>
        <v>0</v>
      </c>
      <c r="BN972" s="78">
        <f t="shared" si="2359"/>
        <v>0</v>
      </c>
      <c r="BO972" s="78">
        <f t="shared" si="2359"/>
        <v>0</v>
      </c>
      <c r="BP972" s="78">
        <f t="shared" si="2359"/>
        <v>0</v>
      </c>
      <c r="BQ972" s="11">
        <f>BQ973</f>
        <v>0</v>
      </c>
      <c r="BR972" s="11">
        <f t="shared" si="2360"/>
        <v>0</v>
      </c>
      <c r="BS972" s="11">
        <f t="shared" si="2360"/>
        <v>0</v>
      </c>
      <c r="BT972" s="11">
        <f t="shared" si="2360"/>
        <v>0</v>
      </c>
      <c r="BU972" s="11">
        <f t="shared" si="2360"/>
        <v>0</v>
      </c>
      <c r="BV972" s="11">
        <f t="shared" si="2360"/>
        <v>0</v>
      </c>
    </row>
    <row r="973" spans="1:74" hidden="1">
      <c r="A973" s="61" t="s">
        <v>14</v>
      </c>
      <c r="B973" s="44" t="s">
        <v>252</v>
      </c>
      <c r="C973" s="44" t="s">
        <v>7</v>
      </c>
      <c r="D973" s="44" t="s">
        <v>87</v>
      </c>
      <c r="E973" s="14" t="s">
        <v>718</v>
      </c>
      <c r="F973" s="14" t="s">
        <v>37</v>
      </c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>
        <v>1500</v>
      </c>
      <c r="BH973" s="11"/>
      <c r="BI973" s="141">
        <f>BC973+BE973+BF973+BG973+BH973</f>
        <v>1500</v>
      </c>
      <c r="BJ973" s="141">
        <f>BD973+BF973</f>
        <v>0</v>
      </c>
      <c r="BK973" s="78">
        <v>-1500</v>
      </c>
      <c r="BL973" s="78"/>
      <c r="BM973" s="78"/>
      <c r="BN973" s="78"/>
      <c r="BO973" s="78">
        <f>BI973+BK973+BL973+BM973+BN973</f>
        <v>0</v>
      </c>
      <c r="BP973" s="78">
        <f>BJ973+BL973</f>
        <v>0</v>
      </c>
      <c r="BQ973" s="11"/>
      <c r="BR973" s="11"/>
      <c r="BS973" s="11"/>
      <c r="BT973" s="11"/>
      <c r="BU973" s="11">
        <f>BO973+BQ973+BR973+BS973+BT973</f>
        <v>0</v>
      </c>
      <c r="BV973" s="11">
        <f>BP973+BR973</f>
        <v>0</v>
      </c>
    </row>
    <row r="974" spans="1:74">
      <c r="A974" s="57" t="s">
        <v>66</v>
      </c>
      <c r="B974" s="44" t="s">
        <v>252</v>
      </c>
      <c r="C974" s="44" t="s">
        <v>7</v>
      </c>
      <c r="D974" s="44" t="s">
        <v>87</v>
      </c>
      <c r="E974" s="44" t="s">
        <v>67</v>
      </c>
      <c r="F974" s="14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78">
        <f>AY975</f>
        <v>0</v>
      </c>
      <c r="AZ974" s="78">
        <f t="shared" ref="AZ974:BO976" si="2361">AZ975</f>
        <v>0</v>
      </c>
      <c r="BA974" s="78">
        <f t="shared" si="2361"/>
        <v>1214</v>
      </c>
      <c r="BB974" s="78">
        <f t="shared" si="2361"/>
        <v>0</v>
      </c>
      <c r="BC974" s="78">
        <f t="shared" si="2361"/>
        <v>1214</v>
      </c>
      <c r="BD974" s="78">
        <f t="shared" si="2361"/>
        <v>0</v>
      </c>
      <c r="BE974" s="11">
        <f>BE975</f>
        <v>0</v>
      </c>
      <c r="BF974" s="11">
        <f t="shared" si="2361"/>
        <v>0</v>
      </c>
      <c r="BG974" s="11">
        <f t="shared" si="2361"/>
        <v>0</v>
      </c>
      <c r="BH974" s="11">
        <f t="shared" si="2361"/>
        <v>0</v>
      </c>
      <c r="BI974" s="141">
        <f t="shared" si="2361"/>
        <v>1214</v>
      </c>
      <c r="BJ974" s="141">
        <f t="shared" si="2361"/>
        <v>0</v>
      </c>
      <c r="BK974" s="78">
        <f>BK975</f>
        <v>0</v>
      </c>
      <c r="BL974" s="78">
        <f t="shared" si="2361"/>
        <v>0</v>
      </c>
      <c r="BM974" s="78">
        <f t="shared" si="2361"/>
        <v>0</v>
      </c>
      <c r="BN974" s="78">
        <f t="shared" si="2361"/>
        <v>0</v>
      </c>
      <c r="BO974" s="78">
        <f t="shared" si="2361"/>
        <v>1214</v>
      </c>
      <c r="BP974" s="78">
        <f t="shared" ref="BL974:BP976" si="2362">BP975</f>
        <v>0</v>
      </c>
      <c r="BQ974" s="11">
        <f>BQ975</f>
        <v>0</v>
      </c>
      <c r="BR974" s="11">
        <f t="shared" ref="BR974:BV976" si="2363">BR975</f>
        <v>0</v>
      </c>
      <c r="BS974" s="11">
        <f t="shared" si="2363"/>
        <v>0</v>
      </c>
      <c r="BT974" s="11">
        <f t="shared" si="2363"/>
        <v>0</v>
      </c>
      <c r="BU974" s="11">
        <f t="shared" si="2363"/>
        <v>1214</v>
      </c>
      <c r="BV974" s="11">
        <f t="shared" si="2363"/>
        <v>0</v>
      </c>
    </row>
    <row r="975" spans="1:74">
      <c r="A975" s="61" t="s">
        <v>16</v>
      </c>
      <c r="B975" s="44" t="s">
        <v>252</v>
      </c>
      <c r="C975" s="44" t="s">
        <v>7</v>
      </c>
      <c r="D975" s="44" t="s">
        <v>87</v>
      </c>
      <c r="E975" s="44" t="s">
        <v>736</v>
      </c>
      <c r="F975" s="14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78">
        <f>AY976</f>
        <v>0</v>
      </c>
      <c r="AZ975" s="78">
        <f t="shared" si="2361"/>
        <v>0</v>
      </c>
      <c r="BA975" s="78">
        <f t="shared" si="2361"/>
        <v>1214</v>
      </c>
      <c r="BB975" s="78">
        <f t="shared" si="2361"/>
        <v>0</v>
      </c>
      <c r="BC975" s="78">
        <f t="shared" si="2361"/>
        <v>1214</v>
      </c>
      <c r="BD975" s="78">
        <f t="shared" si="2361"/>
        <v>0</v>
      </c>
      <c r="BE975" s="11">
        <f>BE976</f>
        <v>0</v>
      </c>
      <c r="BF975" s="11">
        <f t="shared" si="2361"/>
        <v>0</v>
      </c>
      <c r="BG975" s="11">
        <f t="shared" si="2361"/>
        <v>0</v>
      </c>
      <c r="BH975" s="11">
        <f t="shared" si="2361"/>
        <v>0</v>
      </c>
      <c r="BI975" s="141">
        <f t="shared" si="2361"/>
        <v>1214</v>
      </c>
      <c r="BJ975" s="141">
        <f t="shared" si="2361"/>
        <v>0</v>
      </c>
      <c r="BK975" s="78">
        <f>BK976</f>
        <v>0</v>
      </c>
      <c r="BL975" s="78">
        <f t="shared" si="2362"/>
        <v>0</v>
      </c>
      <c r="BM975" s="78">
        <f t="shared" si="2362"/>
        <v>0</v>
      </c>
      <c r="BN975" s="78">
        <f t="shared" si="2362"/>
        <v>0</v>
      </c>
      <c r="BO975" s="78">
        <f t="shared" si="2362"/>
        <v>1214</v>
      </c>
      <c r="BP975" s="78">
        <f t="shared" si="2362"/>
        <v>0</v>
      </c>
      <c r="BQ975" s="11">
        <f>BQ976</f>
        <v>0</v>
      </c>
      <c r="BR975" s="11">
        <f t="shared" si="2363"/>
        <v>0</v>
      </c>
      <c r="BS975" s="11">
        <f t="shared" si="2363"/>
        <v>0</v>
      </c>
      <c r="BT975" s="11">
        <f t="shared" si="2363"/>
        <v>0</v>
      </c>
      <c r="BU975" s="11">
        <f t="shared" si="2363"/>
        <v>1214</v>
      </c>
      <c r="BV975" s="11">
        <f t="shared" si="2363"/>
        <v>0</v>
      </c>
    </row>
    <row r="976" spans="1:74" ht="33">
      <c r="A976" s="61" t="s">
        <v>12</v>
      </c>
      <c r="B976" s="44" t="s">
        <v>252</v>
      </c>
      <c r="C976" s="44" t="s">
        <v>7</v>
      </c>
      <c r="D976" s="44" t="s">
        <v>87</v>
      </c>
      <c r="E976" s="44" t="s">
        <v>736</v>
      </c>
      <c r="F976" s="14" t="s">
        <v>13</v>
      </c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78">
        <f>AY977</f>
        <v>0</v>
      </c>
      <c r="AZ976" s="78">
        <f t="shared" si="2361"/>
        <v>0</v>
      </c>
      <c r="BA976" s="78">
        <f t="shared" si="2361"/>
        <v>1214</v>
      </c>
      <c r="BB976" s="78">
        <f t="shared" si="2361"/>
        <v>0</v>
      </c>
      <c r="BC976" s="78">
        <f t="shared" si="2361"/>
        <v>1214</v>
      </c>
      <c r="BD976" s="78">
        <f t="shared" si="2361"/>
        <v>0</v>
      </c>
      <c r="BE976" s="11">
        <f>BE977</f>
        <v>0</v>
      </c>
      <c r="BF976" s="11">
        <f t="shared" si="2361"/>
        <v>0</v>
      </c>
      <c r="BG976" s="11">
        <f t="shared" si="2361"/>
        <v>0</v>
      </c>
      <c r="BH976" s="11">
        <f t="shared" si="2361"/>
        <v>0</v>
      </c>
      <c r="BI976" s="141">
        <f t="shared" si="2361"/>
        <v>1214</v>
      </c>
      <c r="BJ976" s="141">
        <f t="shared" si="2361"/>
        <v>0</v>
      </c>
      <c r="BK976" s="78">
        <f>BK977</f>
        <v>0</v>
      </c>
      <c r="BL976" s="78">
        <f t="shared" si="2362"/>
        <v>0</v>
      </c>
      <c r="BM976" s="78">
        <f t="shared" si="2362"/>
        <v>0</v>
      </c>
      <c r="BN976" s="78">
        <f t="shared" si="2362"/>
        <v>0</v>
      </c>
      <c r="BO976" s="78">
        <f t="shared" si="2362"/>
        <v>1214</v>
      </c>
      <c r="BP976" s="78">
        <f t="shared" si="2362"/>
        <v>0</v>
      </c>
      <c r="BQ976" s="11">
        <f>BQ977</f>
        <v>0</v>
      </c>
      <c r="BR976" s="11">
        <f t="shared" si="2363"/>
        <v>0</v>
      </c>
      <c r="BS976" s="11">
        <f t="shared" si="2363"/>
        <v>0</v>
      </c>
      <c r="BT976" s="11">
        <f t="shared" si="2363"/>
        <v>0</v>
      </c>
      <c r="BU976" s="11">
        <f t="shared" si="2363"/>
        <v>1214</v>
      </c>
      <c r="BV976" s="11">
        <f t="shared" si="2363"/>
        <v>0</v>
      </c>
    </row>
    <row r="977" spans="1:74">
      <c r="A977" s="61" t="s">
        <v>14</v>
      </c>
      <c r="B977" s="44" t="s">
        <v>252</v>
      </c>
      <c r="C977" s="44" t="s">
        <v>7</v>
      </c>
      <c r="D977" s="44" t="s">
        <v>87</v>
      </c>
      <c r="E977" s="44" t="s">
        <v>736</v>
      </c>
      <c r="F977" s="14" t="s">
        <v>37</v>
      </c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78"/>
      <c r="AZ977" s="78"/>
      <c r="BA977" s="78">
        <f>884+330</f>
        <v>1214</v>
      </c>
      <c r="BB977" s="78"/>
      <c r="BC977" s="78">
        <f>AW977+AY977+AZ977+BA977+BB977</f>
        <v>1214</v>
      </c>
      <c r="BD977" s="78">
        <f>AX977+AZ977</f>
        <v>0</v>
      </c>
      <c r="BE977" s="11"/>
      <c r="BF977" s="11"/>
      <c r="BG977" s="11"/>
      <c r="BH977" s="11"/>
      <c r="BI977" s="141">
        <f>BC977+BE977+BF977+BG977+BH977</f>
        <v>1214</v>
      </c>
      <c r="BJ977" s="141">
        <f>BD977+BF977</f>
        <v>0</v>
      </c>
      <c r="BK977" s="78"/>
      <c r="BL977" s="78"/>
      <c r="BM977" s="78"/>
      <c r="BN977" s="78"/>
      <c r="BO977" s="78">
        <f>BI977+BK977+BL977+BM977+BN977</f>
        <v>1214</v>
      </c>
      <c r="BP977" s="78">
        <f>BJ977+BL977</f>
        <v>0</v>
      </c>
      <c r="BQ977" s="11"/>
      <c r="BR977" s="11"/>
      <c r="BS977" s="11"/>
      <c r="BT977" s="11"/>
      <c r="BU977" s="11">
        <f>BO977+BQ977+BR977+BS977+BT977</f>
        <v>1214</v>
      </c>
      <c r="BV977" s="11">
        <f>BP977+BR977</f>
        <v>0</v>
      </c>
    </row>
    <row r="978" spans="1:74">
      <c r="A978" s="61"/>
      <c r="B978" s="44"/>
      <c r="C978" s="44"/>
      <c r="D978" s="44"/>
      <c r="E978" s="44"/>
      <c r="F978" s="14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78"/>
      <c r="AL978" s="78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78"/>
      <c r="AZ978" s="78"/>
      <c r="BA978" s="78"/>
      <c r="BB978" s="78"/>
      <c r="BC978" s="78"/>
      <c r="BD978" s="78"/>
      <c r="BE978" s="11"/>
      <c r="BF978" s="11"/>
      <c r="BG978" s="11"/>
      <c r="BH978" s="11"/>
      <c r="BI978" s="141"/>
      <c r="BJ978" s="141"/>
      <c r="BK978" s="78"/>
      <c r="BL978" s="78"/>
      <c r="BM978" s="78"/>
      <c r="BN978" s="78"/>
      <c r="BO978" s="78"/>
      <c r="BP978" s="78"/>
      <c r="BQ978" s="11"/>
      <c r="BR978" s="11"/>
      <c r="BS978" s="11"/>
      <c r="BT978" s="11"/>
      <c r="BU978" s="11"/>
      <c r="BV978" s="11"/>
    </row>
    <row r="979" spans="1:74" ht="24" customHeight="1">
      <c r="A979" s="67" t="s">
        <v>34</v>
      </c>
      <c r="B979" s="43" t="s">
        <v>252</v>
      </c>
      <c r="C979" s="43" t="s">
        <v>35</v>
      </c>
      <c r="D979" s="43" t="s">
        <v>17</v>
      </c>
      <c r="E979" s="43"/>
      <c r="F979" s="43"/>
      <c r="G979" s="37">
        <f t="shared" ref="G979:R983" si="2364">G980</f>
        <v>407</v>
      </c>
      <c r="H979" s="37">
        <f t="shared" si="2364"/>
        <v>0</v>
      </c>
      <c r="I979" s="11">
        <f t="shared" si="2364"/>
        <v>0</v>
      </c>
      <c r="J979" s="11">
        <f t="shared" si="2364"/>
        <v>0</v>
      </c>
      <c r="K979" s="11">
        <f t="shared" si="2364"/>
        <v>0</v>
      </c>
      <c r="L979" s="11">
        <f t="shared" si="2364"/>
        <v>0</v>
      </c>
      <c r="M979" s="37">
        <f t="shared" si="2364"/>
        <v>407</v>
      </c>
      <c r="N979" s="37">
        <f t="shared" si="2364"/>
        <v>0</v>
      </c>
      <c r="O979" s="11">
        <f t="shared" si="2364"/>
        <v>0</v>
      </c>
      <c r="P979" s="11">
        <f t="shared" si="2364"/>
        <v>0</v>
      </c>
      <c r="Q979" s="11">
        <f t="shared" si="2364"/>
        <v>0</v>
      </c>
      <c r="R979" s="11">
        <f t="shared" si="2364"/>
        <v>0</v>
      </c>
      <c r="S979" s="37">
        <f t="shared" ref="S979:AH983" si="2365">S980</f>
        <v>407</v>
      </c>
      <c r="T979" s="37">
        <f t="shared" si="2365"/>
        <v>0</v>
      </c>
      <c r="U979" s="11">
        <f t="shared" si="2365"/>
        <v>0</v>
      </c>
      <c r="V979" s="11">
        <f t="shared" si="2365"/>
        <v>0</v>
      </c>
      <c r="W979" s="11">
        <f t="shared" si="2365"/>
        <v>0</v>
      </c>
      <c r="X979" s="11">
        <f t="shared" si="2365"/>
        <v>0</v>
      </c>
      <c r="Y979" s="37">
        <f t="shared" si="2365"/>
        <v>407</v>
      </c>
      <c r="Z979" s="37">
        <f t="shared" si="2365"/>
        <v>0</v>
      </c>
      <c r="AA979" s="11">
        <f t="shared" si="2365"/>
        <v>0</v>
      </c>
      <c r="AB979" s="11">
        <f t="shared" si="2365"/>
        <v>0</v>
      </c>
      <c r="AC979" s="11">
        <f t="shared" si="2365"/>
        <v>0</v>
      </c>
      <c r="AD979" s="11">
        <f t="shared" si="2365"/>
        <v>0</v>
      </c>
      <c r="AE979" s="37">
        <f t="shared" si="2365"/>
        <v>407</v>
      </c>
      <c r="AF979" s="37">
        <f t="shared" si="2365"/>
        <v>0</v>
      </c>
      <c r="AG979" s="11">
        <f t="shared" si="2365"/>
        <v>0</v>
      </c>
      <c r="AH979" s="11">
        <f t="shared" si="2365"/>
        <v>0</v>
      </c>
      <c r="AI979" s="11">
        <f t="shared" ref="AG979:AV983" si="2366">AI980</f>
        <v>0</v>
      </c>
      <c r="AJ979" s="11">
        <f t="shared" si="2366"/>
        <v>0</v>
      </c>
      <c r="AK979" s="90">
        <f t="shared" si="2366"/>
        <v>407</v>
      </c>
      <c r="AL979" s="90">
        <f t="shared" si="2366"/>
        <v>0</v>
      </c>
      <c r="AM979" s="11">
        <f t="shared" si="2366"/>
        <v>0</v>
      </c>
      <c r="AN979" s="11">
        <f t="shared" si="2366"/>
        <v>0</v>
      </c>
      <c r="AO979" s="11">
        <f t="shared" si="2366"/>
        <v>0</v>
      </c>
      <c r="AP979" s="11">
        <f t="shared" si="2366"/>
        <v>0</v>
      </c>
      <c r="AQ979" s="37">
        <f t="shared" si="2366"/>
        <v>407</v>
      </c>
      <c r="AR979" s="37">
        <f t="shared" si="2366"/>
        <v>0</v>
      </c>
      <c r="AS979" s="11">
        <f t="shared" si="2366"/>
        <v>0</v>
      </c>
      <c r="AT979" s="11">
        <f t="shared" si="2366"/>
        <v>0</v>
      </c>
      <c r="AU979" s="11">
        <f t="shared" si="2366"/>
        <v>0</v>
      </c>
      <c r="AV979" s="11">
        <f t="shared" si="2366"/>
        <v>0</v>
      </c>
      <c r="AW979" s="37">
        <f t="shared" ref="AS979:BH983" si="2367">AW980</f>
        <v>407</v>
      </c>
      <c r="AX979" s="37">
        <f t="shared" si="2367"/>
        <v>0</v>
      </c>
      <c r="AY979" s="78">
        <f t="shared" si="2367"/>
        <v>0</v>
      </c>
      <c r="AZ979" s="78">
        <f t="shared" si="2367"/>
        <v>0</v>
      </c>
      <c r="BA979" s="78">
        <f t="shared" si="2367"/>
        <v>0</v>
      </c>
      <c r="BB979" s="78">
        <f t="shared" si="2367"/>
        <v>0</v>
      </c>
      <c r="BC979" s="90">
        <f t="shared" si="2367"/>
        <v>407</v>
      </c>
      <c r="BD979" s="90">
        <f t="shared" si="2367"/>
        <v>0</v>
      </c>
      <c r="BE979" s="11">
        <f t="shared" si="2367"/>
        <v>0</v>
      </c>
      <c r="BF979" s="11">
        <f t="shared" si="2367"/>
        <v>0</v>
      </c>
      <c r="BG979" s="11">
        <f t="shared" si="2367"/>
        <v>0</v>
      </c>
      <c r="BH979" s="11">
        <f t="shared" si="2367"/>
        <v>0</v>
      </c>
      <c r="BI979" s="149">
        <f t="shared" ref="BE979:BT983" si="2368">BI980</f>
        <v>407</v>
      </c>
      <c r="BJ979" s="149">
        <f t="shared" si="2368"/>
        <v>0</v>
      </c>
      <c r="BK979" s="78">
        <f t="shared" si="2368"/>
        <v>0</v>
      </c>
      <c r="BL979" s="78">
        <f t="shared" si="2368"/>
        <v>0</v>
      </c>
      <c r="BM979" s="78">
        <f t="shared" si="2368"/>
        <v>0</v>
      </c>
      <c r="BN979" s="78">
        <f t="shared" si="2368"/>
        <v>0</v>
      </c>
      <c r="BO979" s="90">
        <f t="shared" si="2368"/>
        <v>407</v>
      </c>
      <c r="BP979" s="90">
        <f t="shared" si="2368"/>
        <v>0</v>
      </c>
      <c r="BQ979" s="11">
        <f t="shared" si="2368"/>
        <v>0</v>
      </c>
      <c r="BR979" s="11">
        <f t="shared" si="2368"/>
        <v>0</v>
      </c>
      <c r="BS979" s="11">
        <f t="shared" si="2368"/>
        <v>0</v>
      </c>
      <c r="BT979" s="11">
        <f t="shared" si="2368"/>
        <v>0</v>
      </c>
      <c r="BU979" s="37">
        <f t="shared" ref="BQ979:BV983" si="2369">BU980</f>
        <v>407</v>
      </c>
      <c r="BV979" s="37">
        <f t="shared" si="2369"/>
        <v>0</v>
      </c>
    </row>
    <row r="980" spans="1:74" ht="82.5">
      <c r="A980" s="61" t="s">
        <v>36</v>
      </c>
      <c r="B980" s="44">
        <v>917</v>
      </c>
      <c r="C980" s="44">
        <v>10</v>
      </c>
      <c r="D980" s="44" t="s">
        <v>17</v>
      </c>
      <c r="E980" s="44" t="s">
        <v>57</v>
      </c>
      <c r="F980" s="44"/>
      <c r="G980" s="38">
        <f t="shared" si="2364"/>
        <v>407</v>
      </c>
      <c r="H980" s="38">
        <f t="shared" si="2364"/>
        <v>0</v>
      </c>
      <c r="I980" s="11">
        <f t="shared" si="2364"/>
        <v>0</v>
      </c>
      <c r="J980" s="11">
        <f t="shared" si="2364"/>
        <v>0</v>
      </c>
      <c r="K980" s="11">
        <f t="shared" si="2364"/>
        <v>0</v>
      </c>
      <c r="L980" s="11">
        <f t="shared" si="2364"/>
        <v>0</v>
      </c>
      <c r="M980" s="38">
        <f t="shared" si="2364"/>
        <v>407</v>
      </c>
      <c r="N980" s="38">
        <f t="shared" si="2364"/>
        <v>0</v>
      </c>
      <c r="O980" s="11">
        <f t="shared" si="2364"/>
        <v>0</v>
      </c>
      <c r="P980" s="11">
        <f t="shared" si="2364"/>
        <v>0</v>
      </c>
      <c r="Q980" s="11">
        <f t="shared" si="2364"/>
        <v>0</v>
      </c>
      <c r="R980" s="11">
        <f t="shared" si="2364"/>
        <v>0</v>
      </c>
      <c r="S980" s="38">
        <f t="shared" si="2365"/>
        <v>407</v>
      </c>
      <c r="T980" s="38">
        <f t="shared" si="2365"/>
        <v>0</v>
      </c>
      <c r="U980" s="11">
        <f t="shared" si="2365"/>
        <v>0</v>
      </c>
      <c r="V980" s="11">
        <f t="shared" si="2365"/>
        <v>0</v>
      </c>
      <c r="W980" s="11">
        <f t="shared" si="2365"/>
        <v>0</v>
      </c>
      <c r="X980" s="11">
        <f t="shared" si="2365"/>
        <v>0</v>
      </c>
      <c r="Y980" s="38">
        <f t="shared" si="2365"/>
        <v>407</v>
      </c>
      <c r="Z980" s="38">
        <f t="shared" si="2365"/>
        <v>0</v>
      </c>
      <c r="AA980" s="11">
        <f t="shared" si="2365"/>
        <v>0</v>
      </c>
      <c r="AB980" s="11">
        <f t="shared" si="2365"/>
        <v>0</v>
      </c>
      <c r="AC980" s="11">
        <f t="shared" si="2365"/>
        <v>0</v>
      </c>
      <c r="AD980" s="11">
        <f t="shared" si="2365"/>
        <v>0</v>
      </c>
      <c r="AE980" s="38">
        <f t="shared" si="2365"/>
        <v>407</v>
      </c>
      <c r="AF980" s="38">
        <f t="shared" si="2365"/>
        <v>0</v>
      </c>
      <c r="AG980" s="11">
        <f t="shared" si="2366"/>
        <v>0</v>
      </c>
      <c r="AH980" s="11">
        <f t="shared" si="2366"/>
        <v>0</v>
      </c>
      <c r="AI980" s="11">
        <f t="shared" si="2366"/>
        <v>0</v>
      </c>
      <c r="AJ980" s="11">
        <f t="shared" si="2366"/>
        <v>0</v>
      </c>
      <c r="AK980" s="91">
        <f t="shared" si="2366"/>
        <v>407</v>
      </c>
      <c r="AL980" s="91">
        <f t="shared" si="2366"/>
        <v>0</v>
      </c>
      <c r="AM980" s="11">
        <f t="shared" si="2366"/>
        <v>0</v>
      </c>
      <c r="AN980" s="11">
        <f t="shared" si="2366"/>
        <v>0</v>
      </c>
      <c r="AO980" s="11">
        <f t="shared" si="2366"/>
        <v>0</v>
      </c>
      <c r="AP980" s="11">
        <f t="shared" si="2366"/>
        <v>0</v>
      </c>
      <c r="AQ980" s="38">
        <f t="shared" si="2366"/>
        <v>407</v>
      </c>
      <c r="AR980" s="38">
        <f t="shared" si="2366"/>
        <v>0</v>
      </c>
      <c r="AS980" s="11">
        <f t="shared" si="2367"/>
        <v>0</v>
      </c>
      <c r="AT980" s="11">
        <f t="shared" si="2367"/>
        <v>0</v>
      </c>
      <c r="AU980" s="11">
        <f t="shared" si="2367"/>
        <v>0</v>
      </c>
      <c r="AV980" s="11">
        <f t="shared" si="2367"/>
        <v>0</v>
      </c>
      <c r="AW980" s="38">
        <f t="shared" si="2367"/>
        <v>407</v>
      </c>
      <c r="AX980" s="38">
        <f t="shared" si="2367"/>
        <v>0</v>
      </c>
      <c r="AY980" s="78">
        <f t="shared" si="2367"/>
        <v>0</v>
      </c>
      <c r="AZ980" s="78">
        <f t="shared" si="2367"/>
        <v>0</v>
      </c>
      <c r="BA980" s="78">
        <f t="shared" si="2367"/>
        <v>0</v>
      </c>
      <c r="BB980" s="78">
        <f t="shared" si="2367"/>
        <v>0</v>
      </c>
      <c r="BC980" s="91">
        <f t="shared" si="2367"/>
        <v>407</v>
      </c>
      <c r="BD980" s="91">
        <f t="shared" si="2367"/>
        <v>0</v>
      </c>
      <c r="BE980" s="11">
        <f t="shared" si="2368"/>
        <v>0</v>
      </c>
      <c r="BF980" s="11">
        <f t="shared" si="2368"/>
        <v>0</v>
      </c>
      <c r="BG980" s="11">
        <f t="shared" si="2368"/>
        <v>0</v>
      </c>
      <c r="BH980" s="11">
        <f t="shared" si="2368"/>
        <v>0</v>
      </c>
      <c r="BI980" s="150">
        <f t="shared" si="2368"/>
        <v>407</v>
      </c>
      <c r="BJ980" s="150">
        <f t="shared" si="2368"/>
        <v>0</v>
      </c>
      <c r="BK980" s="78">
        <f t="shared" si="2368"/>
        <v>0</v>
      </c>
      <c r="BL980" s="78">
        <f t="shared" si="2368"/>
        <v>0</v>
      </c>
      <c r="BM980" s="78">
        <f t="shared" si="2368"/>
        <v>0</v>
      </c>
      <c r="BN980" s="78">
        <f t="shared" si="2368"/>
        <v>0</v>
      </c>
      <c r="BO980" s="91">
        <f t="shared" si="2368"/>
        <v>407</v>
      </c>
      <c r="BP980" s="91">
        <f t="shared" si="2368"/>
        <v>0</v>
      </c>
      <c r="BQ980" s="11">
        <f t="shared" si="2369"/>
        <v>0</v>
      </c>
      <c r="BR980" s="11">
        <f t="shared" si="2369"/>
        <v>0</v>
      </c>
      <c r="BS980" s="11">
        <f t="shared" si="2369"/>
        <v>0</v>
      </c>
      <c r="BT980" s="11">
        <f t="shared" si="2369"/>
        <v>0</v>
      </c>
      <c r="BU980" s="38">
        <f t="shared" si="2369"/>
        <v>407</v>
      </c>
      <c r="BV980" s="38">
        <f t="shared" si="2369"/>
        <v>0</v>
      </c>
    </row>
    <row r="981" spans="1:74">
      <c r="A981" s="61" t="s">
        <v>15</v>
      </c>
      <c r="B981" s="44" t="s">
        <v>252</v>
      </c>
      <c r="C981" s="44" t="s">
        <v>35</v>
      </c>
      <c r="D981" s="44" t="s">
        <v>17</v>
      </c>
      <c r="E981" s="44" t="s">
        <v>58</v>
      </c>
      <c r="F981" s="44"/>
      <c r="G981" s="38">
        <f t="shared" si="2364"/>
        <v>407</v>
      </c>
      <c r="H981" s="38">
        <f t="shared" si="2364"/>
        <v>0</v>
      </c>
      <c r="I981" s="11">
        <f t="shared" si="2364"/>
        <v>0</v>
      </c>
      <c r="J981" s="11">
        <f t="shared" si="2364"/>
        <v>0</v>
      </c>
      <c r="K981" s="11">
        <f t="shared" si="2364"/>
        <v>0</v>
      </c>
      <c r="L981" s="11">
        <f t="shared" si="2364"/>
        <v>0</v>
      </c>
      <c r="M981" s="38">
        <f t="shared" si="2364"/>
        <v>407</v>
      </c>
      <c r="N981" s="38">
        <f t="shared" si="2364"/>
        <v>0</v>
      </c>
      <c r="O981" s="11">
        <f t="shared" si="2364"/>
        <v>0</v>
      </c>
      <c r="P981" s="11">
        <f t="shared" si="2364"/>
        <v>0</v>
      </c>
      <c r="Q981" s="11">
        <f t="shared" si="2364"/>
        <v>0</v>
      </c>
      <c r="R981" s="11">
        <f t="shared" si="2364"/>
        <v>0</v>
      </c>
      <c r="S981" s="38">
        <f t="shared" si="2365"/>
        <v>407</v>
      </c>
      <c r="T981" s="38">
        <f t="shared" si="2365"/>
        <v>0</v>
      </c>
      <c r="U981" s="11">
        <f t="shared" si="2365"/>
        <v>0</v>
      </c>
      <c r="V981" s="11">
        <f t="shared" si="2365"/>
        <v>0</v>
      </c>
      <c r="W981" s="11">
        <f t="shared" si="2365"/>
        <v>0</v>
      </c>
      <c r="X981" s="11">
        <f t="shared" si="2365"/>
        <v>0</v>
      </c>
      <c r="Y981" s="38">
        <f t="shared" si="2365"/>
        <v>407</v>
      </c>
      <c r="Z981" s="38">
        <f t="shared" si="2365"/>
        <v>0</v>
      </c>
      <c r="AA981" s="11">
        <f t="shared" si="2365"/>
        <v>0</v>
      </c>
      <c r="AB981" s="11">
        <f t="shared" si="2365"/>
        <v>0</v>
      </c>
      <c r="AC981" s="11">
        <f t="shared" si="2365"/>
        <v>0</v>
      </c>
      <c r="AD981" s="11">
        <f t="shared" si="2365"/>
        <v>0</v>
      </c>
      <c r="AE981" s="38">
        <f t="shared" si="2365"/>
        <v>407</v>
      </c>
      <c r="AF981" s="38">
        <f t="shared" si="2365"/>
        <v>0</v>
      </c>
      <c r="AG981" s="11">
        <f t="shared" si="2366"/>
        <v>0</v>
      </c>
      <c r="AH981" s="11">
        <f t="shared" si="2366"/>
        <v>0</v>
      </c>
      <c r="AI981" s="11">
        <f t="shared" si="2366"/>
        <v>0</v>
      </c>
      <c r="AJ981" s="11">
        <f t="shared" si="2366"/>
        <v>0</v>
      </c>
      <c r="AK981" s="91">
        <f t="shared" si="2366"/>
        <v>407</v>
      </c>
      <c r="AL981" s="91">
        <f t="shared" si="2366"/>
        <v>0</v>
      </c>
      <c r="AM981" s="11">
        <f t="shared" si="2366"/>
        <v>0</v>
      </c>
      <c r="AN981" s="11">
        <f t="shared" si="2366"/>
        <v>0</v>
      </c>
      <c r="AO981" s="11">
        <f t="shared" si="2366"/>
        <v>0</v>
      </c>
      <c r="AP981" s="11">
        <f t="shared" si="2366"/>
        <v>0</v>
      </c>
      <c r="AQ981" s="38">
        <f t="shared" si="2366"/>
        <v>407</v>
      </c>
      <c r="AR981" s="38">
        <f t="shared" si="2366"/>
        <v>0</v>
      </c>
      <c r="AS981" s="11">
        <f t="shared" si="2367"/>
        <v>0</v>
      </c>
      <c r="AT981" s="11">
        <f t="shared" si="2367"/>
        <v>0</v>
      </c>
      <c r="AU981" s="11">
        <f t="shared" si="2367"/>
        <v>0</v>
      </c>
      <c r="AV981" s="11">
        <f t="shared" si="2367"/>
        <v>0</v>
      </c>
      <c r="AW981" s="38">
        <f t="shared" si="2367"/>
        <v>407</v>
      </c>
      <c r="AX981" s="38">
        <f t="shared" si="2367"/>
        <v>0</v>
      </c>
      <c r="AY981" s="78">
        <f t="shared" si="2367"/>
        <v>0</v>
      </c>
      <c r="AZ981" s="78">
        <f t="shared" si="2367"/>
        <v>0</v>
      </c>
      <c r="BA981" s="78">
        <f t="shared" si="2367"/>
        <v>0</v>
      </c>
      <c r="BB981" s="78">
        <f t="shared" si="2367"/>
        <v>0</v>
      </c>
      <c r="BC981" s="91">
        <f t="shared" si="2367"/>
        <v>407</v>
      </c>
      <c r="BD981" s="91">
        <f t="shared" si="2367"/>
        <v>0</v>
      </c>
      <c r="BE981" s="11">
        <f t="shared" si="2368"/>
        <v>0</v>
      </c>
      <c r="BF981" s="11">
        <f t="shared" si="2368"/>
        <v>0</v>
      </c>
      <c r="BG981" s="11">
        <f t="shared" si="2368"/>
        <v>0</v>
      </c>
      <c r="BH981" s="11">
        <f t="shared" si="2368"/>
        <v>0</v>
      </c>
      <c r="BI981" s="150">
        <f t="shared" si="2368"/>
        <v>407</v>
      </c>
      <c r="BJ981" s="150">
        <f t="shared" si="2368"/>
        <v>0</v>
      </c>
      <c r="BK981" s="78">
        <f t="shared" si="2368"/>
        <v>0</v>
      </c>
      <c r="BL981" s="78">
        <f t="shared" si="2368"/>
        <v>0</v>
      </c>
      <c r="BM981" s="78">
        <f t="shared" si="2368"/>
        <v>0</v>
      </c>
      <c r="BN981" s="78">
        <f t="shared" si="2368"/>
        <v>0</v>
      </c>
      <c r="BO981" s="91">
        <f t="shared" si="2368"/>
        <v>407</v>
      </c>
      <c r="BP981" s="91">
        <f t="shared" si="2368"/>
        <v>0</v>
      </c>
      <c r="BQ981" s="11">
        <f t="shared" si="2369"/>
        <v>0</v>
      </c>
      <c r="BR981" s="11">
        <f t="shared" si="2369"/>
        <v>0</v>
      </c>
      <c r="BS981" s="11">
        <f t="shared" si="2369"/>
        <v>0</v>
      </c>
      <c r="BT981" s="11">
        <f t="shared" si="2369"/>
        <v>0</v>
      </c>
      <c r="BU981" s="38">
        <f t="shared" si="2369"/>
        <v>407</v>
      </c>
      <c r="BV981" s="38">
        <f t="shared" si="2369"/>
        <v>0</v>
      </c>
    </row>
    <row r="982" spans="1:74">
      <c r="A982" s="61" t="s">
        <v>16</v>
      </c>
      <c r="B982" s="44" t="s">
        <v>252</v>
      </c>
      <c r="C982" s="44" t="s">
        <v>35</v>
      </c>
      <c r="D982" s="44" t="s">
        <v>17</v>
      </c>
      <c r="E982" s="44" t="s">
        <v>60</v>
      </c>
      <c r="F982" s="44"/>
      <c r="G982" s="38">
        <f t="shared" si="2364"/>
        <v>407</v>
      </c>
      <c r="H982" s="38">
        <f t="shared" si="2364"/>
        <v>0</v>
      </c>
      <c r="I982" s="11">
        <f t="shared" si="2364"/>
        <v>0</v>
      </c>
      <c r="J982" s="11">
        <f t="shared" si="2364"/>
        <v>0</v>
      </c>
      <c r="K982" s="11">
        <f t="shared" si="2364"/>
        <v>0</v>
      </c>
      <c r="L982" s="11">
        <f t="shared" si="2364"/>
        <v>0</v>
      </c>
      <c r="M982" s="38">
        <f t="shared" si="2364"/>
        <v>407</v>
      </c>
      <c r="N982" s="38">
        <f t="shared" si="2364"/>
        <v>0</v>
      </c>
      <c r="O982" s="11">
        <f t="shared" si="2364"/>
        <v>0</v>
      </c>
      <c r="P982" s="11">
        <f t="shared" si="2364"/>
        <v>0</v>
      </c>
      <c r="Q982" s="11">
        <f t="shared" si="2364"/>
        <v>0</v>
      </c>
      <c r="R982" s="11">
        <f t="shared" si="2364"/>
        <v>0</v>
      </c>
      <c r="S982" s="38">
        <f t="shared" si="2365"/>
        <v>407</v>
      </c>
      <c r="T982" s="38">
        <f t="shared" si="2365"/>
        <v>0</v>
      </c>
      <c r="U982" s="11">
        <f t="shared" si="2365"/>
        <v>0</v>
      </c>
      <c r="V982" s="11">
        <f t="shared" si="2365"/>
        <v>0</v>
      </c>
      <c r="W982" s="11">
        <f t="shared" si="2365"/>
        <v>0</v>
      </c>
      <c r="X982" s="11">
        <f t="shared" si="2365"/>
        <v>0</v>
      </c>
      <c r="Y982" s="38">
        <f t="shared" si="2365"/>
        <v>407</v>
      </c>
      <c r="Z982" s="38">
        <f t="shared" si="2365"/>
        <v>0</v>
      </c>
      <c r="AA982" s="11">
        <f t="shared" si="2365"/>
        <v>0</v>
      </c>
      <c r="AB982" s="11">
        <f t="shared" si="2365"/>
        <v>0</v>
      </c>
      <c r="AC982" s="11">
        <f t="shared" si="2365"/>
        <v>0</v>
      </c>
      <c r="AD982" s="11">
        <f t="shared" si="2365"/>
        <v>0</v>
      </c>
      <c r="AE982" s="38">
        <f t="shared" si="2365"/>
        <v>407</v>
      </c>
      <c r="AF982" s="38">
        <f t="shared" si="2365"/>
        <v>0</v>
      </c>
      <c r="AG982" s="11">
        <f t="shared" si="2366"/>
        <v>0</v>
      </c>
      <c r="AH982" s="11">
        <f t="shared" si="2366"/>
        <v>0</v>
      </c>
      <c r="AI982" s="11">
        <f t="shared" si="2366"/>
        <v>0</v>
      </c>
      <c r="AJ982" s="11">
        <f t="shared" si="2366"/>
        <v>0</v>
      </c>
      <c r="AK982" s="91">
        <f t="shared" si="2366"/>
        <v>407</v>
      </c>
      <c r="AL982" s="91">
        <f t="shared" si="2366"/>
        <v>0</v>
      </c>
      <c r="AM982" s="11">
        <f t="shared" si="2366"/>
        <v>0</v>
      </c>
      <c r="AN982" s="11">
        <f t="shared" si="2366"/>
        <v>0</v>
      </c>
      <c r="AO982" s="11">
        <f t="shared" si="2366"/>
        <v>0</v>
      </c>
      <c r="AP982" s="11">
        <f t="shared" si="2366"/>
        <v>0</v>
      </c>
      <c r="AQ982" s="38">
        <f t="shared" si="2366"/>
        <v>407</v>
      </c>
      <c r="AR982" s="38">
        <f t="shared" si="2366"/>
        <v>0</v>
      </c>
      <c r="AS982" s="11">
        <f t="shared" si="2367"/>
        <v>0</v>
      </c>
      <c r="AT982" s="11">
        <f t="shared" si="2367"/>
        <v>0</v>
      </c>
      <c r="AU982" s="11">
        <f t="shared" si="2367"/>
        <v>0</v>
      </c>
      <c r="AV982" s="11">
        <f t="shared" si="2367"/>
        <v>0</v>
      </c>
      <c r="AW982" s="38">
        <f t="shared" si="2367"/>
        <v>407</v>
      </c>
      <c r="AX982" s="38">
        <f t="shared" si="2367"/>
        <v>0</v>
      </c>
      <c r="AY982" s="78">
        <f t="shared" si="2367"/>
        <v>0</v>
      </c>
      <c r="AZ982" s="78">
        <f t="shared" si="2367"/>
        <v>0</v>
      </c>
      <c r="BA982" s="78">
        <f t="shared" si="2367"/>
        <v>0</v>
      </c>
      <c r="BB982" s="78">
        <f t="shared" si="2367"/>
        <v>0</v>
      </c>
      <c r="BC982" s="91">
        <f t="shared" si="2367"/>
        <v>407</v>
      </c>
      <c r="BD982" s="91">
        <f t="shared" si="2367"/>
        <v>0</v>
      </c>
      <c r="BE982" s="11">
        <f t="shared" si="2368"/>
        <v>0</v>
      </c>
      <c r="BF982" s="11">
        <f t="shared" si="2368"/>
        <v>0</v>
      </c>
      <c r="BG982" s="11">
        <f t="shared" si="2368"/>
        <v>0</v>
      </c>
      <c r="BH982" s="11">
        <f t="shared" si="2368"/>
        <v>0</v>
      </c>
      <c r="BI982" s="150">
        <f t="shared" si="2368"/>
        <v>407</v>
      </c>
      <c r="BJ982" s="150">
        <f t="shared" si="2368"/>
        <v>0</v>
      </c>
      <c r="BK982" s="78">
        <f t="shared" si="2368"/>
        <v>0</v>
      </c>
      <c r="BL982" s="78">
        <f t="shared" si="2368"/>
        <v>0</v>
      </c>
      <c r="BM982" s="78">
        <f t="shared" si="2368"/>
        <v>0</v>
      </c>
      <c r="BN982" s="78">
        <f t="shared" si="2368"/>
        <v>0</v>
      </c>
      <c r="BO982" s="91">
        <f t="shared" si="2368"/>
        <v>407</v>
      </c>
      <c r="BP982" s="91">
        <f t="shared" si="2368"/>
        <v>0</v>
      </c>
      <c r="BQ982" s="11">
        <f t="shared" si="2369"/>
        <v>0</v>
      </c>
      <c r="BR982" s="11">
        <f t="shared" si="2369"/>
        <v>0</v>
      </c>
      <c r="BS982" s="11">
        <f t="shared" si="2369"/>
        <v>0</v>
      </c>
      <c r="BT982" s="11">
        <f t="shared" si="2369"/>
        <v>0</v>
      </c>
      <c r="BU982" s="38">
        <f t="shared" si="2369"/>
        <v>407</v>
      </c>
      <c r="BV982" s="38">
        <f t="shared" si="2369"/>
        <v>0</v>
      </c>
    </row>
    <row r="983" spans="1:74" ht="33">
      <c r="A983" s="61" t="s">
        <v>12</v>
      </c>
      <c r="B983" s="44" t="s">
        <v>252</v>
      </c>
      <c r="C983" s="44" t="s">
        <v>35</v>
      </c>
      <c r="D983" s="44" t="s">
        <v>17</v>
      </c>
      <c r="E983" s="44" t="s">
        <v>60</v>
      </c>
      <c r="F983" s="44" t="s">
        <v>13</v>
      </c>
      <c r="G983" s="45">
        <f t="shared" si="2364"/>
        <v>407</v>
      </c>
      <c r="H983" s="45">
        <f t="shared" si="2364"/>
        <v>0</v>
      </c>
      <c r="I983" s="11">
        <f t="shared" si="2364"/>
        <v>0</v>
      </c>
      <c r="J983" s="11">
        <f t="shared" si="2364"/>
        <v>0</v>
      </c>
      <c r="K983" s="11">
        <f t="shared" si="2364"/>
        <v>0</v>
      </c>
      <c r="L983" s="11">
        <f t="shared" si="2364"/>
        <v>0</v>
      </c>
      <c r="M983" s="45">
        <f t="shared" si="2364"/>
        <v>407</v>
      </c>
      <c r="N983" s="45">
        <f t="shared" si="2364"/>
        <v>0</v>
      </c>
      <c r="O983" s="11">
        <f t="shared" si="2364"/>
        <v>0</v>
      </c>
      <c r="P983" s="11">
        <f t="shared" si="2364"/>
        <v>0</v>
      </c>
      <c r="Q983" s="11">
        <f t="shared" si="2364"/>
        <v>0</v>
      </c>
      <c r="R983" s="11">
        <f t="shared" si="2364"/>
        <v>0</v>
      </c>
      <c r="S983" s="45">
        <f t="shared" si="2365"/>
        <v>407</v>
      </c>
      <c r="T983" s="45">
        <f t="shared" si="2365"/>
        <v>0</v>
      </c>
      <c r="U983" s="11">
        <f t="shared" si="2365"/>
        <v>0</v>
      </c>
      <c r="V983" s="11">
        <f t="shared" si="2365"/>
        <v>0</v>
      </c>
      <c r="W983" s="11">
        <f t="shared" si="2365"/>
        <v>0</v>
      </c>
      <c r="X983" s="11">
        <f t="shared" si="2365"/>
        <v>0</v>
      </c>
      <c r="Y983" s="45">
        <f t="shared" si="2365"/>
        <v>407</v>
      </c>
      <c r="Z983" s="45">
        <f t="shared" si="2365"/>
        <v>0</v>
      </c>
      <c r="AA983" s="11">
        <f t="shared" si="2365"/>
        <v>0</v>
      </c>
      <c r="AB983" s="11">
        <f t="shared" si="2365"/>
        <v>0</v>
      </c>
      <c r="AC983" s="11">
        <f t="shared" si="2365"/>
        <v>0</v>
      </c>
      <c r="AD983" s="11">
        <f t="shared" si="2365"/>
        <v>0</v>
      </c>
      <c r="AE983" s="45">
        <f t="shared" si="2365"/>
        <v>407</v>
      </c>
      <c r="AF983" s="45">
        <f t="shared" si="2365"/>
        <v>0</v>
      </c>
      <c r="AG983" s="11">
        <f t="shared" si="2366"/>
        <v>0</v>
      </c>
      <c r="AH983" s="11">
        <f t="shared" si="2366"/>
        <v>0</v>
      </c>
      <c r="AI983" s="11">
        <f t="shared" si="2366"/>
        <v>0</v>
      </c>
      <c r="AJ983" s="11">
        <f t="shared" si="2366"/>
        <v>0</v>
      </c>
      <c r="AK983" s="92">
        <f t="shared" si="2366"/>
        <v>407</v>
      </c>
      <c r="AL983" s="92">
        <f t="shared" si="2366"/>
        <v>0</v>
      </c>
      <c r="AM983" s="11">
        <f t="shared" si="2366"/>
        <v>0</v>
      </c>
      <c r="AN983" s="11">
        <f t="shared" si="2366"/>
        <v>0</v>
      </c>
      <c r="AO983" s="11">
        <f t="shared" si="2366"/>
        <v>0</v>
      </c>
      <c r="AP983" s="11">
        <f t="shared" si="2366"/>
        <v>0</v>
      </c>
      <c r="AQ983" s="45">
        <f t="shared" si="2366"/>
        <v>407</v>
      </c>
      <c r="AR983" s="45">
        <f t="shared" si="2366"/>
        <v>0</v>
      </c>
      <c r="AS983" s="11">
        <f t="shared" si="2367"/>
        <v>0</v>
      </c>
      <c r="AT983" s="11">
        <f t="shared" si="2367"/>
        <v>0</v>
      </c>
      <c r="AU983" s="11">
        <f t="shared" si="2367"/>
        <v>0</v>
      </c>
      <c r="AV983" s="11">
        <f t="shared" si="2367"/>
        <v>0</v>
      </c>
      <c r="AW983" s="45">
        <f t="shared" si="2367"/>
        <v>407</v>
      </c>
      <c r="AX983" s="45">
        <f t="shared" si="2367"/>
        <v>0</v>
      </c>
      <c r="AY983" s="78">
        <f t="shared" si="2367"/>
        <v>0</v>
      </c>
      <c r="AZ983" s="78">
        <f t="shared" si="2367"/>
        <v>0</v>
      </c>
      <c r="BA983" s="78">
        <f t="shared" si="2367"/>
        <v>0</v>
      </c>
      <c r="BB983" s="78">
        <f t="shared" si="2367"/>
        <v>0</v>
      </c>
      <c r="BC983" s="92">
        <f t="shared" si="2367"/>
        <v>407</v>
      </c>
      <c r="BD983" s="92">
        <f t="shared" si="2367"/>
        <v>0</v>
      </c>
      <c r="BE983" s="11">
        <f t="shared" si="2368"/>
        <v>0</v>
      </c>
      <c r="BF983" s="11">
        <f t="shared" si="2368"/>
        <v>0</v>
      </c>
      <c r="BG983" s="11">
        <f t="shared" si="2368"/>
        <v>0</v>
      </c>
      <c r="BH983" s="11">
        <f t="shared" si="2368"/>
        <v>0</v>
      </c>
      <c r="BI983" s="151">
        <f t="shared" si="2368"/>
        <v>407</v>
      </c>
      <c r="BJ983" s="151">
        <f t="shared" si="2368"/>
        <v>0</v>
      </c>
      <c r="BK983" s="78">
        <f t="shared" si="2368"/>
        <v>0</v>
      </c>
      <c r="BL983" s="78">
        <f t="shared" si="2368"/>
        <v>0</v>
      </c>
      <c r="BM983" s="78">
        <f t="shared" si="2368"/>
        <v>0</v>
      </c>
      <c r="BN983" s="78">
        <f t="shared" si="2368"/>
        <v>0</v>
      </c>
      <c r="BO983" s="92">
        <f t="shared" si="2368"/>
        <v>407</v>
      </c>
      <c r="BP983" s="92">
        <f t="shared" si="2368"/>
        <v>0</v>
      </c>
      <c r="BQ983" s="11">
        <f t="shared" si="2369"/>
        <v>0</v>
      </c>
      <c r="BR983" s="11">
        <f t="shared" si="2369"/>
        <v>0</v>
      </c>
      <c r="BS983" s="11">
        <f t="shared" si="2369"/>
        <v>0</v>
      </c>
      <c r="BT983" s="11">
        <f t="shared" si="2369"/>
        <v>0</v>
      </c>
      <c r="BU983" s="45">
        <f t="shared" si="2369"/>
        <v>407</v>
      </c>
      <c r="BV983" s="45">
        <f t="shared" si="2369"/>
        <v>0</v>
      </c>
    </row>
    <row r="984" spans="1:74">
      <c r="A984" s="61" t="s">
        <v>14</v>
      </c>
      <c r="B984" s="44" t="s">
        <v>252</v>
      </c>
      <c r="C984" s="44" t="s">
        <v>35</v>
      </c>
      <c r="D984" s="44" t="s">
        <v>17</v>
      </c>
      <c r="E984" s="44" t="s">
        <v>60</v>
      </c>
      <c r="F984" s="11">
        <v>610</v>
      </c>
      <c r="G984" s="11">
        <v>407</v>
      </c>
      <c r="H984" s="11"/>
      <c r="I984" s="11"/>
      <c r="J984" s="11"/>
      <c r="K984" s="11"/>
      <c r="L984" s="11"/>
      <c r="M984" s="11">
        <f>G984+I984+J984+K984+L984</f>
        <v>407</v>
      </c>
      <c r="N984" s="11">
        <f>H984+J984</f>
        <v>0</v>
      </c>
      <c r="O984" s="11"/>
      <c r="P984" s="11"/>
      <c r="Q984" s="11"/>
      <c r="R984" s="11"/>
      <c r="S984" s="11">
        <f>M984+O984+P984+Q984+R984</f>
        <v>407</v>
      </c>
      <c r="T984" s="11">
        <f>N984+P984</f>
        <v>0</v>
      </c>
      <c r="U984" s="11"/>
      <c r="V984" s="11"/>
      <c r="W984" s="11"/>
      <c r="X984" s="11"/>
      <c r="Y984" s="11">
        <f>S984+U984+V984+W984+X984</f>
        <v>407</v>
      </c>
      <c r="Z984" s="11">
        <f>T984+V984</f>
        <v>0</v>
      </c>
      <c r="AA984" s="11"/>
      <c r="AB984" s="11"/>
      <c r="AC984" s="11"/>
      <c r="AD984" s="11"/>
      <c r="AE984" s="11">
        <f>Y984+AA984+AB984+AC984+AD984</f>
        <v>407</v>
      </c>
      <c r="AF984" s="11">
        <f>Z984+AB984</f>
        <v>0</v>
      </c>
      <c r="AG984" s="11"/>
      <c r="AH984" s="11"/>
      <c r="AI984" s="11"/>
      <c r="AJ984" s="11"/>
      <c r="AK984" s="78">
        <f>AE984+AG984+AH984+AI984+AJ984</f>
        <v>407</v>
      </c>
      <c r="AL984" s="78">
        <f>AF984+AH984</f>
        <v>0</v>
      </c>
      <c r="AM984" s="11"/>
      <c r="AN984" s="11"/>
      <c r="AO984" s="11"/>
      <c r="AP984" s="11"/>
      <c r="AQ984" s="11">
        <f>AK984+AM984+AN984+AO984+AP984</f>
        <v>407</v>
      </c>
      <c r="AR984" s="11">
        <f>AL984+AN984</f>
        <v>0</v>
      </c>
      <c r="AS984" s="11"/>
      <c r="AT984" s="11"/>
      <c r="AU984" s="11"/>
      <c r="AV984" s="11"/>
      <c r="AW984" s="11">
        <f>AQ984+AS984+AT984+AU984+AV984</f>
        <v>407</v>
      </c>
      <c r="AX984" s="11">
        <f>AR984+AT984</f>
        <v>0</v>
      </c>
      <c r="AY984" s="78"/>
      <c r="AZ984" s="78"/>
      <c r="BA984" s="78"/>
      <c r="BB984" s="78"/>
      <c r="BC984" s="78">
        <f>AW984+AY984+AZ984+BA984+BB984</f>
        <v>407</v>
      </c>
      <c r="BD984" s="78">
        <f>AX984+AZ984</f>
        <v>0</v>
      </c>
      <c r="BE984" s="11"/>
      <c r="BF984" s="11"/>
      <c r="BG984" s="11"/>
      <c r="BH984" s="11"/>
      <c r="BI984" s="141">
        <f>BC984+BE984+BF984+BG984+BH984</f>
        <v>407</v>
      </c>
      <c r="BJ984" s="141">
        <f>BD984+BF984</f>
        <v>0</v>
      </c>
      <c r="BK984" s="78"/>
      <c r="BL984" s="78"/>
      <c r="BM984" s="78"/>
      <c r="BN984" s="78"/>
      <c r="BO984" s="78">
        <f>BI984+BK984+BL984+BM984+BN984</f>
        <v>407</v>
      </c>
      <c r="BP984" s="78">
        <f>BJ984+BL984</f>
        <v>0</v>
      </c>
      <c r="BQ984" s="11"/>
      <c r="BR984" s="11"/>
      <c r="BS984" s="11"/>
      <c r="BT984" s="11"/>
      <c r="BU984" s="11">
        <f>BO984+BQ984+BR984+BS984+BT984</f>
        <v>407</v>
      </c>
      <c r="BV984" s="11">
        <f>BP984+BR984</f>
        <v>0</v>
      </c>
    </row>
    <row r="985" spans="1:74">
      <c r="A985" s="61"/>
      <c r="B985" s="44"/>
      <c r="C985" s="44"/>
      <c r="D985" s="44"/>
      <c r="E985" s="44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78"/>
      <c r="AL985" s="78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78"/>
      <c r="AZ985" s="78"/>
      <c r="BA985" s="78"/>
      <c r="BB985" s="78"/>
      <c r="BC985" s="78"/>
      <c r="BD985" s="78"/>
      <c r="BE985" s="11"/>
      <c r="BF985" s="11"/>
      <c r="BG985" s="11"/>
      <c r="BH985" s="11"/>
      <c r="BI985" s="141"/>
      <c r="BJ985" s="141"/>
      <c r="BK985" s="78"/>
      <c r="BL985" s="78"/>
      <c r="BM985" s="78"/>
      <c r="BN985" s="78"/>
      <c r="BO985" s="78"/>
      <c r="BP985" s="78"/>
      <c r="BQ985" s="11"/>
      <c r="BR985" s="11"/>
      <c r="BS985" s="11"/>
      <c r="BT985" s="11"/>
      <c r="BU985" s="11"/>
      <c r="BV985" s="11"/>
    </row>
    <row r="986" spans="1:74" ht="18.75">
      <c r="A986" s="67" t="s">
        <v>258</v>
      </c>
      <c r="B986" s="43" t="s">
        <v>252</v>
      </c>
      <c r="C986" s="43" t="s">
        <v>174</v>
      </c>
      <c r="D986" s="43" t="s">
        <v>22</v>
      </c>
      <c r="E986" s="43"/>
      <c r="F986" s="43"/>
      <c r="G986" s="37">
        <f>G987+G1004</f>
        <v>16349</v>
      </c>
      <c r="H986" s="37">
        <f t="shared" ref="H986:N986" si="2370">H987+H1004</f>
        <v>0</v>
      </c>
      <c r="I986" s="11">
        <f t="shared" si="2370"/>
        <v>0</v>
      </c>
      <c r="J986" s="11">
        <f t="shared" si="2370"/>
        <v>0</v>
      </c>
      <c r="K986" s="11">
        <f t="shared" si="2370"/>
        <v>0</v>
      </c>
      <c r="L986" s="11">
        <f t="shared" si="2370"/>
        <v>0</v>
      </c>
      <c r="M986" s="37">
        <f t="shared" si="2370"/>
        <v>16349</v>
      </c>
      <c r="N986" s="37">
        <f t="shared" si="2370"/>
        <v>0</v>
      </c>
      <c r="O986" s="11">
        <f t="shared" ref="O986:T986" si="2371">O987+O1004</f>
        <v>0</v>
      </c>
      <c r="P986" s="11">
        <f t="shared" si="2371"/>
        <v>0</v>
      </c>
      <c r="Q986" s="11">
        <f t="shared" si="2371"/>
        <v>0</v>
      </c>
      <c r="R986" s="11">
        <f t="shared" si="2371"/>
        <v>0</v>
      </c>
      <c r="S986" s="37">
        <f t="shared" si="2371"/>
        <v>16349</v>
      </c>
      <c r="T986" s="37">
        <f t="shared" si="2371"/>
        <v>0</v>
      </c>
      <c r="U986" s="11">
        <f t="shared" ref="U986:Z986" si="2372">U987+U1004</f>
        <v>0</v>
      </c>
      <c r="V986" s="11">
        <f t="shared" si="2372"/>
        <v>0</v>
      </c>
      <c r="W986" s="11">
        <f t="shared" si="2372"/>
        <v>0</v>
      </c>
      <c r="X986" s="11">
        <f t="shared" si="2372"/>
        <v>0</v>
      </c>
      <c r="Y986" s="37">
        <f t="shared" si="2372"/>
        <v>16349</v>
      </c>
      <c r="Z986" s="37">
        <f t="shared" si="2372"/>
        <v>0</v>
      </c>
      <c r="AA986" s="30">
        <f t="shared" ref="AA986:AF986" si="2373">AA987+AA1004+AA999</f>
        <v>30</v>
      </c>
      <c r="AB986" s="30">
        <f t="shared" si="2373"/>
        <v>0</v>
      </c>
      <c r="AC986" s="30">
        <f t="shared" si="2373"/>
        <v>0</v>
      </c>
      <c r="AD986" s="30">
        <f t="shared" si="2373"/>
        <v>0</v>
      </c>
      <c r="AE986" s="30">
        <f t="shared" si="2373"/>
        <v>16379</v>
      </c>
      <c r="AF986" s="30">
        <f t="shared" si="2373"/>
        <v>0</v>
      </c>
      <c r="AG986" s="30">
        <f t="shared" ref="AG986:AL986" si="2374">AG987+AG1004+AG999</f>
        <v>0</v>
      </c>
      <c r="AH986" s="30">
        <f t="shared" si="2374"/>
        <v>0</v>
      </c>
      <c r="AI986" s="30">
        <f t="shared" si="2374"/>
        <v>0</v>
      </c>
      <c r="AJ986" s="30">
        <f t="shared" si="2374"/>
        <v>0</v>
      </c>
      <c r="AK986" s="88">
        <f t="shared" si="2374"/>
        <v>16379</v>
      </c>
      <c r="AL986" s="88">
        <f t="shared" si="2374"/>
        <v>0</v>
      </c>
      <c r="AM986" s="30">
        <f t="shared" ref="AM986:AR986" si="2375">AM987+AM1004+AM999</f>
        <v>0</v>
      </c>
      <c r="AN986" s="30">
        <f t="shared" si="2375"/>
        <v>0</v>
      </c>
      <c r="AO986" s="30">
        <f t="shared" si="2375"/>
        <v>0</v>
      </c>
      <c r="AP986" s="30">
        <f t="shared" si="2375"/>
        <v>0</v>
      </c>
      <c r="AQ986" s="30">
        <f t="shared" si="2375"/>
        <v>16379</v>
      </c>
      <c r="AR986" s="30">
        <f t="shared" si="2375"/>
        <v>0</v>
      </c>
      <c r="AS986" s="30">
        <f t="shared" ref="AS986:AX986" si="2376">AS987+AS1004+AS999</f>
        <v>0</v>
      </c>
      <c r="AT986" s="30">
        <f t="shared" si="2376"/>
        <v>0</v>
      </c>
      <c r="AU986" s="30">
        <f t="shared" si="2376"/>
        <v>0</v>
      </c>
      <c r="AV986" s="30">
        <f t="shared" si="2376"/>
        <v>0</v>
      </c>
      <c r="AW986" s="30">
        <f t="shared" si="2376"/>
        <v>16379</v>
      </c>
      <c r="AX986" s="30">
        <f t="shared" si="2376"/>
        <v>0</v>
      </c>
      <c r="AY986" s="88">
        <f t="shared" ref="AY986:BD986" si="2377">AY987+AY1004+AY999</f>
        <v>-55</v>
      </c>
      <c r="AZ986" s="88">
        <f t="shared" si="2377"/>
        <v>0</v>
      </c>
      <c r="BA986" s="88">
        <f t="shared" si="2377"/>
        <v>0</v>
      </c>
      <c r="BB986" s="88">
        <f t="shared" si="2377"/>
        <v>0</v>
      </c>
      <c r="BC986" s="88">
        <f t="shared" si="2377"/>
        <v>16324</v>
      </c>
      <c r="BD986" s="88">
        <f t="shared" si="2377"/>
        <v>0</v>
      </c>
      <c r="BE986" s="30">
        <f t="shared" ref="BE986:BJ986" si="2378">BE987+BE1004+BE999</f>
        <v>0</v>
      </c>
      <c r="BF986" s="30">
        <f t="shared" si="2378"/>
        <v>0</v>
      </c>
      <c r="BG986" s="30">
        <f t="shared" si="2378"/>
        <v>0</v>
      </c>
      <c r="BH986" s="30">
        <f t="shared" si="2378"/>
        <v>0</v>
      </c>
      <c r="BI986" s="147">
        <f t="shared" si="2378"/>
        <v>16324</v>
      </c>
      <c r="BJ986" s="147">
        <f t="shared" si="2378"/>
        <v>0</v>
      </c>
      <c r="BK986" s="88">
        <f t="shared" ref="BK986:BP986" si="2379">BK987+BK1004+BK999</f>
        <v>0</v>
      </c>
      <c r="BL986" s="88">
        <f t="shared" si="2379"/>
        <v>0</v>
      </c>
      <c r="BM986" s="88">
        <f t="shared" si="2379"/>
        <v>0</v>
      </c>
      <c r="BN986" s="88">
        <f t="shared" si="2379"/>
        <v>0</v>
      </c>
      <c r="BO986" s="88">
        <f t="shared" si="2379"/>
        <v>16324</v>
      </c>
      <c r="BP986" s="88">
        <f t="shared" si="2379"/>
        <v>0</v>
      </c>
      <c r="BQ986" s="30">
        <f t="shared" ref="BQ986:BV986" si="2380">BQ987+BQ1004+BQ999</f>
        <v>0</v>
      </c>
      <c r="BR986" s="30">
        <f t="shared" si="2380"/>
        <v>0</v>
      </c>
      <c r="BS986" s="30">
        <f t="shared" si="2380"/>
        <v>0</v>
      </c>
      <c r="BT986" s="30">
        <f t="shared" si="2380"/>
        <v>0</v>
      </c>
      <c r="BU986" s="30">
        <f t="shared" si="2380"/>
        <v>16324</v>
      </c>
      <c r="BV986" s="30">
        <f t="shared" si="2380"/>
        <v>0</v>
      </c>
    </row>
    <row r="987" spans="1:74" ht="47.25" customHeight="1">
      <c r="A987" s="53" t="s">
        <v>500</v>
      </c>
      <c r="B987" s="44" t="s">
        <v>252</v>
      </c>
      <c r="C987" s="44" t="s">
        <v>174</v>
      </c>
      <c r="D987" s="44" t="s">
        <v>22</v>
      </c>
      <c r="E987" s="44" t="s">
        <v>253</v>
      </c>
      <c r="F987" s="44"/>
      <c r="G987" s="38">
        <f>G988+G992</f>
        <v>16024</v>
      </c>
      <c r="H987" s="38">
        <f t="shared" ref="H987:N987" si="2381">H988+H992</f>
        <v>0</v>
      </c>
      <c r="I987" s="11">
        <f t="shared" si="2381"/>
        <v>0</v>
      </c>
      <c r="J987" s="11">
        <f t="shared" si="2381"/>
        <v>0</v>
      </c>
      <c r="K987" s="11">
        <f t="shared" si="2381"/>
        <v>0</v>
      </c>
      <c r="L987" s="11">
        <f t="shared" si="2381"/>
        <v>0</v>
      </c>
      <c r="M987" s="38">
        <f t="shared" si="2381"/>
        <v>16024</v>
      </c>
      <c r="N987" s="38">
        <f t="shared" si="2381"/>
        <v>0</v>
      </c>
      <c r="O987" s="11">
        <f t="shared" ref="O987:T987" si="2382">O988+O992</f>
        <v>0</v>
      </c>
      <c r="P987" s="11">
        <f t="shared" si="2382"/>
        <v>0</v>
      </c>
      <c r="Q987" s="11">
        <f t="shared" si="2382"/>
        <v>0</v>
      </c>
      <c r="R987" s="11">
        <f t="shared" si="2382"/>
        <v>0</v>
      </c>
      <c r="S987" s="38">
        <f t="shared" si="2382"/>
        <v>16024</v>
      </c>
      <c r="T987" s="38">
        <f t="shared" si="2382"/>
        <v>0</v>
      </c>
      <c r="U987" s="11">
        <f t="shared" ref="U987:Z987" si="2383">U988+U992</f>
        <v>0</v>
      </c>
      <c r="V987" s="11">
        <f t="shared" si="2383"/>
        <v>0</v>
      </c>
      <c r="W987" s="11">
        <f t="shared" si="2383"/>
        <v>0</v>
      </c>
      <c r="X987" s="11">
        <f t="shared" si="2383"/>
        <v>0</v>
      </c>
      <c r="Y987" s="38">
        <f t="shared" si="2383"/>
        <v>16024</v>
      </c>
      <c r="Z987" s="38">
        <f t="shared" si="2383"/>
        <v>0</v>
      </c>
      <c r="AA987" s="11">
        <f t="shared" ref="AA987:AF987" si="2384">AA988+AA992</f>
        <v>0</v>
      </c>
      <c r="AB987" s="11">
        <f t="shared" si="2384"/>
        <v>0</v>
      </c>
      <c r="AC987" s="11">
        <f t="shared" si="2384"/>
        <v>0</v>
      </c>
      <c r="AD987" s="11">
        <f t="shared" si="2384"/>
        <v>0</v>
      </c>
      <c r="AE987" s="38">
        <f t="shared" si="2384"/>
        <v>16024</v>
      </c>
      <c r="AF987" s="38">
        <f t="shared" si="2384"/>
        <v>0</v>
      </c>
      <c r="AG987" s="11">
        <f t="shared" ref="AG987:AL987" si="2385">AG988+AG992</f>
        <v>0</v>
      </c>
      <c r="AH987" s="11">
        <f t="shared" si="2385"/>
        <v>0</v>
      </c>
      <c r="AI987" s="11">
        <f t="shared" si="2385"/>
        <v>0</v>
      </c>
      <c r="AJ987" s="11">
        <f t="shared" si="2385"/>
        <v>0</v>
      </c>
      <c r="AK987" s="91">
        <f t="shared" si="2385"/>
        <v>16024</v>
      </c>
      <c r="AL987" s="91">
        <f t="shared" si="2385"/>
        <v>0</v>
      </c>
      <c r="AM987" s="11">
        <f t="shared" ref="AM987:AR987" si="2386">AM988+AM992</f>
        <v>0</v>
      </c>
      <c r="AN987" s="11">
        <f t="shared" si="2386"/>
        <v>0</v>
      </c>
      <c r="AO987" s="11">
        <f t="shared" si="2386"/>
        <v>0</v>
      </c>
      <c r="AP987" s="11">
        <f t="shared" si="2386"/>
        <v>0</v>
      </c>
      <c r="AQ987" s="38">
        <f t="shared" si="2386"/>
        <v>16024</v>
      </c>
      <c r="AR987" s="38">
        <f t="shared" si="2386"/>
        <v>0</v>
      </c>
      <c r="AS987" s="11">
        <f t="shared" ref="AS987:AX987" si="2387">AS988+AS992</f>
        <v>0</v>
      </c>
      <c r="AT987" s="11">
        <f t="shared" si="2387"/>
        <v>0</v>
      </c>
      <c r="AU987" s="11">
        <f t="shared" si="2387"/>
        <v>0</v>
      </c>
      <c r="AV987" s="11">
        <f t="shared" si="2387"/>
        <v>0</v>
      </c>
      <c r="AW987" s="38">
        <f t="shared" si="2387"/>
        <v>16024</v>
      </c>
      <c r="AX987" s="38">
        <f t="shared" si="2387"/>
        <v>0</v>
      </c>
      <c r="AY987" s="78">
        <f t="shared" ref="AY987:BD987" si="2388">AY988+AY992</f>
        <v>-55</v>
      </c>
      <c r="AZ987" s="78">
        <f t="shared" si="2388"/>
        <v>0</v>
      </c>
      <c r="BA987" s="78">
        <f t="shared" si="2388"/>
        <v>0</v>
      </c>
      <c r="BB987" s="78">
        <f t="shared" si="2388"/>
        <v>0</v>
      </c>
      <c r="BC987" s="91">
        <f t="shared" si="2388"/>
        <v>15969</v>
      </c>
      <c r="BD987" s="91">
        <f t="shared" si="2388"/>
        <v>0</v>
      </c>
      <c r="BE987" s="11">
        <f t="shared" ref="BE987:BJ987" si="2389">BE988+BE992</f>
        <v>0</v>
      </c>
      <c r="BF987" s="11">
        <f t="shared" si="2389"/>
        <v>0</v>
      </c>
      <c r="BG987" s="11">
        <f t="shared" si="2389"/>
        <v>0</v>
      </c>
      <c r="BH987" s="11">
        <f t="shared" si="2389"/>
        <v>0</v>
      </c>
      <c r="BI987" s="150">
        <f t="shared" si="2389"/>
        <v>15969</v>
      </c>
      <c r="BJ987" s="150">
        <f t="shared" si="2389"/>
        <v>0</v>
      </c>
      <c r="BK987" s="78">
        <f t="shared" ref="BK987:BP987" si="2390">BK988+BK992</f>
        <v>0</v>
      </c>
      <c r="BL987" s="78">
        <f t="shared" si="2390"/>
        <v>0</v>
      </c>
      <c r="BM987" s="78">
        <f t="shared" si="2390"/>
        <v>0</v>
      </c>
      <c r="BN987" s="78">
        <f t="shared" si="2390"/>
        <v>0</v>
      </c>
      <c r="BO987" s="91">
        <f t="shared" si="2390"/>
        <v>15969</v>
      </c>
      <c r="BP987" s="91">
        <f t="shared" si="2390"/>
        <v>0</v>
      </c>
      <c r="BQ987" s="11">
        <f t="shared" ref="BQ987:BV987" si="2391">BQ988+BQ992</f>
        <v>0</v>
      </c>
      <c r="BR987" s="11">
        <f t="shared" si="2391"/>
        <v>0</v>
      </c>
      <c r="BS987" s="11">
        <f t="shared" si="2391"/>
        <v>0</v>
      </c>
      <c r="BT987" s="11">
        <f t="shared" si="2391"/>
        <v>0</v>
      </c>
      <c r="BU987" s="38">
        <f t="shared" si="2391"/>
        <v>15969</v>
      </c>
      <c r="BV987" s="38">
        <f t="shared" si="2391"/>
        <v>0</v>
      </c>
    </row>
    <row r="988" spans="1:74" ht="33">
      <c r="A988" s="57" t="s">
        <v>10</v>
      </c>
      <c r="B988" s="44" t="s">
        <v>252</v>
      </c>
      <c r="C988" s="44" t="s">
        <v>174</v>
      </c>
      <c r="D988" s="44" t="s">
        <v>22</v>
      </c>
      <c r="E988" s="44" t="s">
        <v>254</v>
      </c>
      <c r="F988" s="44"/>
      <c r="G988" s="38">
        <f t="shared" ref="G988:R990" si="2392">G989</f>
        <v>15948</v>
      </c>
      <c r="H988" s="38">
        <f t="shared" si="2392"/>
        <v>0</v>
      </c>
      <c r="I988" s="11">
        <f t="shared" si="2392"/>
        <v>0</v>
      </c>
      <c r="J988" s="11">
        <f t="shared" si="2392"/>
        <v>0</v>
      </c>
      <c r="K988" s="11">
        <f t="shared" si="2392"/>
        <v>0</v>
      </c>
      <c r="L988" s="11">
        <f t="shared" si="2392"/>
        <v>0</v>
      </c>
      <c r="M988" s="38">
        <f t="shared" si="2392"/>
        <v>15948</v>
      </c>
      <c r="N988" s="38">
        <f t="shared" si="2392"/>
        <v>0</v>
      </c>
      <c r="O988" s="11">
        <f t="shared" si="2392"/>
        <v>0</v>
      </c>
      <c r="P988" s="11">
        <f t="shared" si="2392"/>
        <v>0</v>
      </c>
      <c r="Q988" s="11">
        <f t="shared" si="2392"/>
        <v>0</v>
      </c>
      <c r="R988" s="11">
        <f t="shared" si="2392"/>
        <v>0</v>
      </c>
      <c r="S988" s="38">
        <f t="shared" ref="S988:AH990" si="2393">S989</f>
        <v>15948</v>
      </c>
      <c r="T988" s="38">
        <f t="shared" si="2393"/>
        <v>0</v>
      </c>
      <c r="U988" s="11">
        <f t="shared" si="2393"/>
        <v>0</v>
      </c>
      <c r="V988" s="11">
        <f t="shared" si="2393"/>
        <v>0</v>
      </c>
      <c r="W988" s="11">
        <f t="shared" si="2393"/>
        <v>0</v>
      </c>
      <c r="X988" s="11">
        <f t="shared" si="2393"/>
        <v>0</v>
      </c>
      <c r="Y988" s="38">
        <f t="shared" si="2393"/>
        <v>15948</v>
      </c>
      <c r="Z988" s="38">
        <f t="shared" si="2393"/>
        <v>0</v>
      </c>
      <c r="AA988" s="11">
        <f t="shared" si="2393"/>
        <v>0</v>
      </c>
      <c r="AB988" s="11">
        <f t="shared" si="2393"/>
        <v>0</v>
      </c>
      <c r="AC988" s="11">
        <f t="shared" si="2393"/>
        <v>0</v>
      </c>
      <c r="AD988" s="11">
        <f t="shared" si="2393"/>
        <v>0</v>
      </c>
      <c r="AE988" s="38">
        <f t="shared" si="2393"/>
        <v>15948</v>
      </c>
      <c r="AF988" s="38">
        <f t="shared" si="2393"/>
        <v>0</v>
      </c>
      <c r="AG988" s="11">
        <f t="shared" si="2393"/>
        <v>0</v>
      </c>
      <c r="AH988" s="11">
        <f t="shared" si="2393"/>
        <v>0</v>
      </c>
      <c r="AI988" s="11">
        <f t="shared" ref="AG988:AV990" si="2394">AI989</f>
        <v>0</v>
      </c>
      <c r="AJ988" s="11">
        <f t="shared" si="2394"/>
        <v>0</v>
      </c>
      <c r="AK988" s="91">
        <f t="shared" si="2394"/>
        <v>15948</v>
      </c>
      <c r="AL988" s="91">
        <f t="shared" si="2394"/>
        <v>0</v>
      </c>
      <c r="AM988" s="11">
        <f t="shared" si="2394"/>
        <v>0</v>
      </c>
      <c r="AN988" s="11">
        <f t="shared" si="2394"/>
        <v>0</v>
      </c>
      <c r="AO988" s="11">
        <f t="shared" si="2394"/>
        <v>0</v>
      </c>
      <c r="AP988" s="11">
        <f t="shared" si="2394"/>
        <v>0</v>
      </c>
      <c r="AQ988" s="38">
        <f t="shared" si="2394"/>
        <v>15948</v>
      </c>
      <c r="AR988" s="38">
        <f t="shared" si="2394"/>
        <v>0</v>
      </c>
      <c r="AS988" s="11">
        <f t="shared" si="2394"/>
        <v>0</v>
      </c>
      <c r="AT988" s="11">
        <f t="shared" si="2394"/>
        <v>0</v>
      </c>
      <c r="AU988" s="11">
        <f t="shared" si="2394"/>
        <v>0</v>
      </c>
      <c r="AV988" s="11">
        <f t="shared" si="2394"/>
        <v>0</v>
      </c>
      <c r="AW988" s="38">
        <f t="shared" ref="AS988:BH990" si="2395">AW989</f>
        <v>15948</v>
      </c>
      <c r="AX988" s="38">
        <f t="shared" si="2395"/>
        <v>0</v>
      </c>
      <c r="AY988" s="78">
        <f t="shared" si="2395"/>
        <v>0</v>
      </c>
      <c r="AZ988" s="78">
        <f t="shared" si="2395"/>
        <v>0</v>
      </c>
      <c r="BA988" s="78">
        <f t="shared" si="2395"/>
        <v>0</v>
      </c>
      <c r="BB988" s="78">
        <f t="shared" si="2395"/>
        <v>0</v>
      </c>
      <c r="BC988" s="91">
        <f t="shared" si="2395"/>
        <v>15948</v>
      </c>
      <c r="BD988" s="91">
        <f t="shared" si="2395"/>
        <v>0</v>
      </c>
      <c r="BE988" s="11">
        <f t="shared" si="2395"/>
        <v>0</v>
      </c>
      <c r="BF988" s="11">
        <f t="shared" si="2395"/>
        <v>0</v>
      </c>
      <c r="BG988" s="11">
        <f t="shared" si="2395"/>
        <v>0</v>
      </c>
      <c r="BH988" s="11">
        <f t="shared" si="2395"/>
        <v>0</v>
      </c>
      <c r="BI988" s="150">
        <f t="shared" ref="BE988:BT990" si="2396">BI989</f>
        <v>15948</v>
      </c>
      <c r="BJ988" s="150">
        <f t="shared" si="2396"/>
        <v>0</v>
      </c>
      <c r="BK988" s="78">
        <f t="shared" si="2396"/>
        <v>0</v>
      </c>
      <c r="BL988" s="78">
        <f t="shared" si="2396"/>
        <v>0</v>
      </c>
      <c r="BM988" s="78">
        <f t="shared" si="2396"/>
        <v>0</v>
      </c>
      <c r="BN988" s="78">
        <f t="shared" si="2396"/>
        <v>0</v>
      </c>
      <c r="BO988" s="91">
        <f t="shared" si="2396"/>
        <v>15948</v>
      </c>
      <c r="BP988" s="91">
        <f t="shared" si="2396"/>
        <v>0</v>
      </c>
      <c r="BQ988" s="11">
        <f t="shared" si="2396"/>
        <v>0</v>
      </c>
      <c r="BR988" s="11">
        <f t="shared" si="2396"/>
        <v>0</v>
      </c>
      <c r="BS988" s="11">
        <f t="shared" si="2396"/>
        <v>0</v>
      </c>
      <c r="BT988" s="11">
        <f t="shared" si="2396"/>
        <v>0</v>
      </c>
      <c r="BU988" s="38">
        <f t="shared" ref="BQ988:BV990" si="2397">BU989</f>
        <v>15948</v>
      </c>
      <c r="BV988" s="38">
        <f t="shared" si="2397"/>
        <v>0</v>
      </c>
    </row>
    <row r="989" spans="1:74" ht="33">
      <c r="A989" s="61" t="s">
        <v>259</v>
      </c>
      <c r="B989" s="44" t="s">
        <v>252</v>
      </c>
      <c r="C989" s="44" t="s">
        <v>174</v>
      </c>
      <c r="D989" s="44" t="s">
        <v>22</v>
      </c>
      <c r="E989" s="44" t="s">
        <v>260</v>
      </c>
      <c r="F989" s="44"/>
      <c r="G989" s="38">
        <f t="shared" si="2392"/>
        <v>15948</v>
      </c>
      <c r="H989" s="38">
        <f t="shared" si="2392"/>
        <v>0</v>
      </c>
      <c r="I989" s="11">
        <f t="shared" si="2392"/>
        <v>0</v>
      </c>
      <c r="J989" s="11">
        <f t="shared" si="2392"/>
        <v>0</v>
      </c>
      <c r="K989" s="11">
        <f t="shared" si="2392"/>
        <v>0</v>
      </c>
      <c r="L989" s="11">
        <f t="shared" si="2392"/>
        <v>0</v>
      </c>
      <c r="M989" s="38">
        <f t="shared" si="2392"/>
        <v>15948</v>
      </c>
      <c r="N989" s="38">
        <f t="shared" si="2392"/>
        <v>0</v>
      </c>
      <c r="O989" s="11">
        <f t="shared" si="2392"/>
        <v>0</v>
      </c>
      <c r="P989" s="11">
        <f t="shared" si="2392"/>
        <v>0</v>
      </c>
      <c r="Q989" s="11">
        <f t="shared" si="2392"/>
        <v>0</v>
      </c>
      <c r="R989" s="11">
        <f t="shared" si="2392"/>
        <v>0</v>
      </c>
      <c r="S989" s="38">
        <f t="shared" si="2393"/>
        <v>15948</v>
      </c>
      <c r="T989" s="38">
        <f t="shared" si="2393"/>
        <v>0</v>
      </c>
      <c r="U989" s="11">
        <f t="shared" si="2393"/>
        <v>0</v>
      </c>
      <c r="V989" s="11">
        <f t="shared" si="2393"/>
        <v>0</v>
      </c>
      <c r="W989" s="11">
        <f t="shared" si="2393"/>
        <v>0</v>
      </c>
      <c r="X989" s="11">
        <f t="shared" si="2393"/>
        <v>0</v>
      </c>
      <c r="Y989" s="38">
        <f t="shared" si="2393"/>
        <v>15948</v>
      </c>
      <c r="Z989" s="38">
        <f t="shared" si="2393"/>
        <v>0</v>
      </c>
      <c r="AA989" s="11">
        <f t="shared" si="2393"/>
        <v>0</v>
      </c>
      <c r="AB989" s="11">
        <f t="shared" si="2393"/>
        <v>0</v>
      </c>
      <c r="AC989" s="11">
        <f t="shared" si="2393"/>
        <v>0</v>
      </c>
      <c r="AD989" s="11">
        <f t="shared" si="2393"/>
        <v>0</v>
      </c>
      <c r="AE989" s="38">
        <f t="shared" si="2393"/>
        <v>15948</v>
      </c>
      <c r="AF989" s="38">
        <f t="shared" si="2393"/>
        <v>0</v>
      </c>
      <c r="AG989" s="11">
        <f t="shared" si="2394"/>
        <v>0</v>
      </c>
      <c r="AH989" s="11">
        <f t="shared" si="2394"/>
        <v>0</v>
      </c>
      <c r="AI989" s="11">
        <f t="shared" si="2394"/>
        <v>0</v>
      </c>
      <c r="AJ989" s="11">
        <f t="shared" si="2394"/>
        <v>0</v>
      </c>
      <c r="AK989" s="91">
        <f t="shared" si="2394"/>
        <v>15948</v>
      </c>
      <c r="AL989" s="91">
        <f t="shared" si="2394"/>
        <v>0</v>
      </c>
      <c r="AM989" s="11">
        <f t="shared" si="2394"/>
        <v>0</v>
      </c>
      <c r="AN989" s="11">
        <f t="shared" si="2394"/>
        <v>0</v>
      </c>
      <c r="AO989" s="11">
        <f t="shared" si="2394"/>
        <v>0</v>
      </c>
      <c r="AP989" s="11">
        <f t="shared" si="2394"/>
        <v>0</v>
      </c>
      <c r="AQ989" s="38">
        <f t="shared" si="2394"/>
        <v>15948</v>
      </c>
      <c r="AR989" s="38">
        <f t="shared" si="2394"/>
        <v>0</v>
      </c>
      <c r="AS989" s="11">
        <f t="shared" si="2395"/>
        <v>0</v>
      </c>
      <c r="AT989" s="11">
        <f t="shared" si="2395"/>
        <v>0</v>
      </c>
      <c r="AU989" s="11">
        <f t="shared" si="2395"/>
        <v>0</v>
      </c>
      <c r="AV989" s="11">
        <f t="shared" si="2395"/>
        <v>0</v>
      </c>
      <c r="AW989" s="38">
        <f t="shared" si="2395"/>
        <v>15948</v>
      </c>
      <c r="AX989" s="38">
        <f t="shared" si="2395"/>
        <v>0</v>
      </c>
      <c r="AY989" s="78">
        <f t="shared" si="2395"/>
        <v>0</v>
      </c>
      <c r="AZ989" s="78">
        <f t="shared" si="2395"/>
        <v>0</v>
      </c>
      <c r="BA989" s="78">
        <f t="shared" si="2395"/>
        <v>0</v>
      </c>
      <c r="BB989" s="78">
        <f t="shared" si="2395"/>
        <v>0</v>
      </c>
      <c r="BC989" s="91">
        <f t="shared" si="2395"/>
        <v>15948</v>
      </c>
      <c r="BD989" s="91">
        <f t="shared" si="2395"/>
        <v>0</v>
      </c>
      <c r="BE989" s="11">
        <f t="shared" si="2396"/>
        <v>0</v>
      </c>
      <c r="BF989" s="11">
        <f t="shared" si="2396"/>
        <v>0</v>
      </c>
      <c r="BG989" s="11">
        <f t="shared" si="2396"/>
        <v>0</v>
      </c>
      <c r="BH989" s="11">
        <f t="shared" si="2396"/>
        <v>0</v>
      </c>
      <c r="BI989" s="150">
        <f t="shared" si="2396"/>
        <v>15948</v>
      </c>
      <c r="BJ989" s="150">
        <f t="shared" si="2396"/>
        <v>0</v>
      </c>
      <c r="BK989" s="78">
        <f t="shared" si="2396"/>
        <v>0</v>
      </c>
      <c r="BL989" s="78">
        <f t="shared" si="2396"/>
        <v>0</v>
      </c>
      <c r="BM989" s="78">
        <f t="shared" si="2396"/>
        <v>0</v>
      </c>
      <c r="BN989" s="78">
        <f t="shared" si="2396"/>
        <v>0</v>
      </c>
      <c r="BO989" s="91">
        <f t="shared" si="2396"/>
        <v>15948</v>
      </c>
      <c r="BP989" s="91">
        <f t="shared" si="2396"/>
        <v>0</v>
      </c>
      <c r="BQ989" s="11">
        <f t="shared" si="2397"/>
        <v>0</v>
      </c>
      <c r="BR989" s="11">
        <f t="shared" si="2397"/>
        <v>0</v>
      </c>
      <c r="BS989" s="11">
        <f t="shared" si="2397"/>
        <v>0</v>
      </c>
      <c r="BT989" s="11">
        <f t="shared" si="2397"/>
        <v>0</v>
      </c>
      <c r="BU989" s="38">
        <f t="shared" si="2397"/>
        <v>15948</v>
      </c>
      <c r="BV989" s="38">
        <f t="shared" si="2397"/>
        <v>0</v>
      </c>
    </row>
    <row r="990" spans="1:74" ht="33">
      <c r="A990" s="61" t="s">
        <v>12</v>
      </c>
      <c r="B990" s="44" t="s">
        <v>252</v>
      </c>
      <c r="C990" s="44" t="s">
        <v>174</v>
      </c>
      <c r="D990" s="44" t="s">
        <v>22</v>
      </c>
      <c r="E990" s="44" t="s">
        <v>260</v>
      </c>
      <c r="F990" s="44" t="s">
        <v>13</v>
      </c>
      <c r="G990" s="45">
        <f t="shared" si="2392"/>
        <v>15948</v>
      </c>
      <c r="H990" s="45">
        <f t="shared" si="2392"/>
        <v>0</v>
      </c>
      <c r="I990" s="11">
        <f t="shared" si="2392"/>
        <v>0</v>
      </c>
      <c r="J990" s="11">
        <f t="shared" si="2392"/>
        <v>0</v>
      </c>
      <c r="K990" s="11">
        <f t="shared" si="2392"/>
        <v>0</v>
      </c>
      <c r="L990" s="11">
        <f t="shared" si="2392"/>
        <v>0</v>
      </c>
      <c r="M990" s="45">
        <f t="shared" si="2392"/>
        <v>15948</v>
      </c>
      <c r="N990" s="45">
        <f t="shared" si="2392"/>
        <v>0</v>
      </c>
      <c r="O990" s="11">
        <f t="shared" si="2392"/>
        <v>0</v>
      </c>
      <c r="P990" s="11">
        <f t="shared" si="2392"/>
        <v>0</v>
      </c>
      <c r="Q990" s="11">
        <f t="shared" si="2392"/>
        <v>0</v>
      </c>
      <c r="R990" s="11">
        <f t="shared" si="2392"/>
        <v>0</v>
      </c>
      <c r="S990" s="45">
        <f t="shared" si="2393"/>
        <v>15948</v>
      </c>
      <c r="T990" s="45">
        <f t="shared" si="2393"/>
        <v>0</v>
      </c>
      <c r="U990" s="11">
        <f t="shared" si="2393"/>
        <v>0</v>
      </c>
      <c r="V990" s="11">
        <f t="shared" si="2393"/>
        <v>0</v>
      </c>
      <c r="W990" s="11">
        <f t="shared" si="2393"/>
        <v>0</v>
      </c>
      <c r="X990" s="11">
        <f t="shared" si="2393"/>
        <v>0</v>
      </c>
      <c r="Y990" s="45">
        <f t="shared" si="2393"/>
        <v>15948</v>
      </c>
      <c r="Z990" s="45">
        <f t="shared" si="2393"/>
        <v>0</v>
      </c>
      <c r="AA990" s="11">
        <f t="shared" si="2393"/>
        <v>0</v>
      </c>
      <c r="AB990" s="11">
        <f t="shared" si="2393"/>
        <v>0</v>
      </c>
      <c r="AC990" s="11">
        <f t="shared" si="2393"/>
        <v>0</v>
      </c>
      <c r="AD990" s="11">
        <f t="shared" si="2393"/>
        <v>0</v>
      </c>
      <c r="AE990" s="45">
        <f t="shared" si="2393"/>
        <v>15948</v>
      </c>
      <c r="AF990" s="45">
        <f t="shared" si="2393"/>
        <v>0</v>
      </c>
      <c r="AG990" s="11">
        <f t="shared" si="2394"/>
        <v>0</v>
      </c>
      <c r="AH990" s="11">
        <f t="shared" si="2394"/>
        <v>0</v>
      </c>
      <c r="AI990" s="11">
        <f t="shared" si="2394"/>
        <v>0</v>
      </c>
      <c r="AJ990" s="11">
        <f t="shared" si="2394"/>
        <v>0</v>
      </c>
      <c r="AK990" s="92">
        <f t="shared" si="2394"/>
        <v>15948</v>
      </c>
      <c r="AL990" s="92">
        <f t="shared" si="2394"/>
        <v>0</v>
      </c>
      <c r="AM990" s="11">
        <f t="shared" si="2394"/>
        <v>0</v>
      </c>
      <c r="AN990" s="11">
        <f t="shared" si="2394"/>
        <v>0</v>
      </c>
      <c r="AO990" s="11">
        <f t="shared" si="2394"/>
        <v>0</v>
      </c>
      <c r="AP990" s="11">
        <f t="shared" si="2394"/>
        <v>0</v>
      </c>
      <c r="AQ990" s="45">
        <f t="shared" si="2394"/>
        <v>15948</v>
      </c>
      <c r="AR990" s="45">
        <f t="shared" si="2394"/>
        <v>0</v>
      </c>
      <c r="AS990" s="11">
        <f t="shared" si="2395"/>
        <v>0</v>
      </c>
      <c r="AT990" s="11">
        <f t="shared" si="2395"/>
        <v>0</v>
      </c>
      <c r="AU990" s="11">
        <f t="shared" si="2395"/>
        <v>0</v>
      </c>
      <c r="AV990" s="11">
        <f t="shared" si="2395"/>
        <v>0</v>
      </c>
      <c r="AW990" s="45">
        <f t="shared" si="2395"/>
        <v>15948</v>
      </c>
      <c r="AX990" s="45">
        <f t="shared" si="2395"/>
        <v>0</v>
      </c>
      <c r="AY990" s="78">
        <f t="shared" si="2395"/>
        <v>0</v>
      </c>
      <c r="AZ990" s="78">
        <f t="shared" si="2395"/>
        <v>0</v>
      </c>
      <c r="BA990" s="78">
        <f t="shared" si="2395"/>
        <v>0</v>
      </c>
      <c r="BB990" s="78">
        <f t="shared" si="2395"/>
        <v>0</v>
      </c>
      <c r="BC990" s="92">
        <f t="shared" si="2395"/>
        <v>15948</v>
      </c>
      <c r="BD990" s="92">
        <f t="shared" si="2395"/>
        <v>0</v>
      </c>
      <c r="BE990" s="11">
        <f t="shared" si="2396"/>
        <v>0</v>
      </c>
      <c r="BF990" s="11">
        <f t="shared" si="2396"/>
        <v>0</v>
      </c>
      <c r="BG990" s="11">
        <f t="shared" si="2396"/>
        <v>0</v>
      </c>
      <c r="BH990" s="11">
        <f t="shared" si="2396"/>
        <v>0</v>
      </c>
      <c r="BI990" s="151">
        <f t="shared" si="2396"/>
        <v>15948</v>
      </c>
      <c r="BJ990" s="151">
        <f t="shared" si="2396"/>
        <v>0</v>
      </c>
      <c r="BK990" s="78">
        <f t="shared" si="2396"/>
        <v>0</v>
      </c>
      <c r="BL990" s="78">
        <f t="shared" si="2396"/>
        <v>0</v>
      </c>
      <c r="BM990" s="78">
        <f t="shared" si="2396"/>
        <v>0</v>
      </c>
      <c r="BN990" s="78">
        <f t="shared" si="2396"/>
        <v>0</v>
      </c>
      <c r="BO990" s="92">
        <f t="shared" si="2396"/>
        <v>15948</v>
      </c>
      <c r="BP990" s="92">
        <f t="shared" si="2396"/>
        <v>0</v>
      </c>
      <c r="BQ990" s="11">
        <f t="shared" si="2397"/>
        <v>0</v>
      </c>
      <c r="BR990" s="11">
        <f t="shared" si="2397"/>
        <v>0</v>
      </c>
      <c r="BS990" s="11">
        <f t="shared" si="2397"/>
        <v>0</v>
      </c>
      <c r="BT990" s="11">
        <f t="shared" si="2397"/>
        <v>0</v>
      </c>
      <c r="BU990" s="45">
        <f t="shared" si="2397"/>
        <v>15948</v>
      </c>
      <c r="BV990" s="45">
        <f t="shared" si="2397"/>
        <v>0</v>
      </c>
    </row>
    <row r="991" spans="1:74">
      <c r="A991" s="61" t="s">
        <v>14</v>
      </c>
      <c r="B991" s="44" t="s">
        <v>252</v>
      </c>
      <c r="C991" s="44" t="s">
        <v>174</v>
      </c>
      <c r="D991" s="44" t="s">
        <v>22</v>
      </c>
      <c r="E991" s="44" t="s">
        <v>260</v>
      </c>
      <c r="F991" s="11">
        <v>610</v>
      </c>
      <c r="G991" s="11">
        <f>14541+1407</f>
        <v>15948</v>
      </c>
      <c r="H991" s="11"/>
      <c r="I991" s="11"/>
      <c r="J991" s="11"/>
      <c r="K991" s="11"/>
      <c r="L991" s="11"/>
      <c r="M991" s="11">
        <f>G991+I991+J991+K991+L991</f>
        <v>15948</v>
      </c>
      <c r="N991" s="11">
        <f>H991+J991</f>
        <v>0</v>
      </c>
      <c r="O991" s="11"/>
      <c r="P991" s="11"/>
      <c r="Q991" s="11"/>
      <c r="R991" s="11"/>
      <c r="S991" s="11">
        <f>M991+O991+P991+Q991+R991</f>
        <v>15948</v>
      </c>
      <c r="T991" s="11">
        <f>N991+P991</f>
        <v>0</v>
      </c>
      <c r="U991" s="11"/>
      <c r="V991" s="11"/>
      <c r="W991" s="11"/>
      <c r="X991" s="11"/>
      <c r="Y991" s="11">
        <f>S991+U991+V991+W991+X991</f>
        <v>15948</v>
      </c>
      <c r="Z991" s="11">
        <f>T991+V991</f>
        <v>0</v>
      </c>
      <c r="AA991" s="11"/>
      <c r="AB991" s="11"/>
      <c r="AC991" s="11"/>
      <c r="AD991" s="11"/>
      <c r="AE991" s="11">
        <f>Y991+AA991+AB991+AC991+AD991</f>
        <v>15948</v>
      </c>
      <c r="AF991" s="11">
        <f>Z991+AB991</f>
        <v>0</v>
      </c>
      <c r="AG991" s="11"/>
      <c r="AH991" s="11"/>
      <c r="AI991" s="11"/>
      <c r="AJ991" s="11"/>
      <c r="AK991" s="78">
        <f>AE991+AG991+AH991+AI991+AJ991</f>
        <v>15948</v>
      </c>
      <c r="AL991" s="78">
        <f>AF991+AH991</f>
        <v>0</v>
      </c>
      <c r="AM991" s="11"/>
      <c r="AN991" s="11"/>
      <c r="AO991" s="11"/>
      <c r="AP991" s="11"/>
      <c r="AQ991" s="11">
        <f>AK991+AM991+AN991+AO991+AP991</f>
        <v>15948</v>
      </c>
      <c r="AR991" s="11">
        <f>AL991+AN991</f>
        <v>0</v>
      </c>
      <c r="AS991" s="11"/>
      <c r="AT991" s="11"/>
      <c r="AU991" s="11"/>
      <c r="AV991" s="11"/>
      <c r="AW991" s="11">
        <f>AQ991+AS991+AT991+AU991+AV991</f>
        <v>15948</v>
      </c>
      <c r="AX991" s="11">
        <f>AR991+AT991</f>
        <v>0</v>
      </c>
      <c r="AY991" s="78"/>
      <c r="AZ991" s="78"/>
      <c r="BA991" s="78"/>
      <c r="BB991" s="78"/>
      <c r="BC991" s="78">
        <f>AW991+AY991+AZ991+BA991+BB991</f>
        <v>15948</v>
      </c>
      <c r="BD991" s="78">
        <f>AX991+AZ991</f>
        <v>0</v>
      </c>
      <c r="BE991" s="11"/>
      <c r="BF991" s="11"/>
      <c r="BG991" s="11"/>
      <c r="BH991" s="11"/>
      <c r="BI991" s="141">
        <f>BC991+BE991+BF991+BG991+BH991</f>
        <v>15948</v>
      </c>
      <c r="BJ991" s="141">
        <f>BD991+BF991</f>
        <v>0</v>
      </c>
      <c r="BK991" s="78"/>
      <c r="BL991" s="78"/>
      <c r="BM991" s="78"/>
      <c r="BN991" s="78"/>
      <c r="BO991" s="78">
        <f>BI991+BK991+BL991+BM991+BN991</f>
        <v>15948</v>
      </c>
      <c r="BP991" s="78">
        <f>BJ991+BL991</f>
        <v>0</v>
      </c>
      <c r="BQ991" s="11"/>
      <c r="BR991" s="11"/>
      <c r="BS991" s="11"/>
      <c r="BT991" s="11"/>
      <c r="BU991" s="11">
        <f>BO991+BQ991+BR991+BS991+BT991</f>
        <v>15948</v>
      </c>
      <c r="BV991" s="11">
        <f>BP991+BR991</f>
        <v>0</v>
      </c>
    </row>
    <row r="992" spans="1:74">
      <c r="A992" s="61" t="s">
        <v>15</v>
      </c>
      <c r="B992" s="44" t="s">
        <v>252</v>
      </c>
      <c r="C992" s="44" t="s">
        <v>174</v>
      </c>
      <c r="D992" s="44" t="s">
        <v>22</v>
      </c>
      <c r="E992" s="44" t="s">
        <v>256</v>
      </c>
      <c r="F992" s="44"/>
      <c r="G992" s="45">
        <f>G993+G996</f>
        <v>76</v>
      </c>
      <c r="H992" s="45">
        <f t="shared" ref="H992:N992" si="2398">H993+H996</f>
        <v>0</v>
      </c>
      <c r="I992" s="11">
        <f t="shared" si="2398"/>
        <v>0</v>
      </c>
      <c r="J992" s="11">
        <f t="shared" si="2398"/>
        <v>0</v>
      </c>
      <c r="K992" s="11">
        <f t="shared" si="2398"/>
        <v>0</v>
      </c>
      <c r="L992" s="11">
        <f t="shared" si="2398"/>
        <v>0</v>
      </c>
      <c r="M992" s="45">
        <f t="shared" si="2398"/>
        <v>76</v>
      </c>
      <c r="N992" s="45">
        <f t="shared" si="2398"/>
        <v>0</v>
      </c>
      <c r="O992" s="11">
        <f t="shared" ref="O992:T992" si="2399">O993+O996</f>
        <v>0</v>
      </c>
      <c r="P992" s="11">
        <f t="shared" si="2399"/>
        <v>0</v>
      </c>
      <c r="Q992" s="11">
        <f t="shared" si="2399"/>
        <v>0</v>
      </c>
      <c r="R992" s="11">
        <f t="shared" si="2399"/>
        <v>0</v>
      </c>
      <c r="S992" s="45">
        <f t="shared" si="2399"/>
        <v>76</v>
      </c>
      <c r="T992" s="45">
        <f t="shared" si="2399"/>
        <v>0</v>
      </c>
      <c r="U992" s="11">
        <f t="shared" ref="U992:Z992" si="2400">U993+U996</f>
        <v>0</v>
      </c>
      <c r="V992" s="11">
        <f t="shared" si="2400"/>
        <v>0</v>
      </c>
      <c r="W992" s="11">
        <f t="shared" si="2400"/>
        <v>0</v>
      </c>
      <c r="X992" s="11">
        <f t="shared" si="2400"/>
        <v>0</v>
      </c>
      <c r="Y992" s="45">
        <f t="shared" si="2400"/>
        <v>76</v>
      </c>
      <c r="Z992" s="45">
        <f t="shared" si="2400"/>
        <v>0</v>
      </c>
      <c r="AA992" s="11">
        <f t="shared" ref="AA992:AF992" si="2401">AA993+AA996</f>
        <v>0</v>
      </c>
      <c r="AB992" s="11">
        <f t="shared" si="2401"/>
        <v>0</v>
      </c>
      <c r="AC992" s="11">
        <f t="shared" si="2401"/>
        <v>0</v>
      </c>
      <c r="AD992" s="11">
        <f t="shared" si="2401"/>
        <v>0</v>
      </c>
      <c r="AE992" s="45">
        <f t="shared" si="2401"/>
        <v>76</v>
      </c>
      <c r="AF992" s="45">
        <f t="shared" si="2401"/>
        <v>0</v>
      </c>
      <c r="AG992" s="11">
        <f t="shared" ref="AG992:AL992" si="2402">AG993+AG996</f>
        <v>0</v>
      </c>
      <c r="AH992" s="11">
        <f t="shared" si="2402"/>
        <v>0</v>
      </c>
      <c r="AI992" s="11">
        <f t="shared" si="2402"/>
        <v>0</v>
      </c>
      <c r="AJ992" s="11">
        <f t="shared" si="2402"/>
        <v>0</v>
      </c>
      <c r="AK992" s="92">
        <f t="shared" si="2402"/>
        <v>76</v>
      </c>
      <c r="AL992" s="92">
        <f t="shared" si="2402"/>
        <v>0</v>
      </c>
      <c r="AM992" s="11">
        <f t="shared" ref="AM992:AR992" si="2403">AM993+AM996</f>
        <v>0</v>
      </c>
      <c r="AN992" s="11">
        <f t="shared" si="2403"/>
        <v>0</v>
      </c>
      <c r="AO992" s="11">
        <f t="shared" si="2403"/>
        <v>0</v>
      </c>
      <c r="AP992" s="11">
        <f t="shared" si="2403"/>
        <v>0</v>
      </c>
      <c r="AQ992" s="45">
        <f t="shared" si="2403"/>
        <v>76</v>
      </c>
      <c r="AR992" s="45">
        <f t="shared" si="2403"/>
        <v>0</v>
      </c>
      <c r="AS992" s="11">
        <f t="shared" ref="AS992:AX992" si="2404">AS993+AS996</f>
        <v>0</v>
      </c>
      <c r="AT992" s="11">
        <f t="shared" si="2404"/>
        <v>0</v>
      </c>
      <c r="AU992" s="11">
        <f t="shared" si="2404"/>
        <v>0</v>
      </c>
      <c r="AV992" s="11">
        <f t="shared" si="2404"/>
        <v>0</v>
      </c>
      <c r="AW992" s="45">
        <f t="shared" si="2404"/>
        <v>76</v>
      </c>
      <c r="AX992" s="45">
        <f t="shared" si="2404"/>
        <v>0</v>
      </c>
      <c r="AY992" s="78">
        <f t="shared" ref="AY992:BD992" si="2405">AY993+AY996</f>
        <v>-55</v>
      </c>
      <c r="AZ992" s="78">
        <f t="shared" si="2405"/>
        <v>0</v>
      </c>
      <c r="BA992" s="78">
        <f t="shared" si="2405"/>
        <v>0</v>
      </c>
      <c r="BB992" s="78">
        <f t="shared" si="2405"/>
        <v>0</v>
      </c>
      <c r="BC992" s="92">
        <f t="shared" si="2405"/>
        <v>21</v>
      </c>
      <c r="BD992" s="92">
        <f t="shared" si="2405"/>
        <v>0</v>
      </c>
      <c r="BE992" s="11">
        <f t="shared" ref="BE992:BJ992" si="2406">BE993+BE996</f>
        <v>0</v>
      </c>
      <c r="BF992" s="11">
        <f t="shared" si="2406"/>
        <v>0</v>
      </c>
      <c r="BG992" s="11">
        <f t="shared" si="2406"/>
        <v>0</v>
      </c>
      <c r="BH992" s="11">
        <f t="shared" si="2406"/>
        <v>0</v>
      </c>
      <c r="BI992" s="151">
        <f t="shared" si="2406"/>
        <v>21</v>
      </c>
      <c r="BJ992" s="151">
        <f t="shared" si="2406"/>
        <v>0</v>
      </c>
      <c r="BK992" s="78">
        <f t="shared" ref="BK992:BP992" si="2407">BK993+BK996</f>
        <v>0</v>
      </c>
      <c r="BL992" s="78">
        <f t="shared" si="2407"/>
        <v>0</v>
      </c>
      <c r="BM992" s="78">
        <f t="shared" si="2407"/>
        <v>0</v>
      </c>
      <c r="BN992" s="78">
        <f t="shared" si="2407"/>
        <v>0</v>
      </c>
      <c r="BO992" s="92">
        <f t="shared" si="2407"/>
        <v>21</v>
      </c>
      <c r="BP992" s="92">
        <f t="shared" si="2407"/>
        <v>0</v>
      </c>
      <c r="BQ992" s="11">
        <f t="shared" ref="BQ992:BV992" si="2408">BQ993+BQ996</f>
        <v>0</v>
      </c>
      <c r="BR992" s="11">
        <f t="shared" si="2408"/>
        <v>0</v>
      </c>
      <c r="BS992" s="11">
        <f t="shared" si="2408"/>
        <v>0</v>
      </c>
      <c r="BT992" s="11">
        <f t="shared" si="2408"/>
        <v>0</v>
      </c>
      <c r="BU992" s="45">
        <f t="shared" si="2408"/>
        <v>21</v>
      </c>
      <c r="BV992" s="45">
        <f t="shared" si="2408"/>
        <v>0</v>
      </c>
    </row>
    <row r="993" spans="1:74">
      <c r="A993" s="61" t="s">
        <v>261</v>
      </c>
      <c r="B993" s="44" t="s">
        <v>252</v>
      </c>
      <c r="C993" s="44" t="s">
        <v>174</v>
      </c>
      <c r="D993" s="44" t="s">
        <v>22</v>
      </c>
      <c r="E993" s="44" t="s">
        <v>262</v>
      </c>
      <c r="F993" s="44"/>
      <c r="G993" s="45">
        <f>G994</f>
        <v>21</v>
      </c>
      <c r="H993" s="45">
        <f t="shared" ref="H993:R994" si="2409">H994</f>
        <v>0</v>
      </c>
      <c r="I993" s="11">
        <f t="shared" si="2409"/>
        <v>0</v>
      </c>
      <c r="J993" s="11">
        <f t="shared" si="2409"/>
        <v>0</v>
      </c>
      <c r="K993" s="11">
        <f t="shared" si="2409"/>
        <v>0</v>
      </c>
      <c r="L993" s="11">
        <f t="shared" si="2409"/>
        <v>0</v>
      </c>
      <c r="M993" s="45">
        <f t="shared" si="2409"/>
        <v>21</v>
      </c>
      <c r="N993" s="45">
        <f t="shared" si="2409"/>
        <v>0</v>
      </c>
      <c r="O993" s="11">
        <f t="shared" si="2409"/>
        <v>0</v>
      </c>
      <c r="P993" s="11">
        <f t="shared" si="2409"/>
        <v>0</v>
      </c>
      <c r="Q993" s="11">
        <f t="shared" si="2409"/>
        <v>0</v>
      </c>
      <c r="R993" s="11">
        <f t="shared" si="2409"/>
        <v>0</v>
      </c>
      <c r="S993" s="45">
        <f>S994</f>
        <v>21</v>
      </c>
      <c r="T993" s="45">
        <f>T994</f>
        <v>0</v>
      </c>
      <c r="U993" s="11">
        <f t="shared" ref="U993:X994" si="2410">U994</f>
        <v>0</v>
      </c>
      <c r="V993" s="11">
        <f t="shared" si="2410"/>
        <v>0</v>
      </c>
      <c r="W993" s="11">
        <f t="shared" si="2410"/>
        <v>0</v>
      </c>
      <c r="X993" s="11">
        <f t="shared" si="2410"/>
        <v>0</v>
      </c>
      <c r="Y993" s="45">
        <f>Y994</f>
        <v>21</v>
      </c>
      <c r="Z993" s="45">
        <f>Z994</f>
        <v>0</v>
      </c>
      <c r="AA993" s="11">
        <f t="shared" ref="AA993:AD994" si="2411">AA994</f>
        <v>0</v>
      </c>
      <c r="AB993" s="11">
        <f t="shared" si="2411"/>
        <v>0</v>
      </c>
      <c r="AC993" s="11">
        <f t="shared" si="2411"/>
        <v>0</v>
      </c>
      <c r="AD993" s="11">
        <f t="shared" si="2411"/>
        <v>0</v>
      </c>
      <c r="AE993" s="45">
        <f>AE994</f>
        <v>21</v>
      </c>
      <c r="AF993" s="45">
        <f>AF994</f>
        <v>0</v>
      </c>
      <c r="AG993" s="11">
        <f t="shared" ref="AG993:AJ994" si="2412">AG994</f>
        <v>0</v>
      </c>
      <c r="AH993" s="11">
        <f t="shared" si="2412"/>
        <v>0</v>
      </c>
      <c r="AI993" s="11">
        <f t="shared" si="2412"/>
        <v>0</v>
      </c>
      <c r="AJ993" s="11">
        <f t="shared" si="2412"/>
        <v>0</v>
      </c>
      <c r="AK993" s="92">
        <f>AK994</f>
        <v>21</v>
      </c>
      <c r="AL993" s="92">
        <f>AL994</f>
        <v>0</v>
      </c>
      <c r="AM993" s="11">
        <f t="shared" ref="AM993:AP994" si="2413">AM994</f>
        <v>0</v>
      </c>
      <c r="AN993" s="11">
        <f t="shared" si="2413"/>
        <v>0</v>
      </c>
      <c r="AO993" s="11">
        <f t="shared" si="2413"/>
        <v>0</v>
      </c>
      <c r="AP993" s="11">
        <f t="shared" si="2413"/>
        <v>0</v>
      </c>
      <c r="AQ993" s="45">
        <f>AQ994</f>
        <v>21</v>
      </c>
      <c r="AR993" s="45">
        <f>AR994</f>
        <v>0</v>
      </c>
      <c r="AS993" s="11">
        <f t="shared" ref="AS993:AV994" si="2414">AS994</f>
        <v>0</v>
      </c>
      <c r="AT993" s="11">
        <f t="shared" si="2414"/>
        <v>0</v>
      </c>
      <c r="AU993" s="11">
        <f t="shared" si="2414"/>
        <v>0</v>
      </c>
      <c r="AV993" s="11">
        <f t="shared" si="2414"/>
        <v>0</v>
      </c>
      <c r="AW993" s="45">
        <f>AW994</f>
        <v>21</v>
      </c>
      <c r="AX993" s="45">
        <f>AX994</f>
        <v>0</v>
      </c>
      <c r="AY993" s="78">
        <f t="shared" ref="AY993:BB994" si="2415">AY994</f>
        <v>0</v>
      </c>
      <c r="AZ993" s="78">
        <f t="shared" si="2415"/>
        <v>0</v>
      </c>
      <c r="BA993" s="78">
        <f t="shared" si="2415"/>
        <v>0</v>
      </c>
      <c r="BB993" s="78">
        <f t="shared" si="2415"/>
        <v>0</v>
      </c>
      <c r="BC993" s="92">
        <f>BC994</f>
        <v>21</v>
      </c>
      <c r="BD993" s="92">
        <f>BD994</f>
        <v>0</v>
      </c>
      <c r="BE993" s="11">
        <f t="shared" ref="BE993:BH994" si="2416">BE994</f>
        <v>0</v>
      </c>
      <c r="BF993" s="11">
        <f t="shared" si="2416"/>
        <v>0</v>
      </c>
      <c r="BG993" s="11">
        <f t="shared" si="2416"/>
        <v>0</v>
      </c>
      <c r="BH993" s="11">
        <f t="shared" si="2416"/>
        <v>0</v>
      </c>
      <c r="BI993" s="151">
        <f>BI994</f>
        <v>21</v>
      </c>
      <c r="BJ993" s="151">
        <f>BJ994</f>
        <v>0</v>
      </c>
      <c r="BK993" s="78">
        <f t="shared" ref="BK993:BN994" si="2417">BK994</f>
        <v>0</v>
      </c>
      <c r="BL993" s="78">
        <f t="shared" si="2417"/>
        <v>0</v>
      </c>
      <c r="BM993" s="78">
        <f t="shared" si="2417"/>
        <v>0</v>
      </c>
      <c r="BN993" s="78">
        <f t="shared" si="2417"/>
        <v>0</v>
      </c>
      <c r="BO993" s="92">
        <f>BO994</f>
        <v>21</v>
      </c>
      <c r="BP993" s="92">
        <f>BP994</f>
        <v>0</v>
      </c>
      <c r="BQ993" s="11">
        <f t="shared" ref="BQ993:BT994" si="2418">BQ994</f>
        <v>0</v>
      </c>
      <c r="BR993" s="11">
        <f t="shared" si="2418"/>
        <v>0</v>
      </c>
      <c r="BS993" s="11">
        <f t="shared" si="2418"/>
        <v>0</v>
      </c>
      <c r="BT993" s="11">
        <f t="shared" si="2418"/>
        <v>0</v>
      </c>
      <c r="BU993" s="45">
        <f>BU994</f>
        <v>21</v>
      </c>
      <c r="BV993" s="45">
        <f>BV994</f>
        <v>0</v>
      </c>
    </row>
    <row r="994" spans="1:74" ht="33">
      <c r="A994" s="61" t="s">
        <v>12</v>
      </c>
      <c r="B994" s="44">
        <v>917</v>
      </c>
      <c r="C994" s="44" t="s">
        <v>174</v>
      </c>
      <c r="D994" s="44" t="s">
        <v>22</v>
      </c>
      <c r="E994" s="44" t="s">
        <v>262</v>
      </c>
      <c r="F994" s="44" t="s">
        <v>13</v>
      </c>
      <c r="G994" s="45">
        <f>G995</f>
        <v>21</v>
      </c>
      <c r="H994" s="45">
        <f t="shared" si="2409"/>
        <v>0</v>
      </c>
      <c r="I994" s="11">
        <f t="shared" si="2409"/>
        <v>0</v>
      </c>
      <c r="J994" s="11">
        <f t="shared" si="2409"/>
        <v>0</v>
      </c>
      <c r="K994" s="11">
        <f t="shared" si="2409"/>
        <v>0</v>
      </c>
      <c r="L994" s="11">
        <f t="shared" si="2409"/>
        <v>0</v>
      </c>
      <c r="M994" s="45">
        <f t="shared" si="2409"/>
        <v>21</v>
      </c>
      <c r="N994" s="45">
        <f t="shared" si="2409"/>
        <v>0</v>
      </c>
      <c r="O994" s="11">
        <f t="shared" si="2409"/>
        <v>0</v>
      </c>
      <c r="P994" s="11">
        <f t="shared" si="2409"/>
        <v>0</v>
      </c>
      <c r="Q994" s="11">
        <f t="shared" si="2409"/>
        <v>0</v>
      </c>
      <c r="R994" s="11">
        <f t="shared" si="2409"/>
        <v>0</v>
      </c>
      <c r="S994" s="45">
        <f>S995</f>
        <v>21</v>
      </c>
      <c r="T994" s="45">
        <f>T995</f>
        <v>0</v>
      </c>
      <c r="U994" s="11">
        <f t="shared" si="2410"/>
        <v>0</v>
      </c>
      <c r="V994" s="11">
        <f t="shared" si="2410"/>
        <v>0</v>
      </c>
      <c r="W994" s="11">
        <f t="shared" si="2410"/>
        <v>0</v>
      </c>
      <c r="X994" s="11">
        <f t="shared" si="2410"/>
        <v>0</v>
      </c>
      <c r="Y994" s="45">
        <f>Y995</f>
        <v>21</v>
      </c>
      <c r="Z994" s="45">
        <f>Z995</f>
        <v>0</v>
      </c>
      <c r="AA994" s="11">
        <f t="shared" si="2411"/>
        <v>0</v>
      </c>
      <c r="AB994" s="11">
        <f t="shared" si="2411"/>
        <v>0</v>
      </c>
      <c r="AC994" s="11">
        <f t="shared" si="2411"/>
        <v>0</v>
      </c>
      <c r="AD994" s="11">
        <f t="shared" si="2411"/>
        <v>0</v>
      </c>
      <c r="AE994" s="45">
        <f>AE995</f>
        <v>21</v>
      </c>
      <c r="AF994" s="45">
        <f>AF995</f>
        <v>0</v>
      </c>
      <c r="AG994" s="11">
        <f t="shared" si="2412"/>
        <v>0</v>
      </c>
      <c r="AH994" s="11">
        <f t="shared" si="2412"/>
        <v>0</v>
      </c>
      <c r="AI994" s="11">
        <f t="shared" si="2412"/>
        <v>0</v>
      </c>
      <c r="AJ994" s="11">
        <f t="shared" si="2412"/>
        <v>0</v>
      </c>
      <c r="AK994" s="92">
        <f>AK995</f>
        <v>21</v>
      </c>
      <c r="AL994" s="92">
        <f>AL995</f>
        <v>0</v>
      </c>
      <c r="AM994" s="11">
        <f t="shared" si="2413"/>
        <v>0</v>
      </c>
      <c r="AN994" s="11">
        <f t="shared" si="2413"/>
        <v>0</v>
      </c>
      <c r="AO994" s="11">
        <f t="shared" si="2413"/>
        <v>0</v>
      </c>
      <c r="AP994" s="11">
        <f t="shared" si="2413"/>
        <v>0</v>
      </c>
      <c r="AQ994" s="45">
        <f>AQ995</f>
        <v>21</v>
      </c>
      <c r="AR994" s="45">
        <f>AR995</f>
        <v>0</v>
      </c>
      <c r="AS994" s="11">
        <f t="shared" si="2414"/>
        <v>0</v>
      </c>
      <c r="AT994" s="11">
        <f t="shared" si="2414"/>
        <v>0</v>
      </c>
      <c r="AU994" s="11">
        <f t="shared" si="2414"/>
        <v>0</v>
      </c>
      <c r="AV994" s="11">
        <f t="shared" si="2414"/>
        <v>0</v>
      </c>
      <c r="AW994" s="45">
        <f>AW995</f>
        <v>21</v>
      </c>
      <c r="AX994" s="45">
        <f>AX995</f>
        <v>0</v>
      </c>
      <c r="AY994" s="78">
        <f t="shared" si="2415"/>
        <v>0</v>
      </c>
      <c r="AZ994" s="78">
        <f t="shared" si="2415"/>
        <v>0</v>
      </c>
      <c r="BA994" s="78">
        <f t="shared" si="2415"/>
        <v>0</v>
      </c>
      <c r="BB994" s="78">
        <f t="shared" si="2415"/>
        <v>0</v>
      </c>
      <c r="BC994" s="92">
        <f>BC995</f>
        <v>21</v>
      </c>
      <c r="BD994" s="92">
        <f>BD995</f>
        <v>0</v>
      </c>
      <c r="BE994" s="11">
        <f t="shared" si="2416"/>
        <v>0</v>
      </c>
      <c r="BF994" s="11">
        <f t="shared" si="2416"/>
        <v>0</v>
      </c>
      <c r="BG994" s="11">
        <f t="shared" si="2416"/>
        <v>0</v>
      </c>
      <c r="BH994" s="11">
        <f t="shared" si="2416"/>
        <v>0</v>
      </c>
      <c r="BI994" s="151">
        <f>BI995</f>
        <v>21</v>
      </c>
      <c r="BJ994" s="151">
        <f>BJ995</f>
        <v>0</v>
      </c>
      <c r="BK994" s="78">
        <f t="shared" si="2417"/>
        <v>0</v>
      </c>
      <c r="BL994" s="78">
        <f t="shared" si="2417"/>
        <v>0</v>
      </c>
      <c r="BM994" s="78">
        <f t="shared" si="2417"/>
        <v>0</v>
      </c>
      <c r="BN994" s="78">
        <f t="shared" si="2417"/>
        <v>0</v>
      </c>
      <c r="BO994" s="92">
        <f>BO995</f>
        <v>21</v>
      </c>
      <c r="BP994" s="92">
        <f>BP995</f>
        <v>0</v>
      </c>
      <c r="BQ994" s="11">
        <f t="shared" si="2418"/>
        <v>0</v>
      </c>
      <c r="BR994" s="11">
        <f t="shared" si="2418"/>
        <v>0</v>
      </c>
      <c r="BS994" s="11">
        <f t="shared" si="2418"/>
        <v>0</v>
      </c>
      <c r="BT994" s="11">
        <f t="shared" si="2418"/>
        <v>0</v>
      </c>
      <c r="BU994" s="45">
        <f>BU995</f>
        <v>21</v>
      </c>
      <c r="BV994" s="45">
        <f>BV995</f>
        <v>0</v>
      </c>
    </row>
    <row r="995" spans="1:74">
      <c r="A995" s="61" t="s">
        <v>14</v>
      </c>
      <c r="B995" s="44" t="s">
        <v>252</v>
      </c>
      <c r="C995" s="44" t="s">
        <v>174</v>
      </c>
      <c r="D995" s="44" t="s">
        <v>22</v>
      </c>
      <c r="E995" s="44" t="s">
        <v>262</v>
      </c>
      <c r="F995" s="11">
        <v>610</v>
      </c>
      <c r="G995" s="11">
        <v>21</v>
      </c>
      <c r="H995" s="11"/>
      <c r="I995" s="11"/>
      <c r="J995" s="11"/>
      <c r="K995" s="11"/>
      <c r="L995" s="11"/>
      <c r="M995" s="11">
        <f>G995+I995+J995+K995+L995</f>
        <v>21</v>
      </c>
      <c r="N995" s="11">
        <f>H995+J995</f>
        <v>0</v>
      </c>
      <c r="O995" s="11"/>
      <c r="P995" s="11"/>
      <c r="Q995" s="11"/>
      <c r="R995" s="11"/>
      <c r="S995" s="11">
        <f>M995+O995+P995+Q995+R995</f>
        <v>21</v>
      </c>
      <c r="T995" s="11">
        <f>N995+P995</f>
        <v>0</v>
      </c>
      <c r="U995" s="11"/>
      <c r="V995" s="11"/>
      <c r="W995" s="11"/>
      <c r="X995" s="11"/>
      <c r="Y995" s="11">
        <f>S995+U995+V995+W995+X995</f>
        <v>21</v>
      </c>
      <c r="Z995" s="11">
        <f>T995+V995</f>
        <v>0</v>
      </c>
      <c r="AA995" s="11"/>
      <c r="AB995" s="11"/>
      <c r="AC995" s="11"/>
      <c r="AD995" s="11"/>
      <c r="AE995" s="11">
        <f>Y995+AA995+AB995+AC995+AD995</f>
        <v>21</v>
      </c>
      <c r="AF995" s="11">
        <f>Z995+AB995</f>
        <v>0</v>
      </c>
      <c r="AG995" s="11"/>
      <c r="AH995" s="11"/>
      <c r="AI995" s="11"/>
      <c r="AJ995" s="11"/>
      <c r="AK995" s="78">
        <f>AE995+AG995+AH995+AI995+AJ995</f>
        <v>21</v>
      </c>
      <c r="AL995" s="78">
        <f>AF995+AH995</f>
        <v>0</v>
      </c>
      <c r="AM995" s="11"/>
      <c r="AN995" s="11"/>
      <c r="AO995" s="11"/>
      <c r="AP995" s="11"/>
      <c r="AQ995" s="11">
        <f>AK995+AM995+AN995+AO995+AP995</f>
        <v>21</v>
      </c>
      <c r="AR995" s="11">
        <f>AL995+AN995</f>
        <v>0</v>
      </c>
      <c r="AS995" s="11"/>
      <c r="AT995" s="11"/>
      <c r="AU995" s="11"/>
      <c r="AV995" s="11"/>
      <c r="AW995" s="11">
        <f>AQ995+AS995+AT995+AU995+AV995</f>
        <v>21</v>
      </c>
      <c r="AX995" s="11">
        <f>AR995+AT995</f>
        <v>0</v>
      </c>
      <c r="AY995" s="78"/>
      <c r="AZ995" s="78"/>
      <c r="BA995" s="78"/>
      <c r="BB995" s="78"/>
      <c r="BC995" s="78">
        <f>AW995+AY995+AZ995+BA995+BB995</f>
        <v>21</v>
      </c>
      <c r="BD995" s="78">
        <f>AX995+AZ995</f>
        <v>0</v>
      </c>
      <c r="BE995" s="11"/>
      <c r="BF995" s="11"/>
      <c r="BG995" s="11"/>
      <c r="BH995" s="11"/>
      <c r="BI995" s="141">
        <f>BC995+BE995+BF995+BG995+BH995</f>
        <v>21</v>
      </c>
      <c r="BJ995" s="141">
        <f>BD995+BF995</f>
        <v>0</v>
      </c>
      <c r="BK995" s="78"/>
      <c r="BL995" s="78"/>
      <c r="BM995" s="78"/>
      <c r="BN995" s="78"/>
      <c r="BO995" s="78">
        <f>BI995+BK995+BL995+BM995+BN995</f>
        <v>21</v>
      </c>
      <c r="BP995" s="78">
        <f>BJ995+BL995</f>
        <v>0</v>
      </c>
      <c r="BQ995" s="11"/>
      <c r="BR995" s="11"/>
      <c r="BS995" s="11"/>
      <c r="BT995" s="11"/>
      <c r="BU995" s="11">
        <f>BO995+BQ995+BR995+BS995+BT995</f>
        <v>21</v>
      </c>
      <c r="BV995" s="11">
        <f>BP995+BR995</f>
        <v>0</v>
      </c>
    </row>
    <row r="996" spans="1:74" s="111" customFormat="1" ht="39" hidden="1" customHeight="1">
      <c r="A996" s="105" t="s">
        <v>263</v>
      </c>
      <c r="B996" s="113" t="s">
        <v>252</v>
      </c>
      <c r="C996" s="113" t="s">
        <v>174</v>
      </c>
      <c r="D996" s="113" t="s">
        <v>22</v>
      </c>
      <c r="E996" s="113" t="s">
        <v>463</v>
      </c>
      <c r="F996" s="106"/>
      <c r="G996" s="107">
        <f>G997</f>
        <v>55</v>
      </c>
      <c r="H996" s="107">
        <f t="shared" ref="H996:R997" si="2419">H997</f>
        <v>0</v>
      </c>
      <c r="I996" s="107">
        <f t="shared" si="2419"/>
        <v>0</v>
      </c>
      <c r="J996" s="107">
        <f t="shared" si="2419"/>
        <v>0</v>
      </c>
      <c r="K996" s="107">
        <f t="shared" si="2419"/>
        <v>0</v>
      </c>
      <c r="L996" s="107">
        <f t="shared" si="2419"/>
        <v>0</v>
      </c>
      <c r="M996" s="107">
        <f t="shared" si="2419"/>
        <v>55</v>
      </c>
      <c r="N996" s="107">
        <f t="shared" si="2419"/>
        <v>0</v>
      </c>
      <c r="O996" s="107">
        <f t="shared" si="2419"/>
        <v>0</v>
      </c>
      <c r="P996" s="107">
        <f t="shared" si="2419"/>
        <v>0</v>
      </c>
      <c r="Q996" s="107">
        <f t="shared" si="2419"/>
        <v>0</v>
      </c>
      <c r="R996" s="107">
        <f t="shared" si="2419"/>
        <v>0</v>
      </c>
      <c r="S996" s="107">
        <f>S997</f>
        <v>55</v>
      </c>
      <c r="T996" s="107">
        <f>T997</f>
        <v>0</v>
      </c>
      <c r="U996" s="107">
        <f t="shared" ref="U996:X997" si="2420">U997</f>
        <v>0</v>
      </c>
      <c r="V996" s="107">
        <f t="shared" si="2420"/>
        <v>0</v>
      </c>
      <c r="W996" s="107">
        <f t="shared" si="2420"/>
        <v>0</v>
      </c>
      <c r="X996" s="107">
        <f t="shared" si="2420"/>
        <v>0</v>
      </c>
      <c r="Y996" s="107">
        <f>Y997</f>
        <v>55</v>
      </c>
      <c r="Z996" s="107">
        <f>Z997</f>
        <v>0</v>
      </c>
      <c r="AA996" s="107">
        <f t="shared" ref="AA996:AD997" si="2421">AA997</f>
        <v>0</v>
      </c>
      <c r="AB996" s="107">
        <f t="shared" si="2421"/>
        <v>0</v>
      </c>
      <c r="AC996" s="107">
        <f t="shared" si="2421"/>
        <v>0</v>
      </c>
      <c r="AD996" s="107">
        <f t="shared" si="2421"/>
        <v>0</v>
      </c>
      <c r="AE996" s="107">
        <f>AE997</f>
        <v>55</v>
      </c>
      <c r="AF996" s="107">
        <f>AF997</f>
        <v>0</v>
      </c>
      <c r="AG996" s="107">
        <f t="shared" ref="AG996:AJ997" si="2422">AG997</f>
        <v>0</v>
      </c>
      <c r="AH996" s="107">
        <f t="shared" si="2422"/>
        <v>0</v>
      </c>
      <c r="AI996" s="107">
        <f t="shared" si="2422"/>
        <v>0</v>
      </c>
      <c r="AJ996" s="107">
        <f t="shared" si="2422"/>
        <v>0</v>
      </c>
      <c r="AK996" s="107">
        <f>AK997</f>
        <v>55</v>
      </c>
      <c r="AL996" s="107">
        <f>AL997</f>
        <v>0</v>
      </c>
      <c r="AM996" s="107">
        <f t="shared" ref="AM996:AP997" si="2423">AM997</f>
        <v>0</v>
      </c>
      <c r="AN996" s="107">
        <f t="shared" si="2423"/>
        <v>0</v>
      </c>
      <c r="AO996" s="107">
        <f t="shared" si="2423"/>
        <v>0</v>
      </c>
      <c r="AP996" s="107">
        <f t="shared" si="2423"/>
        <v>0</v>
      </c>
      <c r="AQ996" s="107">
        <f>AQ997</f>
        <v>55</v>
      </c>
      <c r="AR996" s="107">
        <f>AR997</f>
        <v>0</v>
      </c>
      <c r="AS996" s="107">
        <f t="shared" ref="AS996:AV997" si="2424">AS997</f>
        <v>0</v>
      </c>
      <c r="AT996" s="107">
        <f t="shared" si="2424"/>
        <v>0</v>
      </c>
      <c r="AU996" s="107">
        <f t="shared" si="2424"/>
        <v>0</v>
      </c>
      <c r="AV996" s="107">
        <f t="shared" si="2424"/>
        <v>0</v>
      </c>
      <c r="AW996" s="107">
        <f>AW997</f>
        <v>55</v>
      </c>
      <c r="AX996" s="107">
        <f>AX997</f>
        <v>0</v>
      </c>
      <c r="AY996" s="78">
        <f t="shared" ref="AY996:BB997" si="2425">AY997</f>
        <v>-55</v>
      </c>
      <c r="AZ996" s="78">
        <f t="shared" si="2425"/>
        <v>0</v>
      </c>
      <c r="BA996" s="78">
        <f t="shared" si="2425"/>
        <v>0</v>
      </c>
      <c r="BB996" s="78">
        <f t="shared" si="2425"/>
        <v>0</v>
      </c>
      <c r="BC996" s="78">
        <f>BC997</f>
        <v>0</v>
      </c>
      <c r="BD996" s="78">
        <f>BD997</f>
        <v>0</v>
      </c>
      <c r="BE996" s="107">
        <f t="shared" ref="BE996:BH997" si="2426">BE997</f>
        <v>0</v>
      </c>
      <c r="BF996" s="107">
        <f t="shared" si="2426"/>
        <v>0</v>
      </c>
      <c r="BG996" s="107">
        <f t="shared" si="2426"/>
        <v>0</v>
      </c>
      <c r="BH996" s="107">
        <f t="shared" si="2426"/>
        <v>0</v>
      </c>
      <c r="BI996" s="141">
        <f>BI997</f>
        <v>0</v>
      </c>
      <c r="BJ996" s="141">
        <f>BJ997</f>
        <v>0</v>
      </c>
      <c r="BK996" s="78">
        <f t="shared" ref="BK996:BN997" si="2427">BK997</f>
        <v>0</v>
      </c>
      <c r="BL996" s="78">
        <f t="shared" si="2427"/>
        <v>0</v>
      </c>
      <c r="BM996" s="78">
        <f t="shared" si="2427"/>
        <v>0</v>
      </c>
      <c r="BN996" s="78">
        <f t="shared" si="2427"/>
        <v>0</v>
      </c>
      <c r="BO996" s="78">
        <f>BO997</f>
        <v>0</v>
      </c>
      <c r="BP996" s="78">
        <f>BP997</f>
        <v>0</v>
      </c>
      <c r="BQ996" s="107">
        <f t="shared" ref="BQ996:BT997" si="2428">BQ997</f>
        <v>0</v>
      </c>
      <c r="BR996" s="107">
        <f t="shared" si="2428"/>
        <v>0</v>
      </c>
      <c r="BS996" s="107">
        <f t="shared" si="2428"/>
        <v>0</v>
      </c>
      <c r="BT996" s="107">
        <f t="shared" si="2428"/>
        <v>0</v>
      </c>
      <c r="BU996" s="107">
        <f>BU997</f>
        <v>0</v>
      </c>
      <c r="BV996" s="107">
        <f>BV997</f>
        <v>0</v>
      </c>
    </row>
    <row r="997" spans="1:74" s="111" customFormat="1" ht="33" hidden="1">
      <c r="A997" s="105" t="s">
        <v>270</v>
      </c>
      <c r="B997" s="113" t="s">
        <v>252</v>
      </c>
      <c r="C997" s="113" t="s">
        <v>174</v>
      </c>
      <c r="D997" s="113" t="s">
        <v>22</v>
      </c>
      <c r="E997" s="113" t="s">
        <v>463</v>
      </c>
      <c r="F997" s="106" t="s">
        <v>33</v>
      </c>
      <c r="G997" s="107">
        <f>G998</f>
        <v>55</v>
      </c>
      <c r="H997" s="107">
        <f t="shared" si="2419"/>
        <v>0</v>
      </c>
      <c r="I997" s="107">
        <f t="shared" si="2419"/>
        <v>0</v>
      </c>
      <c r="J997" s="107">
        <f t="shared" si="2419"/>
        <v>0</v>
      </c>
      <c r="K997" s="107">
        <f t="shared" si="2419"/>
        <v>0</v>
      </c>
      <c r="L997" s="107">
        <f t="shared" si="2419"/>
        <v>0</v>
      </c>
      <c r="M997" s="107">
        <f t="shared" si="2419"/>
        <v>55</v>
      </c>
      <c r="N997" s="107">
        <f t="shared" si="2419"/>
        <v>0</v>
      </c>
      <c r="O997" s="107">
        <f t="shared" si="2419"/>
        <v>0</v>
      </c>
      <c r="P997" s="107">
        <f t="shared" si="2419"/>
        <v>0</v>
      </c>
      <c r="Q997" s="107">
        <f t="shared" si="2419"/>
        <v>0</v>
      </c>
      <c r="R997" s="107">
        <f t="shared" si="2419"/>
        <v>0</v>
      </c>
      <c r="S997" s="107">
        <f>S998</f>
        <v>55</v>
      </c>
      <c r="T997" s="107">
        <f>T998</f>
        <v>0</v>
      </c>
      <c r="U997" s="107">
        <f t="shared" si="2420"/>
        <v>0</v>
      </c>
      <c r="V997" s="107">
        <f t="shared" si="2420"/>
        <v>0</v>
      </c>
      <c r="W997" s="107">
        <f t="shared" si="2420"/>
        <v>0</v>
      </c>
      <c r="X997" s="107">
        <f t="shared" si="2420"/>
        <v>0</v>
      </c>
      <c r="Y997" s="107">
        <f>Y998</f>
        <v>55</v>
      </c>
      <c r="Z997" s="107">
        <f>Z998</f>
        <v>0</v>
      </c>
      <c r="AA997" s="107">
        <f t="shared" si="2421"/>
        <v>0</v>
      </c>
      <c r="AB997" s="107">
        <f t="shared" si="2421"/>
        <v>0</v>
      </c>
      <c r="AC997" s="107">
        <f t="shared" si="2421"/>
        <v>0</v>
      </c>
      <c r="AD997" s="107">
        <f t="shared" si="2421"/>
        <v>0</v>
      </c>
      <c r="AE997" s="107">
        <f>AE998</f>
        <v>55</v>
      </c>
      <c r="AF997" s="107">
        <f>AF998</f>
        <v>0</v>
      </c>
      <c r="AG997" s="107">
        <f t="shared" si="2422"/>
        <v>0</v>
      </c>
      <c r="AH997" s="107">
        <f t="shared" si="2422"/>
        <v>0</v>
      </c>
      <c r="AI997" s="107">
        <f t="shared" si="2422"/>
        <v>0</v>
      </c>
      <c r="AJ997" s="107">
        <f t="shared" si="2422"/>
        <v>0</v>
      </c>
      <c r="AK997" s="107">
        <f>AK998</f>
        <v>55</v>
      </c>
      <c r="AL997" s="107">
        <f>AL998</f>
        <v>0</v>
      </c>
      <c r="AM997" s="107">
        <f t="shared" si="2423"/>
        <v>0</v>
      </c>
      <c r="AN997" s="107">
        <f t="shared" si="2423"/>
        <v>0</v>
      </c>
      <c r="AO997" s="107">
        <f t="shared" si="2423"/>
        <v>0</v>
      </c>
      <c r="AP997" s="107">
        <f t="shared" si="2423"/>
        <v>0</v>
      </c>
      <c r="AQ997" s="107">
        <f>AQ998</f>
        <v>55</v>
      </c>
      <c r="AR997" s="107">
        <f>AR998</f>
        <v>0</v>
      </c>
      <c r="AS997" s="107">
        <f t="shared" si="2424"/>
        <v>0</v>
      </c>
      <c r="AT997" s="107">
        <f t="shared" si="2424"/>
        <v>0</v>
      </c>
      <c r="AU997" s="107">
        <f t="shared" si="2424"/>
        <v>0</v>
      </c>
      <c r="AV997" s="107">
        <f t="shared" si="2424"/>
        <v>0</v>
      </c>
      <c r="AW997" s="107">
        <f>AW998</f>
        <v>55</v>
      </c>
      <c r="AX997" s="107">
        <f>AX998</f>
        <v>0</v>
      </c>
      <c r="AY997" s="78">
        <f t="shared" si="2425"/>
        <v>-55</v>
      </c>
      <c r="AZ997" s="78">
        <f t="shared" si="2425"/>
        <v>0</v>
      </c>
      <c r="BA997" s="78">
        <f t="shared" si="2425"/>
        <v>0</v>
      </c>
      <c r="BB997" s="78">
        <f t="shared" si="2425"/>
        <v>0</v>
      </c>
      <c r="BC997" s="78">
        <f>BC998</f>
        <v>0</v>
      </c>
      <c r="BD997" s="78">
        <f>BD998</f>
        <v>0</v>
      </c>
      <c r="BE997" s="107">
        <f t="shared" si="2426"/>
        <v>0</v>
      </c>
      <c r="BF997" s="107">
        <f t="shared" si="2426"/>
        <v>0</v>
      </c>
      <c r="BG997" s="107">
        <f t="shared" si="2426"/>
        <v>0</v>
      </c>
      <c r="BH997" s="107">
        <f t="shared" si="2426"/>
        <v>0</v>
      </c>
      <c r="BI997" s="141">
        <f>BI998</f>
        <v>0</v>
      </c>
      <c r="BJ997" s="141">
        <f>BJ998</f>
        <v>0</v>
      </c>
      <c r="BK997" s="78">
        <f t="shared" si="2427"/>
        <v>0</v>
      </c>
      <c r="BL997" s="78">
        <f t="shared" si="2427"/>
        <v>0</v>
      </c>
      <c r="BM997" s="78">
        <f t="shared" si="2427"/>
        <v>0</v>
      </c>
      <c r="BN997" s="78">
        <f t="shared" si="2427"/>
        <v>0</v>
      </c>
      <c r="BO997" s="78">
        <f>BO998</f>
        <v>0</v>
      </c>
      <c r="BP997" s="78">
        <f>BP998</f>
        <v>0</v>
      </c>
      <c r="BQ997" s="107">
        <f t="shared" si="2428"/>
        <v>0</v>
      </c>
      <c r="BR997" s="107">
        <f t="shared" si="2428"/>
        <v>0</v>
      </c>
      <c r="BS997" s="107">
        <f t="shared" si="2428"/>
        <v>0</v>
      </c>
      <c r="BT997" s="107">
        <f t="shared" si="2428"/>
        <v>0</v>
      </c>
      <c r="BU997" s="107">
        <f>BU998</f>
        <v>0</v>
      </c>
      <c r="BV997" s="107">
        <f>BV998</f>
        <v>0</v>
      </c>
    </row>
    <row r="998" spans="1:74" s="111" customFormat="1" ht="33" hidden="1">
      <c r="A998" s="114" t="s">
        <v>39</v>
      </c>
      <c r="B998" s="113" t="s">
        <v>252</v>
      </c>
      <c r="C998" s="113" t="s">
        <v>174</v>
      </c>
      <c r="D998" s="113" t="s">
        <v>22</v>
      </c>
      <c r="E998" s="113" t="s">
        <v>463</v>
      </c>
      <c r="F998" s="106" t="s">
        <v>40</v>
      </c>
      <c r="G998" s="107">
        <v>55</v>
      </c>
      <c r="H998" s="107"/>
      <c r="I998" s="107"/>
      <c r="J998" s="107"/>
      <c r="K998" s="107"/>
      <c r="L998" s="107"/>
      <c r="M998" s="107">
        <f>G998+I998+J998+K998+L998</f>
        <v>55</v>
      </c>
      <c r="N998" s="107">
        <f>H998+J998</f>
        <v>0</v>
      </c>
      <c r="O998" s="107"/>
      <c r="P998" s="107"/>
      <c r="Q998" s="107"/>
      <c r="R998" s="107"/>
      <c r="S998" s="107">
        <f>M998+O998+P998+Q998+R998</f>
        <v>55</v>
      </c>
      <c r="T998" s="107">
        <f>N998+P998</f>
        <v>0</v>
      </c>
      <c r="U998" s="107"/>
      <c r="V998" s="107"/>
      <c r="W998" s="107"/>
      <c r="X998" s="107"/>
      <c r="Y998" s="107">
        <f>S998+U998+V998+W998+X998</f>
        <v>55</v>
      </c>
      <c r="Z998" s="107">
        <f>T998+V998</f>
        <v>0</v>
      </c>
      <c r="AA998" s="107"/>
      <c r="AB998" s="107"/>
      <c r="AC998" s="107"/>
      <c r="AD998" s="107"/>
      <c r="AE998" s="107">
        <f>Y998+AA998+AB998+AC998+AD998</f>
        <v>55</v>
      </c>
      <c r="AF998" s="107">
        <f>Z998+AB998</f>
        <v>0</v>
      </c>
      <c r="AG998" s="107"/>
      <c r="AH998" s="107"/>
      <c r="AI998" s="107"/>
      <c r="AJ998" s="107"/>
      <c r="AK998" s="107">
        <f>AE998+AG998+AH998+AI998+AJ998</f>
        <v>55</v>
      </c>
      <c r="AL998" s="107">
        <f>AF998+AH998</f>
        <v>0</v>
      </c>
      <c r="AM998" s="107"/>
      <c r="AN998" s="107"/>
      <c r="AO998" s="107"/>
      <c r="AP998" s="107"/>
      <c r="AQ998" s="107">
        <f>AK998+AM998+AN998+AO998+AP998</f>
        <v>55</v>
      </c>
      <c r="AR998" s="107">
        <f>AL998+AN998</f>
        <v>0</v>
      </c>
      <c r="AS998" s="107"/>
      <c r="AT998" s="107"/>
      <c r="AU998" s="107"/>
      <c r="AV998" s="107"/>
      <c r="AW998" s="107">
        <f>AQ998+AS998+AT998+AU998+AV998</f>
        <v>55</v>
      </c>
      <c r="AX998" s="107">
        <f>AR998+AT998</f>
        <v>0</v>
      </c>
      <c r="AY998" s="78">
        <v>-55</v>
      </c>
      <c r="AZ998" s="78"/>
      <c r="BA998" s="78"/>
      <c r="BB998" s="78"/>
      <c r="BC998" s="78">
        <f>AW998+AY998+AZ998+BA998+BB998</f>
        <v>0</v>
      </c>
      <c r="BD998" s="78">
        <f>AX998+AZ998</f>
        <v>0</v>
      </c>
      <c r="BE998" s="107"/>
      <c r="BF998" s="107"/>
      <c r="BG998" s="107"/>
      <c r="BH998" s="107"/>
      <c r="BI998" s="141">
        <f>BC998+BE998+BF998+BG998+BH998</f>
        <v>0</v>
      </c>
      <c r="BJ998" s="141">
        <f>BD998+BF998</f>
        <v>0</v>
      </c>
      <c r="BK998" s="78"/>
      <c r="BL998" s="78"/>
      <c r="BM998" s="78"/>
      <c r="BN998" s="78"/>
      <c r="BO998" s="78">
        <f>BI998+BK998+BL998+BM998+BN998</f>
        <v>0</v>
      </c>
      <c r="BP998" s="78">
        <f>BJ998+BL998</f>
        <v>0</v>
      </c>
      <c r="BQ998" s="107"/>
      <c r="BR998" s="107"/>
      <c r="BS998" s="107"/>
      <c r="BT998" s="107"/>
      <c r="BU998" s="107">
        <f>BO998+BQ998+BR998+BS998+BT998</f>
        <v>0</v>
      </c>
      <c r="BV998" s="107">
        <f>BP998+BR998</f>
        <v>0</v>
      </c>
    </row>
    <row r="999" spans="1:74" ht="82.5">
      <c r="A999" s="57" t="s">
        <v>135</v>
      </c>
      <c r="B999" s="44" t="s">
        <v>252</v>
      </c>
      <c r="C999" s="44" t="s">
        <v>174</v>
      </c>
      <c r="D999" s="44" t="s">
        <v>22</v>
      </c>
      <c r="E999" s="44" t="s">
        <v>136</v>
      </c>
      <c r="F999" s="14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>
        <f>AA1000</f>
        <v>30</v>
      </c>
      <c r="AB999" s="11">
        <f t="shared" ref="AB999:AQ1000" si="2429">AB1000</f>
        <v>0</v>
      </c>
      <c r="AC999" s="11">
        <f t="shared" si="2429"/>
        <v>0</v>
      </c>
      <c r="AD999" s="11">
        <f t="shared" si="2429"/>
        <v>0</v>
      </c>
      <c r="AE999" s="11">
        <f t="shared" si="2429"/>
        <v>30</v>
      </c>
      <c r="AF999" s="11">
        <f t="shared" si="2429"/>
        <v>0</v>
      </c>
      <c r="AG999" s="11">
        <f>AG1000</f>
        <v>0</v>
      </c>
      <c r="AH999" s="11">
        <f t="shared" si="2429"/>
        <v>0</v>
      </c>
      <c r="AI999" s="11">
        <f t="shared" si="2429"/>
        <v>0</v>
      </c>
      <c r="AJ999" s="11">
        <f t="shared" si="2429"/>
        <v>0</v>
      </c>
      <c r="AK999" s="78">
        <f t="shared" si="2429"/>
        <v>30</v>
      </c>
      <c r="AL999" s="78">
        <f t="shared" si="2429"/>
        <v>0</v>
      </c>
      <c r="AM999" s="11">
        <f>AM1000</f>
        <v>0</v>
      </c>
      <c r="AN999" s="11">
        <f t="shared" si="2429"/>
        <v>0</v>
      </c>
      <c r="AO999" s="11">
        <f t="shared" si="2429"/>
        <v>0</v>
      </c>
      <c r="AP999" s="11">
        <f t="shared" si="2429"/>
        <v>0</v>
      </c>
      <c r="AQ999" s="11">
        <f t="shared" si="2429"/>
        <v>30</v>
      </c>
      <c r="AR999" s="11">
        <f t="shared" ref="AN999:AR1002" si="2430">AR1000</f>
        <v>0</v>
      </c>
      <c r="AS999" s="11">
        <f>AS1000</f>
        <v>0</v>
      </c>
      <c r="AT999" s="11">
        <f t="shared" ref="AT999:BI1002" si="2431">AT1000</f>
        <v>0</v>
      </c>
      <c r="AU999" s="11">
        <f t="shared" si="2431"/>
        <v>0</v>
      </c>
      <c r="AV999" s="11">
        <f t="shared" si="2431"/>
        <v>0</v>
      </c>
      <c r="AW999" s="11">
        <f t="shared" si="2431"/>
        <v>30</v>
      </c>
      <c r="AX999" s="11">
        <f t="shared" si="2431"/>
        <v>0</v>
      </c>
      <c r="AY999" s="78">
        <f>AY1000</f>
        <v>0</v>
      </c>
      <c r="AZ999" s="78">
        <f t="shared" si="2431"/>
        <v>0</v>
      </c>
      <c r="BA999" s="78">
        <f t="shared" si="2431"/>
        <v>0</v>
      </c>
      <c r="BB999" s="78">
        <f t="shared" si="2431"/>
        <v>0</v>
      </c>
      <c r="BC999" s="78">
        <f t="shared" si="2431"/>
        <v>30</v>
      </c>
      <c r="BD999" s="78">
        <f t="shared" si="2431"/>
        <v>0</v>
      </c>
      <c r="BE999" s="11">
        <f>BE1000</f>
        <v>0</v>
      </c>
      <c r="BF999" s="11">
        <f t="shared" si="2431"/>
        <v>0</v>
      </c>
      <c r="BG999" s="11">
        <f t="shared" si="2431"/>
        <v>0</v>
      </c>
      <c r="BH999" s="11">
        <f t="shared" si="2431"/>
        <v>0</v>
      </c>
      <c r="BI999" s="141">
        <f t="shared" si="2431"/>
        <v>30</v>
      </c>
      <c r="BJ999" s="141">
        <f t="shared" ref="BF999:BJ1002" si="2432">BJ1000</f>
        <v>0</v>
      </c>
      <c r="BK999" s="78">
        <f>BK1000</f>
        <v>0</v>
      </c>
      <c r="BL999" s="78">
        <f t="shared" ref="BL999:BV1002" si="2433">BL1000</f>
        <v>0</v>
      </c>
      <c r="BM999" s="78">
        <f t="shared" si="2433"/>
        <v>0</v>
      </c>
      <c r="BN999" s="78">
        <f t="shared" si="2433"/>
        <v>0</v>
      </c>
      <c r="BO999" s="78">
        <f t="shared" si="2433"/>
        <v>30</v>
      </c>
      <c r="BP999" s="78">
        <f t="shared" si="2433"/>
        <v>0</v>
      </c>
      <c r="BQ999" s="11">
        <f>BQ1000</f>
        <v>0</v>
      </c>
      <c r="BR999" s="11">
        <f t="shared" si="2433"/>
        <v>0</v>
      </c>
      <c r="BS999" s="11">
        <f t="shared" si="2433"/>
        <v>0</v>
      </c>
      <c r="BT999" s="11">
        <f t="shared" si="2433"/>
        <v>0</v>
      </c>
      <c r="BU999" s="11">
        <f t="shared" si="2433"/>
        <v>30</v>
      </c>
      <c r="BV999" s="11">
        <f t="shared" si="2433"/>
        <v>0</v>
      </c>
    </row>
    <row r="1000" spans="1:74">
      <c r="A1000" s="61" t="s">
        <v>15</v>
      </c>
      <c r="B1000" s="44" t="s">
        <v>252</v>
      </c>
      <c r="C1000" s="44" t="s">
        <v>174</v>
      </c>
      <c r="D1000" s="44" t="s">
        <v>22</v>
      </c>
      <c r="E1000" s="44" t="s">
        <v>169</v>
      </c>
      <c r="F1000" s="14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>
        <f>AA1001</f>
        <v>30</v>
      </c>
      <c r="AB1000" s="11">
        <f t="shared" si="2429"/>
        <v>0</v>
      </c>
      <c r="AC1000" s="11">
        <f t="shared" si="2429"/>
        <v>0</v>
      </c>
      <c r="AD1000" s="11">
        <f t="shared" si="2429"/>
        <v>0</v>
      </c>
      <c r="AE1000" s="11">
        <f t="shared" si="2429"/>
        <v>30</v>
      </c>
      <c r="AF1000" s="11">
        <f t="shared" si="2429"/>
        <v>0</v>
      </c>
      <c r="AG1000" s="11">
        <f>AG1001</f>
        <v>0</v>
      </c>
      <c r="AH1000" s="11">
        <f t="shared" si="2429"/>
        <v>0</v>
      </c>
      <c r="AI1000" s="11">
        <f t="shared" si="2429"/>
        <v>0</v>
      </c>
      <c r="AJ1000" s="11">
        <f t="shared" si="2429"/>
        <v>0</v>
      </c>
      <c r="AK1000" s="78">
        <f t="shared" si="2429"/>
        <v>30</v>
      </c>
      <c r="AL1000" s="78">
        <f t="shared" si="2429"/>
        <v>0</v>
      </c>
      <c r="AM1000" s="11">
        <f>AM1001</f>
        <v>0</v>
      </c>
      <c r="AN1000" s="11">
        <f t="shared" si="2430"/>
        <v>0</v>
      </c>
      <c r="AO1000" s="11">
        <f t="shared" si="2430"/>
        <v>0</v>
      </c>
      <c r="AP1000" s="11">
        <f t="shared" si="2430"/>
        <v>0</v>
      </c>
      <c r="AQ1000" s="11">
        <f t="shared" si="2430"/>
        <v>30</v>
      </c>
      <c r="AR1000" s="11">
        <f t="shared" si="2430"/>
        <v>0</v>
      </c>
      <c r="AS1000" s="11">
        <f>AS1001</f>
        <v>0</v>
      </c>
      <c r="AT1000" s="11">
        <f t="shared" si="2431"/>
        <v>0</v>
      </c>
      <c r="AU1000" s="11">
        <f t="shared" si="2431"/>
        <v>0</v>
      </c>
      <c r="AV1000" s="11">
        <f t="shared" si="2431"/>
        <v>0</v>
      </c>
      <c r="AW1000" s="11">
        <f t="shared" si="2431"/>
        <v>30</v>
      </c>
      <c r="AX1000" s="11">
        <f t="shared" si="2431"/>
        <v>0</v>
      </c>
      <c r="AY1000" s="78">
        <f>AY1001</f>
        <v>0</v>
      </c>
      <c r="AZ1000" s="78">
        <f t="shared" si="2431"/>
        <v>0</v>
      </c>
      <c r="BA1000" s="78">
        <f t="shared" si="2431"/>
        <v>0</v>
      </c>
      <c r="BB1000" s="78">
        <f t="shared" si="2431"/>
        <v>0</v>
      </c>
      <c r="BC1000" s="78">
        <f t="shared" si="2431"/>
        <v>30</v>
      </c>
      <c r="BD1000" s="78">
        <f t="shared" si="2431"/>
        <v>0</v>
      </c>
      <c r="BE1000" s="11">
        <f>BE1001</f>
        <v>0</v>
      </c>
      <c r="BF1000" s="11">
        <f t="shared" si="2432"/>
        <v>0</v>
      </c>
      <c r="BG1000" s="11">
        <f t="shared" si="2432"/>
        <v>0</v>
      </c>
      <c r="BH1000" s="11">
        <f t="shared" si="2432"/>
        <v>0</v>
      </c>
      <c r="BI1000" s="141">
        <f t="shared" si="2432"/>
        <v>30</v>
      </c>
      <c r="BJ1000" s="141">
        <f t="shared" si="2432"/>
        <v>0</v>
      </c>
      <c r="BK1000" s="78">
        <f>BK1001</f>
        <v>0</v>
      </c>
      <c r="BL1000" s="78">
        <f t="shared" si="2433"/>
        <v>0</v>
      </c>
      <c r="BM1000" s="78">
        <f t="shared" si="2433"/>
        <v>0</v>
      </c>
      <c r="BN1000" s="78">
        <f t="shared" si="2433"/>
        <v>0</v>
      </c>
      <c r="BO1000" s="78">
        <f t="shared" si="2433"/>
        <v>30</v>
      </c>
      <c r="BP1000" s="78">
        <f t="shared" si="2433"/>
        <v>0</v>
      </c>
      <c r="BQ1000" s="11">
        <f>BQ1001</f>
        <v>0</v>
      </c>
      <c r="BR1000" s="11">
        <f t="shared" si="2433"/>
        <v>0</v>
      </c>
      <c r="BS1000" s="11">
        <f t="shared" si="2433"/>
        <v>0</v>
      </c>
      <c r="BT1000" s="11">
        <f t="shared" si="2433"/>
        <v>0</v>
      </c>
      <c r="BU1000" s="11">
        <f t="shared" si="2433"/>
        <v>30</v>
      </c>
      <c r="BV1000" s="11">
        <f t="shared" si="2433"/>
        <v>0</v>
      </c>
    </row>
    <row r="1001" spans="1:74">
      <c r="A1001" s="61" t="s">
        <v>261</v>
      </c>
      <c r="B1001" s="44" t="s">
        <v>252</v>
      </c>
      <c r="C1001" s="44" t="s">
        <v>174</v>
      </c>
      <c r="D1001" s="44" t="s">
        <v>22</v>
      </c>
      <c r="E1001" s="44" t="s">
        <v>640</v>
      </c>
      <c r="F1001" s="14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>
        <f>AA1002</f>
        <v>30</v>
      </c>
      <c r="AB1001" s="11">
        <f t="shared" ref="AB1001:AQ1002" si="2434">AB1002</f>
        <v>0</v>
      </c>
      <c r="AC1001" s="11">
        <f t="shared" si="2434"/>
        <v>0</v>
      </c>
      <c r="AD1001" s="11">
        <f t="shared" si="2434"/>
        <v>0</v>
      </c>
      <c r="AE1001" s="11">
        <f t="shared" si="2434"/>
        <v>30</v>
      </c>
      <c r="AF1001" s="11">
        <f t="shared" si="2434"/>
        <v>0</v>
      </c>
      <c r="AG1001" s="11">
        <f>AG1002</f>
        <v>0</v>
      </c>
      <c r="AH1001" s="11">
        <f t="shared" si="2434"/>
        <v>0</v>
      </c>
      <c r="AI1001" s="11">
        <f t="shared" si="2434"/>
        <v>0</v>
      </c>
      <c r="AJ1001" s="11">
        <f t="shared" si="2434"/>
        <v>0</v>
      </c>
      <c r="AK1001" s="78">
        <f t="shared" si="2434"/>
        <v>30</v>
      </c>
      <c r="AL1001" s="78">
        <f t="shared" si="2434"/>
        <v>0</v>
      </c>
      <c r="AM1001" s="11">
        <f>AM1002</f>
        <v>0</v>
      </c>
      <c r="AN1001" s="11">
        <f t="shared" si="2434"/>
        <v>0</v>
      </c>
      <c r="AO1001" s="11">
        <f t="shared" si="2434"/>
        <v>0</v>
      </c>
      <c r="AP1001" s="11">
        <f t="shared" si="2434"/>
        <v>0</v>
      </c>
      <c r="AQ1001" s="11">
        <f t="shared" si="2434"/>
        <v>30</v>
      </c>
      <c r="AR1001" s="11">
        <f t="shared" si="2430"/>
        <v>0</v>
      </c>
      <c r="AS1001" s="11">
        <f>AS1002</f>
        <v>0</v>
      </c>
      <c r="AT1001" s="11">
        <f t="shared" si="2431"/>
        <v>0</v>
      </c>
      <c r="AU1001" s="11">
        <f t="shared" si="2431"/>
        <v>0</v>
      </c>
      <c r="AV1001" s="11">
        <f t="shared" si="2431"/>
        <v>0</v>
      </c>
      <c r="AW1001" s="11">
        <f t="shared" si="2431"/>
        <v>30</v>
      </c>
      <c r="AX1001" s="11">
        <f t="shared" si="2431"/>
        <v>0</v>
      </c>
      <c r="AY1001" s="78">
        <f>AY1002</f>
        <v>0</v>
      </c>
      <c r="AZ1001" s="78">
        <f t="shared" si="2431"/>
        <v>0</v>
      </c>
      <c r="BA1001" s="78">
        <f t="shared" si="2431"/>
        <v>0</v>
      </c>
      <c r="BB1001" s="78">
        <f t="shared" si="2431"/>
        <v>0</v>
      </c>
      <c r="BC1001" s="78">
        <f t="shared" si="2431"/>
        <v>30</v>
      </c>
      <c r="BD1001" s="78">
        <f t="shared" si="2431"/>
        <v>0</v>
      </c>
      <c r="BE1001" s="11">
        <f>BE1002</f>
        <v>0</v>
      </c>
      <c r="BF1001" s="11">
        <f t="shared" si="2432"/>
        <v>0</v>
      </c>
      <c r="BG1001" s="11">
        <f t="shared" si="2432"/>
        <v>0</v>
      </c>
      <c r="BH1001" s="11">
        <f t="shared" si="2432"/>
        <v>0</v>
      </c>
      <c r="BI1001" s="141">
        <f t="shared" si="2432"/>
        <v>30</v>
      </c>
      <c r="BJ1001" s="141">
        <f t="shared" si="2432"/>
        <v>0</v>
      </c>
      <c r="BK1001" s="78">
        <f>BK1002</f>
        <v>0</v>
      </c>
      <c r="BL1001" s="78">
        <f t="shared" si="2433"/>
        <v>0</v>
      </c>
      <c r="BM1001" s="78">
        <f t="shared" si="2433"/>
        <v>0</v>
      </c>
      <c r="BN1001" s="78">
        <f t="shared" si="2433"/>
        <v>0</v>
      </c>
      <c r="BO1001" s="78">
        <f t="shared" si="2433"/>
        <v>30</v>
      </c>
      <c r="BP1001" s="78">
        <f t="shared" si="2433"/>
        <v>0</v>
      </c>
      <c r="BQ1001" s="11">
        <f>BQ1002</f>
        <v>0</v>
      </c>
      <c r="BR1001" s="11">
        <f t="shared" si="2433"/>
        <v>0</v>
      </c>
      <c r="BS1001" s="11">
        <f t="shared" si="2433"/>
        <v>0</v>
      </c>
      <c r="BT1001" s="11">
        <f t="shared" si="2433"/>
        <v>0</v>
      </c>
      <c r="BU1001" s="11">
        <f t="shared" si="2433"/>
        <v>30</v>
      </c>
      <c r="BV1001" s="11">
        <f t="shared" si="2433"/>
        <v>0</v>
      </c>
    </row>
    <row r="1002" spans="1:74" ht="33">
      <c r="A1002" s="61" t="s">
        <v>12</v>
      </c>
      <c r="B1002" s="44" t="s">
        <v>252</v>
      </c>
      <c r="C1002" s="44" t="s">
        <v>174</v>
      </c>
      <c r="D1002" s="44" t="s">
        <v>22</v>
      </c>
      <c r="E1002" s="44" t="s">
        <v>640</v>
      </c>
      <c r="F1002" s="14" t="s">
        <v>13</v>
      </c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>
        <f>AA1003</f>
        <v>30</v>
      </c>
      <c r="AB1002" s="11">
        <f t="shared" si="2434"/>
        <v>0</v>
      </c>
      <c r="AC1002" s="11">
        <f t="shared" si="2434"/>
        <v>0</v>
      </c>
      <c r="AD1002" s="11">
        <f t="shared" si="2434"/>
        <v>0</v>
      </c>
      <c r="AE1002" s="11">
        <f t="shared" si="2434"/>
        <v>30</v>
      </c>
      <c r="AF1002" s="11">
        <f t="shared" si="2434"/>
        <v>0</v>
      </c>
      <c r="AG1002" s="11">
        <f>AG1003</f>
        <v>0</v>
      </c>
      <c r="AH1002" s="11">
        <f t="shared" si="2434"/>
        <v>0</v>
      </c>
      <c r="AI1002" s="11">
        <f t="shared" si="2434"/>
        <v>0</v>
      </c>
      <c r="AJ1002" s="11">
        <f t="shared" si="2434"/>
        <v>0</v>
      </c>
      <c r="AK1002" s="78">
        <f t="shared" si="2434"/>
        <v>30</v>
      </c>
      <c r="AL1002" s="78">
        <f t="shared" si="2434"/>
        <v>0</v>
      </c>
      <c r="AM1002" s="11">
        <f>AM1003</f>
        <v>0</v>
      </c>
      <c r="AN1002" s="11">
        <f t="shared" si="2430"/>
        <v>0</v>
      </c>
      <c r="AO1002" s="11">
        <f t="shared" si="2430"/>
        <v>0</v>
      </c>
      <c r="AP1002" s="11">
        <f t="shared" si="2430"/>
        <v>0</v>
      </c>
      <c r="AQ1002" s="11">
        <f t="shared" si="2430"/>
        <v>30</v>
      </c>
      <c r="AR1002" s="11">
        <f t="shared" si="2430"/>
        <v>0</v>
      </c>
      <c r="AS1002" s="11">
        <f>AS1003</f>
        <v>0</v>
      </c>
      <c r="AT1002" s="11">
        <f t="shared" si="2431"/>
        <v>0</v>
      </c>
      <c r="AU1002" s="11">
        <f t="shared" si="2431"/>
        <v>0</v>
      </c>
      <c r="AV1002" s="11">
        <f t="shared" si="2431"/>
        <v>0</v>
      </c>
      <c r="AW1002" s="11">
        <f t="shared" si="2431"/>
        <v>30</v>
      </c>
      <c r="AX1002" s="11">
        <f t="shared" si="2431"/>
        <v>0</v>
      </c>
      <c r="AY1002" s="78">
        <f>AY1003</f>
        <v>0</v>
      </c>
      <c r="AZ1002" s="78">
        <f t="shared" si="2431"/>
        <v>0</v>
      </c>
      <c r="BA1002" s="78">
        <f t="shared" si="2431"/>
        <v>0</v>
      </c>
      <c r="BB1002" s="78">
        <f t="shared" si="2431"/>
        <v>0</v>
      </c>
      <c r="BC1002" s="78">
        <f t="shared" si="2431"/>
        <v>30</v>
      </c>
      <c r="BD1002" s="78">
        <f t="shared" si="2431"/>
        <v>0</v>
      </c>
      <c r="BE1002" s="11">
        <f>BE1003</f>
        <v>0</v>
      </c>
      <c r="BF1002" s="11">
        <f t="shared" si="2432"/>
        <v>0</v>
      </c>
      <c r="BG1002" s="11">
        <f t="shared" si="2432"/>
        <v>0</v>
      </c>
      <c r="BH1002" s="11">
        <f t="shared" si="2432"/>
        <v>0</v>
      </c>
      <c r="BI1002" s="141">
        <f t="shared" si="2432"/>
        <v>30</v>
      </c>
      <c r="BJ1002" s="141">
        <f t="shared" si="2432"/>
        <v>0</v>
      </c>
      <c r="BK1002" s="78">
        <f>BK1003</f>
        <v>0</v>
      </c>
      <c r="BL1002" s="78">
        <f t="shared" si="2433"/>
        <v>0</v>
      </c>
      <c r="BM1002" s="78">
        <f t="shared" si="2433"/>
        <v>0</v>
      </c>
      <c r="BN1002" s="78">
        <f t="shared" si="2433"/>
        <v>0</v>
      </c>
      <c r="BO1002" s="78">
        <f t="shared" si="2433"/>
        <v>30</v>
      </c>
      <c r="BP1002" s="78">
        <f t="shared" si="2433"/>
        <v>0</v>
      </c>
      <c r="BQ1002" s="11">
        <f>BQ1003</f>
        <v>0</v>
      </c>
      <c r="BR1002" s="11">
        <f t="shared" si="2433"/>
        <v>0</v>
      </c>
      <c r="BS1002" s="11">
        <f t="shared" si="2433"/>
        <v>0</v>
      </c>
      <c r="BT1002" s="11">
        <f t="shared" si="2433"/>
        <v>0</v>
      </c>
      <c r="BU1002" s="11">
        <f t="shared" si="2433"/>
        <v>30</v>
      </c>
      <c r="BV1002" s="11">
        <f t="shared" si="2433"/>
        <v>0</v>
      </c>
    </row>
    <row r="1003" spans="1:74">
      <c r="A1003" s="61" t="s">
        <v>14</v>
      </c>
      <c r="B1003" s="44" t="s">
        <v>252</v>
      </c>
      <c r="C1003" s="44" t="s">
        <v>174</v>
      </c>
      <c r="D1003" s="44" t="s">
        <v>22</v>
      </c>
      <c r="E1003" s="44" t="s">
        <v>640</v>
      </c>
      <c r="F1003" s="14" t="s">
        <v>37</v>
      </c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>
        <v>30</v>
      </c>
      <c r="AB1003" s="11"/>
      <c r="AC1003" s="11"/>
      <c r="AD1003" s="11"/>
      <c r="AE1003" s="11">
        <f>Y1003+AA1003+AB1003+AC1003+AD1003</f>
        <v>30</v>
      </c>
      <c r="AF1003" s="11">
        <f>Z1003+AB1003</f>
        <v>0</v>
      </c>
      <c r="AG1003" s="11"/>
      <c r="AH1003" s="11"/>
      <c r="AI1003" s="11"/>
      <c r="AJ1003" s="11"/>
      <c r="AK1003" s="78">
        <f>AE1003+AG1003+AH1003+AI1003+AJ1003</f>
        <v>30</v>
      </c>
      <c r="AL1003" s="78">
        <f>AF1003+AH1003</f>
        <v>0</v>
      </c>
      <c r="AM1003" s="11"/>
      <c r="AN1003" s="11"/>
      <c r="AO1003" s="11"/>
      <c r="AP1003" s="11"/>
      <c r="AQ1003" s="11">
        <f>AK1003+AM1003+AN1003+AO1003+AP1003</f>
        <v>30</v>
      </c>
      <c r="AR1003" s="11">
        <f>AL1003+AN1003</f>
        <v>0</v>
      </c>
      <c r="AS1003" s="11"/>
      <c r="AT1003" s="11"/>
      <c r="AU1003" s="11"/>
      <c r="AV1003" s="11"/>
      <c r="AW1003" s="11">
        <f>AQ1003+AS1003+AT1003+AU1003+AV1003</f>
        <v>30</v>
      </c>
      <c r="AX1003" s="11">
        <f>AR1003+AT1003</f>
        <v>0</v>
      </c>
      <c r="AY1003" s="78"/>
      <c r="AZ1003" s="78"/>
      <c r="BA1003" s="78"/>
      <c r="BB1003" s="78"/>
      <c r="BC1003" s="78">
        <f>AW1003+AY1003+AZ1003+BA1003+BB1003</f>
        <v>30</v>
      </c>
      <c r="BD1003" s="78">
        <f>AX1003+AZ1003</f>
        <v>0</v>
      </c>
      <c r="BE1003" s="11"/>
      <c r="BF1003" s="11"/>
      <c r="BG1003" s="11"/>
      <c r="BH1003" s="11"/>
      <c r="BI1003" s="141">
        <f>BC1003+BE1003+BF1003+BG1003+BH1003</f>
        <v>30</v>
      </c>
      <c r="BJ1003" s="141">
        <f>BD1003+BF1003</f>
        <v>0</v>
      </c>
      <c r="BK1003" s="78"/>
      <c r="BL1003" s="78"/>
      <c r="BM1003" s="78"/>
      <c r="BN1003" s="78"/>
      <c r="BO1003" s="78">
        <f>BI1003+BK1003+BL1003+BM1003+BN1003</f>
        <v>30</v>
      </c>
      <c r="BP1003" s="78">
        <f>BJ1003+BL1003</f>
        <v>0</v>
      </c>
      <c r="BQ1003" s="11"/>
      <c r="BR1003" s="11"/>
      <c r="BS1003" s="11"/>
      <c r="BT1003" s="11"/>
      <c r="BU1003" s="11">
        <f>BO1003+BQ1003+BR1003+BS1003+BT1003</f>
        <v>30</v>
      </c>
      <c r="BV1003" s="11">
        <f>BP1003+BR1003</f>
        <v>0</v>
      </c>
    </row>
    <row r="1004" spans="1:74" ht="49.5">
      <c r="A1004" s="61" t="s">
        <v>286</v>
      </c>
      <c r="B1004" s="22" t="s">
        <v>252</v>
      </c>
      <c r="C1004" s="23" t="s">
        <v>174</v>
      </c>
      <c r="D1004" s="23" t="s">
        <v>22</v>
      </c>
      <c r="E1004" s="46" t="s">
        <v>144</v>
      </c>
      <c r="F1004" s="44"/>
      <c r="G1004" s="45">
        <f t="shared" ref="G1004:R1007" si="2435">G1005</f>
        <v>325</v>
      </c>
      <c r="H1004" s="45">
        <f t="shared" si="2435"/>
        <v>0</v>
      </c>
      <c r="I1004" s="11">
        <f t="shared" si="2435"/>
        <v>0</v>
      </c>
      <c r="J1004" s="11">
        <f t="shared" si="2435"/>
        <v>0</v>
      </c>
      <c r="K1004" s="11">
        <f t="shared" si="2435"/>
        <v>0</v>
      </c>
      <c r="L1004" s="11">
        <f t="shared" si="2435"/>
        <v>0</v>
      </c>
      <c r="M1004" s="45">
        <f t="shared" si="2435"/>
        <v>325</v>
      </c>
      <c r="N1004" s="45">
        <f t="shared" si="2435"/>
        <v>0</v>
      </c>
      <c r="O1004" s="11">
        <f t="shared" si="2435"/>
        <v>0</v>
      </c>
      <c r="P1004" s="11">
        <f t="shared" si="2435"/>
        <v>0</v>
      </c>
      <c r="Q1004" s="11">
        <f t="shared" si="2435"/>
        <v>0</v>
      </c>
      <c r="R1004" s="11">
        <f t="shared" si="2435"/>
        <v>0</v>
      </c>
      <c r="S1004" s="45">
        <f t="shared" ref="S1004:AH1007" si="2436">S1005</f>
        <v>325</v>
      </c>
      <c r="T1004" s="45">
        <f t="shared" si="2436"/>
        <v>0</v>
      </c>
      <c r="U1004" s="11">
        <f t="shared" si="2436"/>
        <v>0</v>
      </c>
      <c r="V1004" s="11">
        <f t="shared" si="2436"/>
        <v>0</v>
      </c>
      <c r="W1004" s="11">
        <f t="shared" si="2436"/>
        <v>0</v>
      </c>
      <c r="X1004" s="11">
        <f t="shared" si="2436"/>
        <v>0</v>
      </c>
      <c r="Y1004" s="45">
        <f t="shared" si="2436"/>
        <v>325</v>
      </c>
      <c r="Z1004" s="45">
        <f t="shared" si="2436"/>
        <v>0</v>
      </c>
      <c r="AA1004" s="11">
        <f t="shared" si="2436"/>
        <v>0</v>
      </c>
      <c r="AB1004" s="11">
        <f t="shared" si="2436"/>
        <v>0</v>
      </c>
      <c r="AC1004" s="11">
        <f t="shared" si="2436"/>
        <v>0</v>
      </c>
      <c r="AD1004" s="11">
        <f t="shared" si="2436"/>
        <v>0</v>
      </c>
      <c r="AE1004" s="45">
        <f t="shared" si="2436"/>
        <v>325</v>
      </c>
      <c r="AF1004" s="45">
        <f t="shared" si="2436"/>
        <v>0</v>
      </c>
      <c r="AG1004" s="11">
        <f t="shared" si="2436"/>
        <v>0</v>
      </c>
      <c r="AH1004" s="11">
        <f t="shared" si="2436"/>
        <v>0</v>
      </c>
      <c r="AI1004" s="11">
        <f t="shared" ref="AG1004:AV1007" si="2437">AI1005</f>
        <v>0</v>
      </c>
      <c r="AJ1004" s="11">
        <f t="shared" si="2437"/>
        <v>0</v>
      </c>
      <c r="AK1004" s="92">
        <f t="shared" si="2437"/>
        <v>325</v>
      </c>
      <c r="AL1004" s="92">
        <f t="shared" si="2437"/>
        <v>0</v>
      </c>
      <c r="AM1004" s="11">
        <f t="shared" si="2437"/>
        <v>0</v>
      </c>
      <c r="AN1004" s="11">
        <f t="shared" si="2437"/>
        <v>0</v>
      </c>
      <c r="AO1004" s="11">
        <f t="shared" si="2437"/>
        <v>0</v>
      </c>
      <c r="AP1004" s="11">
        <f t="shared" si="2437"/>
        <v>0</v>
      </c>
      <c r="AQ1004" s="45">
        <f t="shared" si="2437"/>
        <v>325</v>
      </c>
      <c r="AR1004" s="45">
        <f t="shared" si="2437"/>
        <v>0</v>
      </c>
      <c r="AS1004" s="11">
        <f t="shared" si="2437"/>
        <v>0</v>
      </c>
      <c r="AT1004" s="11">
        <f t="shared" si="2437"/>
        <v>0</v>
      </c>
      <c r="AU1004" s="11">
        <f t="shared" si="2437"/>
        <v>0</v>
      </c>
      <c r="AV1004" s="11">
        <f t="shared" si="2437"/>
        <v>0</v>
      </c>
      <c r="AW1004" s="45">
        <f t="shared" ref="AS1004:BH1007" si="2438">AW1005</f>
        <v>325</v>
      </c>
      <c r="AX1004" s="45">
        <f t="shared" si="2438"/>
        <v>0</v>
      </c>
      <c r="AY1004" s="78">
        <f t="shared" si="2438"/>
        <v>0</v>
      </c>
      <c r="AZ1004" s="78">
        <f t="shared" si="2438"/>
        <v>0</v>
      </c>
      <c r="BA1004" s="78">
        <f t="shared" si="2438"/>
        <v>0</v>
      </c>
      <c r="BB1004" s="78">
        <f t="shared" si="2438"/>
        <v>0</v>
      </c>
      <c r="BC1004" s="92">
        <f t="shared" si="2438"/>
        <v>325</v>
      </c>
      <c r="BD1004" s="92">
        <f t="shared" si="2438"/>
        <v>0</v>
      </c>
      <c r="BE1004" s="11">
        <f t="shared" si="2438"/>
        <v>0</v>
      </c>
      <c r="BF1004" s="11">
        <f t="shared" si="2438"/>
        <v>0</v>
      </c>
      <c r="BG1004" s="11">
        <f t="shared" si="2438"/>
        <v>0</v>
      </c>
      <c r="BH1004" s="11">
        <f t="shared" si="2438"/>
        <v>0</v>
      </c>
      <c r="BI1004" s="151">
        <f t="shared" ref="BE1004:BT1007" si="2439">BI1005</f>
        <v>325</v>
      </c>
      <c r="BJ1004" s="151">
        <f t="shared" si="2439"/>
        <v>0</v>
      </c>
      <c r="BK1004" s="78">
        <f t="shared" si="2439"/>
        <v>0</v>
      </c>
      <c r="BL1004" s="78">
        <f t="shared" si="2439"/>
        <v>0</v>
      </c>
      <c r="BM1004" s="78">
        <f t="shared" si="2439"/>
        <v>0</v>
      </c>
      <c r="BN1004" s="78">
        <f t="shared" si="2439"/>
        <v>0</v>
      </c>
      <c r="BO1004" s="92">
        <f t="shared" si="2439"/>
        <v>325</v>
      </c>
      <c r="BP1004" s="92">
        <f t="shared" si="2439"/>
        <v>0</v>
      </c>
      <c r="BQ1004" s="11">
        <f t="shared" si="2439"/>
        <v>0</v>
      </c>
      <c r="BR1004" s="11">
        <f t="shared" si="2439"/>
        <v>0</v>
      </c>
      <c r="BS1004" s="11">
        <f t="shared" si="2439"/>
        <v>0</v>
      </c>
      <c r="BT1004" s="11">
        <f t="shared" si="2439"/>
        <v>0</v>
      </c>
      <c r="BU1004" s="45">
        <f t="shared" ref="BQ1004:BV1007" si="2440">BU1005</f>
        <v>325</v>
      </c>
      <c r="BV1004" s="45">
        <f t="shared" si="2440"/>
        <v>0</v>
      </c>
    </row>
    <row r="1005" spans="1:74">
      <c r="A1005" s="57" t="s">
        <v>157</v>
      </c>
      <c r="B1005" s="22" t="s">
        <v>252</v>
      </c>
      <c r="C1005" s="23" t="s">
        <v>174</v>
      </c>
      <c r="D1005" s="23" t="s">
        <v>22</v>
      </c>
      <c r="E1005" s="46" t="s">
        <v>146</v>
      </c>
      <c r="F1005" s="44"/>
      <c r="G1005" s="45">
        <f t="shared" si="2435"/>
        <v>325</v>
      </c>
      <c r="H1005" s="45">
        <f t="shared" si="2435"/>
        <v>0</v>
      </c>
      <c r="I1005" s="11">
        <f t="shared" si="2435"/>
        <v>0</v>
      </c>
      <c r="J1005" s="11">
        <f t="shared" si="2435"/>
        <v>0</v>
      </c>
      <c r="K1005" s="11">
        <f t="shared" si="2435"/>
        <v>0</v>
      </c>
      <c r="L1005" s="11">
        <f t="shared" si="2435"/>
        <v>0</v>
      </c>
      <c r="M1005" s="45">
        <f t="shared" si="2435"/>
        <v>325</v>
      </c>
      <c r="N1005" s="45">
        <f t="shared" si="2435"/>
        <v>0</v>
      </c>
      <c r="O1005" s="11">
        <f t="shared" si="2435"/>
        <v>0</v>
      </c>
      <c r="P1005" s="11">
        <f t="shared" si="2435"/>
        <v>0</v>
      </c>
      <c r="Q1005" s="11">
        <f t="shared" si="2435"/>
        <v>0</v>
      </c>
      <c r="R1005" s="11">
        <f t="shared" si="2435"/>
        <v>0</v>
      </c>
      <c r="S1005" s="45">
        <f t="shared" si="2436"/>
        <v>325</v>
      </c>
      <c r="T1005" s="45">
        <f t="shared" si="2436"/>
        <v>0</v>
      </c>
      <c r="U1005" s="11">
        <f t="shared" si="2436"/>
        <v>0</v>
      </c>
      <c r="V1005" s="11">
        <f t="shared" si="2436"/>
        <v>0</v>
      </c>
      <c r="W1005" s="11">
        <f t="shared" si="2436"/>
        <v>0</v>
      </c>
      <c r="X1005" s="11">
        <f t="shared" si="2436"/>
        <v>0</v>
      </c>
      <c r="Y1005" s="45">
        <f t="shared" si="2436"/>
        <v>325</v>
      </c>
      <c r="Z1005" s="45">
        <f t="shared" si="2436"/>
        <v>0</v>
      </c>
      <c r="AA1005" s="11">
        <f t="shared" si="2436"/>
        <v>0</v>
      </c>
      <c r="AB1005" s="11">
        <f t="shared" si="2436"/>
        <v>0</v>
      </c>
      <c r="AC1005" s="11">
        <f t="shared" si="2436"/>
        <v>0</v>
      </c>
      <c r="AD1005" s="11">
        <f t="shared" si="2436"/>
        <v>0</v>
      </c>
      <c r="AE1005" s="45">
        <f t="shared" si="2436"/>
        <v>325</v>
      </c>
      <c r="AF1005" s="45">
        <f t="shared" si="2436"/>
        <v>0</v>
      </c>
      <c r="AG1005" s="11">
        <f t="shared" si="2437"/>
        <v>0</v>
      </c>
      <c r="AH1005" s="11">
        <f t="shared" si="2437"/>
        <v>0</v>
      </c>
      <c r="AI1005" s="11">
        <f t="shared" si="2437"/>
        <v>0</v>
      </c>
      <c r="AJ1005" s="11">
        <f t="shared" si="2437"/>
        <v>0</v>
      </c>
      <c r="AK1005" s="92">
        <f t="shared" si="2437"/>
        <v>325</v>
      </c>
      <c r="AL1005" s="92">
        <f t="shared" si="2437"/>
        <v>0</v>
      </c>
      <c r="AM1005" s="11">
        <f t="shared" si="2437"/>
        <v>0</v>
      </c>
      <c r="AN1005" s="11">
        <f t="shared" si="2437"/>
        <v>0</v>
      </c>
      <c r="AO1005" s="11">
        <f t="shared" si="2437"/>
        <v>0</v>
      </c>
      <c r="AP1005" s="11">
        <f t="shared" si="2437"/>
        <v>0</v>
      </c>
      <c r="AQ1005" s="45">
        <f t="shared" si="2437"/>
        <v>325</v>
      </c>
      <c r="AR1005" s="45">
        <f t="shared" si="2437"/>
        <v>0</v>
      </c>
      <c r="AS1005" s="11">
        <f t="shared" si="2438"/>
        <v>0</v>
      </c>
      <c r="AT1005" s="11">
        <f t="shared" si="2438"/>
        <v>0</v>
      </c>
      <c r="AU1005" s="11">
        <f t="shared" si="2438"/>
        <v>0</v>
      </c>
      <c r="AV1005" s="11">
        <f t="shared" si="2438"/>
        <v>0</v>
      </c>
      <c r="AW1005" s="45">
        <f t="shared" si="2438"/>
        <v>325</v>
      </c>
      <c r="AX1005" s="45">
        <f t="shared" si="2438"/>
        <v>0</v>
      </c>
      <c r="AY1005" s="78">
        <f t="shared" si="2438"/>
        <v>0</v>
      </c>
      <c r="AZ1005" s="78">
        <f t="shared" si="2438"/>
        <v>0</v>
      </c>
      <c r="BA1005" s="78">
        <f t="shared" si="2438"/>
        <v>0</v>
      </c>
      <c r="BB1005" s="78">
        <f t="shared" si="2438"/>
        <v>0</v>
      </c>
      <c r="BC1005" s="92">
        <f t="shared" si="2438"/>
        <v>325</v>
      </c>
      <c r="BD1005" s="92">
        <f t="shared" si="2438"/>
        <v>0</v>
      </c>
      <c r="BE1005" s="11">
        <f t="shared" si="2439"/>
        <v>0</v>
      </c>
      <c r="BF1005" s="11">
        <f t="shared" si="2439"/>
        <v>0</v>
      </c>
      <c r="BG1005" s="11">
        <f t="shared" si="2439"/>
        <v>0</v>
      </c>
      <c r="BH1005" s="11">
        <f t="shared" si="2439"/>
        <v>0</v>
      </c>
      <c r="BI1005" s="151">
        <f t="shared" si="2439"/>
        <v>325</v>
      </c>
      <c r="BJ1005" s="151">
        <f t="shared" si="2439"/>
        <v>0</v>
      </c>
      <c r="BK1005" s="78">
        <f t="shared" si="2439"/>
        <v>0</v>
      </c>
      <c r="BL1005" s="78">
        <f t="shared" si="2439"/>
        <v>0</v>
      </c>
      <c r="BM1005" s="78">
        <f t="shared" si="2439"/>
        <v>0</v>
      </c>
      <c r="BN1005" s="78">
        <f t="shared" si="2439"/>
        <v>0</v>
      </c>
      <c r="BO1005" s="92">
        <f t="shared" si="2439"/>
        <v>325</v>
      </c>
      <c r="BP1005" s="92">
        <f t="shared" si="2439"/>
        <v>0</v>
      </c>
      <c r="BQ1005" s="11">
        <f t="shared" si="2440"/>
        <v>0</v>
      </c>
      <c r="BR1005" s="11">
        <f t="shared" si="2440"/>
        <v>0</v>
      </c>
      <c r="BS1005" s="11">
        <f t="shared" si="2440"/>
        <v>0</v>
      </c>
      <c r="BT1005" s="11">
        <f t="shared" si="2440"/>
        <v>0</v>
      </c>
      <c r="BU1005" s="45">
        <f t="shared" si="2440"/>
        <v>325</v>
      </c>
      <c r="BV1005" s="45">
        <f t="shared" si="2440"/>
        <v>0</v>
      </c>
    </row>
    <row r="1006" spans="1:74" ht="33">
      <c r="A1006" s="61" t="s">
        <v>264</v>
      </c>
      <c r="B1006" s="22" t="s">
        <v>252</v>
      </c>
      <c r="C1006" s="23" t="s">
        <v>174</v>
      </c>
      <c r="D1006" s="23" t="s">
        <v>22</v>
      </c>
      <c r="E1006" s="46" t="s">
        <v>265</v>
      </c>
      <c r="F1006" s="44"/>
      <c r="G1006" s="45">
        <f t="shared" si="2435"/>
        <v>325</v>
      </c>
      <c r="H1006" s="45">
        <f t="shared" si="2435"/>
        <v>0</v>
      </c>
      <c r="I1006" s="11">
        <f t="shared" si="2435"/>
        <v>0</v>
      </c>
      <c r="J1006" s="11">
        <f t="shared" si="2435"/>
        <v>0</v>
      </c>
      <c r="K1006" s="11">
        <f t="shared" si="2435"/>
        <v>0</v>
      </c>
      <c r="L1006" s="11">
        <f t="shared" si="2435"/>
        <v>0</v>
      </c>
      <c r="M1006" s="45">
        <f t="shared" si="2435"/>
        <v>325</v>
      </c>
      <c r="N1006" s="45">
        <f t="shared" si="2435"/>
        <v>0</v>
      </c>
      <c r="O1006" s="11">
        <f t="shared" si="2435"/>
        <v>0</v>
      </c>
      <c r="P1006" s="11">
        <f t="shared" si="2435"/>
        <v>0</v>
      </c>
      <c r="Q1006" s="11">
        <f t="shared" si="2435"/>
        <v>0</v>
      </c>
      <c r="R1006" s="11">
        <f t="shared" si="2435"/>
        <v>0</v>
      </c>
      <c r="S1006" s="45">
        <f t="shared" si="2436"/>
        <v>325</v>
      </c>
      <c r="T1006" s="45">
        <f t="shared" si="2436"/>
        <v>0</v>
      </c>
      <c r="U1006" s="11">
        <f t="shared" si="2436"/>
        <v>0</v>
      </c>
      <c r="V1006" s="11">
        <f t="shared" si="2436"/>
        <v>0</v>
      </c>
      <c r="W1006" s="11">
        <f t="shared" si="2436"/>
        <v>0</v>
      </c>
      <c r="X1006" s="11">
        <f t="shared" si="2436"/>
        <v>0</v>
      </c>
      <c r="Y1006" s="45">
        <f t="shared" si="2436"/>
        <v>325</v>
      </c>
      <c r="Z1006" s="45">
        <f t="shared" si="2436"/>
        <v>0</v>
      </c>
      <c r="AA1006" s="11">
        <f t="shared" si="2436"/>
        <v>0</v>
      </c>
      <c r="AB1006" s="11">
        <f t="shared" si="2436"/>
        <v>0</v>
      </c>
      <c r="AC1006" s="11">
        <f t="shared" si="2436"/>
        <v>0</v>
      </c>
      <c r="AD1006" s="11">
        <f t="shared" si="2436"/>
        <v>0</v>
      </c>
      <c r="AE1006" s="45">
        <f t="shared" si="2436"/>
        <v>325</v>
      </c>
      <c r="AF1006" s="45">
        <f t="shared" si="2436"/>
        <v>0</v>
      </c>
      <c r="AG1006" s="11">
        <f t="shared" si="2437"/>
        <v>0</v>
      </c>
      <c r="AH1006" s="11">
        <f t="shared" si="2437"/>
        <v>0</v>
      </c>
      <c r="AI1006" s="11">
        <f t="shared" si="2437"/>
        <v>0</v>
      </c>
      <c r="AJ1006" s="11">
        <f t="shared" si="2437"/>
        <v>0</v>
      </c>
      <c r="AK1006" s="92">
        <f t="shared" si="2437"/>
        <v>325</v>
      </c>
      <c r="AL1006" s="92">
        <f t="shared" si="2437"/>
        <v>0</v>
      </c>
      <c r="AM1006" s="11">
        <f t="shared" si="2437"/>
        <v>0</v>
      </c>
      <c r="AN1006" s="11">
        <f t="shared" si="2437"/>
        <v>0</v>
      </c>
      <c r="AO1006" s="11">
        <f t="shared" si="2437"/>
        <v>0</v>
      </c>
      <c r="AP1006" s="11">
        <f t="shared" si="2437"/>
        <v>0</v>
      </c>
      <c r="AQ1006" s="45">
        <f t="shared" si="2437"/>
        <v>325</v>
      </c>
      <c r="AR1006" s="45">
        <f t="shared" si="2437"/>
        <v>0</v>
      </c>
      <c r="AS1006" s="11">
        <f t="shared" si="2438"/>
        <v>0</v>
      </c>
      <c r="AT1006" s="11">
        <f t="shared" si="2438"/>
        <v>0</v>
      </c>
      <c r="AU1006" s="11">
        <f t="shared" si="2438"/>
        <v>0</v>
      </c>
      <c r="AV1006" s="11">
        <f t="shared" si="2438"/>
        <v>0</v>
      </c>
      <c r="AW1006" s="45">
        <f t="shared" si="2438"/>
        <v>325</v>
      </c>
      <c r="AX1006" s="45">
        <f t="shared" si="2438"/>
        <v>0</v>
      </c>
      <c r="AY1006" s="78">
        <f t="shared" si="2438"/>
        <v>0</v>
      </c>
      <c r="AZ1006" s="78">
        <f t="shared" si="2438"/>
        <v>0</v>
      </c>
      <c r="BA1006" s="78">
        <f t="shared" si="2438"/>
        <v>0</v>
      </c>
      <c r="BB1006" s="78">
        <f t="shared" si="2438"/>
        <v>0</v>
      </c>
      <c r="BC1006" s="92">
        <f t="shared" si="2438"/>
        <v>325</v>
      </c>
      <c r="BD1006" s="92">
        <f t="shared" si="2438"/>
        <v>0</v>
      </c>
      <c r="BE1006" s="11">
        <f t="shared" si="2439"/>
        <v>0</v>
      </c>
      <c r="BF1006" s="11">
        <f t="shared" si="2439"/>
        <v>0</v>
      </c>
      <c r="BG1006" s="11">
        <f t="shared" si="2439"/>
        <v>0</v>
      </c>
      <c r="BH1006" s="11">
        <f t="shared" si="2439"/>
        <v>0</v>
      </c>
      <c r="BI1006" s="151">
        <f t="shared" si="2439"/>
        <v>325</v>
      </c>
      <c r="BJ1006" s="151">
        <f t="shared" si="2439"/>
        <v>0</v>
      </c>
      <c r="BK1006" s="78">
        <f t="shared" si="2439"/>
        <v>0</v>
      </c>
      <c r="BL1006" s="78">
        <f t="shared" si="2439"/>
        <v>0</v>
      </c>
      <c r="BM1006" s="78">
        <f t="shared" si="2439"/>
        <v>0</v>
      </c>
      <c r="BN1006" s="78">
        <f t="shared" si="2439"/>
        <v>0</v>
      </c>
      <c r="BO1006" s="92">
        <f t="shared" si="2439"/>
        <v>325</v>
      </c>
      <c r="BP1006" s="92">
        <f t="shared" si="2439"/>
        <v>0</v>
      </c>
      <c r="BQ1006" s="11">
        <f t="shared" si="2440"/>
        <v>0</v>
      </c>
      <c r="BR1006" s="11">
        <f t="shared" si="2440"/>
        <v>0</v>
      </c>
      <c r="BS1006" s="11">
        <f t="shared" si="2440"/>
        <v>0</v>
      </c>
      <c r="BT1006" s="11">
        <f t="shared" si="2440"/>
        <v>0</v>
      </c>
      <c r="BU1006" s="45">
        <f t="shared" si="2440"/>
        <v>325</v>
      </c>
      <c r="BV1006" s="45">
        <f t="shared" si="2440"/>
        <v>0</v>
      </c>
    </row>
    <row r="1007" spans="1:74" ht="33">
      <c r="A1007" s="61" t="s">
        <v>12</v>
      </c>
      <c r="B1007" s="22" t="s">
        <v>252</v>
      </c>
      <c r="C1007" s="23" t="s">
        <v>174</v>
      </c>
      <c r="D1007" s="23" t="s">
        <v>22</v>
      </c>
      <c r="E1007" s="46" t="s">
        <v>265</v>
      </c>
      <c r="F1007" s="44" t="s">
        <v>13</v>
      </c>
      <c r="G1007" s="45">
        <f t="shared" si="2435"/>
        <v>325</v>
      </c>
      <c r="H1007" s="45">
        <f t="shared" si="2435"/>
        <v>0</v>
      </c>
      <c r="I1007" s="11">
        <f t="shared" si="2435"/>
        <v>0</v>
      </c>
      <c r="J1007" s="11">
        <f t="shared" si="2435"/>
        <v>0</v>
      </c>
      <c r="K1007" s="11">
        <f t="shared" si="2435"/>
        <v>0</v>
      </c>
      <c r="L1007" s="11">
        <f t="shared" si="2435"/>
        <v>0</v>
      </c>
      <c r="M1007" s="45">
        <f t="shared" si="2435"/>
        <v>325</v>
      </c>
      <c r="N1007" s="45">
        <f t="shared" si="2435"/>
        <v>0</v>
      </c>
      <c r="O1007" s="11">
        <f t="shared" si="2435"/>
        <v>0</v>
      </c>
      <c r="P1007" s="11">
        <f t="shared" si="2435"/>
        <v>0</v>
      </c>
      <c r="Q1007" s="11">
        <f t="shared" si="2435"/>
        <v>0</v>
      </c>
      <c r="R1007" s="11">
        <f t="shared" si="2435"/>
        <v>0</v>
      </c>
      <c r="S1007" s="45">
        <f t="shared" si="2436"/>
        <v>325</v>
      </c>
      <c r="T1007" s="45">
        <f t="shared" si="2436"/>
        <v>0</v>
      </c>
      <c r="U1007" s="11">
        <f t="shared" si="2436"/>
        <v>0</v>
      </c>
      <c r="V1007" s="11">
        <f t="shared" si="2436"/>
        <v>0</v>
      </c>
      <c r="W1007" s="11">
        <f t="shared" si="2436"/>
        <v>0</v>
      </c>
      <c r="X1007" s="11">
        <f t="shared" si="2436"/>
        <v>0</v>
      </c>
      <c r="Y1007" s="45">
        <f t="shared" si="2436"/>
        <v>325</v>
      </c>
      <c r="Z1007" s="45">
        <f t="shared" si="2436"/>
        <v>0</v>
      </c>
      <c r="AA1007" s="11">
        <f t="shared" si="2436"/>
        <v>0</v>
      </c>
      <c r="AB1007" s="11">
        <f t="shared" si="2436"/>
        <v>0</v>
      </c>
      <c r="AC1007" s="11">
        <f t="shared" si="2436"/>
        <v>0</v>
      </c>
      <c r="AD1007" s="11">
        <f t="shared" si="2436"/>
        <v>0</v>
      </c>
      <c r="AE1007" s="45">
        <f t="shared" si="2436"/>
        <v>325</v>
      </c>
      <c r="AF1007" s="45">
        <f t="shared" si="2436"/>
        <v>0</v>
      </c>
      <c r="AG1007" s="11">
        <f t="shared" si="2437"/>
        <v>0</v>
      </c>
      <c r="AH1007" s="11">
        <f t="shared" si="2437"/>
        <v>0</v>
      </c>
      <c r="AI1007" s="11">
        <f t="shared" si="2437"/>
        <v>0</v>
      </c>
      <c r="AJ1007" s="11">
        <f t="shared" si="2437"/>
        <v>0</v>
      </c>
      <c r="AK1007" s="92">
        <f t="shared" si="2437"/>
        <v>325</v>
      </c>
      <c r="AL1007" s="92">
        <f t="shared" si="2437"/>
        <v>0</v>
      </c>
      <c r="AM1007" s="11">
        <f t="shared" si="2437"/>
        <v>0</v>
      </c>
      <c r="AN1007" s="11">
        <f t="shared" si="2437"/>
        <v>0</v>
      </c>
      <c r="AO1007" s="11">
        <f t="shared" si="2437"/>
        <v>0</v>
      </c>
      <c r="AP1007" s="11">
        <f t="shared" si="2437"/>
        <v>0</v>
      </c>
      <c r="AQ1007" s="45">
        <f t="shared" si="2437"/>
        <v>325</v>
      </c>
      <c r="AR1007" s="45">
        <f t="shared" si="2437"/>
        <v>0</v>
      </c>
      <c r="AS1007" s="11">
        <f t="shared" si="2438"/>
        <v>0</v>
      </c>
      <c r="AT1007" s="11">
        <f t="shared" si="2438"/>
        <v>0</v>
      </c>
      <c r="AU1007" s="11">
        <f t="shared" si="2438"/>
        <v>0</v>
      </c>
      <c r="AV1007" s="11">
        <f t="shared" si="2438"/>
        <v>0</v>
      </c>
      <c r="AW1007" s="45">
        <f t="shared" si="2438"/>
        <v>325</v>
      </c>
      <c r="AX1007" s="45">
        <f t="shared" si="2438"/>
        <v>0</v>
      </c>
      <c r="AY1007" s="78">
        <f t="shared" si="2438"/>
        <v>0</v>
      </c>
      <c r="AZ1007" s="78">
        <f t="shared" si="2438"/>
        <v>0</v>
      </c>
      <c r="BA1007" s="78">
        <f t="shared" si="2438"/>
        <v>0</v>
      </c>
      <c r="BB1007" s="78">
        <f t="shared" si="2438"/>
        <v>0</v>
      </c>
      <c r="BC1007" s="92">
        <f t="shared" si="2438"/>
        <v>325</v>
      </c>
      <c r="BD1007" s="92">
        <f t="shared" si="2438"/>
        <v>0</v>
      </c>
      <c r="BE1007" s="11">
        <f t="shared" si="2439"/>
        <v>0</v>
      </c>
      <c r="BF1007" s="11">
        <f t="shared" si="2439"/>
        <v>0</v>
      </c>
      <c r="BG1007" s="11">
        <f t="shared" si="2439"/>
        <v>0</v>
      </c>
      <c r="BH1007" s="11">
        <f t="shared" si="2439"/>
        <v>0</v>
      </c>
      <c r="BI1007" s="151">
        <f t="shared" si="2439"/>
        <v>325</v>
      </c>
      <c r="BJ1007" s="151">
        <f t="shared" si="2439"/>
        <v>0</v>
      </c>
      <c r="BK1007" s="78">
        <f t="shared" si="2439"/>
        <v>0</v>
      </c>
      <c r="BL1007" s="78">
        <f t="shared" si="2439"/>
        <v>0</v>
      </c>
      <c r="BM1007" s="78">
        <f t="shared" si="2439"/>
        <v>0</v>
      </c>
      <c r="BN1007" s="78">
        <f t="shared" si="2439"/>
        <v>0</v>
      </c>
      <c r="BO1007" s="92">
        <f t="shared" si="2439"/>
        <v>325</v>
      </c>
      <c r="BP1007" s="92">
        <f t="shared" si="2439"/>
        <v>0</v>
      </c>
      <c r="BQ1007" s="11">
        <f t="shared" si="2440"/>
        <v>0</v>
      </c>
      <c r="BR1007" s="11">
        <f t="shared" si="2440"/>
        <v>0</v>
      </c>
      <c r="BS1007" s="11">
        <f t="shared" si="2440"/>
        <v>0</v>
      </c>
      <c r="BT1007" s="11">
        <f t="shared" si="2440"/>
        <v>0</v>
      </c>
      <c r="BU1007" s="45">
        <f t="shared" si="2440"/>
        <v>325</v>
      </c>
      <c r="BV1007" s="45">
        <f t="shared" si="2440"/>
        <v>0</v>
      </c>
    </row>
    <row r="1008" spans="1:74" ht="36" customHeight="1">
      <c r="A1008" s="57" t="s">
        <v>266</v>
      </c>
      <c r="B1008" s="44" t="s">
        <v>252</v>
      </c>
      <c r="C1008" s="44" t="s">
        <v>174</v>
      </c>
      <c r="D1008" s="44" t="s">
        <v>22</v>
      </c>
      <c r="E1008" s="44" t="s">
        <v>265</v>
      </c>
      <c r="F1008" s="11">
        <v>630</v>
      </c>
      <c r="G1008" s="11">
        <v>325</v>
      </c>
      <c r="H1008" s="11"/>
      <c r="I1008" s="11"/>
      <c r="J1008" s="11"/>
      <c r="K1008" s="11"/>
      <c r="L1008" s="11"/>
      <c r="M1008" s="11">
        <f>G1008+I1008+J1008+K1008+L1008</f>
        <v>325</v>
      </c>
      <c r="N1008" s="11">
        <f>H1008+J1008</f>
        <v>0</v>
      </c>
      <c r="O1008" s="11"/>
      <c r="P1008" s="11"/>
      <c r="Q1008" s="11"/>
      <c r="R1008" s="11"/>
      <c r="S1008" s="11">
        <f>M1008+O1008+P1008+Q1008+R1008</f>
        <v>325</v>
      </c>
      <c r="T1008" s="11">
        <f>N1008+P1008</f>
        <v>0</v>
      </c>
      <c r="U1008" s="11"/>
      <c r="V1008" s="11"/>
      <c r="W1008" s="11"/>
      <c r="X1008" s="11"/>
      <c r="Y1008" s="11">
        <f>S1008+U1008+V1008+W1008+X1008</f>
        <v>325</v>
      </c>
      <c r="Z1008" s="11">
        <f>T1008+V1008</f>
        <v>0</v>
      </c>
      <c r="AA1008" s="11"/>
      <c r="AB1008" s="11"/>
      <c r="AC1008" s="11"/>
      <c r="AD1008" s="11"/>
      <c r="AE1008" s="11">
        <f>Y1008+AA1008+AB1008+AC1008+AD1008</f>
        <v>325</v>
      </c>
      <c r="AF1008" s="11">
        <f>Z1008+AB1008</f>
        <v>0</v>
      </c>
      <c r="AG1008" s="11"/>
      <c r="AH1008" s="11"/>
      <c r="AI1008" s="11"/>
      <c r="AJ1008" s="11"/>
      <c r="AK1008" s="78">
        <f>AE1008+AG1008+AH1008+AI1008+AJ1008</f>
        <v>325</v>
      </c>
      <c r="AL1008" s="78">
        <f>AF1008+AH1008</f>
        <v>0</v>
      </c>
      <c r="AM1008" s="11"/>
      <c r="AN1008" s="11"/>
      <c r="AO1008" s="11"/>
      <c r="AP1008" s="11"/>
      <c r="AQ1008" s="11">
        <f>AK1008+AM1008+AN1008+AO1008+AP1008</f>
        <v>325</v>
      </c>
      <c r="AR1008" s="11">
        <f>AL1008+AN1008</f>
        <v>0</v>
      </c>
      <c r="AS1008" s="11"/>
      <c r="AT1008" s="11"/>
      <c r="AU1008" s="11"/>
      <c r="AV1008" s="11"/>
      <c r="AW1008" s="11">
        <f>AQ1008+AS1008+AT1008+AU1008+AV1008</f>
        <v>325</v>
      </c>
      <c r="AX1008" s="11">
        <f>AR1008+AT1008</f>
        <v>0</v>
      </c>
      <c r="AY1008" s="78"/>
      <c r="AZ1008" s="78"/>
      <c r="BA1008" s="78"/>
      <c r="BB1008" s="78"/>
      <c r="BC1008" s="78">
        <f>AW1008+AY1008+AZ1008+BA1008+BB1008</f>
        <v>325</v>
      </c>
      <c r="BD1008" s="78">
        <f>AX1008+AZ1008</f>
        <v>0</v>
      </c>
      <c r="BE1008" s="11"/>
      <c r="BF1008" s="11"/>
      <c r="BG1008" s="11"/>
      <c r="BH1008" s="11"/>
      <c r="BI1008" s="141">
        <f>BC1008+BE1008+BF1008+BG1008+BH1008</f>
        <v>325</v>
      </c>
      <c r="BJ1008" s="141">
        <f>BD1008+BF1008</f>
        <v>0</v>
      </c>
      <c r="BK1008" s="78"/>
      <c r="BL1008" s="78"/>
      <c r="BM1008" s="78"/>
      <c r="BN1008" s="78"/>
      <c r="BO1008" s="78">
        <f>BI1008+BK1008+BL1008+BM1008+BN1008</f>
        <v>325</v>
      </c>
      <c r="BP1008" s="78">
        <f>BJ1008+BL1008</f>
        <v>0</v>
      </c>
      <c r="BQ1008" s="11"/>
      <c r="BR1008" s="11"/>
      <c r="BS1008" s="11"/>
      <c r="BT1008" s="11"/>
      <c r="BU1008" s="11">
        <f>BO1008+BQ1008+BR1008+BS1008+BT1008</f>
        <v>325</v>
      </c>
      <c r="BV1008" s="11">
        <f>BP1008+BR1008</f>
        <v>0</v>
      </c>
    </row>
    <row r="1009" spans="1:74">
      <c r="A1009" s="57"/>
      <c r="B1009" s="44"/>
      <c r="C1009" s="44"/>
      <c r="D1009" s="44"/>
      <c r="E1009" s="44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78"/>
      <c r="AL1009" s="78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78"/>
      <c r="AZ1009" s="78"/>
      <c r="BA1009" s="78"/>
      <c r="BB1009" s="78"/>
      <c r="BC1009" s="78"/>
      <c r="BD1009" s="78"/>
      <c r="BE1009" s="11"/>
      <c r="BF1009" s="11"/>
      <c r="BG1009" s="11"/>
      <c r="BH1009" s="11"/>
      <c r="BI1009" s="141"/>
      <c r="BJ1009" s="141"/>
      <c r="BK1009" s="78"/>
      <c r="BL1009" s="78"/>
      <c r="BM1009" s="78"/>
      <c r="BN1009" s="78"/>
      <c r="BO1009" s="78"/>
      <c r="BP1009" s="78"/>
      <c r="BQ1009" s="11"/>
      <c r="BR1009" s="11"/>
      <c r="BS1009" s="11"/>
      <c r="BT1009" s="11"/>
      <c r="BU1009" s="11"/>
      <c r="BV1009" s="11"/>
    </row>
    <row r="1010" spans="1:74" ht="18.75">
      <c r="A1010" s="67" t="s">
        <v>267</v>
      </c>
      <c r="B1010" s="43" t="s">
        <v>252</v>
      </c>
      <c r="C1010" s="43" t="s">
        <v>174</v>
      </c>
      <c r="D1010" s="43" t="s">
        <v>8</v>
      </c>
      <c r="E1010" s="43"/>
      <c r="F1010" s="43"/>
      <c r="G1010" s="37">
        <f t="shared" ref="G1010:R1014" si="2441">G1011</f>
        <v>5900</v>
      </c>
      <c r="H1010" s="37">
        <f t="shared" si="2441"/>
        <v>0</v>
      </c>
      <c r="I1010" s="11">
        <f t="shared" si="2441"/>
        <v>0</v>
      </c>
      <c r="J1010" s="11">
        <f t="shared" si="2441"/>
        <v>0</v>
      </c>
      <c r="K1010" s="11">
        <f t="shared" si="2441"/>
        <v>0</v>
      </c>
      <c r="L1010" s="11">
        <f t="shared" si="2441"/>
        <v>0</v>
      </c>
      <c r="M1010" s="37">
        <f t="shared" si="2441"/>
        <v>5900</v>
      </c>
      <c r="N1010" s="37">
        <f t="shared" si="2441"/>
        <v>0</v>
      </c>
      <c r="O1010" s="11">
        <f t="shared" si="2441"/>
        <v>0</v>
      </c>
      <c r="P1010" s="11">
        <f t="shared" si="2441"/>
        <v>0</v>
      </c>
      <c r="Q1010" s="11">
        <f t="shared" si="2441"/>
        <v>0</v>
      </c>
      <c r="R1010" s="11">
        <f t="shared" si="2441"/>
        <v>0</v>
      </c>
      <c r="S1010" s="37">
        <f t="shared" ref="S1010:AH1014" si="2442">S1011</f>
        <v>5900</v>
      </c>
      <c r="T1010" s="37">
        <f t="shared" si="2442"/>
        <v>0</v>
      </c>
      <c r="U1010" s="11">
        <f t="shared" si="2442"/>
        <v>0</v>
      </c>
      <c r="V1010" s="11">
        <f t="shared" si="2442"/>
        <v>0</v>
      </c>
      <c r="W1010" s="11">
        <f t="shared" si="2442"/>
        <v>0</v>
      </c>
      <c r="X1010" s="11">
        <f t="shared" si="2442"/>
        <v>0</v>
      </c>
      <c r="Y1010" s="37">
        <f t="shared" si="2442"/>
        <v>5900</v>
      </c>
      <c r="Z1010" s="37">
        <f t="shared" si="2442"/>
        <v>0</v>
      </c>
      <c r="AA1010" s="11">
        <f t="shared" si="2442"/>
        <v>0</v>
      </c>
      <c r="AB1010" s="11">
        <f t="shared" si="2442"/>
        <v>0</v>
      </c>
      <c r="AC1010" s="11">
        <f t="shared" si="2442"/>
        <v>0</v>
      </c>
      <c r="AD1010" s="11">
        <f t="shared" si="2442"/>
        <v>0</v>
      </c>
      <c r="AE1010" s="37">
        <f t="shared" si="2442"/>
        <v>5900</v>
      </c>
      <c r="AF1010" s="37">
        <f t="shared" si="2442"/>
        <v>0</v>
      </c>
      <c r="AG1010" s="11">
        <f t="shared" si="2442"/>
        <v>0</v>
      </c>
      <c r="AH1010" s="11">
        <f t="shared" si="2442"/>
        <v>0</v>
      </c>
      <c r="AI1010" s="11">
        <f t="shared" ref="AG1010:AV1014" si="2443">AI1011</f>
        <v>0</v>
      </c>
      <c r="AJ1010" s="11">
        <f t="shared" si="2443"/>
        <v>0</v>
      </c>
      <c r="AK1010" s="90">
        <f t="shared" si="2443"/>
        <v>5900</v>
      </c>
      <c r="AL1010" s="90">
        <f t="shared" si="2443"/>
        <v>0</v>
      </c>
      <c r="AM1010" s="11">
        <f t="shared" si="2443"/>
        <v>0</v>
      </c>
      <c r="AN1010" s="11">
        <f t="shared" si="2443"/>
        <v>0</v>
      </c>
      <c r="AO1010" s="11">
        <f t="shared" si="2443"/>
        <v>0</v>
      </c>
      <c r="AP1010" s="11">
        <f t="shared" si="2443"/>
        <v>0</v>
      </c>
      <c r="AQ1010" s="37">
        <f t="shared" si="2443"/>
        <v>5900</v>
      </c>
      <c r="AR1010" s="37">
        <f t="shared" si="2443"/>
        <v>0</v>
      </c>
      <c r="AS1010" s="11">
        <f t="shared" si="2443"/>
        <v>0</v>
      </c>
      <c r="AT1010" s="11">
        <f t="shared" si="2443"/>
        <v>0</v>
      </c>
      <c r="AU1010" s="11">
        <f t="shared" si="2443"/>
        <v>0</v>
      </c>
      <c r="AV1010" s="37">
        <f t="shared" si="2443"/>
        <v>-3</v>
      </c>
      <c r="AW1010" s="37">
        <f t="shared" ref="AS1010:BH1014" si="2444">AW1011</f>
        <v>5897</v>
      </c>
      <c r="AX1010" s="37">
        <f t="shared" si="2444"/>
        <v>0</v>
      </c>
      <c r="AY1010" s="78">
        <f t="shared" si="2444"/>
        <v>55</v>
      </c>
      <c r="AZ1010" s="78">
        <f t="shared" si="2444"/>
        <v>0</v>
      </c>
      <c r="BA1010" s="78">
        <f t="shared" si="2444"/>
        <v>0</v>
      </c>
      <c r="BB1010" s="90">
        <f t="shared" si="2444"/>
        <v>0</v>
      </c>
      <c r="BC1010" s="90">
        <f t="shared" si="2444"/>
        <v>5952</v>
      </c>
      <c r="BD1010" s="90">
        <f t="shared" si="2444"/>
        <v>0</v>
      </c>
      <c r="BE1010" s="11">
        <f t="shared" si="2444"/>
        <v>0</v>
      </c>
      <c r="BF1010" s="11">
        <f t="shared" si="2444"/>
        <v>0</v>
      </c>
      <c r="BG1010" s="11">
        <f t="shared" si="2444"/>
        <v>0</v>
      </c>
      <c r="BH1010" s="37">
        <f t="shared" si="2444"/>
        <v>0</v>
      </c>
      <c r="BI1010" s="149">
        <f t="shared" ref="BE1010:BT1014" si="2445">BI1011</f>
        <v>5952</v>
      </c>
      <c r="BJ1010" s="149">
        <f t="shared" si="2445"/>
        <v>0</v>
      </c>
      <c r="BK1010" s="78">
        <f t="shared" si="2445"/>
        <v>0</v>
      </c>
      <c r="BL1010" s="78">
        <f t="shared" si="2445"/>
        <v>0</v>
      </c>
      <c r="BM1010" s="78">
        <f t="shared" si="2445"/>
        <v>0</v>
      </c>
      <c r="BN1010" s="90">
        <f t="shared" si="2445"/>
        <v>0</v>
      </c>
      <c r="BO1010" s="90">
        <f t="shared" si="2445"/>
        <v>5952</v>
      </c>
      <c r="BP1010" s="90">
        <f t="shared" si="2445"/>
        <v>0</v>
      </c>
      <c r="BQ1010" s="11">
        <f t="shared" si="2445"/>
        <v>0</v>
      </c>
      <c r="BR1010" s="11">
        <f t="shared" si="2445"/>
        <v>0</v>
      </c>
      <c r="BS1010" s="11">
        <f t="shared" si="2445"/>
        <v>0</v>
      </c>
      <c r="BT1010" s="37">
        <f t="shared" si="2445"/>
        <v>0</v>
      </c>
      <c r="BU1010" s="37">
        <f t="shared" ref="BQ1010:BV1014" si="2446">BU1011</f>
        <v>5952</v>
      </c>
      <c r="BV1010" s="37">
        <f t="shared" si="2446"/>
        <v>0</v>
      </c>
    </row>
    <row r="1011" spans="1:74" ht="46.5" customHeight="1">
      <c r="A1011" s="53" t="s">
        <v>500</v>
      </c>
      <c r="B1011" s="44" t="s">
        <v>252</v>
      </c>
      <c r="C1011" s="44" t="s">
        <v>174</v>
      </c>
      <c r="D1011" s="44" t="s">
        <v>8</v>
      </c>
      <c r="E1011" s="44" t="s">
        <v>253</v>
      </c>
      <c r="F1011" s="44"/>
      <c r="G1011" s="38">
        <f t="shared" si="2441"/>
        <v>5900</v>
      </c>
      <c r="H1011" s="38">
        <f t="shared" si="2441"/>
        <v>0</v>
      </c>
      <c r="I1011" s="11">
        <f t="shared" si="2441"/>
        <v>0</v>
      </c>
      <c r="J1011" s="11">
        <f t="shared" si="2441"/>
        <v>0</v>
      </c>
      <c r="K1011" s="11">
        <f t="shared" si="2441"/>
        <v>0</v>
      </c>
      <c r="L1011" s="11">
        <f t="shared" si="2441"/>
        <v>0</v>
      </c>
      <c r="M1011" s="38">
        <f t="shared" si="2441"/>
        <v>5900</v>
      </c>
      <c r="N1011" s="38">
        <f t="shared" si="2441"/>
        <v>0</v>
      </c>
      <c r="O1011" s="11">
        <f t="shared" si="2441"/>
        <v>0</v>
      </c>
      <c r="P1011" s="11">
        <f t="shared" si="2441"/>
        <v>0</v>
      </c>
      <c r="Q1011" s="11">
        <f t="shared" si="2441"/>
        <v>0</v>
      </c>
      <c r="R1011" s="11">
        <f t="shared" si="2441"/>
        <v>0</v>
      </c>
      <c r="S1011" s="38">
        <f t="shared" si="2442"/>
        <v>5900</v>
      </c>
      <c r="T1011" s="38">
        <f t="shared" si="2442"/>
        <v>0</v>
      </c>
      <c r="U1011" s="11">
        <f t="shared" si="2442"/>
        <v>0</v>
      </c>
      <c r="V1011" s="11">
        <f t="shared" si="2442"/>
        <v>0</v>
      </c>
      <c r="W1011" s="11">
        <f t="shared" si="2442"/>
        <v>0</v>
      </c>
      <c r="X1011" s="11">
        <f t="shared" si="2442"/>
        <v>0</v>
      </c>
      <c r="Y1011" s="38">
        <f t="shared" si="2442"/>
        <v>5900</v>
      </c>
      <c r="Z1011" s="38">
        <f t="shared" si="2442"/>
        <v>0</v>
      </c>
      <c r="AA1011" s="11">
        <f t="shared" si="2442"/>
        <v>0</v>
      </c>
      <c r="AB1011" s="11">
        <f t="shared" si="2442"/>
        <v>0</v>
      </c>
      <c r="AC1011" s="11">
        <f t="shared" si="2442"/>
        <v>0</v>
      </c>
      <c r="AD1011" s="11">
        <f t="shared" si="2442"/>
        <v>0</v>
      </c>
      <c r="AE1011" s="38">
        <f t="shared" si="2442"/>
        <v>5900</v>
      </c>
      <c r="AF1011" s="38">
        <f t="shared" si="2442"/>
        <v>0</v>
      </c>
      <c r="AG1011" s="11">
        <f t="shared" si="2443"/>
        <v>0</v>
      </c>
      <c r="AH1011" s="11">
        <f t="shared" si="2443"/>
        <v>0</v>
      </c>
      <c r="AI1011" s="11">
        <f t="shared" si="2443"/>
        <v>0</v>
      </c>
      <c r="AJ1011" s="11">
        <f t="shared" si="2443"/>
        <v>0</v>
      </c>
      <c r="AK1011" s="91">
        <f t="shared" si="2443"/>
        <v>5900</v>
      </c>
      <c r="AL1011" s="91">
        <f t="shared" si="2443"/>
        <v>0</v>
      </c>
      <c r="AM1011" s="11">
        <f t="shared" si="2443"/>
        <v>0</v>
      </c>
      <c r="AN1011" s="11">
        <f t="shared" si="2443"/>
        <v>0</v>
      </c>
      <c r="AO1011" s="11">
        <f t="shared" si="2443"/>
        <v>0</v>
      </c>
      <c r="AP1011" s="11">
        <f t="shared" si="2443"/>
        <v>0</v>
      </c>
      <c r="AQ1011" s="38">
        <f t="shared" si="2443"/>
        <v>5900</v>
      </c>
      <c r="AR1011" s="38">
        <f t="shared" si="2443"/>
        <v>0</v>
      </c>
      <c r="AS1011" s="11">
        <f t="shared" si="2444"/>
        <v>0</v>
      </c>
      <c r="AT1011" s="11">
        <f t="shared" si="2444"/>
        <v>0</v>
      </c>
      <c r="AU1011" s="11">
        <f t="shared" si="2444"/>
        <v>0</v>
      </c>
      <c r="AV1011" s="11">
        <f t="shared" si="2444"/>
        <v>-3</v>
      </c>
      <c r="AW1011" s="38">
        <f t="shared" si="2444"/>
        <v>5897</v>
      </c>
      <c r="AX1011" s="38">
        <f t="shared" si="2444"/>
        <v>0</v>
      </c>
      <c r="AY1011" s="78">
        <f t="shared" si="2444"/>
        <v>55</v>
      </c>
      <c r="AZ1011" s="78">
        <f t="shared" si="2444"/>
        <v>0</v>
      </c>
      <c r="BA1011" s="78">
        <f t="shared" si="2444"/>
        <v>0</v>
      </c>
      <c r="BB1011" s="78">
        <f t="shared" si="2444"/>
        <v>0</v>
      </c>
      <c r="BC1011" s="91">
        <f t="shared" si="2444"/>
        <v>5952</v>
      </c>
      <c r="BD1011" s="91">
        <f t="shared" si="2444"/>
        <v>0</v>
      </c>
      <c r="BE1011" s="11">
        <f t="shared" si="2445"/>
        <v>0</v>
      </c>
      <c r="BF1011" s="11">
        <f t="shared" si="2445"/>
        <v>0</v>
      </c>
      <c r="BG1011" s="11">
        <f t="shared" si="2445"/>
        <v>0</v>
      </c>
      <c r="BH1011" s="11">
        <f t="shared" si="2445"/>
        <v>0</v>
      </c>
      <c r="BI1011" s="150">
        <f t="shared" si="2445"/>
        <v>5952</v>
      </c>
      <c r="BJ1011" s="150">
        <f t="shared" si="2445"/>
        <v>0</v>
      </c>
      <c r="BK1011" s="78">
        <f t="shared" si="2445"/>
        <v>0</v>
      </c>
      <c r="BL1011" s="78">
        <f t="shared" si="2445"/>
        <v>0</v>
      </c>
      <c r="BM1011" s="78">
        <f t="shared" si="2445"/>
        <v>0</v>
      </c>
      <c r="BN1011" s="78">
        <f t="shared" si="2445"/>
        <v>0</v>
      </c>
      <c r="BO1011" s="91">
        <f t="shared" si="2445"/>
        <v>5952</v>
      </c>
      <c r="BP1011" s="91">
        <f t="shared" si="2445"/>
        <v>0</v>
      </c>
      <c r="BQ1011" s="11">
        <f t="shared" si="2446"/>
        <v>0</v>
      </c>
      <c r="BR1011" s="11">
        <f t="shared" si="2446"/>
        <v>0</v>
      </c>
      <c r="BS1011" s="11">
        <f t="shared" si="2446"/>
        <v>0</v>
      </c>
      <c r="BT1011" s="11">
        <f t="shared" si="2446"/>
        <v>0</v>
      </c>
      <c r="BU1011" s="38">
        <f t="shared" si="2446"/>
        <v>5952</v>
      </c>
      <c r="BV1011" s="38">
        <f t="shared" si="2446"/>
        <v>0</v>
      </c>
    </row>
    <row r="1012" spans="1:74">
      <c r="A1012" s="61" t="s">
        <v>15</v>
      </c>
      <c r="B1012" s="44" t="s">
        <v>252</v>
      </c>
      <c r="C1012" s="44" t="s">
        <v>174</v>
      </c>
      <c r="D1012" s="44" t="s">
        <v>8</v>
      </c>
      <c r="E1012" s="44" t="s">
        <v>256</v>
      </c>
      <c r="F1012" s="44"/>
      <c r="G1012" s="38">
        <f t="shared" si="2441"/>
        <v>5900</v>
      </c>
      <c r="H1012" s="38">
        <f t="shared" si="2441"/>
        <v>0</v>
      </c>
      <c r="I1012" s="11">
        <f t="shared" si="2441"/>
        <v>0</v>
      </c>
      <c r="J1012" s="11">
        <f t="shared" si="2441"/>
        <v>0</v>
      </c>
      <c r="K1012" s="11">
        <f t="shared" si="2441"/>
        <v>0</v>
      </c>
      <c r="L1012" s="11">
        <f t="shared" si="2441"/>
        <v>0</v>
      </c>
      <c r="M1012" s="38">
        <f t="shared" si="2441"/>
        <v>5900</v>
      </c>
      <c r="N1012" s="38">
        <f t="shared" si="2441"/>
        <v>0</v>
      </c>
      <c r="O1012" s="11">
        <f t="shared" si="2441"/>
        <v>0</v>
      </c>
      <c r="P1012" s="11">
        <f t="shared" si="2441"/>
        <v>0</v>
      </c>
      <c r="Q1012" s="11">
        <f t="shared" si="2441"/>
        <v>0</v>
      </c>
      <c r="R1012" s="11">
        <f t="shared" si="2441"/>
        <v>0</v>
      </c>
      <c r="S1012" s="38">
        <f t="shared" si="2442"/>
        <v>5900</v>
      </c>
      <c r="T1012" s="38">
        <f t="shared" si="2442"/>
        <v>0</v>
      </c>
      <c r="U1012" s="11">
        <f t="shared" si="2442"/>
        <v>0</v>
      </c>
      <c r="V1012" s="11">
        <f t="shared" si="2442"/>
        <v>0</v>
      </c>
      <c r="W1012" s="11">
        <f t="shared" si="2442"/>
        <v>0</v>
      </c>
      <c r="X1012" s="11">
        <f t="shared" si="2442"/>
        <v>0</v>
      </c>
      <c r="Y1012" s="38">
        <f t="shared" si="2442"/>
        <v>5900</v>
      </c>
      <c r="Z1012" s="38">
        <f t="shared" si="2442"/>
        <v>0</v>
      </c>
      <c r="AA1012" s="11">
        <f t="shared" si="2442"/>
        <v>0</v>
      </c>
      <c r="AB1012" s="11">
        <f t="shared" si="2442"/>
        <v>0</v>
      </c>
      <c r="AC1012" s="11">
        <f t="shared" si="2442"/>
        <v>0</v>
      </c>
      <c r="AD1012" s="11">
        <f t="shared" si="2442"/>
        <v>0</v>
      </c>
      <c r="AE1012" s="38">
        <f t="shared" si="2442"/>
        <v>5900</v>
      </c>
      <c r="AF1012" s="38">
        <f t="shared" si="2442"/>
        <v>0</v>
      </c>
      <c r="AG1012" s="11">
        <f t="shared" si="2443"/>
        <v>0</v>
      </c>
      <c r="AH1012" s="11">
        <f t="shared" si="2443"/>
        <v>0</v>
      </c>
      <c r="AI1012" s="11">
        <f t="shared" si="2443"/>
        <v>0</v>
      </c>
      <c r="AJ1012" s="11">
        <f t="shared" si="2443"/>
        <v>0</v>
      </c>
      <c r="AK1012" s="91">
        <f t="shared" si="2443"/>
        <v>5900</v>
      </c>
      <c r="AL1012" s="91">
        <f t="shared" si="2443"/>
        <v>0</v>
      </c>
      <c r="AM1012" s="11">
        <f t="shared" si="2443"/>
        <v>0</v>
      </c>
      <c r="AN1012" s="11">
        <f t="shared" si="2443"/>
        <v>0</v>
      </c>
      <c r="AO1012" s="11">
        <f t="shared" si="2443"/>
        <v>0</v>
      </c>
      <c r="AP1012" s="11">
        <f t="shared" si="2443"/>
        <v>0</v>
      </c>
      <c r="AQ1012" s="38">
        <f t="shared" si="2443"/>
        <v>5900</v>
      </c>
      <c r="AR1012" s="38">
        <f t="shared" si="2443"/>
        <v>0</v>
      </c>
      <c r="AS1012" s="11">
        <f t="shared" si="2444"/>
        <v>0</v>
      </c>
      <c r="AT1012" s="11">
        <f t="shared" si="2444"/>
        <v>0</v>
      </c>
      <c r="AU1012" s="11">
        <f t="shared" si="2444"/>
        <v>0</v>
      </c>
      <c r="AV1012" s="11">
        <f t="shared" si="2444"/>
        <v>-3</v>
      </c>
      <c r="AW1012" s="38">
        <f t="shared" si="2444"/>
        <v>5897</v>
      </c>
      <c r="AX1012" s="38">
        <f t="shared" si="2444"/>
        <v>0</v>
      </c>
      <c r="AY1012" s="78">
        <f t="shared" si="2444"/>
        <v>55</v>
      </c>
      <c r="AZ1012" s="78">
        <f t="shared" si="2444"/>
        <v>0</v>
      </c>
      <c r="BA1012" s="78">
        <f t="shared" si="2444"/>
        <v>0</v>
      </c>
      <c r="BB1012" s="78">
        <f t="shared" si="2444"/>
        <v>0</v>
      </c>
      <c r="BC1012" s="91">
        <f t="shared" si="2444"/>
        <v>5952</v>
      </c>
      <c r="BD1012" s="91">
        <f t="shared" si="2444"/>
        <v>0</v>
      </c>
      <c r="BE1012" s="11">
        <f t="shared" si="2445"/>
        <v>0</v>
      </c>
      <c r="BF1012" s="11">
        <f t="shared" si="2445"/>
        <v>0</v>
      </c>
      <c r="BG1012" s="11">
        <f t="shared" si="2445"/>
        <v>0</v>
      </c>
      <c r="BH1012" s="11">
        <f t="shared" si="2445"/>
        <v>0</v>
      </c>
      <c r="BI1012" s="150">
        <f t="shared" si="2445"/>
        <v>5952</v>
      </c>
      <c r="BJ1012" s="150">
        <f t="shared" si="2445"/>
        <v>0</v>
      </c>
      <c r="BK1012" s="78">
        <f t="shared" si="2445"/>
        <v>0</v>
      </c>
      <c r="BL1012" s="78">
        <f t="shared" si="2445"/>
        <v>0</v>
      </c>
      <c r="BM1012" s="78">
        <f t="shared" si="2445"/>
        <v>0</v>
      </c>
      <c r="BN1012" s="78">
        <f t="shared" si="2445"/>
        <v>0</v>
      </c>
      <c r="BO1012" s="91">
        <f t="shared" si="2445"/>
        <v>5952</v>
      </c>
      <c r="BP1012" s="91">
        <f t="shared" si="2445"/>
        <v>0</v>
      </c>
      <c r="BQ1012" s="11">
        <f t="shared" si="2446"/>
        <v>0</v>
      </c>
      <c r="BR1012" s="11">
        <f t="shared" si="2446"/>
        <v>0</v>
      </c>
      <c r="BS1012" s="11">
        <f t="shared" si="2446"/>
        <v>0</v>
      </c>
      <c r="BT1012" s="11">
        <f t="shared" si="2446"/>
        <v>0</v>
      </c>
      <c r="BU1012" s="38">
        <f t="shared" si="2446"/>
        <v>5952</v>
      </c>
      <c r="BV1012" s="38">
        <f t="shared" si="2446"/>
        <v>0</v>
      </c>
    </row>
    <row r="1013" spans="1:74">
      <c r="A1013" s="61" t="s">
        <v>261</v>
      </c>
      <c r="B1013" s="44" t="s">
        <v>252</v>
      </c>
      <c r="C1013" s="44" t="s">
        <v>174</v>
      </c>
      <c r="D1013" s="44" t="s">
        <v>8</v>
      </c>
      <c r="E1013" s="44" t="s">
        <v>262</v>
      </c>
      <c r="F1013" s="44"/>
      <c r="G1013" s="38">
        <f t="shared" si="2441"/>
        <v>5900</v>
      </c>
      <c r="H1013" s="38">
        <f t="shared" si="2441"/>
        <v>0</v>
      </c>
      <c r="I1013" s="11">
        <f t="shared" si="2441"/>
        <v>0</v>
      </c>
      <c r="J1013" s="11">
        <f t="shared" si="2441"/>
        <v>0</v>
      </c>
      <c r="K1013" s="11">
        <f t="shared" si="2441"/>
        <v>0</v>
      </c>
      <c r="L1013" s="11">
        <f t="shared" si="2441"/>
        <v>0</v>
      </c>
      <c r="M1013" s="38">
        <f t="shared" si="2441"/>
        <v>5900</v>
      </c>
      <c r="N1013" s="38">
        <f t="shared" si="2441"/>
        <v>0</v>
      </c>
      <c r="O1013" s="11">
        <f t="shared" si="2441"/>
        <v>0</v>
      </c>
      <c r="P1013" s="11">
        <f t="shared" si="2441"/>
        <v>0</v>
      </c>
      <c r="Q1013" s="11">
        <f t="shared" si="2441"/>
        <v>0</v>
      </c>
      <c r="R1013" s="11">
        <f t="shared" si="2441"/>
        <v>0</v>
      </c>
      <c r="S1013" s="38">
        <f t="shared" si="2442"/>
        <v>5900</v>
      </c>
      <c r="T1013" s="38">
        <f t="shared" si="2442"/>
        <v>0</v>
      </c>
      <c r="U1013" s="11">
        <f t="shared" si="2442"/>
        <v>0</v>
      </c>
      <c r="V1013" s="11">
        <f t="shared" si="2442"/>
        <v>0</v>
      </c>
      <c r="W1013" s="11">
        <f t="shared" si="2442"/>
        <v>0</v>
      </c>
      <c r="X1013" s="11">
        <f t="shared" si="2442"/>
        <v>0</v>
      </c>
      <c r="Y1013" s="38">
        <f t="shared" si="2442"/>
        <v>5900</v>
      </c>
      <c r="Z1013" s="38">
        <f t="shared" si="2442"/>
        <v>0</v>
      </c>
      <c r="AA1013" s="11">
        <f t="shared" si="2442"/>
        <v>0</v>
      </c>
      <c r="AB1013" s="11">
        <f t="shared" si="2442"/>
        <v>0</v>
      </c>
      <c r="AC1013" s="11">
        <f t="shared" si="2442"/>
        <v>0</v>
      </c>
      <c r="AD1013" s="11">
        <f t="shared" si="2442"/>
        <v>0</v>
      </c>
      <c r="AE1013" s="38">
        <f t="shared" si="2442"/>
        <v>5900</v>
      </c>
      <c r="AF1013" s="38">
        <f t="shared" si="2442"/>
        <v>0</v>
      </c>
      <c r="AG1013" s="11">
        <f t="shared" si="2443"/>
        <v>0</v>
      </c>
      <c r="AH1013" s="11">
        <f t="shared" si="2443"/>
        <v>0</v>
      </c>
      <c r="AI1013" s="11">
        <f t="shared" si="2443"/>
        <v>0</v>
      </c>
      <c r="AJ1013" s="11">
        <f t="shared" si="2443"/>
        <v>0</v>
      </c>
      <c r="AK1013" s="91">
        <f t="shared" si="2443"/>
        <v>5900</v>
      </c>
      <c r="AL1013" s="91">
        <f t="shared" si="2443"/>
        <v>0</v>
      </c>
      <c r="AM1013" s="11">
        <f t="shared" si="2443"/>
        <v>0</v>
      </c>
      <c r="AN1013" s="11">
        <f t="shared" si="2443"/>
        <v>0</v>
      </c>
      <c r="AO1013" s="11">
        <f t="shared" si="2443"/>
        <v>0</v>
      </c>
      <c r="AP1013" s="11">
        <f t="shared" si="2443"/>
        <v>0</v>
      </c>
      <c r="AQ1013" s="38">
        <f t="shared" si="2443"/>
        <v>5900</v>
      </c>
      <c r="AR1013" s="38">
        <f t="shared" si="2443"/>
        <v>0</v>
      </c>
      <c r="AS1013" s="11">
        <f t="shared" si="2444"/>
        <v>0</v>
      </c>
      <c r="AT1013" s="11">
        <f t="shared" si="2444"/>
        <v>0</v>
      </c>
      <c r="AU1013" s="11">
        <f t="shared" si="2444"/>
        <v>0</v>
      </c>
      <c r="AV1013" s="11">
        <f t="shared" si="2444"/>
        <v>-3</v>
      </c>
      <c r="AW1013" s="38">
        <f t="shared" si="2444"/>
        <v>5897</v>
      </c>
      <c r="AX1013" s="38">
        <f t="shared" si="2444"/>
        <v>0</v>
      </c>
      <c r="AY1013" s="78">
        <f t="shared" si="2444"/>
        <v>55</v>
      </c>
      <c r="AZ1013" s="78">
        <f t="shared" si="2444"/>
        <v>0</v>
      </c>
      <c r="BA1013" s="78">
        <f t="shared" si="2444"/>
        <v>0</v>
      </c>
      <c r="BB1013" s="78">
        <f t="shared" si="2444"/>
        <v>0</v>
      </c>
      <c r="BC1013" s="91">
        <f t="shared" si="2444"/>
        <v>5952</v>
      </c>
      <c r="BD1013" s="91">
        <f t="shared" si="2444"/>
        <v>0</v>
      </c>
      <c r="BE1013" s="11">
        <f t="shared" si="2445"/>
        <v>0</v>
      </c>
      <c r="BF1013" s="11">
        <f t="shared" si="2445"/>
        <v>0</v>
      </c>
      <c r="BG1013" s="11">
        <f t="shared" si="2445"/>
        <v>0</v>
      </c>
      <c r="BH1013" s="11">
        <f t="shared" si="2445"/>
        <v>0</v>
      </c>
      <c r="BI1013" s="150">
        <f t="shared" si="2445"/>
        <v>5952</v>
      </c>
      <c r="BJ1013" s="150">
        <f t="shared" si="2445"/>
        <v>0</v>
      </c>
      <c r="BK1013" s="78">
        <f t="shared" si="2445"/>
        <v>0</v>
      </c>
      <c r="BL1013" s="78">
        <f t="shared" si="2445"/>
        <v>0</v>
      </c>
      <c r="BM1013" s="78">
        <f t="shared" si="2445"/>
        <v>0</v>
      </c>
      <c r="BN1013" s="78">
        <f t="shared" si="2445"/>
        <v>0</v>
      </c>
      <c r="BO1013" s="91">
        <f t="shared" si="2445"/>
        <v>5952</v>
      </c>
      <c r="BP1013" s="91">
        <f t="shared" si="2445"/>
        <v>0</v>
      </c>
      <c r="BQ1013" s="11">
        <f t="shared" si="2446"/>
        <v>0</v>
      </c>
      <c r="BR1013" s="11">
        <f t="shared" si="2446"/>
        <v>0</v>
      </c>
      <c r="BS1013" s="11">
        <f t="shared" si="2446"/>
        <v>0</v>
      </c>
      <c r="BT1013" s="11">
        <f t="shared" si="2446"/>
        <v>0</v>
      </c>
      <c r="BU1013" s="38">
        <f t="shared" si="2446"/>
        <v>5952</v>
      </c>
      <c r="BV1013" s="38">
        <f t="shared" si="2446"/>
        <v>0</v>
      </c>
    </row>
    <row r="1014" spans="1:74" ht="33">
      <c r="A1014" s="61" t="s">
        <v>12</v>
      </c>
      <c r="B1014" s="44" t="s">
        <v>252</v>
      </c>
      <c r="C1014" s="44" t="s">
        <v>174</v>
      </c>
      <c r="D1014" s="44" t="s">
        <v>8</v>
      </c>
      <c r="E1014" s="44" t="s">
        <v>262</v>
      </c>
      <c r="F1014" s="44" t="s">
        <v>13</v>
      </c>
      <c r="G1014" s="45">
        <f t="shared" si="2441"/>
        <v>5900</v>
      </c>
      <c r="H1014" s="45">
        <f t="shared" si="2441"/>
        <v>0</v>
      </c>
      <c r="I1014" s="11">
        <f t="shared" si="2441"/>
        <v>0</v>
      </c>
      <c r="J1014" s="11">
        <f t="shared" si="2441"/>
        <v>0</v>
      </c>
      <c r="K1014" s="11">
        <f t="shared" si="2441"/>
        <v>0</v>
      </c>
      <c r="L1014" s="11">
        <f t="shared" si="2441"/>
        <v>0</v>
      </c>
      <c r="M1014" s="45">
        <f t="shared" si="2441"/>
        <v>5900</v>
      </c>
      <c r="N1014" s="45">
        <f t="shared" si="2441"/>
        <v>0</v>
      </c>
      <c r="O1014" s="11">
        <f t="shared" si="2441"/>
        <v>0</v>
      </c>
      <c r="P1014" s="11">
        <f t="shared" si="2441"/>
        <v>0</v>
      </c>
      <c r="Q1014" s="11">
        <f t="shared" si="2441"/>
        <v>0</v>
      </c>
      <c r="R1014" s="11">
        <f t="shared" si="2441"/>
        <v>0</v>
      </c>
      <c r="S1014" s="45">
        <f t="shared" si="2442"/>
        <v>5900</v>
      </c>
      <c r="T1014" s="45">
        <f t="shared" si="2442"/>
        <v>0</v>
      </c>
      <c r="U1014" s="11">
        <f t="shared" si="2442"/>
        <v>0</v>
      </c>
      <c r="V1014" s="11">
        <f t="shared" si="2442"/>
        <v>0</v>
      </c>
      <c r="W1014" s="11">
        <f t="shared" si="2442"/>
        <v>0</v>
      </c>
      <c r="X1014" s="11">
        <f t="shared" si="2442"/>
        <v>0</v>
      </c>
      <c r="Y1014" s="45">
        <f t="shared" si="2442"/>
        <v>5900</v>
      </c>
      <c r="Z1014" s="45">
        <f t="shared" si="2442"/>
        <v>0</v>
      </c>
      <c r="AA1014" s="11">
        <f t="shared" si="2442"/>
        <v>0</v>
      </c>
      <c r="AB1014" s="11">
        <f t="shared" si="2442"/>
        <v>0</v>
      </c>
      <c r="AC1014" s="11">
        <f t="shared" si="2442"/>
        <v>0</v>
      </c>
      <c r="AD1014" s="11">
        <f t="shared" si="2442"/>
        <v>0</v>
      </c>
      <c r="AE1014" s="45">
        <f t="shared" si="2442"/>
        <v>5900</v>
      </c>
      <c r="AF1014" s="45">
        <f t="shared" si="2442"/>
        <v>0</v>
      </c>
      <c r="AG1014" s="11">
        <f t="shared" si="2443"/>
        <v>0</v>
      </c>
      <c r="AH1014" s="11">
        <f t="shared" si="2443"/>
        <v>0</v>
      </c>
      <c r="AI1014" s="11">
        <f t="shared" si="2443"/>
        <v>0</v>
      </c>
      <c r="AJ1014" s="11">
        <f t="shared" si="2443"/>
        <v>0</v>
      </c>
      <c r="AK1014" s="92">
        <f t="shared" si="2443"/>
        <v>5900</v>
      </c>
      <c r="AL1014" s="92">
        <f t="shared" si="2443"/>
        <v>0</v>
      </c>
      <c r="AM1014" s="11">
        <f t="shared" si="2443"/>
        <v>0</v>
      </c>
      <c r="AN1014" s="11">
        <f t="shared" si="2443"/>
        <v>0</v>
      </c>
      <c r="AO1014" s="11">
        <f t="shared" si="2443"/>
        <v>0</v>
      </c>
      <c r="AP1014" s="11">
        <f t="shared" si="2443"/>
        <v>0</v>
      </c>
      <c r="AQ1014" s="45">
        <f t="shared" si="2443"/>
        <v>5900</v>
      </c>
      <c r="AR1014" s="45">
        <f t="shared" si="2443"/>
        <v>0</v>
      </c>
      <c r="AS1014" s="11">
        <f t="shared" si="2444"/>
        <v>0</v>
      </c>
      <c r="AT1014" s="11">
        <f t="shared" si="2444"/>
        <v>0</v>
      </c>
      <c r="AU1014" s="11">
        <f t="shared" si="2444"/>
        <v>0</v>
      </c>
      <c r="AV1014" s="11">
        <f t="shared" si="2444"/>
        <v>-3</v>
      </c>
      <c r="AW1014" s="45">
        <f t="shared" si="2444"/>
        <v>5897</v>
      </c>
      <c r="AX1014" s="45">
        <f t="shared" si="2444"/>
        <v>0</v>
      </c>
      <c r="AY1014" s="78">
        <f t="shared" si="2444"/>
        <v>55</v>
      </c>
      <c r="AZ1014" s="78">
        <f t="shared" si="2444"/>
        <v>0</v>
      </c>
      <c r="BA1014" s="78">
        <f t="shared" si="2444"/>
        <v>0</v>
      </c>
      <c r="BB1014" s="78">
        <f t="shared" si="2444"/>
        <v>0</v>
      </c>
      <c r="BC1014" s="92">
        <f t="shared" si="2444"/>
        <v>5952</v>
      </c>
      <c r="BD1014" s="92">
        <f t="shared" si="2444"/>
        <v>0</v>
      </c>
      <c r="BE1014" s="11">
        <f t="shared" si="2445"/>
        <v>0</v>
      </c>
      <c r="BF1014" s="11">
        <f t="shared" si="2445"/>
        <v>0</v>
      </c>
      <c r="BG1014" s="11">
        <f t="shared" si="2445"/>
        <v>0</v>
      </c>
      <c r="BH1014" s="11">
        <f t="shared" si="2445"/>
        <v>0</v>
      </c>
      <c r="BI1014" s="151">
        <f t="shared" si="2445"/>
        <v>5952</v>
      </c>
      <c r="BJ1014" s="151">
        <f t="shared" si="2445"/>
        <v>0</v>
      </c>
      <c r="BK1014" s="78">
        <f t="shared" si="2445"/>
        <v>0</v>
      </c>
      <c r="BL1014" s="78">
        <f t="shared" si="2445"/>
        <v>0</v>
      </c>
      <c r="BM1014" s="78">
        <f t="shared" si="2445"/>
        <v>0</v>
      </c>
      <c r="BN1014" s="78">
        <f t="shared" si="2445"/>
        <v>0</v>
      </c>
      <c r="BO1014" s="92">
        <f t="shared" si="2445"/>
        <v>5952</v>
      </c>
      <c r="BP1014" s="92">
        <f t="shared" si="2445"/>
        <v>0</v>
      </c>
      <c r="BQ1014" s="11">
        <f t="shared" si="2446"/>
        <v>0</v>
      </c>
      <c r="BR1014" s="11">
        <f t="shared" si="2446"/>
        <v>0</v>
      </c>
      <c r="BS1014" s="11">
        <f t="shared" si="2446"/>
        <v>0</v>
      </c>
      <c r="BT1014" s="11">
        <f t="shared" si="2446"/>
        <v>0</v>
      </c>
      <c r="BU1014" s="45">
        <f t="shared" si="2446"/>
        <v>5952</v>
      </c>
      <c r="BV1014" s="45">
        <f t="shared" si="2446"/>
        <v>0</v>
      </c>
    </row>
    <row r="1015" spans="1:74">
      <c r="A1015" s="61" t="s">
        <v>14</v>
      </c>
      <c r="B1015" s="44" t="s">
        <v>252</v>
      </c>
      <c r="C1015" s="44" t="s">
        <v>174</v>
      </c>
      <c r="D1015" s="44" t="s">
        <v>8</v>
      </c>
      <c r="E1015" s="44" t="s">
        <v>262</v>
      </c>
      <c r="F1015" s="11">
        <v>610</v>
      </c>
      <c r="G1015" s="11">
        <v>5900</v>
      </c>
      <c r="H1015" s="11"/>
      <c r="I1015" s="11"/>
      <c r="J1015" s="11"/>
      <c r="K1015" s="11"/>
      <c r="L1015" s="11"/>
      <c r="M1015" s="11">
        <f>G1015+I1015+J1015+K1015+L1015</f>
        <v>5900</v>
      </c>
      <c r="N1015" s="11">
        <f>H1015+J1015</f>
        <v>0</v>
      </c>
      <c r="O1015" s="11"/>
      <c r="P1015" s="11"/>
      <c r="Q1015" s="11"/>
      <c r="R1015" s="11"/>
      <c r="S1015" s="11">
        <f>M1015+O1015+P1015+Q1015+R1015</f>
        <v>5900</v>
      </c>
      <c r="T1015" s="11">
        <f>N1015+P1015</f>
        <v>0</v>
      </c>
      <c r="U1015" s="11"/>
      <c r="V1015" s="11"/>
      <c r="W1015" s="11"/>
      <c r="X1015" s="11"/>
      <c r="Y1015" s="11">
        <f>S1015+U1015+V1015+W1015+X1015</f>
        <v>5900</v>
      </c>
      <c r="Z1015" s="11">
        <f>T1015+V1015</f>
        <v>0</v>
      </c>
      <c r="AA1015" s="11"/>
      <c r="AB1015" s="11"/>
      <c r="AC1015" s="11"/>
      <c r="AD1015" s="11"/>
      <c r="AE1015" s="11">
        <f>Y1015+AA1015+AB1015+AC1015+AD1015</f>
        <v>5900</v>
      </c>
      <c r="AF1015" s="11">
        <f>Z1015+AB1015</f>
        <v>0</v>
      </c>
      <c r="AG1015" s="11"/>
      <c r="AH1015" s="11"/>
      <c r="AI1015" s="11"/>
      <c r="AJ1015" s="11"/>
      <c r="AK1015" s="78">
        <f>AE1015+AG1015+AH1015+AI1015+AJ1015</f>
        <v>5900</v>
      </c>
      <c r="AL1015" s="78">
        <f>AF1015+AH1015</f>
        <v>0</v>
      </c>
      <c r="AM1015" s="11"/>
      <c r="AN1015" s="11"/>
      <c r="AO1015" s="11"/>
      <c r="AP1015" s="11"/>
      <c r="AQ1015" s="11">
        <f>AK1015+AM1015+AN1015+AO1015+AP1015</f>
        <v>5900</v>
      </c>
      <c r="AR1015" s="11">
        <f>AL1015+AN1015</f>
        <v>0</v>
      </c>
      <c r="AS1015" s="11"/>
      <c r="AT1015" s="11"/>
      <c r="AU1015" s="11"/>
      <c r="AV1015" s="11">
        <v>-3</v>
      </c>
      <c r="AW1015" s="11">
        <f>AQ1015+AS1015+AT1015+AU1015+AV1015</f>
        <v>5897</v>
      </c>
      <c r="AX1015" s="11">
        <f>AR1015+AT1015</f>
        <v>0</v>
      </c>
      <c r="AY1015" s="78">
        <v>55</v>
      </c>
      <c r="AZ1015" s="78"/>
      <c r="BA1015" s="78"/>
      <c r="BB1015" s="78"/>
      <c r="BC1015" s="78">
        <f>AW1015+AY1015+AZ1015+BA1015+BB1015</f>
        <v>5952</v>
      </c>
      <c r="BD1015" s="78">
        <f>AX1015+AZ1015</f>
        <v>0</v>
      </c>
      <c r="BE1015" s="11"/>
      <c r="BF1015" s="11"/>
      <c r="BG1015" s="11"/>
      <c r="BH1015" s="11"/>
      <c r="BI1015" s="141">
        <f>BC1015+BE1015+BF1015+BG1015+BH1015</f>
        <v>5952</v>
      </c>
      <c r="BJ1015" s="141">
        <f>BD1015+BF1015</f>
        <v>0</v>
      </c>
      <c r="BK1015" s="78"/>
      <c r="BL1015" s="78"/>
      <c r="BM1015" s="78"/>
      <c r="BN1015" s="78"/>
      <c r="BO1015" s="78">
        <f>BI1015+BK1015+BL1015+BM1015+BN1015</f>
        <v>5952</v>
      </c>
      <c r="BP1015" s="78">
        <f>BJ1015+BL1015</f>
        <v>0</v>
      </c>
      <c r="BQ1015" s="11"/>
      <c r="BR1015" s="11"/>
      <c r="BS1015" s="11"/>
      <c r="BT1015" s="11"/>
      <c r="BU1015" s="11">
        <f>BO1015+BQ1015+BR1015+BS1015+BT1015</f>
        <v>5952</v>
      </c>
      <c r="BV1015" s="11">
        <f>BP1015+BR1015</f>
        <v>0</v>
      </c>
    </row>
    <row r="1016" spans="1:74">
      <c r="A1016" s="61"/>
      <c r="B1016" s="44"/>
      <c r="C1016" s="44"/>
      <c r="D1016" s="44"/>
      <c r="E1016" s="44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78"/>
      <c r="AL1016" s="78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78"/>
      <c r="AZ1016" s="78"/>
      <c r="BA1016" s="78"/>
      <c r="BB1016" s="78"/>
      <c r="BC1016" s="78"/>
      <c r="BD1016" s="78"/>
      <c r="BE1016" s="11"/>
      <c r="BF1016" s="11"/>
      <c r="BG1016" s="11"/>
      <c r="BH1016" s="11"/>
      <c r="BI1016" s="141"/>
      <c r="BJ1016" s="141"/>
      <c r="BK1016" s="78"/>
      <c r="BL1016" s="78"/>
      <c r="BM1016" s="78"/>
      <c r="BN1016" s="78"/>
      <c r="BO1016" s="78"/>
      <c r="BP1016" s="78"/>
      <c r="BQ1016" s="11"/>
      <c r="BR1016" s="11"/>
      <c r="BS1016" s="11"/>
      <c r="BT1016" s="11"/>
      <c r="BU1016" s="11"/>
      <c r="BV1016" s="11"/>
    </row>
    <row r="1017" spans="1:74" ht="45.75" hidden="1" customHeight="1">
      <c r="A1017" s="55" t="s">
        <v>671</v>
      </c>
      <c r="B1017" s="8">
        <v>918</v>
      </c>
      <c r="C1017" s="8"/>
      <c r="D1017" s="8"/>
      <c r="E1017" s="8"/>
      <c r="F1017" s="8"/>
      <c r="G1017" s="20">
        <f t="shared" ref="G1017:AL1017" si="2447">G1019</f>
        <v>293</v>
      </c>
      <c r="H1017" s="20">
        <f t="shared" si="2447"/>
        <v>0</v>
      </c>
      <c r="I1017" s="11">
        <f t="shared" si="2447"/>
        <v>0</v>
      </c>
      <c r="J1017" s="11">
        <f t="shared" si="2447"/>
        <v>0</v>
      </c>
      <c r="K1017" s="11">
        <f t="shared" si="2447"/>
        <v>0</v>
      </c>
      <c r="L1017" s="11">
        <f t="shared" si="2447"/>
        <v>0</v>
      </c>
      <c r="M1017" s="20">
        <f t="shared" si="2447"/>
        <v>293</v>
      </c>
      <c r="N1017" s="20">
        <f t="shared" si="2447"/>
        <v>0</v>
      </c>
      <c r="O1017" s="11">
        <f t="shared" si="2447"/>
        <v>0</v>
      </c>
      <c r="P1017" s="11">
        <f t="shared" si="2447"/>
        <v>0</v>
      </c>
      <c r="Q1017" s="11">
        <f t="shared" si="2447"/>
        <v>0</v>
      </c>
      <c r="R1017" s="11">
        <f t="shared" si="2447"/>
        <v>0</v>
      </c>
      <c r="S1017" s="20">
        <f t="shared" si="2447"/>
        <v>293</v>
      </c>
      <c r="T1017" s="20">
        <f t="shared" si="2447"/>
        <v>0</v>
      </c>
      <c r="U1017" s="11">
        <f t="shared" si="2447"/>
        <v>0</v>
      </c>
      <c r="V1017" s="11">
        <f t="shared" si="2447"/>
        <v>0</v>
      </c>
      <c r="W1017" s="11">
        <f t="shared" si="2447"/>
        <v>0</v>
      </c>
      <c r="X1017" s="11">
        <f t="shared" si="2447"/>
        <v>0</v>
      </c>
      <c r="Y1017" s="20">
        <f t="shared" si="2447"/>
        <v>293</v>
      </c>
      <c r="Z1017" s="20">
        <f t="shared" si="2447"/>
        <v>0</v>
      </c>
      <c r="AA1017" s="11">
        <f t="shared" si="2447"/>
        <v>0</v>
      </c>
      <c r="AB1017" s="11">
        <f t="shared" si="2447"/>
        <v>0</v>
      </c>
      <c r="AC1017" s="11">
        <f t="shared" si="2447"/>
        <v>0</v>
      </c>
      <c r="AD1017" s="11">
        <f t="shared" si="2447"/>
        <v>0</v>
      </c>
      <c r="AE1017" s="20">
        <f t="shared" si="2447"/>
        <v>293</v>
      </c>
      <c r="AF1017" s="20">
        <f t="shared" si="2447"/>
        <v>0</v>
      </c>
      <c r="AG1017" s="11">
        <f t="shared" si="2447"/>
        <v>0</v>
      </c>
      <c r="AH1017" s="11">
        <f t="shared" si="2447"/>
        <v>0</v>
      </c>
      <c r="AI1017" s="11">
        <f t="shared" si="2447"/>
        <v>0</v>
      </c>
      <c r="AJ1017" s="11">
        <f t="shared" si="2447"/>
        <v>0</v>
      </c>
      <c r="AK1017" s="85">
        <f t="shared" si="2447"/>
        <v>293</v>
      </c>
      <c r="AL1017" s="85">
        <f t="shared" si="2447"/>
        <v>0</v>
      </c>
      <c r="AM1017" s="11">
        <f t="shared" ref="AM1017:AR1017" si="2448">AM1019</f>
        <v>0</v>
      </c>
      <c r="AN1017" s="11">
        <f t="shared" si="2448"/>
        <v>0</v>
      </c>
      <c r="AO1017" s="11">
        <f t="shared" si="2448"/>
        <v>0</v>
      </c>
      <c r="AP1017" s="11">
        <f t="shared" si="2448"/>
        <v>0</v>
      </c>
      <c r="AQ1017" s="20">
        <f t="shared" si="2448"/>
        <v>293</v>
      </c>
      <c r="AR1017" s="20">
        <f t="shared" si="2448"/>
        <v>0</v>
      </c>
      <c r="AS1017" s="11">
        <f t="shared" ref="AS1017:AX1017" si="2449">AS1019</f>
        <v>0</v>
      </c>
      <c r="AT1017" s="11">
        <f t="shared" si="2449"/>
        <v>0</v>
      </c>
      <c r="AU1017" s="11">
        <f t="shared" si="2449"/>
        <v>0</v>
      </c>
      <c r="AV1017" s="11">
        <f t="shared" si="2449"/>
        <v>0</v>
      </c>
      <c r="AW1017" s="20">
        <f t="shared" si="2449"/>
        <v>293</v>
      </c>
      <c r="AX1017" s="20">
        <f t="shared" si="2449"/>
        <v>0</v>
      </c>
      <c r="AY1017" s="78">
        <f t="shared" ref="AY1017:BD1017" si="2450">AY1019</f>
        <v>0</v>
      </c>
      <c r="AZ1017" s="78">
        <f t="shared" si="2450"/>
        <v>0</v>
      </c>
      <c r="BA1017" s="78">
        <f t="shared" si="2450"/>
        <v>0</v>
      </c>
      <c r="BB1017" s="78">
        <f t="shared" si="2450"/>
        <v>0</v>
      </c>
      <c r="BC1017" s="85">
        <f t="shared" si="2450"/>
        <v>293</v>
      </c>
      <c r="BD1017" s="85">
        <f t="shared" si="2450"/>
        <v>0</v>
      </c>
      <c r="BE1017" s="11">
        <f t="shared" ref="BE1017:BJ1017" si="2451">BE1019</f>
        <v>0</v>
      </c>
      <c r="BF1017" s="11">
        <f t="shared" si="2451"/>
        <v>0</v>
      </c>
      <c r="BG1017" s="11">
        <f t="shared" si="2451"/>
        <v>0</v>
      </c>
      <c r="BH1017" s="11">
        <f t="shared" si="2451"/>
        <v>0</v>
      </c>
      <c r="BI1017" s="144">
        <f t="shared" si="2451"/>
        <v>293</v>
      </c>
      <c r="BJ1017" s="144">
        <f t="shared" si="2451"/>
        <v>0</v>
      </c>
      <c r="BK1017" s="78">
        <f t="shared" ref="BK1017:BP1017" si="2452">BK1019</f>
        <v>0</v>
      </c>
      <c r="BL1017" s="78">
        <f t="shared" si="2452"/>
        <v>0</v>
      </c>
      <c r="BM1017" s="78">
        <f t="shared" si="2452"/>
        <v>0</v>
      </c>
      <c r="BN1017" s="78">
        <f t="shared" si="2452"/>
        <v>0</v>
      </c>
      <c r="BO1017" s="85">
        <f t="shared" si="2452"/>
        <v>293</v>
      </c>
      <c r="BP1017" s="85">
        <f t="shared" si="2452"/>
        <v>0</v>
      </c>
      <c r="BQ1017" s="11">
        <f t="shared" ref="BQ1017:BV1017" si="2453">BQ1019</f>
        <v>0</v>
      </c>
      <c r="BR1017" s="11">
        <f t="shared" si="2453"/>
        <v>0</v>
      </c>
      <c r="BS1017" s="11">
        <f t="shared" si="2453"/>
        <v>0</v>
      </c>
      <c r="BT1017" s="11">
        <f t="shared" si="2453"/>
        <v>0</v>
      </c>
      <c r="BU1017" s="20">
        <f t="shared" si="2453"/>
        <v>293</v>
      </c>
      <c r="BV1017" s="20">
        <f t="shared" si="2453"/>
        <v>0</v>
      </c>
    </row>
    <row r="1018" spans="1:74" ht="20.25" hidden="1">
      <c r="A1018" s="55"/>
      <c r="B1018" s="8"/>
      <c r="C1018" s="8"/>
      <c r="D1018" s="8"/>
      <c r="E1018" s="8"/>
      <c r="F1018" s="8"/>
      <c r="G1018" s="20"/>
      <c r="H1018" s="20"/>
      <c r="I1018" s="11"/>
      <c r="J1018" s="11"/>
      <c r="K1018" s="11"/>
      <c r="L1018" s="11"/>
      <c r="M1018" s="20"/>
      <c r="N1018" s="20"/>
      <c r="O1018" s="11"/>
      <c r="P1018" s="11"/>
      <c r="Q1018" s="11"/>
      <c r="R1018" s="11"/>
      <c r="S1018" s="20"/>
      <c r="T1018" s="20"/>
      <c r="U1018" s="11"/>
      <c r="V1018" s="11"/>
      <c r="W1018" s="11"/>
      <c r="X1018" s="11"/>
      <c r="Y1018" s="20"/>
      <c r="Z1018" s="20"/>
      <c r="AA1018" s="11"/>
      <c r="AB1018" s="11"/>
      <c r="AC1018" s="11"/>
      <c r="AD1018" s="11"/>
      <c r="AE1018" s="20"/>
      <c r="AF1018" s="20"/>
      <c r="AG1018" s="11"/>
      <c r="AH1018" s="11"/>
      <c r="AI1018" s="11"/>
      <c r="AJ1018" s="11"/>
      <c r="AK1018" s="85"/>
      <c r="AL1018" s="85"/>
      <c r="AM1018" s="11"/>
      <c r="AN1018" s="11"/>
      <c r="AO1018" s="11"/>
      <c r="AP1018" s="11"/>
      <c r="AQ1018" s="20"/>
      <c r="AR1018" s="20"/>
      <c r="AS1018" s="11"/>
      <c r="AT1018" s="11"/>
      <c r="AU1018" s="11"/>
      <c r="AV1018" s="11"/>
      <c r="AW1018" s="20"/>
      <c r="AX1018" s="20"/>
      <c r="AY1018" s="78"/>
      <c r="AZ1018" s="78"/>
      <c r="BA1018" s="78"/>
      <c r="BB1018" s="78"/>
      <c r="BC1018" s="85"/>
      <c r="BD1018" s="85"/>
      <c r="BE1018" s="11"/>
      <c r="BF1018" s="11"/>
      <c r="BG1018" s="11"/>
      <c r="BH1018" s="11"/>
      <c r="BI1018" s="144"/>
      <c r="BJ1018" s="144"/>
      <c r="BK1018" s="78"/>
      <c r="BL1018" s="78"/>
      <c r="BM1018" s="78"/>
      <c r="BN1018" s="78"/>
      <c r="BO1018" s="85"/>
      <c r="BP1018" s="85"/>
      <c r="BQ1018" s="11"/>
      <c r="BR1018" s="11"/>
      <c r="BS1018" s="11"/>
      <c r="BT1018" s="11"/>
      <c r="BU1018" s="20"/>
      <c r="BV1018" s="20"/>
    </row>
    <row r="1019" spans="1:74" ht="18.75" hidden="1">
      <c r="A1019" s="56" t="s">
        <v>63</v>
      </c>
      <c r="B1019" s="12">
        <f>B1017</f>
        <v>918</v>
      </c>
      <c r="C1019" s="12" t="s">
        <v>22</v>
      </c>
      <c r="D1019" s="12" t="s">
        <v>64</v>
      </c>
      <c r="E1019" s="12"/>
      <c r="F1019" s="12"/>
      <c r="G1019" s="21">
        <f>G1020</f>
        <v>293</v>
      </c>
      <c r="H1019" s="21">
        <f t="shared" ref="H1019:R1019" si="2454">H1020</f>
        <v>0</v>
      </c>
      <c r="I1019" s="11">
        <f t="shared" si="2454"/>
        <v>0</v>
      </c>
      <c r="J1019" s="11">
        <f t="shared" si="2454"/>
        <v>0</v>
      </c>
      <c r="K1019" s="11">
        <f t="shared" si="2454"/>
        <v>0</v>
      </c>
      <c r="L1019" s="11">
        <f t="shared" si="2454"/>
        <v>0</v>
      </c>
      <c r="M1019" s="21">
        <f t="shared" si="2454"/>
        <v>293</v>
      </c>
      <c r="N1019" s="21">
        <f t="shared" si="2454"/>
        <v>0</v>
      </c>
      <c r="O1019" s="11">
        <f t="shared" si="2454"/>
        <v>0</v>
      </c>
      <c r="P1019" s="11">
        <f t="shared" si="2454"/>
        <v>0</v>
      </c>
      <c r="Q1019" s="11">
        <f t="shared" si="2454"/>
        <v>0</v>
      </c>
      <c r="R1019" s="11">
        <f t="shared" si="2454"/>
        <v>0</v>
      </c>
      <c r="S1019" s="21">
        <f t="shared" ref="S1019:BV1019" si="2455">S1020</f>
        <v>293</v>
      </c>
      <c r="T1019" s="21">
        <f t="shared" si="2455"/>
        <v>0</v>
      </c>
      <c r="U1019" s="11">
        <f t="shared" si="2455"/>
        <v>0</v>
      </c>
      <c r="V1019" s="11">
        <f t="shared" si="2455"/>
        <v>0</v>
      </c>
      <c r="W1019" s="11">
        <f t="shared" si="2455"/>
        <v>0</v>
      </c>
      <c r="X1019" s="11">
        <f t="shared" si="2455"/>
        <v>0</v>
      </c>
      <c r="Y1019" s="21">
        <f t="shared" si="2455"/>
        <v>293</v>
      </c>
      <c r="Z1019" s="21">
        <f t="shared" si="2455"/>
        <v>0</v>
      </c>
      <c r="AA1019" s="11">
        <f t="shared" si="2455"/>
        <v>0</v>
      </c>
      <c r="AB1019" s="11">
        <f t="shared" si="2455"/>
        <v>0</v>
      </c>
      <c r="AC1019" s="11">
        <f t="shared" si="2455"/>
        <v>0</v>
      </c>
      <c r="AD1019" s="11">
        <f t="shared" si="2455"/>
        <v>0</v>
      </c>
      <c r="AE1019" s="21">
        <f t="shared" si="2455"/>
        <v>293</v>
      </c>
      <c r="AF1019" s="21">
        <f t="shared" si="2455"/>
        <v>0</v>
      </c>
      <c r="AG1019" s="11">
        <f t="shared" si="2455"/>
        <v>0</v>
      </c>
      <c r="AH1019" s="11">
        <f t="shared" si="2455"/>
        <v>0</v>
      </c>
      <c r="AI1019" s="11">
        <f t="shared" si="2455"/>
        <v>0</v>
      </c>
      <c r="AJ1019" s="11">
        <f t="shared" si="2455"/>
        <v>0</v>
      </c>
      <c r="AK1019" s="86">
        <f t="shared" si="2455"/>
        <v>293</v>
      </c>
      <c r="AL1019" s="86">
        <f t="shared" si="2455"/>
        <v>0</v>
      </c>
      <c r="AM1019" s="11">
        <f t="shared" si="2455"/>
        <v>0</v>
      </c>
      <c r="AN1019" s="11">
        <f t="shared" si="2455"/>
        <v>0</v>
      </c>
      <c r="AO1019" s="11">
        <f t="shared" si="2455"/>
        <v>0</v>
      </c>
      <c r="AP1019" s="11">
        <f t="shared" si="2455"/>
        <v>0</v>
      </c>
      <c r="AQ1019" s="21">
        <f t="shared" si="2455"/>
        <v>293</v>
      </c>
      <c r="AR1019" s="21">
        <f t="shared" si="2455"/>
        <v>0</v>
      </c>
      <c r="AS1019" s="11">
        <f t="shared" si="2455"/>
        <v>0</v>
      </c>
      <c r="AT1019" s="11">
        <f t="shared" si="2455"/>
        <v>0</v>
      </c>
      <c r="AU1019" s="11">
        <f t="shared" si="2455"/>
        <v>0</v>
      </c>
      <c r="AV1019" s="11">
        <f t="shared" si="2455"/>
        <v>0</v>
      </c>
      <c r="AW1019" s="21">
        <f t="shared" si="2455"/>
        <v>293</v>
      </c>
      <c r="AX1019" s="21">
        <f t="shared" si="2455"/>
        <v>0</v>
      </c>
      <c r="AY1019" s="78">
        <f t="shared" si="2455"/>
        <v>0</v>
      </c>
      <c r="AZ1019" s="78">
        <f t="shared" si="2455"/>
        <v>0</v>
      </c>
      <c r="BA1019" s="78">
        <f t="shared" si="2455"/>
        <v>0</v>
      </c>
      <c r="BB1019" s="78">
        <f t="shared" si="2455"/>
        <v>0</v>
      </c>
      <c r="BC1019" s="86">
        <f t="shared" si="2455"/>
        <v>293</v>
      </c>
      <c r="BD1019" s="86">
        <f t="shared" si="2455"/>
        <v>0</v>
      </c>
      <c r="BE1019" s="11">
        <f t="shared" si="2455"/>
        <v>0</v>
      </c>
      <c r="BF1019" s="11">
        <f t="shared" si="2455"/>
        <v>0</v>
      </c>
      <c r="BG1019" s="11">
        <f t="shared" si="2455"/>
        <v>0</v>
      </c>
      <c r="BH1019" s="11">
        <f t="shared" si="2455"/>
        <v>0</v>
      </c>
      <c r="BI1019" s="145">
        <f t="shared" si="2455"/>
        <v>293</v>
      </c>
      <c r="BJ1019" s="145">
        <f t="shared" si="2455"/>
        <v>0</v>
      </c>
      <c r="BK1019" s="78">
        <f t="shared" si="2455"/>
        <v>0</v>
      </c>
      <c r="BL1019" s="78">
        <f t="shared" si="2455"/>
        <v>0</v>
      </c>
      <c r="BM1019" s="78">
        <f t="shared" si="2455"/>
        <v>0</v>
      </c>
      <c r="BN1019" s="78">
        <f t="shared" si="2455"/>
        <v>0</v>
      </c>
      <c r="BO1019" s="86">
        <f t="shared" si="2455"/>
        <v>293</v>
      </c>
      <c r="BP1019" s="86">
        <f t="shared" si="2455"/>
        <v>0</v>
      </c>
      <c r="BQ1019" s="11">
        <f t="shared" si="2455"/>
        <v>0</v>
      </c>
      <c r="BR1019" s="11">
        <f t="shared" si="2455"/>
        <v>0</v>
      </c>
      <c r="BS1019" s="11">
        <f t="shared" si="2455"/>
        <v>0</v>
      </c>
      <c r="BT1019" s="11">
        <f t="shared" si="2455"/>
        <v>0</v>
      </c>
      <c r="BU1019" s="21">
        <f t="shared" si="2455"/>
        <v>293</v>
      </c>
      <c r="BV1019" s="21">
        <f t="shared" si="2455"/>
        <v>0</v>
      </c>
    </row>
    <row r="1020" spans="1:74" hidden="1">
      <c r="A1020" s="57" t="s">
        <v>66</v>
      </c>
      <c r="B1020" s="14">
        <f>B1017</f>
        <v>918</v>
      </c>
      <c r="C1020" s="14" t="s">
        <v>22</v>
      </c>
      <c r="D1020" s="14" t="s">
        <v>64</v>
      </c>
      <c r="E1020" s="14" t="s">
        <v>67</v>
      </c>
      <c r="F1020" s="17"/>
      <c r="G1020" s="18">
        <f>G1023</f>
        <v>293</v>
      </c>
      <c r="H1020" s="18">
        <f t="shared" ref="H1020:N1020" si="2456">H1023</f>
        <v>0</v>
      </c>
      <c r="I1020" s="11">
        <f t="shared" si="2456"/>
        <v>0</v>
      </c>
      <c r="J1020" s="11">
        <f t="shared" si="2456"/>
        <v>0</v>
      </c>
      <c r="K1020" s="11">
        <f t="shared" si="2456"/>
        <v>0</v>
      </c>
      <c r="L1020" s="11">
        <f t="shared" si="2456"/>
        <v>0</v>
      </c>
      <c r="M1020" s="18">
        <f t="shared" si="2456"/>
        <v>293</v>
      </c>
      <c r="N1020" s="18">
        <f t="shared" si="2456"/>
        <v>0</v>
      </c>
      <c r="O1020" s="11">
        <f t="shared" ref="O1020:T1020" si="2457">O1023</f>
        <v>0</v>
      </c>
      <c r="P1020" s="11">
        <f t="shared" si="2457"/>
        <v>0</v>
      </c>
      <c r="Q1020" s="11">
        <f t="shared" si="2457"/>
        <v>0</v>
      </c>
      <c r="R1020" s="11">
        <f t="shared" si="2457"/>
        <v>0</v>
      </c>
      <c r="S1020" s="18">
        <f t="shared" si="2457"/>
        <v>293</v>
      </c>
      <c r="T1020" s="18">
        <f t="shared" si="2457"/>
        <v>0</v>
      </c>
      <c r="U1020" s="11">
        <f t="shared" ref="U1020:Z1020" si="2458">U1023</f>
        <v>0</v>
      </c>
      <c r="V1020" s="11">
        <f t="shared" si="2458"/>
        <v>0</v>
      </c>
      <c r="W1020" s="11">
        <f t="shared" si="2458"/>
        <v>0</v>
      </c>
      <c r="X1020" s="11">
        <f t="shared" si="2458"/>
        <v>0</v>
      </c>
      <c r="Y1020" s="18">
        <f t="shared" si="2458"/>
        <v>293</v>
      </c>
      <c r="Z1020" s="18">
        <f t="shared" si="2458"/>
        <v>0</v>
      </c>
      <c r="AA1020" s="11">
        <f t="shared" ref="AA1020:AF1020" si="2459">AA1023</f>
        <v>0</v>
      </c>
      <c r="AB1020" s="11">
        <f t="shared" si="2459"/>
        <v>0</v>
      </c>
      <c r="AC1020" s="11">
        <f t="shared" si="2459"/>
        <v>0</v>
      </c>
      <c r="AD1020" s="11">
        <f t="shared" si="2459"/>
        <v>0</v>
      </c>
      <c r="AE1020" s="18">
        <f t="shared" si="2459"/>
        <v>293</v>
      </c>
      <c r="AF1020" s="18">
        <f t="shared" si="2459"/>
        <v>0</v>
      </c>
      <c r="AG1020" s="11">
        <f t="shared" ref="AG1020:AL1020" si="2460">AG1023</f>
        <v>0</v>
      </c>
      <c r="AH1020" s="11">
        <f t="shared" si="2460"/>
        <v>0</v>
      </c>
      <c r="AI1020" s="11">
        <f t="shared" si="2460"/>
        <v>0</v>
      </c>
      <c r="AJ1020" s="11">
        <f t="shared" si="2460"/>
        <v>0</v>
      </c>
      <c r="AK1020" s="84">
        <f t="shared" si="2460"/>
        <v>293</v>
      </c>
      <c r="AL1020" s="84">
        <f t="shared" si="2460"/>
        <v>0</v>
      </c>
      <c r="AM1020" s="11">
        <f t="shared" ref="AM1020:AR1020" si="2461">AM1023</f>
        <v>0</v>
      </c>
      <c r="AN1020" s="11">
        <f t="shared" si="2461"/>
        <v>0</v>
      </c>
      <c r="AO1020" s="11">
        <f t="shared" si="2461"/>
        <v>0</v>
      </c>
      <c r="AP1020" s="11">
        <f t="shared" si="2461"/>
        <v>0</v>
      </c>
      <c r="AQ1020" s="18">
        <f t="shared" si="2461"/>
        <v>293</v>
      </c>
      <c r="AR1020" s="18">
        <f t="shared" si="2461"/>
        <v>0</v>
      </c>
      <c r="AS1020" s="11">
        <f t="shared" ref="AS1020:AX1020" si="2462">AS1023</f>
        <v>0</v>
      </c>
      <c r="AT1020" s="11">
        <f t="shared" si="2462"/>
        <v>0</v>
      </c>
      <c r="AU1020" s="11">
        <f t="shared" si="2462"/>
        <v>0</v>
      </c>
      <c r="AV1020" s="11">
        <f t="shared" si="2462"/>
        <v>0</v>
      </c>
      <c r="AW1020" s="18">
        <f t="shared" si="2462"/>
        <v>293</v>
      </c>
      <c r="AX1020" s="18">
        <f t="shared" si="2462"/>
        <v>0</v>
      </c>
      <c r="AY1020" s="78">
        <f t="shared" ref="AY1020:BD1020" si="2463">AY1023</f>
        <v>0</v>
      </c>
      <c r="AZ1020" s="78">
        <f t="shared" si="2463"/>
        <v>0</v>
      </c>
      <c r="BA1020" s="78">
        <f t="shared" si="2463"/>
        <v>0</v>
      </c>
      <c r="BB1020" s="78">
        <f t="shared" si="2463"/>
        <v>0</v>
      </c>
      <c r="BC1020" s="84">
        <f t="shared" si="2463"/>
        <v>293</v>
      </c>
      <c r="BD1020" s="84">
        <f t="shared" si="2463"/>
        <v>0</v>
      </c>
      <c r="BE1020" s="11">
        <f t="shared" ref="BE1020:BJ1020" si="2464">BE1023</f>
        <v>0</v>
      </c>
      <c r="BF1020" s="11">
        <f t="shared" si="2464"/>
        <v>0</v>
      </c>
      <c r="BG1020" s="11">
        <f t="shared" si="2464"/>
        <v>0</v>
      </c>
      <c r="BH1020" s="11">
        <f t="shared" si="2464"/>
        <v>0</v>
      </c>
      <c r="BI1020" s="143">
        <f t="shared" si="2464"/>
        <v>293</v>
      </c>
      <c r="BJ1020" s="143">
        <f t="shared" si="2464"/>
        <v>0</v>
      </c>
      <c r="BK1020" s="78">
        <f t="shared" ref="BK1020:BP1020" si="2465">BK1023</f>
        <v>0</v>
      </c>
      <c r="BL1020" s="78">
        <f t="shared" si="2465"/>
        <v>0</v>
      </c>
      <c r="BM1020" s="78">
        <f t="shared" si="2465"/>
        <v>0</v>
      </c>
      <c r="BN1020" s="78">
        <f t="shared" si="2465"/>
        <v>0</v>
      </c>
      <c r="BO1020" s="84">
        <f t="shared" si="2465"/>
        <v>293</v>
      </c>
      <c r="BP1020" s="84">
        <f t="shared" si="2465"/>
        <v>0</v>
      </c>
      <c r="BQ1020" s="11">
        <f t="shared" ref="BQ1020:BV1020" si="2466">BQ1023</f>
        <v>0</v>
      </c>
      <c r="BR1020" s="11">
        <f t="shared" si="2466"/>
        <v>0</v>
      </c>
      <c r="BS1020" s="11">
        <f t="shared" si="2466"/>
        <v>0</v>
      </c>
      <c r="BT1020" s="11">
        <f t="shared" si="2466"/>
        <v>0</v>
      </c>
      <c r="BU1020" s="18">
        <f t="shared" si="2466"/>
        <v>293</v>
      </c>
      <c r="BV1020" s="18">
        <f t="shared" si="2466"/>
        <v>0</v>
      </c>
    </row>
    <row r="1021" spans="1:74" hidden="1">
      <c r="A1021" s="57" t="s">
        <v>15</v>
      </c>
      <c r="B1021" s="14">
        <f>B1019</f>
        <v>918</v>
      </c>
      <c r="C1021" s="14" t="s">
        <v>22</v>
      </c>
      <c r="D1021" s="14" t="s">
        <v>64</v>
      </c>
      <c r="E1021" s="14" t="s">
        <v>68</v>
      </c>
      <c r="F1021" s="14"/>
      <c r="G1021" s="18">
        <f>G1023</f>
        <v>293</v>
      </c>
      <c r="H1021" s="18">
        <f t="shared" ref="H1021:N1021" si="2467">H1023</f>
        <v>0</v>
      </c>
      <c r="I1021" s="11">
        <f t="shared" si="2467"/>
        <v>0</v>
      </c>
      <c r="J1021" s="11">
        <f t="shared" si="2467"/>
        <v>0</v>
      </c>
      <c r="K1021" s="11">
        <f t="shared" si="2467"/>
        <v>0</v>
      </c>
      <c r="L1021" s="11">
        <f t="shared" si="2467"/>
        <v>0</v>
      </c>
      <c r="M1021" s="18">
        <f t="shared" si="2467"/>
        <v>293</v>
      </c>
      <c r="N1021" s="18">
        <f t="shared" si="2467"/>
        <v>0</v>
      </c>
      <c r="O1021" s="11">
        <f t="shared" ref="O1021:T1021" si="2468">O1023</f>
        <v>0</v>
      </c>
      <c r="P1021" s="11">
        <f t="shared" si="2468"/>
        <v>0</v>
      </c>
      <c r="Q1021" s="11">
        <f t="shared" si="2468"/>
        <v>0</v>
      </c>
      <c r="R1021" s="11">
        <f t="shared" si="2468"/>
        <v>0</v>
      </c>
      <c r="S1021" s="18">
        <f t="shared" si="2468"/>
        <v>293</v>
      </c>
      <c r="T1021" s="18">
        <f t="shared" si="2468"/>
        <v>0</v>
      </c>
      <c r="U1021" s="11">
        <f t="shared" ref="U1021:Z1021" si="2469">U1023</f>
        <v>0</v>
      </c>
      <c r="V1021" s="11">
        <f t="shared" si="2469"/>
        <v>0</v>
      </c>
      <c r="W1021" s="11">
        <f t="shared" si="2469"/>
        <v>0</v>
      </c>
      <c r="X1021" s="11">
        <f t="shared" si="2469"/>
        <v>0</v>
      </c>
      <c r="Y1021" s="18">
        <f t="shared" si="2469"/>
        <v>293</v>
      </c>
      <c r="Z1021" s="18">
        <f t="shared" si="2469"/>
        <v>0</v>
      </c>
      <c r="AA1021" s="11">
        <f t="shared" ref="AA1021:AF1021" si="2470">AA1023</f>
        <v>0</v>
      </c>
      <c r="AB1021" s="11">
        <f t="shared" si="2470"/>
        <v>0</v>
      </c>
      <c r="AC1021" s="11">
        <f t="shared" si="2470"/>
        <v>0</v>
      </c>
      <c r="AD1021" s="11">
        <f t="shared" si="2470"/>
        <v>0</v>
      </c>
      <c r="AE1021" s="18">
        <f t="shared" si="2470"/>
        <v>293</v>
      </c>
      <c r="AF1021" s="18">
        <f t="shared" si="2470"/>
        <v>0</v>
      </c>
      <c r="AG1021" s="11">
        <f t="shared" ref="AG1021:AL1021" si="2471">AG1023</f>
        <v>0</v>
      </c>
      <c r="AH1021" s="11">
        <f t="shared" si="2471"/>
        <v>0</v>
      </c>
      <c r="AI1021" s="11">
        <f t="shared" si="2471"/>
        <v>0</v>
      </c>
      <c r="AJ1021" s="11">
        <f t="shared" si="2471"/>
        <v>0</v>
      </c>
      <c r="AK1021" s="84">
        <f t="shared" si="2471"/>
        <v>293</v>
      </c>
      <c r="AL1021" s="84">
        <f t="shared" si="2471"/>
        <v>0</v>
      </c>
      <c r="AM1021" s="11">
        <f t="shared" ref="AM1021:AR1021" si="2472">AM1023</f>
        <v>0</v>
      </c>
      <c r="AN1021" s="11">
        <f t="shared" si="2472"/>
        <v>0</v>
      </c>
      <c r="AO1021" s="11">
        <f t="shared" si="2472"/>
        <v>0</v>
      </c>
      <c r="AP1021" s="11">
        <f t="shared" si="2472"/>
        <v>0</v>
      </c>
      <c r="AQ1021" s="18">
        <f t="shared" si="2472"/>
        <v>293</v>
      </c>
      <c r="AR1021" s="18">
        <f t="shared" si="2472"/>
        <v>0</v>
      </c>
      <c r="AS1021" s="11">
        <f t="shared" ref="AS1021:AX1021" si="2473">AS1023</f>
        <v>0</v>
      </c>
      <c r="AT1021" s="11">
        <f t="shared" si="2473"/>
        <v>0</v>
      </c>
      <c r="AU1021" s="11">
        <f t="shared" si="2473"/>
        <v>0</v>
      </c>
      <c r="AV1021" s="11">
        <f t="shared" si="2473"/>
        <v>0</v>
      </c>
      <c r="AW1021" s="18">
        <f t="shared" si="2473"/>
        <v>293</v>
      </c>
      <c r="AX1021" s="18">
        <f t="shared" si="2473"/>
        <v>0</v>
      </c>
      <c r="AY1021" s="78">
        <f t="shared" ref="AY1021:BD1021" si="2474">AY1023</f>
        <v>0</v>
      </c>
      <c r="AZ1021" s="78">
        <f t="shared" si="2474"/>
        <v>0</v>
      </c>
      <c r="BA1021" s="78">
        <f t="shared" si="2474"/>
        <v>0</v>
      </c>
      <c r="BB1021" s="78">
        <f t="shared" si="2474"/>
        <v>0</v>
      </c>
      <c r="BC1021" s="84">
        <f t="shared" si="2474"/>
        <v>293</v>
      </c>
      <c r="BD1021" s="84">
        <f t="shared" si="2474"/>
        <v>0</v>
      </c>
      <c r="BE1021" s="11">
        <f t="shared" ref="BE1021:BJ1021" si="2475">BE1023</f>
        <v>0</v>
      </c>
      <c r="BF1021" s="11">
        <f t="shared" si="2475"/>
        <v>0</v>
      </c>
      <c r="BG1021" s="11">
        <f t="shared" si="2475"/>
        <v>0</v>
      </c>
      <c r="BH1021" s="11">
        <f t="shared" si="2475"/>
        <v>0</v>
      </c>
      <c r="BI1021" s="143">
        <f t="shared" si="2475"/>
        <v>293</v>
      </c>
      <c r="BJ1021" s="143">
        <f t="shared" si="2475"/>
        <v>0</v>
      </c>
      <c r="BK1021" s="78">
        <f t="shared" ref="BK1021:BP1021" si="2476">BK1023</f>
        <v>0</v>
      </c>
      <c r="BL1021" s="78">
        <f t="shared" si="2476"/>
        <v>0</v>
      </c>
      <c r="BM1021" s="78">
        <f t="shared" si="2476"/>
        <v>0</v>
      </c>
      <c r="BN1021" s="78">
        <f t="shared" si="2476"/>
        <v>0</v>
      </c>
      <c r="BO1021" s="84">
        <f t="shared" si="2476"/>
        <v>293</v>
      </c>
      <c r="BP1021" s="84">
        <f t="shared" si="2476"/>
        <v>0</v>
      </c>
      <c r="BQ1021" s="11">
        <f t="shared" ref="BQ1021:BV1021" si="2477">BQ1023</f>
        <v>0</v>
      </c>
      <c r="BR1021" s="11">
        <f t="shared" si="2477"/>
        <v>0</v>
      </c>
      <c r="BS1021" s="11">
        <f t="shared" si="2477"/>
        <v>0</v>
      </c>
      <c r="BT1021" s="11">
        <f t="shared" si="2477"/>
        <v>0</v>
      </c>
      <c r="BU1021" s="18">
        <f t="shared" si="2477"/>
        <v>293</v>
      </c>
      <c r="BV1021" s="18">
        <f t="shared" si="2477"/>
        <v>0</v>
      </c>
    </row>
    <row r="1022" spans="1:74" hidden="1">
      <c r="A1022" s="57" t="s">
        <v>65</v>
      </c>
      <c r="B1022" s="14">
        <f>B1021</f>
        <v>918</v>
      </c>
      <c r="C1022" s="14" t="s">
        <v>22</v>
      </c>
      <c r="D1022" s="14" t="s">
        <v>64</v>
      </c>
      <c r="E1022" s="14" t="s">
        <v>69</v>
      </c>
      <c r="F1022" s="14"/>
      <c r="G1022" s="18">
        <f>G1023</f>
        <v>293</v>
      </c>
      <c r="H1022" s="18">
        <f t="shared" ref="H1022:R1023" si="2478">H1023</f>
        <v>0</v>
      </c>
      <c r="I1022" s="11">
        <f t="shared" si="2478"/>
        <v>0</v>
      </c>
      <c r="J1022" s="11">
        <f t="shared" si="2478"/>
        <v>0</v>
      </c>
      <c r="K1022" s="11">
        <f t="shared" si="2478"/>
        <v>0</v>
      </c>
      <c r="L1022" s="11">
        <f t="shared" si="2478"/>
        <v>0</v>
      </c>
      <c r="M1022" s="18">
        <f t="shared" si="2478"/>
        <v>293</v>
      </c>
      <c r="N1022" s="18">
        <f t="shared" si="2478"/>
        <v>0</v>
      </c>
      <c r="O1022" s="11">
        <f t="shared" si="2478"/>
        <v>0</v>
      </c>
      <c r="P1022" s="11">
        <f t="shared" si="2478"/>
        <v>0</v>
      </c>
      <c r="Q1022" s="11">
        <f t="shared" si="2478"/>
        <v>0</v>
      </c>
      <c r="R1022" s="11">
        <f t="shared" si="2478"/>
        <v>0</v>
      </c>
      <c r="S1022" s="18">
        <f>S1023</f>
        <v>293</v>
      </c>
      <c r="T1022" s="18">
        <f>T1023</f>
        <v>0</v>
      </c>
      <c r="U1022" s="11">
        <f t="shared" ref="U1022:X1023" si="2479">U1023</f>
        <v>0</v>
      </c>
      <c r="V1022" s="11">
        <f t="shared" si="2479"/>
        <v>0</v>
      </c>
      <c r="W1022" s="11">
        <f t="shared" si="2479"/>
        <v>0</v>
      </c>
      <c r="X1022" s="11">
        <f t="shared" si="2479"/>
        <v>0</v>
      </c>
      <c r="Y1022" s="18">
        <f>Y1023</f>
        <v>293</v>
      </c>
      <c r="Z1022" s="18">
        <f>Z1023</f>
        <v>0</v>
      </c>
      <c r="AA1022" s="11">
        <f t="shared" ref="AA1022:AD1023" si="2480">AA1023</f>
        <v>0</v>
      </c>
      <c r="AB1022" s="11">
        <f t="shared" si="2480"/>
        <v>0</v>
      </c>
      <c r="AC1022" s="11">
        <f t="shared" si="2480"/>
        <v>0</v>
      </c>
      <c r="AD1022" s="11">
        <f t="shared" si="2480"/>
        <v>0</v>
      </c>
      <c r="AE1022" s="18">
        <f>AE1023</f>
        <v>293</v>
      </c>
      <c r="AF1022" s="18">
        <f>AF1023</f>
        <v>0</v>
      </c>
      <c r="AG1022" s="11">
        <f t="shared" ref="AG1022:AJ1023" si="2481">AG1023</f>
        <v>0</v>
      </c>
      <c r="AH1022" s="11">
        <f t="shared" si="2481"/>
        <v>0</v>
      </c>
      <c r="AI1022" s="11">
        <f t="shared" si="2481"/>
        <v>0</v>
      </c>
      <c r="AJ1022" s="11">
        <f t="shared" si="2481"/>
        <v>0</v>
      </c>
      <c r="AK1022" s="84">
        <f>AK1023</f>
        <v>293</v>
      </c>
      <c r="AL1022" s="84">
        <f>AL1023</f>
        <v>0</v>
      </c>
      <c r="AM1022" s="11">
        <f t="shared" ref="AM1022:AP1023" si="2482">AM1023</f>
        <v>0</v>
      </c>
      <c r="AN1022" s="11">
        <f t="shared" si="2482"/>
        <v>0</v>
      </c>
      <c r="AO1022" s="11">
        <f t="shared" si="2482"/>
        <v>0</v>
      </c>
      <c r="AP1022" s="11">
        <f t="shared" si="2482"/>
        <v>0</v>
      </c>
      <c r="AQ1022" s="18">
        <f>AQ1023</f>
        <v>293</v>
      </c>
      <c r="AR1022" s="18">
        <f>AR1023</f>
        <v>0</v>
      </c>
      <c r="AS1022" s="11">
        <f t="shared" ref="AS1022:AV1023" si="2483">AS1023</f>
        <v>0</v>
      </c>
      <c r="AT1022" s="11">
        <f t="shared" si="2483"/>
        <v>0</v>
      </c>
      <c r="AU1022" s="11">
        <f t="shared" si="2483"/>
        <v>0</v>
      </c>
      <c r="AV1022" s="11">
        <f t="shared" si="2483"/>
        <v>0</v>
      </c>
      <c r="AW1022" s="18">
        <f>AW1023</f>
        <v>293</v>
      </c>
      <c r="AX1022" s="18">
        <f>AX1023</f>
        <v>0</v>
      </c>
      <c r="AY1022" s="78">
        <f t="shared" ref="AY1022:BB1023" si="2484">AY1023</f>
        <v>0</v>
      </c>
      <c r="AZ1022" s="78">
        <f t="shared" si="2484"/>
        <v>0</v>
      </c>
      <c r="BA1022" s="78">
        <f t="shared" si="2484"/>
        <v>0</v>
      </c>
      <c r="BB1022" s="78">
        <f t="shared" si="2484"/>
        <v>0</v>
      </c>
      <c r="BC1022" s="84">
        <f>BC1023</f>
        <v>293</v>
      </c>
      <c r="BD1022" s="84">
        <f>BD1023</f>
        <v>0</v>
      </c>
      <c r="BE1022" s="11">
        <f t="shared" ref="BE1022:BH1023" si="2485">BE1023</f>
        <v>0</v>
      </c>
      <c r="BF1022" s="11">
        <f t="shared" si="2485"/>
        <v>0</v>
      </c>
      <c r="BG1022" s="11">
        <f t="shared" si="2485"/>
        <v>0</v>
      </c>
      <c r="BH1022" s="11">
        <f t="shared" si="2485"/>
        <v>0</v>
      </c>
      <c r="BI1022" s="143">
        <f>BI1023</f>
        <v>293</v>
      </c>
      <c r="BJ1022" s="143">
        <f>BJ1023</f>
        <v>0</v>
      </c>
      <c r="BK1022" s="78">
        <f t="shared" ref="BK1022:BN1023" si="2486">BK1023</f>
        <v>0</v>
      </c>
      <c r="BL1022" s="78">
        <f t="shared" si="2486"/>
        <v>0</v>
      </c>
      <c r="BM1022" s="78">
        <f t="shared" si="2486"/>
        <v>0</v>
      </c>
      <c r="BN1022" s="78">
        <f t="shared" si="2486"/>
        <v>0</v>
      </c>
      <c r="BO1022" s="84">
        <f>BO1023</f>
        <v>293</v>
      </c>
      <c r="BP1022" s="84">
        <f>BP1023</f>
        <v>0</v>
      </c>
      <c r="BQ1022" s="11">
        <f t="shared" ref="BQ1022:BT1023" si="2487">BQ1023</f>
        <v>0</v>
      </c>
      <c r="BR1022" s="11">
        <f t="shared" si="2487"/>
        <v>0</v>
      </c>
      <c r="BS1022" s="11">
        <f t="shared" si="2487"/>
        <v>0</v>
      </c>
      <c r="BT1022" s="11">
        <f t="shared" si="2487"/>
        <v>0</v>
      </c>
      <c r="BU1022" s="18">
        <f>BU1023</f>
        <v>293</v>
      </c>
      <c r="BV1022" s="18">
        <f>BV1023</f>
        <v>0</v>
      </c>
    </row>
    <row r="1023" spans="1:74" ht="33" hidden="1">
      <c r="A1023" s="57" t="s">
        <v>270</v>
      </c>
      <c r="B1023" s="14">
        <f>B1022</f>
        <v>918</v>
      </c>
      <c r="C1023" s="14" t="s">
        <v>22</v>
      </c>
      <c r="D1023" s="14" t="s">
        <v>64</v>
      </c>
      <c r="E1023" s="14" t="s">
        <v>69</v>
      </c>
      <c r="F1023" s="14" t="s">
        <v>33</v>
      </c>
      <c r="G1023" s="18">
        <f>G1024</f>
        <v>293</v>
      </c>
      <c r="H1023" s="18">
        <f t="shared" si="2478"/>
        <v>0</v>
      </c>
      <c r="I1023" s="11">
        <f t="shared" si="2478"/>
        <v>0</v>
      </c>
      <c r="J1023" s="11">
        <f t="shared" si="2478"/>
        <v>0</v>
      </c>
      <c r="K1023" s="11">
        <f t="shared" si="2478"/>
        <v>0</v>
      </c>
      <c r="L1023" s="11">
        <f t="shared" si="2478"/>
        <v>0</v>
      </c>
      <c r="M1023" s="18">
        <f t="shared" si="2478"/>
        <v>293</v>
      </c>
      <c r="N1023" s="18">
        <f t="shared" si="2478"/>
        <v>0</v>
      </c>
      <c r="O1023" s="11">
        <f t="shared" si="2478"/>
        <v>0</v>
      </c>
      <c r="P1023" s="11">
        <f t="shared" si="2478"/>
        <v>0</v>
      </c>
      <c r="Q1023" s="11">
        <f t="shared" si="2478"/>
        <v>0</v>
      </c>
      <c r="R1023" s="11">
        <f t="shared" si="2478"/>
        <v>0</v>
      </c>
      <c r="S1023" s="18">
        <f>S1024</f>
        <v>293</v>
      </c>
      <c r="T1023" s="18">
        <f>T1024</f>
        <v>0</v>
      </c>
      <c r="U1023" s="11">
        <f t="shared" si="2479"/>
        <v>0</v>
      </c>
      <c r="V1023" s="11">
        <f t="shared" si="2479"/>
        <v>0</v>
      </c>
      <c r="W1023" s="11">
        <f t="shared" si="2479"/>
        <v>0</v>
      </c>
      <c r="X1023" s="11">
        <f t="shared" si="2479"/>
        <v>0</v>
      </c>
      <c r="Y1023" s="18">
        <f>Y1024</f>
        <v>293</v>
      </c>
      <c r="Z1023" s="18">
        <f>Z1024</f>
        <v>0</v>
      </c>
      <c r="AA1023" s="11">
        <f t="shared" si="2480"/>
        <v>0</v>
      </c>
      <c r="AB1023" s="11">
        <f t="shared" si="2480"/>
        <v>0</v>
      </c>
      <c r="AC1023" s="11">
        <f t="shared" si="2480"/>
        <v>0</v>
      </c>
      <c r="AD1023" s="11">
        <f t="shared" si="2480"/>
        <v>0</v>
      </c>
      <c r="AE1023" s="18">
        <f>AE1024</f>
        <v>293</v>
      </c>
      <c r="AF1023" s="18">
        <f>AF1024</f>
        <v>0</v>
      </c>
      <c r="AG1023" s="11">
        <f t="shared" si="2481"/>
        <v>0</v>
      </c>
      <c r="AH1023" s="11">
        <f t="shared" si="2481"/>
        <v>0</v>
      </c>
      <c r="AI1023" s="11">
        <f t="shared" si="2481"/>
        <v>0</v>
      </c>
      <c r="AJ1023" s="11">
        <f t="shared" si="2481"/>
        <v>0</v>
      </c>
      <c r="AK1023" s="84">
        <f>AK1024</f>
        <v>293</v>
      </c>
      <c r="AL1023" s="84">
        <f>AL1024</f>
        <v>0</v>
      </c>
      <c r="AM1023" s="11">
        <f t="shared" si="2482"/>
        <v>0</v>
      </c>
      <c r="AN1023" s="11">
        <f t="shared" si="2482"/>
        <v>0</v>
      </c>
      <c r="AO1023" s="11">
        <f t="shared" si="2482"/>
        <v>0</v>
      </c>
      <c r="AP1023" s="11">
        <f t="shared" si="2482"/>
        <v>0</v>
      </c>
      <c r="AQ1023" s="18">
        <f>AQ1024</f>
        <v>293</v>
      </c>
      <c r="AR1023" s="18">
        <f>AR1024</f>
        <v>0</v>
      </c>
      <c r="AS1023" s="11">
        <f t="shared" si="2483"/>
        <v>0</v>
      </c>
      <c r="AT1023" s="11">
        <f t="shared" si="2483"/>
        <v>0</v>
      </c>
      <c r="AU1023" s="11">
        <f t="shared" si="2483"/>
        <v>0</v>
      </c>
      <c r="AV1023" s="11">
        <f t="shared" si="2483"/>
        <v>0</v>
      </c>
      <c r="AW1023" s="18">
        <f>AW1024</f>
        <v>293</v>
      </c>
      <c r="AX1023" s="18">
        <f>AX1024</f>
        <v>0</v>
      </c>
      <c r="AY1023" s="78">
        <f t="shared" si="2484"/>
        <v>0</v>
      </c>
      <c r="AZ1023" s="78">
        <f t="shared" si="2484"/>
        <v>0</v>
      </c>
      <c r="BA1023" s="78">
        <f t="shared" si="2484"/>
        <v>0</v>
      </c>
      <c r="BB1023" s="78">
        <f t="shared" si="2484"/>
        <v>0</v>
      </c>
      <c r="BC1023" s="84">
        <f>BC1024</f>
        <v>293</v>
      </c>
      <c r="BD1023" s="84">
        <f>BD1024</f>
        <v>0</v>
      </c>
      <c r="BE1023" s="11">
        <f t="shared" si="2485"/>
        <v>0</v>
      </c>
      <c r="BF1023" s="11">
        <f t="shared" si="2485"/>
        <v>0</v>
      </c>
      <c r="BG1023" s="11">
        <f t="shared" si="2485"/>
        <v>0</v>
      </c>
      <c r="BH1023" s="11">
        <f t="shared" si="2485"/>
        <v>0</v>
      </c>
      <c r="BI1023" s="143">
        <f>BI1024</f>
        <v>293</v>
      </c>
      <c r="BJ1023" s="143">
        <f>BJ1024</f>
        <v>0</v>
      </c>
      <c r="BK1023" s="78">
        <f t="shared" si="2486"/>
        <v>0</v>
      </c>
      <c r="BL1023" s="78">
        <f t="shared" si="2486"/>
        <v>0</v>
      </c>
      <c r="BM1023" s="78">
        <f t="shared" si="2486"/>
        <v>0</v>
      </c>
      <c r="BN1023" s="78">
        <f t="shared" si="2486"/>
        <v>0</v>
      </c>
      <c r="BO1023" s="84">
        <f>BO1024</f>
        <v>293</v>
      </c>
      <c r="BP1023" s="84">
        <f>BP1024</f>
        <v>0</v>
      </c>
      <c r="BQ1023" s="11">
        <f t="shared" si="2487"/>
        <v>0</v>
      </c>
      <c r="BR1023" s="11">
        <f t="shared" si="2487"/>
        <v>0</v>
      </c>
      <c r="BS1023" s="11">
        <f t="shared" si="2487"/>
        <v>0</v>
      </c>
      <c r="BT1023" s="11">
        <f t="shared" si="2487"/>
        <v>0</v>
      </c>
      <c r="BU1023" s="18">
        <f>BU1024</f>
        <v>293</v>
      </c>
      <c r="BV1023" s="18">
        <f>BV1024</f>
        <v>0</v>
      </c>
    </row>
    <row r="1024" spans="1:74" ht="33" hidden="1">
      <c r="A1024" s="57" t="s">
        <v>39</v>
      </c>
      <c r="B1024" s="14">
        <f>B1023</f>
        <v>918</v>
      </c>
      <c r="C1024" s="14" t="s">
        <v>22</v>
      </c>
      <c r="D1024" s="14" t="s">
        <v>64</v>
      </c>
      <c r="E1024" s="14" t="s">
        <v>69</v>
      </c>
      <c r="F1024" s="14" t="s">
        <v>40</v>
      </c>
      <c r="G1024" s="11">
        <v>293</v>
      </c>
      <c r="H1024" s="11"/>
      <c r="I1024" s="11"/>
      <c r="J1024" s="11"/>
      <c r="K1024" s="11"/>
      <c r="L1024" s="11"/>
      <c r="M1024" s="11">
        <f>G1024+I1024+J1024+K1024+L1024</f>
        <v>293</v>
      </c>
      <c r="N1024" s="11">
        <f>H1024+J1024</f>
        <v>0</v>
      </c>
      <c r="O1024" s="11"/>
      <c r="P1024" s="11"/>
      <c r="Q1024" s="11"/>
      <c r="R1024" s="11"/>
      <c r="S1024" s="11">
        <f>M1024+O1024+P1024+Q1024+R1024</f>
        <v>293</v>
      </c>
      <c r="T1024" s="11">
        <f>N1024+P1024</f>
        <v>0</v>
      </c>
      <c r="U1024" s="11"/>
      <c r="V1024" s="11"/>
      <c r="W1024" s="11"/>
      <c r="X1024" s="11"/>
      <c r="Y1024" s="11">
        <f>S1024+U1024+V1024+W1024+X1024</f>
        <v>293</v>
      </c>
      <c r="Z1024" s="11">
        <f>T1024+V1024</f>
        <v>0</v>
      </c>
      <c r="AA1024" s="11"/>
      <c r="AB1024" s="11"/>
      <c r="AC1024" s="11"/>
      <c r="AD1024" s="11"/>
      <c r="AE1024" s="11">
        <f>Y1024+AA1024+AB1024+AC1024+AD1024</f>
        <v>293</v>
      </c>
      <c r="AF1024" s="11">
        <f>Z1024+AB1024</f>
        <v>0</v>
      </c>
      <c r="AG1024" s="11"/>
      <c r="AH1024" s="11"/>
      <c r="AI1024" s="11"/>
      <c r="AJ1024" s="11"/>
      <c r="AK1024" s="78">
        <f>AE1024+AG1024+AH1024+AI1024+AJ1024</f>
        <v>293</v>
      </c>
      <c r="AL1024" s="78">
        <f>AF1024+AH1024</f>
        <v>0</v>
      </c>
      <c r="AM1024" s="11"/>
      <c r="AN1024" s="11"/>
      <c r="AO1024" s="11"/>
      <c r="AP1024" s="11"/>
      <c r="AQ1024" s="11">
        <f>AK1024+AM1024+AN1024+AO1024+AP1024</f>
        <v>293</v>
      </c>
      <c r="AR1024" s="11">
        <f>AL1024+AN1024</f>
        <v>0</v>
      </c>
      <c r="AS1024" s="11"/>
      <c r="AT1024" s="11"/>
      <c r="AU1024" s="11"/>
      <c r="AV1024" s="11"/>
      <c r="AW1024" s="11">
        <f>AQ1024+AS1024+AT1024+AU1024+AV1024</f>
        <v>293</v>
      </c>
      <c r="AX1024" s="11">
        <f>AR1024+AT1024</f>
        <v>0</v>
      </c>
      <c r="AY1024" s="78"/>
      <c r="AZ1024" s="78"/>
      <c r="BA1024" s="78"/>
      <c r="BB1024" s="78"/>
      <c r="BC1024" s="78">
        <f>AW1024+AY1024+AZ1024+BA1024+BB1024</f>
        <v>293</v>
      </c>
      <c r="BD1024" s="78">
        <f>AX1024+AZ1024</f>
        <v>0</v>
      </c>
      <c r="BE1024" s="11"/>
      <c r="BF1024" s="11"/>
      <c r="BG1024" s="11"/>
      <c r="BH1024" s="11"/>
      <c r="BI1024" s="141">
        <f>BC1024+BE1024+BF1024+BG1024+BH1024</f>
        <v>293</v>
      </c>
      <c r="BJ1024" s="141">
        <f>BD1024+BF1024</f>
        <v>0</v>
      </c>
      <c r="BK1024" s="78"/>
      <c r="BL1024" s="78"/>
      <c r="BM1024" s="78"/>
      <c r="BN1024" s="78"/>
      <c r="BO1024" s="78">
        <f>BI1024+BK1024+BL1024+BM1024+BN1024</f>
        <v>293</v>
      </c>
      <c r="BP1024" s="78">
        <f>BJ1024+BL1024</f>
        <v>0</v>
      </c>
      <c r="BQ1024" s="11"/>
      <c r="BR1024" s="11"/>
      <c r="BS1024" s="11"/>
      <c r="BT1024" s="11"/>
      <c r="BU1024" s="11">
        <f>BO1024+BQ1024+BR1024+BS1024+BT1024</f>
        <v>293</v>
      </c>
      <c r="BV1024" s="11">
        <f>BP1024+BR1024</f>
        <v>0</v>
      </c>
    </row>
    <row r="1025" spans="1:74" hidden="1">
      <c r="A1025" s="57"/>
      <c r="B1025" s="14"/>
      <c r="C1025" s="14"/>
      <c r="D1025" s="14"/>
      <c r="E1025" s="14"/>
      <c r="F1025" s="14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78"/>
      <c r="AL1025" s="78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78"/>
      <c r="AZ1025" s="78"/>
      <c r="BA1025" s="78"/>
      <c r="BB1025" s="78"/>
      <c r="BC1025" s="78"/>
      <c r="BD1025" s="78"/>
      <c r="BE1025" s="11"/>
      <c r="BF1025" s="11"/>
      <c r="BG1025" s="11"/>
      <c r="BH1025" s="11"/>
      <c r="BI1025" s="141"/>
      <c r="BJ1025" s="141"/>
      <c r="BK1025" s="78"/>
      <c r="BL1025" s="78"/>
      <c r="BM1025" s="78"/>
      <c r="BN1025" s="78"/>
      <c r="BO1025" s="78"/>
      <c r="BP1025" s="78"/>
      <c r="BQ1025" s="11"/>
      <c r="BR1025" s="11"/>
      <c r="BS1025" s="11"/>
      <c r="BT1025" s="11"/>
      <c r="BU1025" s="11"/>
      <c r="BV1025" s="11"/>
    </row>
    <row r="1026" spans="1:74" ht="43.5" hidden="1" customHeight="1">
      <c r="A1026" s="58" t="s">
        <v>672</v>
      </c>
      <c r="B1026" s="8" t="s">
        <v>361</v>
      </c>
      <c r="C1026" s="8"/>
      <c r="D1026" s="8"/>
      <c r="E1026" s="8"/>
      <c r="F1026" s="8"/>
      <c r="G1026" s="10">
        <f t="shared" ref="G1026:AL1026" si="2488">G1028+G1035+G1051+G1058+G1065+G1104+G1126+G1165+G1198+G1205</f>
        <v>796529</v>
      </c>
      <c r="H1026" s="10">
        <f t="shared" si="2488"/>
        <v>0</v>
      </c>
      <c r="I1026" s="11">
        <f t="shared" si="2488"/>
        <v>0</v>
      </c>
      <c r="J1026" s="11">
        <f t="shared" si="2488"/>
        <v>0</v>
      </c>
      <c r="K1026" s="11">
        <f t="shared" si="2488"/>
        <v>0</v>
      </c>
      <c r="L1026" s="11">
        <f t="shared" si="2488"/>
        <v>0</v>
      </c>
      <c r="M1026" s="10">
        <f t="shared" si="2488"/>
        <v>796529</v>
      </c>
      <c r="N1026" s="10">
        <f t="shared" si="2488"/>
        <v>0</v>
      </c>
      <c r="O1026" s="11">
        <f t="shared" si="2488"/>
        <v>0</v>
      </c>
      <c r="P1026" s="11">
        <f t="shared" si="2488"/>
        <v>0</v>
      </c>
      <c r="Q1026" s="11">
        <f t="shared" si="2488"/>
        <v>0</v>
      </c>
      <c r="R1026" s="11">
        <f t="shared" si="2488"/>
        <v>0</v>
      </c>
      <c r="S1026" s="10">
        <f t="shared" si="2488"/>
        <v>796529</v>
      </c>
      <c r="T1026" s="10">
        <f t="shared" si="2488"/>
        <v>0</v>
      </c>
      <c r="U1026" s="11">
        <f t="shared" si="2488"/>
        <v>0</v>
      </c>
      <c r="V1026" s="11">
        <f t="shared" si="2488"/>
        <v>0</v>
      </c>
      <c r="W1026" s="11">
        <f t="shared" si="2488"/>
        <v>0</v>
      </c>
      <c r="X1026" s="11">
        <f t="shared" si="2488"/>
        <v>0</v>
      </c>
      <c r="Y1026" s="10">
        <f t="shared" si="2488"/>
        <v>796529</v>
      </c>
      <c r="Z1026" s="10">
        <f t="shared" si="2488"/>
        <v>0</v>
      </c>
      <c r="AA1026" s="11">
        <f t="shared" si="2488"/>
        <v>0</v>
      </c>
      <c r="AB1026" s="11">
        <f t="shared" si="2488"/>
        <v>0</v>
      </c>
      <c r="AC1026" s="11">
        <f t="shared" si="2488"/>
        <v>0</v>
      </c>
      <c r="AD1026" s="11">
        <f t="shared" si="2488"/>
        <v>-3000</v>
      </c>
      <c r="AE1026" s="10">
        <f t="shared" si="2488"/>
        <v>793529</v>
      </c>
      <c r="AF1026" s="10">
        <f t="shared" si="2488"/>
        <v>0</v>
      </c>
      <c r="AG1026" s="11">
        <f t="shared" si="2488"/>
        <v>0</v>
      </c>
      <c r="AH1026" s="11">
        <f t="shared" si="2488"/>
        <v>0</v>
      </c>
      <c r="AI1026" s="10">
        <f t="shared" si="2488"/>
        <v>2086</v>
      </c>
      <c r="AJ1026" s="11">
        <f t="shared" si="2488"/>
        <v>0</v>
      </c>
      <c r="AK1026" s="80">
        <f t="shared" si="2488"/>
        <v>795615</v>
      </c>
      <c r="AL1026" s="80">
        <f t="shared" si="2488"/>
        <v>0</v>
      </c>
      <c r="AM1026" s="16">
        <f t="shared" ref="AM1026:BD1026" si="2489">AM1028+AM1035+AM1051+AM1058+AM1065+AM1104+AM1126+AM1165+AM1198+AM1205</f>
        <v>-60247</v>
      </c>
      <c r="AN1026" s="16">
        <f t="shared" si="2489"/>
        <v>36421</v>
      </c>
      <c r="AO1026" s="10">
        <f t="shared" si="2489"/>
        <v>17940</v>
      </c>
      <c r="AP1026" s="16">
        <f t="shared" si="2489"/>
        <v>0</v>
      </c>
      <c r="AQ1026" s="10">
        <f t="shared" si="2489"/>
        <v>789729</v>
      </c>
      <c r="AR1026" s="10">
        <f t="shared" si="2489"/>
        <v>36421</v>
      </c>
      <c r="AS1026" s="10">
        <f t="shared" si="2489"/>
        <v>-12539</v>
      </c>
      <c r="AT1026" s="16">
        <f t="shared" si="2489"/>
        <v>0</v>
      </c>
      <c r="AU1026" s="10">
        <f t="shared" si="2489"/>
        <v>7262</v>
      </c>
      <c r="AV1026" s="10">
        <f t="shared" si="2489"/>
        <v>-714</v>
      </c>
      <c r="AW1026" s="10">
        <f t="shared" si="2489"/>
        <v>783738</v>
      </c>
      <c r="AX1026" s="10">
        <f t="shared" si="2489"/>
        <v>36421</v>
      </c>
      <c r="AY1026" s="80">
        <f t="shared" si="2489"/>
        <v>-91272</v>
      </c>
      <c r="AZ1026" s="80">
        <f t="shared" si="2489"/>
        <v>126080</v>
      </c>
      <c r="BA1026" s="80">
        <f t="shared" si="2489"/>
        <v>12855</v>
      </c>
      <c r="BB1026" s="80">
        <f t="shared" si="2489"/>
        <v>0</v>
      </c>
      <c r="BC1026" s="80">
        <f t="shared" si="2489"/>
        <v>831401</v>
      </c>
      <c r="BD1026" s="80">
        <f t="shared" si="2489"/>
        <v>162501</v>
      </c>
      <c r="BE1026" s="10">
        <f t="shared" ref="BE1026:BJ1026" si="2490">BE1028+BE1035+BE1051+BE1058+BE1065+BE1104+BE1126+BE1165+BE1198+BE1205</f>
        <v>-3331</v>
      </c>
      <c r="BF1026" s="10">
        <f t="shared" si="2490"/>
        <v>26848</v>
      </c>
      <c r="BG1026" s="10">
        <f t="shared" si="2490"/>
        <v>56615</v>
      </c>
      <c r="BH1026" s="10">
        <f t="shared" si="2490"/>
        <v>0</v>
      </c>
      <c r="BI1026" s="138">
        <f t="shared" si="2490"/>
        <v>911533</v>
      </c>
      <c r="BJ1026" s="138">
        <f t="shared" si="2490"/>
        <v>189349</v>
      </c>
      <c r="BK1026" s="80">
        <f t="shared" ref="BK1026:BP1026" si="2491">BK1028+BK1035+BK1051+BK1058+BK1065+BK1104+BK1126+BK1165+BK1198+BK1205</f>
        <v>-6337</v>
      </c>
      <c r="BL1026" s="80">
        <f t="shared" si="2491"/>
        <v>13864</v>
      </c>
      <c r="BM1026" s="80">
        <f t="shared" si="2491"/>
        <v>9841</v>
      </c>
      <c r="BN1026" s="80">
        <f t="shared" si="2491"/>
        <v>0</v>
      </c>
      <c r="BO1026" s="80">
        <f t="shared" si="2491"/>
        <v>928901</v>
      </c>
      <c r="BP1026" s="80">
        <f t="shared" si="2491"/>
        <v>203213</v>
      </c>
      <c r="BQ1026" s="10">
        <f t="shared" ref="BQ1026:BV1026" si="2492">BQ1028+BQ1035+BQ1051+BQ1058+BQ1065+BQ1104+BQ1126+BQ1165+BQ1198+BQ1205</f>
        <v>0</v>
      </c>
      <c r="BR1026" s="10">
        <f t="shared" si="2492"/>
        <v>0</v>
      </c>
      <c r="BS1026" s="10">
        <f t="shared" si="2492"/>
        <v>11201</v>
      </c>
      <c r="BT1026" s="10">
        <f t="shared" si="2492"/>
        <v>0</v>
      </c>
      <c r="BU1026" s="10">
        <f t="shared" si="2492"/>
        <v>940102</v>
      </c>
      <c r="BV1026" s="10">
        <f t="shared" si="2492"/>
        <v>203213</v>
      </c>
    </row>
    <row r="1027" spans="1:74" ht="20.25" hidden="1">
      <c r="A1027" s="58"/>
      <c r="B1027" s="8"/>
      <c r="C1027" s="8"/>
      <c r="D1027" s="8"/>
      <c r="E1027" s="8"/>
      <c r="F1027" s="8"/>
      <c r="G1027" s="10"/>
      <c r="H1027" s="10"/>
      <c r="I1027" s="11"/>
      <c r="J1027" s="11"/>
      <c r="K1027" s="11"/>
      <c r="L1027" s="11"/>
      <c r="M1027" s="10"/>
      <c r="N1027" s="10"/>
      <c r="O1027" s="11"/>
      <c r="P1027" s="11"/>
      <c r="Q1027" s="11"/>
      <c r="R1027" s="11"/>
      <c r="S1027" s="10"/>
      <c r="T1027" s="10"/>
      <c r="U1027" s="11"/>
      <c r="V1027" s="11"/>
      <c r="W1027" s="11"/>
      <c r="X1027" s="11"/>
      <c r="Y1027" s="10"/>
      <c r="Z1027" s="10"/>
      <c r="AA1027" s="11"/>
      <c r="AB1027" s="11"/>
      <c r="AC1027" s="11"/>
      <c r="AD1027" s="11"/>
      <c r="AE1027" s="10"/>
      <c r="AF1027" s="10"/>
      <c r="AG1027" s="11"/>
      <c r="AH1027" s="11"/>
      <c r="AI1027" s="11"/>
      <c r="AJ1027" s="11"/>
      <c r="AK1027" s="80"/>
      <c r="AL1027" s="80"/>
      <c r="AM1027" s="11"/>
      <c r="AN1027" s="11"/>
      <c r="AO1027" s="11"/>
      <c r="AP1027" s="11"/>
      <c r="AQ1027" s="10"/>
      <c r="AR1027" s="10"/>
      <c r="AS1027" s="11"/>
      <c r="AT1027" s="11"/>
      <c r="AU1027" s="11"/>
      <c r="AV1027" s="11"/>
      <c r="AW1027" s="10"/>
      <c r="AX1027" s="10"/>
      <c r="AY1027" s="78"/>
      <c r="AZ1027" s="78"/>
      <c r="BA1027" s="78"/>
      <c r="BB1027" s="78"/>
      <c r="BC1027" s="80"/>
      <c r="BD1027" s="80"/>
      <c r="BE1027" s="11"/>
      <c r="BF1027" s="11"/>
      <c r="BG1027" s="11"/>
      <c r="BH1027" s="11"/>
      <c r="BI1027" s="138"/>
      <c r="BJ1027" s="138"/>
      <c r="BK1027" s="78"/>
      <c r="BL1027" s="78"/>
      <c r="BM1027" s="78"/>
      <c r="BN1027" s="78"/>
      <c r="BO1027" s="80"/>
      <c r="BP1027" s="80"/>
      <c r="BQ1027" s="11"/>
      <c r="BR1027" s="11"/>
      <c r="BS1027" s="11"/>
      <c r="BT1027" s="11"/>
      <c r="BU1027" s="10"/>
      <c r="BV1027" s="10"/>
    </row>
    <row r="1028" spans="1:74" ht="18.75" hidden="1">
      <c r="A1028" s="56" t="s">
        <v>63</v>
      </c>
      <c r="B1028" s="12" t="s">
        <v>361</v>
      </c>
      <c r="C1028" s="12" t="s">
        <v>22</v>
      </c>
      <c r="D1028" s="12" t="s">
        <v>64</v>
      </c>
      <c r="E1028" s="12"/>
      <c r="F1028" s="12"/>
      <c r="G1028" s="30">
        <f t="shared" ref="G1028:R1032" si="2493">G1029</f>
        <v>6008</v>
      </c>
      <c r="H1028" s="30">
        <f t="shared" si="2493"/>
        <v>0</v>
      </c>
      <c r="I1028" s="11">
        <f t="shared" si="2493"/>
        <v>0</v>
      </c>
      <c r="J1028" s="11">
        <f t="shared" si="2493"/>
        <v>0</v>
      </c>
      <c r="K1028" s="11">
        <f t="shared" si="2493"/>
        <v>0</v>
      </c>
      <c r="L1028" s="11">
        <f t="shared" si="2493"/>
        <v>0</v>
      </c>
      <c r="M1028" s="30">
        <f t="shared" si="2493"/>
        <v>6008</v>
      </c>
      <c r="N1028" s="30">
        <f t="shared" si="2493"/>
        <v>0</v>
      </c>
      <c r="O1028" s="11">
        <f t="shared" si="2493"/>
        <v>0</v>
      </c>
      <c r="P1028" s="11">
        <f t="shared" si="2493"/>
        <v>0</v>
      </c>
      <c r="Q1028" s="11">
        <f t="shared" si="2493"/>
        <v>0</v>
      </c>
      <c r="R1028" s="11">
        <f t="shared" si="2493"/>
        <v>0</v>
      </c>
      <c r="S1028" s="30">
        <f t="shared" ref="S1028:AH1032" si="2494">S1029</f>
        <v>6008</v>
      </c>
      <c r="T1028" s="30">
        <f t="shared" si="2494"/>
        <v>0</v>
      </c>
      <c r="U1028" s="11">
        <f t="shared" si="2494"/>
        <v>0</v>
      </c>
      <c r="V1028" s="11">
        <f t="shared" si="2494"/>
        <v>0</v>
      </c>
      <c r="W1028" s="11">
        <f t="shared" si="2494"/>
        <v>0</v>
      </c>
      <c r="X1028" s="11">
        <f t="shared" si="2494"/>
        <v>0</v>
      </c>
      <c r="Y1028" s="30">
        <f t="shared" si="2494"/>
        <v>6008</v>
      </c>
      <c r="Z1028" s="30">
        <f t="shared" si="2494"/>
        <v>0</v>
      </c>
      <c r="AA1028" s="11">
        <f t="shared" si="2494"/>
        <v>0</v>
      </c>
      <c r="AB1028" s="11">
        <f t="shared" si="2494"/>
        <v>0</v>
      </c>
      <c r="AC1028" s="11">
        <f t="shared" si="2494"/>
        <v>0</v>
      </c>
      <c r="AD1028" s="11">
        <f t="shared" si="2494"/>
        <v>0</v>
      </c>
      <c r="AE1028" s="30">
        <f t="shared" si="2494"/>
        <v>6008</v>
      </c>
      <c r="AF1028" s="30">
        <f t="shared" si="2494"/>
        <v>0</v>
      </c>
      <c r="AG1028" s="11">
        <f t="shared" si="2494"/>
        <v>0</v>
      </c>
      <c r="AH1028" s="11">
        <f t="shared" si="2494"/>
        <v>0</v>
      </c>
      <c r="AI1028" s="11">
        <f t="shared" ref="AG1028:AV1032" si="2495">AI1029</f>
        <v>0</v>
      </c>
      <c r="AJ1028" s="11">
        <f t="shared" si="2495"/>
        <v>0</v>
      </c>
      <c r="AK1028" s="88">
        <f t="shared" si="2495"/>
        <v>6008</v>
      </c>
      <c r="AL1028" s="88">
        <f t="shared" si="2495"/>
        <v>0</v>
      </c>
      <c r="AM1028" s="11">
        <f t="shared" si="2495"/>
        <v>0</v>
      </c>
      <c r="AN1028" s="11">
        <f t="shared" si="2495"/>
        <v>0</v>
      </c>
      <c r="AO1028" s="11">
        <f t="shared" si="2495"/>
        <v>0</v>
      </c>
      <c r="AP1028" s="11">
        <f t="shared" si="2495"/>
        <v>0</v>
      </c>
      <c r="AQ1028" s="30">
        <f t="shared" si="2495"/>
        <v>6008</v>
      </c>
      <c r="AR1028" s="30">
        <f t="shared" si="2495"/>
        <v>0</v>
      </c>
      <c r="AS1028" s="11">
        <f t="shared" si="2495"/>
        <v>0</v>
      </c>
      <c r="AT1028" s="11">
        <f t="shared" si="2495"/>
        <v>0</v>
      </c>
      <c r="AU1028" s="11">
        <f t="shared" si="2495"/>
        <v>0</v>
      </c>
      <c r="AV1028" s="30">
        <f t="shared" si="2495"/>
        <v>-63</v>
      </c>
      <c r="AW1028" s="30">
        <f t="shared" ref="AS1028:BH1032" si="2496">AW1029</f>
        <v>5945</v>
      </c>
      <c r="AX1028" s="30">
        <f t="shared" si="2496"/>
        <v>0</v>
      </c>
      <c r="AY1028" s="78">
        <f t="shared" si="2496"/>
        <v>-62</v>
      </c>
      <c r="AZ1028" s="78">
        <f t="shared" si="2496"/>
        <v>0</v>
      </c>
      <c r="BA1028" s="78">
        <f t="shared" si="2496"/>
        <v>0</v>
      </c>
      <c r="BB1028" s="88">
        <f t="shared" si="2496"/>
        <v>0</v>
      </c>
      <c r="BC1028" s="88">
        <f t="shared" si="2496"/>
        <v>5883</v>
      </c>
      <c r="BD1028" s="88">
        <f t="shared" si="2496"/>
        <v>0</v>
      </c>
      <c r="BE1028" s="11">
        <f t="shared" si="2496"/>
        <v>0</v>
      </c>
      <c r="BF1028" s="11">
        <f t="shared" si="2496"/>
        <v>0</v>
      </c>
      <c r="BG1028" s="30">
        <f t="shared" si="2496"/>
        <v>51306</v>
      </c>
      <c r="BH1028" s="30">
        <f t="shared" si="2496"/>
        <v>0</v>
      </c>
      <c r="BI1028" s="147">
        <f t="shared" ref="BE1028:BT1032" si="2497">BI1029</f>
        <v>57189</v>
      </c>
      <c r="BJ1028" s="147">
        <f t="shared" si="2497"/>
        <v>0</v>
      </c>
      <c r="BK1028" s="78">
        <f t="shared" si="2497"/>
        <v>0</v>
      </c>
      <c r="BL1028" s="78">
        <f t="shared" si="2497"/>
        <v>0</v>
      </c>
      <c r="BM1028" s="88">
        <f t="shared" si="2497"/>
        <v>0</v>
      </c>
      <c r="BN1028" s="88">
        <f t="shared" si="2497"/>
        <v>0</v>
      </c>
      <c r="BO1028" s="88">
        <f t="shared" si="2497"/>
        <v>57189</v>
      </c>
      <c r="BP1028" s="88">
        <f t="shared" si="2497"/>
        <v>0</v>
      </c>
      <c r="BQ1028" s="11">
        <f t="shared" si="2497"/>
        <v>0</v>
      </c>
      <c r="BR1028" s="11">
        <f t="shared" si="2497"/>
        <v>0</v>
      </c>
      <c r="BS1028" s="30">
        <f t="shared" si="2497"/>
        <v>0</v>
      </c>
      <c r="BT1028" s="30">
        <f t="shared" si="2497"/>
        <v>0</v>
      </c>
      <c r="BU1028" s="30">
        <f t="shared" ref="BQ1028:BV1032" si="2498">BU1029</f>
        <v>57189</v>
      </c>
      <c r="BV1028" s="30">
        <f t="shared" si="2498"/>
        <v>0</v>
      </c>
    </row>
    <row r="1029" spans="1:74" hidden="1">
      <c r="A1029" s="57" t="s">
        <v>66</v>
      </c>
      <c r="B1029" s="14" t="s">
        <v>361</v>
      </c>
      <c r="C1029" s="14" t="s">
        <v>22</v>
      </c>
      <c r="D1029" s="14" t="s">
        <v>64</v>
      </c>
      <c r="E1029" s="14" t="s">
        <v>444</v>
      </c>
      <c r="F1029" s="34"/>
      <c r="G1029" s="11">
        <f t="shared" si="2493"/>
        <v>6008</v>
      </c>
      <c r="H1029" s="11">
        <f t="shared" si="2493"/>
        <v>0</v>
      </c>
      <c r="I1029" s="11">
        <f t="shared" si="2493"/>
        <v>0</v>
      </c>
      <c r="J1029" s="11">
        <f t="shared" si="2493"/>
        <v>0</v>
      </c>
      <c r="K1029" s="11">
        <f t="shared" si="2493"/>
        <v>0</v>
      </c>
      <c r="L1029" s="11">
        <f t="shared" si="2493"/>
        <v>0</v>
      </c>
      <c r="M1029" s="11">
        <f t="shared" si="2493"/>
        <v>6008</v>
      </c>
      <c r="N1029" s="11">
        <f t="shared" si="2493"/>
        <v>0</v>
      </c>
      <c r="O1029" s="11">
        <f t="shared" si="2493"/>
        <v>0</v>
      </c>
      <c r="P1029" s="11">
        <f t="shared" si="2493"/>
        <v>0</v>
      </c>
      <c r="Q1029" s="11">
        <f t="shared" si="2493"/>
        <v>0</v>
      </c>
      <c r="R1029" s="11">
        <f t="shared" si="2493"/>
        <v>0</v>
      </c>
      <c r="S1029" s="11">
        <f t="shared" si="2494"/>
        <v>6008</v>
      </c>
      <c r="T1029" s="11">
        <f t="shared" si="2494"/>
        <v>0</v>
      </c>
      <c r="U1029" s="11">
        <f t="shared" si="2494"/>
        <v>0</v>
      </c>
      <c r="V1029" s="11">
        <f t="shared" si="2494"/>
        <v>0</v>
      </c>
      <c r="W1029" s="11">
        <f t="shared" si="2494"/>
        <v>0</v>
      </c>
      <c r="X1029" s="11">
        <f t="shared" si="2494"/>
        <v>0</v>
      </c>
      <c r="Y1029" s="11">
        <f t="shared" si="2494"/>
        <v>6008</v>
      </c>
      <c r="Z1029" s="11">
        <f t="shared" si="2494"/>
        <v>0</v>
      </c>
      <c r="AA1029" s="11">
        <f t="shared" si="2494"/>
        <v>0</v>
      </c>
      <c r="AB1029" s="11">
        <f t="shared" si="2494"/>
        <v>0</v>
      </c>
      <c r="AC1029" s="11">
        <f t="shared" si="2494"/>
        <v>0</v>
      </c>
      <c r="AD1029" s="11">
        <f t="shared" si="2494"/>
        <v>0</v>
      </c>
      <c r="AE1029" s="11">
        <f t="shared" si="2494"/>
        <v>6008</v>
      </c>
      <c r="AF1029" s="11">
        <f t="shared" si="2494"/>
        <v>0</v>
      </c>
      <c r="AG1029" s="11">
        <f t="shared" si="2495"/>
        <v>0</v>
      </c>
      <c r="AH1029" s="11">
        <f t="shared" si="2495"/>
        <v>0</v>
      </c>
      <c r="AI1029" s="11">
        <f t="shared" si="2495"/>
        <v>0</v>
      </c>
      <c r="AJ1029" s="11">
        <f t="shared" si="2495"/>
        <v>0</v>
      </c>
      <c r="AK1029" s="78">
        <f t="shared" si="2495"/>
        <v>6008</v>
      </c>
      <c r="AL1029" s="78">
        <f t="shared" si="2495"/>
        <v>0</v>
      </c>
      <c r="AM1029" s="11">
        <f t="shared" si="2495"/>
        <v>0</v>
      </c>
      <c r="AN1029" s="11">
        <f t="shared" si="2495"/>
        <v>0</v>
      </c>
      <c r="AO1029" s="11">
        <f t="shared" si="2495"/>
        <v>0</v>
      </c>
      <c r="AP1029" s="11">
        <f t="shared" si="2495"/>
        <v>0</v>
      </c>
      <c r="AQ1029" s="11">
        <f t="shared" si="2495"/>
        <v>6008</v>
      </c>
      <c r="AR1029" s="11">
        <f t="shared" si="2495"/>
        <v>0</v>
      </c>
      <c r="AS1029" s="11">
        <f t="shared" si="2496"/>
        <v>0</v>
      </c>
      <c r="AT1029" s="11">
        <f t="shared" si="2496"/>
        <v>0</v>
      </c>
      <c r="AU1029" s="11">
        <f t="shared" si="2496"/>
        <v>0</v>
      </c>
      <c r="AV1029" s="11">
        <f t="shared" si="2496"/>
        <v>-63</v>
      </c>
      <c r="AW1029" s="11">
        <f t="shared" si="2496"/>
        <v>5945</v>
      </c>
      <c r="AX1029" s="11">
        <f t="shared" si="2496"/>
        <v>0</v>
      </c>
      <c r="AY1029" s="78">
        <f t="shared" si="2496"/>
        <v>-62</v>
      </c>
      <c r="AZ1029" s="78">
        <f t="shared" si="2496"/>
        <v>0</v>
      </c>
      <c r="BA1029" s="78">
        <f t="shared" si="2496"/>
        <v>0</v>
      </c>
      <c r="BB1029" s="78">
        <f t="shared" si="2496"/>
        <v>0</v>
      </c>
      <c r="BC1029" s="78">
        <f t="shared" si="2496"/>
        <v>5883</v>
      </c>
      <c r="BD1029" s="78">
        <f t="shared" si="2496"/>
        <v>0</v>
      </c>
      <c r="BE1029" s="11">
        <f t="shared" si="2497"/>
        <v>0</v>
      </c>
      <c r="BF1029" s="11">
        <f t="shared" si="2497"/>
        <v>0</v>
      </c>
      <c r="BG1029" s="11">
        <f t="shared" si="2497"/>
        <v>51306</v>
      </c>
      <c r="BH1029" s="11">
        <f t="shared" si="2497"/>
        <v>0</v>
      </c>
      <c r="BI1029" s="141">
        <f t="shared" si="2497"/>
        <v>57189</v>
      </c>
      <c r="BJ1029" s="141">
        <f t="shared" si="2497"/>
        <v>0</v>
      </c>
      <c r="BK1029" s="78">
        <f t="shared" si="2497"/>
        <v>0</v>
      </c>
      <c r="BL1029" s="78">
        <f t="shared" si="2497"/>
        <v>0</v>
      </c>
      <c r="BM1029" s="78">
        <f t="shared" si="2497"/>
        <v>0</v>
      </c>
      <c r="BN1029" s="78">
        <f t="shared" si="2497"/>
        <v>0</v>
      </c>
      <c r="BO1029" s="78">
        <f t="shared" si="2497"/>
        <v>57189</v>
      </c>
      <c r="BP1029" s="78">
        <f t="shared" si="2497"/>
        <v>0</v>
      </c>
      <c r="BQ1029" s="11">
        <f t="shared" si="2498"/>
        <v>0</v>
      </c>
      <c r="BR1029" s="11">
        <f t="shared" si="2498"/>
        <v>0</v>
      </c>
      <c r="BS1029" s="11">
        <f t="shared" si="2498"/>
        <v>0</v>
      </c>
      <c r="BT1029" s="11">
        <f t="shared" si="2498"/>
        <v>0</v>
      </c>
      <c r="BU1029" s="11">
        <f t="shared" si="2498"/>
        <v>57189</v>
      </c>
      <c r="BV1029" s="11">
        <f t="shared" si="2498"/>
        <v>0</v>
      </c>
    </row>
    <row r="1030" spans="1:74" hidden="1">
      <c r="A1030" s="57" t="s">
        <v>15</v>
      </c>
      <c r="B1030" s="14" t="s">
        <v>361</v>
      </c>
      <c r="C1030" s="14" t="s">
        <v>22</v>
      </c>
      <c r="D1030" s="14" t="s">
        <v>64</v>
      </c>
      <c r="E1030" s="14" t="s">
        <v>68</v>
      </c>
      <c r="F1030" s="34"/>
      <c r="G1030" s="11">
        <f t="shared" si="2493"/>
        <v>6008</v>
      </c>
      <c r="H1030" s="11">
        <f t="shared" si="2493"/>
        <v>0</v>
      </c>
      <c r="I1030" s="11">
        <f t="shared" si="2493"/>
        <v>0</v>
      </c>
      <c r="J1030" s="11">
        <f t="shared" si="2493"/>
        <v>0</v>
      </c>
      <c r="K1030" s="11">
        <f t="shared" si="2493"/>
        <v>0</v>
      </c>
      <c r="L1030" s="11">
        <f t="shared" si="2493"/>
        <v>0</v>
      </c>
      <c r="M1030" s="11">
        <f t="shared" si="2493"/>
        <v>6008</v>
      </c>
      <c r="N1030" s="11">
        <f t="shared" si="2493"/>
        <v>0</v>
      </c>
      <c r="O1030" s="11">
        <f t="shared" si="2493"/>
        <v>0</v>
      </c>
      <c r="P1030" s="11">
        <f t="shared" si="2493"/>
        <v>0</v>
      </c>
      <c r="Q1030" s="11">
        <f t="shared" si="2493"/>
        <v>0</v>
      </c>
      <c r="R1030" s="11">
        <f t="shared" si="2493"/>
        <v>0</v>
      </c>
      <c r="S1030" s="11">
        <f t="shared" si="2494"/>
        <v>6008</v>
      </c>
      <c r="T1030" s="11">
        <f t="shared" si="2494"/>
        <v>0</v>
      </c>
      <c r="U1030" s="11">
        <f t="shared" si="2494"/>
        <v>0</v>
      </c>
      <c r="V1030" s="11">
        <f t="shared" si="2494"/>
        <v>0</v>
      </c>
      <c r="W1030" s="11">
        <f t="shared" si="2494"/>
        <v>0</v>
      </c>
      <c r="X1030" s="11">
        <f t="shared" si="2494"/>
        <v>0</v>
      </c>
      <c r="Y1030" s="11">
        <f t="shared" si="2494"/>
        <v>6008</v>
      </c>
      <c r="Z1030" s="11">
        <f t="shared" si="2494"/>
        <v>0</v>
      </c>
      <c r="AA1030" s="11">
        <f t="shared" si="2494"/>
        <v>0</v>
      </c>
      <c r="AB1030" s="11">
        <f t="shared" si="2494"/>
        <v>0</v>
      </c>
      <c r="AC1030" s="11">
        <f t="shared" si="2494"/>
        <v>0</v>
      </c>
      <c r="AD1030" s="11">
        <f t="shared" si="2494"/>
        <v>0</v>
      </c>
      <c r="AE1030" s="11">
        <f t="shared" si="2494"/>
        <v>6008</v>
      </c>
      <c r="AF1030" s="11">
        <f t="shared" si="2494"/>
        <v>0</v>
      </c>
      <c r="AG1030" s="11">
        <f t="shared" si="2495"/>
        <v>0</v>
      </c>
      <c r="AH1030" s="11">
        <f t="shared" si="2495"/>
        <v>0</v>
      </c>
      <c r="AI1030" s="11">
        <f t="shared" si="2495"/>
        <v>0</v>
      </c>
      <c r="AJ1030" s="11">
        <f t="shared" si="2495"/>
        <v>0</v>
      </c>
      <c r="AK1030" s="78">
        <f t="shared" si="2495"/>
        <v>6008</v>
      </c>
      <c r="AL1030" s="78">
        <f t="shared" si="2495"/>
        <v>0</v>
      </c>
      <c r="AM1030" s="11">
        <f t="shared" si="2495"/>
        <v>0</v>
      </c>
      <c r="AN1030" s="11">
        <f t="shared" si="2495"/>
        <v>0</v>
      </c>
      <c r="AO1030" s="11">
        <f t="shared" si="2495"/>
        <v>0</v>
      </c>
      <c r="AP1030" s="11">
        <f t="shared" si="2495"/>
        <v>0</v>
      </c>
      <c r="AQ1030" s="11">
        <f t="shared" si="2495"/>
        <v>6008</v>
      </c>
      <c r="AR1030" s="11">
        <f t="shared" si="2495"/>
        <v>0</v>
      </c>
      <c r="AS1030" s="11">
        <f t="shared" si="2496"/>
        <v>0</v>
      </c>
      <c r="AT1030" s="11">
        <f t="shared" si="2496"/>
        <v>0</v>
      </c>
      <c r="AU1030" s="11">
        <f t="shared" si="2496"/>
        <v>0</v>
      </c>
      <c r="AV1030" s="11">
        <f t="shared" si="2496"/>
        <v>-63</v>
      </c>
      <c r="AW1030" s="11">
        <f t="shared" si="2496"/>
        <v>5945</v>
      </c>
      <c r="AX1030" s="11">
        <f t="shared" si="2496"/>
        <v>0</v>
      </c>
      <c r="AY1030" s="78">
        <f t="shared" si="2496"/>
        <v>-62</v>
      </c>
      <c r="AZ1030" s="78">
        <f t="shared" si="2496"/>
        <v>0</v>
      </c>
      <c r="BA1030" s="78">
        <f t="shared" si="2496"/>
        <v>0</v>
      </c>
      <c r="BB1030" s="78">
        <f t="shared" si="2496"/>
        <v>0</v>
      </c>
      <c r="BC1030" s="78">
        <f t="shared" si="2496"/>
        <v>5883</v>
      </c>
      <c r="BD1030" s="78">
        <f t="shared" si="2496"/>
        <v>0</v>
      </c>
      <c r="BE1030" s="11">
        <f t="shared" si="2497"/>
        <v>0</v>
      </c>
      <c r="BF1030" s="11">
        <f t="shared" si="2497"/>
        <v>0</v>
      </c>
      <c r="BG1030" s="11">
        <f t="shared" si="2497"/>
        <v>51306</v>
      </c>
      <c r="BH1030" s="11">
        <f t="shared" si="2497"/>
        <v>0</v>
      </c>
      <c r="BI1030" s="141">
        <f t="shared" si="2497"/>
        <v>57189</v>
      </c>
      <c r="BJ1030" s="141">
        <f t="shared" si="2497"/>
        <v>0</v>
      </c>
      <c r="BK1030" s="78">
        <f t="shared" si="2497"/>
        <v>0</v>
      </c>
      <c r="BL1030" s="78">
        <f t="shared" si="2497"/>
        <v>0</v>
      </c>
      <c r="BM1030" s="78">
        <f t="shared" si="2497"/>
        <v>0</v>
      </c>
      <c r="BN1030" s="78">
        <f t="shared" si="2497"/>
        <v>0</v>
      </c>
      <c r="BO1030" s="78">
        <f t="shared" si="2497"/>
        <v>57189</v>
      </c>
      <c r="BP1030" s="78">
        <f t="shared" si="2497"/>
        <v>0</v>
      </c>
      <c r="BQ1030" s="11">
        <f t="shared" si="2498"/>
        <v>0</v>
      </c>
      <c r="BR1030" s="11">
        <f t="shared" si="2498"/>
        <v>0</v>
      </c>
      <c r="BS1030" s="11">
        <f t="shared" si="2498"/>
        <v>0</v>
      </c>
      <c r="BT1030" s="11">
        <f t="shared" si="2498"/>
        <v>0</v>
      </c>
      <c r="BU1030" s="11">
        <f t="shared" si="2498"/>
        <v>57189</v>
      </c>
      <c r="BV1030" s="11">
        <f t="shared" si="2498"/>
        <v>0</v>
      </c>
    </row>
    <row r="1031" spans="1:74" hidden="1">
      <c r="A1031" s="57" t="s">
        <v>65</v>
      </c>
      <c r="B1031" s="14" t="s">
        <v>361</v>
      </c>
      <c r="C1031" s="14" t="s">
        <v>22</v>
      </c>
      <c r="D1031" s="14" t="s">
        <v>64</v>
      </c>
      <c r="E1031" s="14" t="s">
        <v>69</v>
      </c>
      <c r="F1031" s="34"/>
      <c r="G1031" s="11">
        <f t="shared" si="2493"/>
        <v>6008</v>
      </c>
      <c r="H1031" s="11">
        <f t="shared" si="2493"/>
        <v>0</v>
      </c>
      <c r="I1031" s="11">
        <f t="shared" si="2493"/>
        <v>0</v>
      </c>
      <c r="J1031" s="11">
        <f t="shared" si="2493"/>
        <v>0</v>
      </c>
      <c r="K1031" s="11">
        <f t="shared" si="2493"/>
        <v>0</v>
      </c>
      <c r="L1031" s="11">
        <f t="shared" si="2493"/>
        <v>0</v>
      </c>
      <c r="M1031" s="11">
        <f t="shared" si="2493"/>
        <v>6008</v>
      </c>
      <c r="N1031" s="11">
        <f t="shared" si="2493"/>
        <v>0</v>
      </c>
      <c r="O1031" s="11">
        <f t="shared" si="2493"/>
        <v>0</v>
      </c>
      <c r="P1031" s="11">
        <f t="shared" si="2493"/>
        <v>0</v>
      </c>
      <c r="Q1031" s="11">
        <f t="shared" si="2493"/>
        <v>0</v>
      </c>
      <c r="R1031" s="11">
        <f t="shared" si="2493"/>
        <v>0</v>
      </c>
      <c r="S1031" s="11">
        <f t="shared" si="2494"/>
        <v>6008</v>
      </c>
      <c r="T1031" s="11">
        <f t="shared" si="2494"/>
        <v>0</v>
      </c>
      <c r="U1031" s="11">
        <f t="shared" si="2494"/>
        <v>0</v>
      </c>
      <c r="V1031" s="11">
        <f t="shared" si="2494"/>
        <v>0</v>
      </c>
      <c r="W1031" s="11">
        <f t="shared" si="2494"/>
        <v>0</v>
      </c>
      <c r="X1031" s="11">
        <f t="shared" si="2494"/>
        <v>0</v>
      </c>
      <c r="Y1031" s="11">
        <f t="shared" si="2494"/>
        <v>6008</v>
      </c>
      <c r="Z1031" s="11">
        <f t="shared" si="2494"/>
        <v>0</v>
      </c>
      <c r="AA1031" s="11">
        <f t="shared" si="2494"/>
        <v>0</v>
      </c>
      <c r="AB1031" s="11">
        <f t="shared" si="2494"/>
        <v>0</v>
      </c>
      <c r="AC1031" s="11">
        <f t="shared" si="2494"/>
        <v>0</v>
      </c>
      <c r="AD1031" s="11">
        <f t="shared" si="2494"/>
        <v>0</v>
      </c>
      <c r="AE1031" s="11">
        <f t="shared" si="2494"/>
        <v>6008</v>
      </c>
      <c r="AF1031" s="11">
        <f t="shared" si="2494"/>
        <v>0</v>
      </c>
      <c r="AG1031" s="11">
        <f t="shared" si="2495"/>
        <v>0</v>
      </c>
      <c r="AH1031" s="11">
        <f t="shared" si="2495"/>
        <v>0</v>
      </c>
      <c r="AI1031" s="11">
        <f t="shared" si="2495"/>
        <v>0</v>
      </c>
      <c r="AJ1031" s="11">
        <f t="shared" si="2495"/>
        <v>0</v>
      </c>
      <c r="AK1031" s="78">
        <f t="shared" si="2495"/>
        <v>6008</v>
      </c>
      <c r="AL1031" s="78">
        <f t="shared" si="2495"/>
        <v>0</v>
      </c>
      <c r="AM1031" s="11">
        <f t="shared" si="2495"/>
        <v>0</v>
      </c>
      <c r="AN1031" s="11">
        <f t="shared" si="2495"/>
        <v>0</v>
      </c>
      <c r="AO1031" s="11">
        <f t="shared" si="2495"/>
        <v>0</v>
      </c>
      <c r="AP1031" s="11">
        <f t="shared" si="2495"/>
        <v>0</v>
      </c>
      <c r="AQ1031" s="11">
        <f t="shared" si="2495"/>
        <v>6008</v>
      </c>
      <c r="AR1031" s="11">
        <f t="shared" si="2495"/>
        <v>0</v>
      </c>
      <c r="AS1031" s="11">
        <f t="shared" si="2496"/>
        <v>0</v>
      </c>
      <c r="AT1031" s="11">
        <f t="shared" si="2496"/>
        <v>0</v>
      </c>
      <c r="AU1031" s="11">
        <f t="shared" si="2496"/>
        <v>0</v>
      </c>
      <c r="AV1031" s="11">
        <f t="shared" si="2496"/>
        <v>-63</v>
      </c>
      <c r="AW1031" s="11">
        <f t="shared" si="2496"/>
        <v>5945</v>
      </c>
      <c r="AX1031" s="11">
        <f t="shared" si="2496"/>
        <v>0</v>
      </c>
      <c r="AY1031" s="78">
        <f t="shared" si="2496"/>
        <v>-62</v>
      </c>
      <c r="AZ1031" s="78">
        <f t="shared" si="2496"/>
        <v>0</v>
      </c>
      <c r="BA1031" s="78">
        <f t="shared" si="2496"/>
        <v>0</v>
      </c>
      <c r="BB1031" s="78">
        <f t="shared" si="2496"/>
        <v>0</v>
      </c>
      <c r="BC1031" s="78">
        <f t="shared" si="2496"/>
        <v>5883</v>
      </c>
      <c r="BD1031" s="78">
        <f t="shared" si="2496"/>
        <v>0</v>
      </c>
      <c r="BE1031" s="11">
        <f t="shared" si="2497"/>
        <v>0</v>
      </c>
      <c r="BF1031" s="11">
        <f t="shared" si="2497"/>
        <v>0</v>
      </c>
      <c r="BG1031" s="11">
        <f t="shared" si="2497"/>
        <v>51306</v>
      </c>
      <c r="BH1031" s="11">
        <f t="shared" si="2497"/>
        <v>0</v>
      </c>
      <c r="BI1031" s="141">
        <f t="shared" si="2497"/>
        <v>57189</v>
      </c>
      <c r="BJ1031" s="141">
        <f t="shared" si="2497"/>
        <v>0</v>
      </c>
      <c r="BK1031" s="78">
        <f t="shared" si="2497"/>
        <v>0</v>
      </c>
      <c r="BL1031" s="78">
        <f t="shared" si="2497"/>
        <v>0</v>
      </c>
      <c r="BM1031" s="78">
        <f t="shared" si="2497"/>
        <v>0</v>
      </c>
      <c r="BN1031" s="78">
        <f t="shared" si="2497"/>
        <v>0</v>
      </c>
      <c r="BO1031" s="78">
        <f t="shared" si="2497"/>
        <v>57189</v>
      </c>
      <c r="BP1031" s="78">
        <f t="shared" si="2497"/>
        <v>0</v>
      </c>
      <c r="BQ1031" s="11">
        <f t="shared" si="2498"/>
        <v>0</v>
      </c>
      <c r="BR1031" s="11">
        <f t="shared" si="2498"/>
        <v>0</v>
      </c>
      <c r="BS1031" s="11">
        <f t="shared" si="2498"/>
        <v>0</v>
      </c>
      <c r="BT1031" s="11">
        <f t="shared" si="2498"/>
        <v>0</v>
      </c>
      <c r="BU1031" s="11">
        <f t="shared" si="2498"/>
        <v>57189</v>
      </c>
      <c r="BV1031" s="11">
        <f t="shared" si="2498"/>
        <v>0</v>
      </c>
    </row>
    <row r="1032" spans="1:74" ht="33" hidden="1">
      <c r="A1032" s="57" t="s">
        <v>270</v>
      </c>
      <c r="B1032" s="14" t="s">
        <v>361</v>
      </c>
      <c r="C1032" s="14" t="s">
        <v>22</v>
      </c>
      <c r="D1032" s="14" t="s">
        <v>64</v>
      </c>
      <c r="E1032" s="14" t="s">
        <v>69</v>
      </c>
      <c r="F1032" s="11">
        <v>200</v>
      </c>
      <c r="G1032" s="11">
        <f t="shared" si="2493"/>
        <v>6008</v>
      </c>
      <c r="H1032" s="11">
        <f t="shared" si="2493"/>
        <v>0</v>
      </c>
      <c r="I1032" s="11">
        <f t="shared" si="2493"/>
        <v>0</v>
      </c>
      <c r="J1032" s="11">
        <f t="shared" si="2493"/>
        <v>0</v>
      </c>
      <c r="K1032" s="11">
        <f t="shared" si="2493"/>
        <v>0</v>
      </c>
      <c r="L1032" s="11">
        <f t="shared" si="2493"/>
        <v>0</v>
      </c>
      <c r="M1032" s="11">
        <f t="shared" si="2493"/>
        <v>6008</v>
      </c>
      <c r="N1032" s="11">
        <f t="shared" si="2493"/>
        <v>0</v>
      </c>
      <c r="O1032" s="11">
        <f t="shared" si="2493"/>
        <v>0</v>
      </c>
      <c r="P1032" s="11">
        <f t="shared" si="2493"/>
        <v>0</v>
      </c>
      <c r="Q1032" s="11">
        <f t="shared" si="2493"/>
        <v>0</v>
      </c>
      <c r="R1032" s="11">
        <f t="shared" si="2493"/>
        <v>0</v>
      </c>
      <c r="S1032" s="11">
        <f t="shared" si="2494"/>
        <v>6008</v>
      </c>
      <c r="T1032" s="11">
        <f t="shared" si="2494"/>
        <v>0</v>
      </c>
      <c r="U1032" s="11">
        <f t="shared" si="2494"/>
        <v>0</v>
      </c>
      <c r="V1032" s="11">
        <f t="shared" si="2494"/>
        <v>0</v>
      </c>
      <c r="W1032" s="11">
        <f t="shared" si="2494"/>
        <v>0</v>
      </c>
      <c r="X1032" s="11">
        <f t="shared" si="2494"/>
        <v>0</v>
      </c>
      <c r="Y1032" s="11">
        <f t="shared" si="2494"/>
        <v>6008</v>
      </c>
      <c r="Z1032" s="11">
        <f t="shared" si="2494"/>
        <v>0</v>
      </c>
      <c r="AA1032" s="11">
        <f t="shared" si="2494"/>
        <v>0</v>
      </c>
      <c r="AB1032" s="11">
        <f t="shared" si="2494"/>
        <v>0</v>
      </c>
      <c r="AC1032" s="11">
        <f t="shared" si="2494"/>
        <v>0</v>
      </c>
      <c r="AD1032" s="11">
        <f t="shared" si="2494"/>
        <v>0</v>
      </c>
      <c r="AE1032" s="11">
        <f t="shared" si="2494"/>
        <v>6008</v>
      </c>
      <c r="AF1032" s="11">
        <f t="shared" si="2494"/>
        <v>0</v>
      </c>
      <c r="AG1032" s="11">
        <f t="shared" si="2495"/>
        <v>0</v>
      </c>
      <c r="AH1032" s="11">
        <f t="shared" si="2495"/>
        <v>0</v>
      </c>
      <c r="AI1032" s="11">
        <f t="shared" si="2495"/>
        <v>0</v>
      </c>
      <c r="AJ1032" s="11">
        <f t="shared" si="2495"/>
        <v>0</v>
      </c>
      <c r="AK1032" s="78">
        <f t="shared" si="2495"/>
        <v>6008</v>
      </c>
      <c r="AL1032" s="78">
        <f t="shared" si="2495"/>
        <v>0</v>
      </c>
      <c r="AM1032" s="11">
        <f t="shared" si="2495"/>
        <v>0</v>
      </c>
      <c r="AN1032" s="11">
        <f t="shared" si="2495"/>
        <v>0</v>
      </c>
      <c r="AO1032" s="11">
        <f t="shared" si="2495"/>
        <v>0</v>
      </c>
      <c r="AP1032" s="11">
        <f t="shared" si="2495"/>
        <v>0</v>
      </c>
      <c r="AQ1032" s="11">
        <f t="shared" si="2495"/>
        <v>6008</v>
      </c>
      <c r="AR1032" s="11">
        <f t="shared" si="2495"/>
        <v>0</v>
      </c>
      <c r="AS1032" s="11">
        <f t="shared" si="2496"/>
        <v>0</v>
      </c>
      <c r="AT1032" s="11">
        <f t="shared" si="2496"/>
        <v>0</v>
      </c>
      <c r="AU1032" s="11">
        <f t="shared" si="2496"/>
        <v>0</v>
      </c>
      <c r="AV1032" s="11">
        <f t="shared" si="2496"/>
        <v>-63</v>
      </c>
      <c r="AW1032" s="11">
        <f t="shared" si="2496"/>
        <v>5945</v>
      </c>
      <c r="AX1032" s="11">
        <f t="shared" si="2496"/>
        <v>0</v>
      </c>
      <c r="AY1032" s="78">
        <f t="shared" si="2496"/>
        <v>-62</v>
      </c>
      <c r="AZ1032" s="78">
        <f t="shared" si="2496"/>
        <v>0</v>
      </c>
      <c r="BA1032" s="78">
        <f t="shared" si="2496"/>
        <v>0</v>
      </c>
      <c r="BB1032" s="78">
        <f t="shared" si="2496"/>
        <v>0</v>
      </c>
      <c r="BC1032" s="78">
        <f t="shared" si="2496"/>
        <v>5883</v>
      </c>
      <c r="BD1032" s="78">
        <f t="shared" si="2496"/>
        <v>0</v>
      </c>
      <c r="BE1032" s="11">
        <f t="shared" si="2497"/>
        <v>0</v>
      </c>
      <c r="BF1032" s="11">
        <f t="shared" si="2497"/>
        <v>0</v>
      </c>
      <c r="BG1032" s="11">
        <f t="shared" si="2497"/>
        <v>51306</v>
      </c>
      <c r="BH1032" s="11">
        <f t="shared" si="2497"/>
        <v>0</v>
      </c>
      <c r="BI1032" s="141">
        <f t="shared" si="2497"/>
        <v>57189</v>
      </c>
      <c r="BJ1032" s="141">
        <f t="shared" si="2497"/>
        <v>0</v>
      </c>
      <c r="BK1032" s="78">
        <f t="shared" si="2497"/>
        <v>0</v>
      </c>
      <c r="BL1032" s="78">
        <f t="shared" si="2497"/>
        <v>0</v>
      </c>
      <c r="BM1032" s="78">
        <f t="shared" si="2497"/>
        <v>0</v>
      </c>
      <c r="BN1032" s="78">
        <f t="shared" si="2497"/>
        <v>0</v>
      </c>
      <c r="BO1032" s="78">
        <f t="shared" si="2497"/>
        <v>57189</v>
      </c>
      <c r="BP1032" s="78">
        <f t="shared" si="2497"/>
        <v>0</v>
      </c>
      <c r="BQ1032" s="11">
        <f t="shared" si="2498"/>
        <v>0</v>
      </c>
      <c r="BR1032" s="11">
        <f t="shared" si="2498"/>
        <v>0</v>
      </c>
      <c r="BS1032" s="11">
        <f t="shared" si="2498"/>
        <v>0</v>
      </c>
      <c r="BT1032" s="11">
        <f t="shared" si="2498"/>
        <v>0</v>
      </c>
      <c r="BU1032" s="11">
        <f t="shared" si="2498"/>
        <v>57189</v>
      </c>
      <c r="BV1032" s="11">
        <f t="shared" si="2498"/>
        <v>0</v>
      </c>
    </row>
    <row r="1033" spans="1:74" ht="33" hidden="1">
      <c r="A1033" s="57" t="s">
        <v>39</v>
      </c>
      <c r="B1033" s="14" t="s">
        <v>361</v>
      </c>
      <c r="C1033" s="14" t="s">
        <v>22</v>
      </c>
      <c r="D1033" s="14" t="s">
        <v>64</v>
      </c>
      <c r="E1033" s="14" t="s">
        <v>69</v>
      </c>
      <c r="F1033" s="14" t="s">
        <v>40</v>
      </c>
      <c r="G1033" s="11">
        <v>6008</v>
      </c>
      <c r="H1033" s="11"/>
      <c r="I1033" s="11"/>
      <c r="J1033" s="11"/>
      <c r="K1033" s="11"/>
      <c r="L1033" s="11"/>
      <c r="M1033" s="11">
        <f>G1033+I1033+J1033+K1033+L1033</f>
        <v>6008</v>
      </c>
      <c r="N1033" s="11">
        <f>H1033+J1033</f>
        <v>0</v>
      </c>
      <c r="O1033" s="11"/>
      <c r="P1033" s="11"/>
      <c r="Q1033" s="11"/>
      <c r="R1033" s="11"/>
      <c r="S1033" s="11">
        <f>M1033+O1033+P1033+Q1033+R1033</f>
        <v>6008</v>
      </c>
      <c r="T1033" s="11">
        <f>N1033+P1033</f>
        <v>0</v>
      </c>
      <c r="U1033" s="11"/>
      <c r="V1033" s="11"/>
      <c r="W1033" s="11"/>
      <c r="X1033" s="11"/>
      <c r="Y1033" s="11">
        <f>S1033+U1033+V1033+W1033+X1033</f>
        <v>6008</v>
      </c>
      <c r="Z1033" s="11">
        <f>T1033+V1033</f>
        <v>0</v>
      </c>
      <c r="AA1033" s="11"/>
      <c r="AB1033" s="11"/>
      <c r="AC1033" s="11"/>
      <c r="AD1033" s="11"/>
      <c r="AE1033" s="11">
        <f>Y1033+AA1033+AB1033+AC1033+AD1033</f>
        <v>6008</v>
      </c>
      <c r="AF1033" s="11">
        <f>Z1033+AB1033</f>
        <v>0</v>
      </c>
      <c r="AG1033" s="11"/>
      <c r="AH1033" s="11"/>
      <c r="AI1033" s="11"/>
      <c r="AJ1033" s="11"/>
      <c r="AK1033" s="78">
        <f>AE1033+AG1033+AH1033+AI1033+AJ1033</f>
        <v>6008</v>
      </c>
      <c r="AL1033" s="78">
        <f>AF1033+AH1033</f>
        <v>0</v>
      </c>
      <c r="AM1033" s="11"/>
      <c r="AN1033" s="11"/>
      <c r="AO1033" s="11"/>
      <c r="AP1033" s="11"/>
      <c r="AQ1033" s="11">
        <f>AK1033+AM1033+AN1033+AO1033+AP1033</f>
        <v>6008</v>
      </c>
      <c r="AR1033" s="11">
        <f>AL1033+AN1033</f>
        <v>0</v>
      </c>
      <c r="AS1033" s="11"/>
      <c r="AT1033" s="11"/>
      <c r="AU1033" s="11"/>
      <c r="AV1033" s="11">
        <v>-63</v>
      </c>
      <c r="AW1033" s="11">
        <f>AQ1033+AS1033+AT1033+AU1033+AV1033</f>
        <v>5945</v>
      </c>
      <c r="AX1033" s="11">
        <f>AR1033+AT1033</f>
        <v>0</v>
      </c>
      <c r="AY1033" s="78">
        <v>-62</v>
      </c>
      <c r="AZ1033" s="78"/>
      <c r="BA1033" s="78"/>
      <c r="BB1033" s="78"/>
      <c r="BC1033" s="78">
        <f>AW1033+AY1033+AZ1033+BA1033+BB1033</f>
        <v>5883</v>
      </c>
      <c r="BD1033" s="78">
        <f>AX1033+AZ1033</f>
        <v>0</v>
      </c>
      <c r="BE1033" s="11"/>
      <c r="BF1033" s="11"/>
      <c r="BG1033" s="11">
        <v>51306</v>
      </c>
      <c r="BH1033" s="11"/>
      <c r="BI1033" s="141">
        <f>BC1033+BE1033+BF1033+BG1033+BH1033</f>
        <v>57189</v>
      </c>
      <c r="BJ1033" s="141">
        <f>BD1033+BF1033</f>
        <v>0</v>
      </c>
      <c r="BK1033" s="78"/>
      <c r="BL1033" s="78"/>
      <c r="BM1033" s="78"/>
      <c r="BN1033" s="78"/>
      <c r="BO1033" s="78">
        <f>BI1033+BK1033+BL1033+BM1033+BN1033</f>
        <v>57189</v>
      </c>
      <c r="BP1033" s="78">
        <f>BJ1033+BL1033</f>
        <v>0</v>
      </c>
      <c r="BQ1033" s="11"/>
      <c r="BR1033" s="11"/>
      <c r="BS1033" s="11"/>
      <c r="BT1033" s="11"/>
      <c r="BU1033" s="11">
        <f>BO1033+BQ1033+BR1033+BS1033+BT1033</f>
        <v>57189</v>
      </c>
      <c r="BV1033" s="11">
        <f>BP1033+BR1033</f>
        <v>0</v>
      </c>
    </row>
    <row r="1034" spans="1:74" hidden="1">
      <c r="A1034" s="57"/>
      <c r="B1034" s="14"/>
      <c r="C1034" s="14"/>
      <c r="D1034" s="14"/>
      <c r="E1034" s="14"/>
      <c r="F1034" s="14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78"/>
      <c r="AL1034" s="78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78"/>
      <c r="AZ1034" s="78"/>
      <c r="BA1034" s="78"/>
      <c r="BB1034" s="78"/>
      <c r="BC1034" s="78"/>
      <c r="BD1034" s="78"/>
      <c r="BE1034" s="11"/>
      <c r="BF1034" s="11"/>
      <c r="BG1034" s="11"/>
      <c r="BH1034" s="11"/>
      <c r="BI1034" s="141"/>
      <c r="BJ1034" s="141"/>
      <c r="BK1034" s="78"/>
      <c r="BL1034" s="78"/>
      <c r="BM1034" s="78"/>
      <c r="BN1034" s="78"/>
      <c r="BO1034" s="78"/>
      <c r="BP1034" s="78"/>
      <c r="BQ1034" s="11"/>
      <c r="BR1034" s="11"/>
      <c r="BS1034" s="11"/>
      <c r="BT1034" s="11"/>
      <c r="BU1034" s="11"/>
      <c r="BV1034" s="11"/>
    </row>
    <row r="1035" spans="1:74" ht="18.75" hidden="1">
      <c r="A1035" s="56" t="s">
        <v>362</v>
      </c>
      <c r="B1035" s="12" t="s">
        <v>361</v>
      </c>
      <c r="C1035" s="12" t="s">
        <v>30</v>
      </c>
      <c r="D1035" s="12" t="s">
        <v>7</v>
      </c>
      <c r="E1035" s="12"/>
      <c r="F1035" s="12"/>
      <c r="G1035" s="30">
        <f t="shared" ref="G1035:R1039" si="2499">G1036</f>
        <v>8179</v>
      </c>
      <c r="H1035" s="30">
        <f t="shared" si="2499"/>
        <v>0</v>
      </c>
      <c r="I1035" s="11">
        <f t="shared" si="2499"/>
        <v>0</v>
      </c>
      <c r="J1035" s="11">
        <f t="shared" si="2499"/>
        <v>0</v>
      </c>
      <c r="K1035" s="11">
        <f t="shared" si="2499"/>
        <v>0</v>
      </c>
      <c r="L1035" s="11">
        <f t="shared" si="2499"/>
        <v>0</v>
      </c>
      <c r="M1035" s="30">
        <f t="shared" si="2499"/>
        <v>8179</v>
      </c>
      <c r="N1035" s="30">
        <f t="shared" si="2499"/>
        <v>0</v>
      </c>
      <c r="O1035" s="11">
        <f t="shared" si="2499"/>
        <v>0</v>
      </c>
      <c r="P1035" s="11">
        <f t="shared" si="2499"/>
        <v>0</v>
      </c>
      <c r="Q1035" s="11">
        <f t="shared" si="2499"/>
        <v>0</v>
      </c>
      <c r="R1035" s="11">
        <f t="shared" si="2499"/>
        <v>0</v>
      </c>
      <c r="S1035" s="30">
        <f t="shared" ref="S1035:AH1039" si="2500">S1036</f>
        <v>8179</v>
      </c>
      <c r="T1035" s="30">
        <f t="shared" si="2500"/>
        <v>0</v>
      </c>
      <c r="U1035" s="11">
        <f t="shared" si="2500"/>
        <v>0</v>
      </c>
      <c r="V1035" s="11">
        <f t="shared" si="2500"/>
        <v>0</v>
      </c>
      <c r="W1035" s="11">
        <f t="shared" si="2500"/>
        <v>0</v>
      </c>
      <c r="X1035" s="11">
        <f t="shared" si="2500"/>
        <v>0</v>
      </c>
      <c r="Y1035" s="30">
        <f t="shared" si="2500"/>
        <v>8179</v>
      </c>
      <c r="Z1035" s="30">
        <f t="shared" si="2500"/>
        <v>0</v>
      </c>
      <c r="AA1035" s="11">
        <f t="shared" si="2500"/>
        <v>0</v>
      </c>
      <c r="AB1035" s="11">
        <f t="shared" si="2500"/>
        <v>0</v>
      </c>
      <c r="AC1035" s="11">
        <f t="shared" si="2500"/>
        <v>0</v>
      </c>
      <c r="AD1035" s="11">
        <f t="shared" si="2500"/>
        <v>0</v>
      </c>
      <c r="AE1035" s="30">
        <f t="shared" si="2500"/>
        <v>8179</v>
      </c>
      <c r="AF1035" s="30">
        <f t="shared" si="2500"/>
        <v>0</v>
      </c>
      <c r="AG1035" s="11">
        <f t="shared" si="2500"/>
        <v>0</v>
      </c>
      <c r="AH1035" s="11">
        <f t="shared" si="2500"/>
        <v>0</v>
      </c>
      <c r="AI1035" s="11">
        <f t="shared" ref="AG1035:AV1039" si="2501">AI1036</f>
        <v>0</v>
      </c>
      <c r="AJ1035" s="11">
        <f t="shared" si="2501"/>
        <v>0</v>
      </c>
      <c r="AK1035" s="88">
        <f t="shared" si="2501"/>
        <v>8179</v>
      </c>
      <c r="AL1035" s="88">
        <f t="shared" si="2501"/>
        <v>0</v>
      </c>
      <c r="AM1035" s="11">
        <f t="shared" si="2501"/>
        <v>0</v>
      </c>
      <c r="AN1035" s="11">
        <f t="shared" si="2501"/>
        <v>0</v>
      </c>
      <c r="AO1035" s="11">
        <f t="shared" si="2501"/>
        <v>0</v>
      </c>
      <c r="AP1035" s="11">
        <f t="shared" si="2501"/>
        <v>0</v>
      </c>
      <c r="AQ1035" s="30">
        <f t="shared" si="2501"/>
        <v>8179</v>
      </c>
      <c r="AR1035" s="30">
        <f t="shared" si="2501"/>
        <v>0</v>
      </c>
      <c r="AS1035" s="11">
        <f t="shared" si="2501"/>
        <v>0</v>
      </c>
      <c r="AT1035" s="11">
        <f t="shared" si="2501"/>
        <v>0</v>
      </c>
      <c r="AU1035" s="11">
        <f t="shared" si="2501"/>
        <v>0</v>
      </c>
      <c r="AV1035" s="11">
        <f t="shared" si="2501"/>
        <v>0</v>
      </c>
      <c r="AW1035" s="30">
        <f t="shared" ref="AS1035:BH1039" si="2502">AW1036</f>
        <v>8179</v>
      </c>
      <c r="AX1035" s="30">
        <f t="shared" si="2502"/>
        <v>0</v>
      </c>
      <c r="AY1035" s="78">
        <f t="shared" si="2502"/>
        <v>0</v>
      </c>
      <c r="AZ1035" s="78">
        <f t="shared" si="2502"/>
        <v>0</v>
      </c>
      <c r="BA1035" s="78">
        <f t="shared" si="2502"/>
        <v>0</v>
      </c>
      <c r="BB1035" s="78">
        <f t="shared" si="2502"/>
        <v>0</v>
      </c>
      <c r="BC1035" s="88">
        <f t="shared" si="2502"/>
        <v>8179</v>
      </c>
      <c r="BD1035" s="88">
        <f t="shared" si="2502"/>
        <v>0</v>
      </c>
      <c r="BE1035" s="30">
        <f t="shared" si="2502"/>
        <v>-3053</v>
      </c>
      <c r="BF1035" s="11">
        <f t="shared" si="2502"/>
        <v>0</v>
      </c>
      <c r="BG1035" s="30">
        <f t="shared" si="2502"/>
        <v>200</v>
      </c>
      <c r="BH1035" s="11">
        <f t="shared" si="2502"/>
        <v>0</v>
      </c>
      <c r="BI1035" s="147">
        <f t="shared" ref="BE1035:BT1039" si="2503">BI1036</f>
        <v>5326</v>
      </c>
      <c r="BJ1035" s="147">
        <f t="shared" si="2503"/>
        <v>0</v>
      </c>
      <c r="BK1035" s="88">
        <f t="shared" si="2503"/>
        <v>0</v>
      </c>
      <c r="BL1035" s="78">
        <f t="shared" si="2503"/>
        <v>0</v>
      </c>
      <c r="BM1035" s="88">
        <f t="shared" si="2503"/>
        <v>0</v>
      </c>
      <c r="BN1035" s="78">
        <f t="shared" si="2503"/>
        <v>0</v>
      </c>
      <c r="BO1035" s="88">
        <f t="shared" si="2503"/>
        <v>5326</v>
      </c>
      <c r="BP1035" s="88">
        <f t="shared" si="2503"/>
        <v>0</v>
      </c>
      <c r="BQ1035" s="30">
        <f t="shared" si="2503"/>
        <v>0</v>
      </c>
      <c r="BR1035" s="11">
        <f t="shared" si="2503"/>
        <v>0</v>
      </c>
      <c r="BS1035" s="30">
        <f t="shared" si="2503"/>
        <v>0</v>
      </c>
      <c r="BT1035" s="11">
        <f t="shared" si="2503"/>
        <v>0</v>
      </c>
      <c r="BU1035" s="30">
        <f t="shared" ref="BQ1035:BV1039" si="2504">BU1036</f>
        <v>5326</v>
      </c>
      <c r="BV1035" s="30">
        <f t="shared" si="2504"/>
        <v>0</v>
      </c>
    </row>
    <row r="1036" spans="1:74" ht="49.5" hidden="1">
      <c r="A1036" s="57" t="s">
        <v>363</v>
      </c>
      <c r="B1036" s="14" t="s">
        <v>361</v>
      </c>
      <c r="C1036" s="14" t="s">
        <v>30</v>
      </c>
      <c r="D1036" s="14" t="s">
        <v>7</v>
      </c>
      <c r="E1036" s="14" t="s">
        <v>432</v>
      </c>
      <c r="F1036" s="14"/>
      <c r="G1036" s="11">
        <f>G1037+G1041+G1047</f>
        <v>8179</v>
      </c>
      <c r="H1036" s="11">
        <f t="shared" ref="H1036:N1036" si="2505">H1037+H1041+H1047</f>
        <v>0</v>
      </c>
      <c r="I1036" s="11">
        <f t="shared" si="2505"/>
        <v>0</v>
      </c>
      <c r="J1036" s="11">
        <f t="shared" si="2505"/>
        <v>0</v>
      </c>
      <c r="K1036" s="11">
        <f t="shared" si="2505"/>
        <v>0</v>
      </c>
      <c r="L1036" s="11">
        <f t="shared" si="2505"/>
        <v>0</v>
      </c>
      <c r="M1036" s="11">
        <f t="shared" si="2505"/>
        <v>8179</v>
      </c>
      <c r="N1036" s="11">
        <f t="shared" si="2505"/>
        <v>0</v>
      </c>
      <c r="O1036" s="11">
        <f t="shared" ref="O1036:T1036" si="2506">O1037+O1041+O1047</f>
        <v>0</v>
      </c>
      <c r="P1036" s="11">
        <f t="shared" si="2506"/>
        <v>0</v>
      </c>
      <c r="Q1036" s="11">
        <f t="shared" si="2506"/>
        <v>0</v>
      </c>
      <c r="R1036" s="11">
        <f t="shared" si="2506"/>
        <v>0</v>
      </c>
      <c r="S1036" s="11">
        <f t="shared" si="2506"/>
        <v>8179</v>
      </c>
      <c r="T1036" s="11">
        <f t="shared" si="2506"/>
        <v>0</v>
      </c>
      <c r="U1036" s="11">
        <f t="shared" ref="U1036:Z1036" si="2507">U1037+U1041+U1047</f>
        <v>0</v>
      </c>
      <c r="V1036" s="11">
        <f t="shared" si="2507"/>
        <v>0</v>
      </c>
      <c r="W1036" s="11">
        <f t="shared" si="2507"/>
        <v>0</v>
      </c>
      <c r="X1036" s="11">
        <f t="shared" si="2507"/>
        <v>0</v>
      </c>
      <c r="Y1036" s="11">
        <f t="shared" si="2507"/>
        <v>8179</v>
      </c>
      <c r="Z1036" s="11">
        <f t="shared" si="2507"/>
        <v>0</v>
      </c>
      <c r="AA1036" s="11">
        <f t="shared" ref="AA1036:AF1036" si="2508">AA1037+AA1041+AA1047</f>
        <v>0</v>
      </c>
      <c r="AB1036" s="11">
        <f t="shared" si="2508"/>
        <v>0</v>
      </c>
      <c r="AC1036" s="11">
        <f t="shared" si="2508"/>
        <v>0</v>
      </c>
      <c r="AD1036" s="11">
        <f t="shared" si="2508"/>
        <v>0</v>
      </c>
      <c r="AE1036" s="11">
        <f t="shared" si="2508"/>
        <v>8179</v>
      </c>
      <c r="AF1036" s="11">
        <f t="shared" si="2508"/>
        <v>0</v>
      </c>
      <c r="AG1036" s="11">
        <f t="shared" ref="AG1036:AL1036" si="2509">AG1037+AG1041+AG1047</f>
        <v>0</v>
      </c>
      <c r="AH1036" s="11">
        <f t="shared" si="2509"/>
        <v>0</v>
      </c>
      <c r="AI1036" s="11">
        <f t="shared" si="2509"/>
        <v>0</v>
      </c>
      <c r="AJ1036" s="11">
        <f t="shared" si="2509"/>
        <v>0</v>
      </c>
      <c r="AK1036" s="78">
        <f t="shared" si="2509"/>
        <v>8179</v>
      </c>
      <c r="AL1036" s="78">
        <f t="shared" si="2509"/>
        <v>0</v>
      </c>
      <c r="AM1036" s="11">
        <f t="shared" ref="AM1036:AR1036" si="2510">AM1037+AM1041+AM1047</f>
        <v>0</v>
      </c>
      <c r="AN1036" s="11">
        <f t="shared" si="2510"/>
        <v>0</v>
      </c>
      <c r="AO1036" s="11">
        <f t="shared" si="2510"/>
        <v>0</v>
      </c>
      <c r="AP1036" s="11">
        <f t="shared" si="2510"/>
        <v>0</v>
      </c>
      <c r="AQ1036" s="11">
        <f t="shared" si="2510"/>
        <v>8179</v>
      </c>
      <c r="AR1036" s="11">
        <f t="shared" si="2510"/>
        <v>0</v>
      </c>
      <c r="AS1036" s="11">
        <f t="shared" ref="AS1036:AX1036" si="2511">AS1037+AS1041+AS1047</f>
        <v>0</v>
      </c>
      <c r="AT1036" s="11">
        <f t="shared" si="2511"/>
        <v>0</v>
      </c>
      <c r="AU1036" s="11">
        <f t="shared" si="2511"/>
        <v>0</v>
      </c>
      <c r="AV1036" s="11">
        <f t="shared" si="2511"/>
        <v>0</v>
      </c>
      <c r="AW1036" s="11">
        <f t="shared" si="2511"/>
        <v>8179</v>
      </c>
      <c r="AX1036" s="11">
        <f t="shared" si="2511"/>
        <v>0</v>
      </c>
      <c r="AY1036" s="78">
        <f t="shared" ref="AY1036:BD1036" si="2512">AY1037+AY1041+AY1047</f>
        <v>0</v>
      </c>
      <c r="AZ1036" s="78">
        <f t="shared" si="2512"/>
        <v>0</v>
      </c>
      <c r="BA1036" s="78">
        <f t="shared" si="2512"/>
        <v>0</v>
      </c>
      <c r="BB1036" s="78">
        <f t="shared" si="2512"/>
        <v>0</v>
      </c>
      <c r="BC1036" s="78">
        <f t="shared" si="2512"/>
        <v>8179</v>
      </c>
      <c r="BD1036" s="78">
        <f t="shared" si="2512"/>
        <v>0</v>
      </c>
      <c r="BE1036" s="11">
        <f t="shared" ref="BE1036:BJ1036" si="2513">BE1037+BE1041+BE1047</f>
        <v>-3053</v>
      </c>
      <c r="BF1036" s="11">
        <f t="shared" si="2513"/>
        <v>0</v>
      </c>
      <c r="BG1036" s="11">
        <f t="shared" si="2513"/>
        <v>200</v>
      </c>
      <c r="BH1036" s="11">
        <f t="shared" si="2513"/>
        <v>0</v>
      </c>
      <c r="BI1036" s="141">
        <f t="shared" si="2513"/>
        <v>5326</v>
      </c>
      <c r="BJ1036" s="141">
        <f t="shared" si="2513"/>
        <v>0</v>
      </c>
      <c r="BK1036" s="78">
        <f t="shared" ref="BK1036:BP1036" si="2514">BK1037+BK1041+BK1047</f>
        <v>0</v>
      </c>
      <c r="BL1036" s="78">
        <f t="shared" si="2514"/>
        <v>0</v>
      </c>
      <c r="BM1036" s="78">
        <f t="shared" si="2514"/>
        <v>0</v>
      </c>
      <c r="BN1036" s="78">
        <f t="shared" si="2514"/>
        <v>0</v>
      </c>
      <c r="BO1036" s="78">
        <f t="shared" si="2514"/>
        <v>5326</v>
      </c>
      <c r="BP1036" s="78">
        <f t="shared" si="2514"/>
        <v>0</v>
      </c>
      <c r="BQ1036" s="11">
        <f t="shared" ref="BQ1036:BV1036" si="2515">BQ1037+BQ1041+BQ1047</f>
        <v>0</v>
      </c>
      <c r="BR1036" s="11">
        <f t="shared" si="2515"/>
        <v>0</v>
      </c>
      <c r="BS1036" s="11">
        <f t="shared" si="2515"/>
        <v>0</v>
      </c>
      <c r="BT1036" s="11">
        <f t="shared" si="2515"/>
        <v>0</v>
      </c>
      <c r="BU1036" s="11">
        <f t="shared" si="2515"/>
        <v>5326</v>
      </c>
      <c r="BV1036" s="11">
        <f t="shared" si="2515"/>
        <v>0</v>
      </c>
    </row>
    <row r="1037" spans="1:74" hidden="1">
      <c r="A1037" s="57" t="s">
        <v>15</v>
      </c>
      <c r="B1037" s="14" t="s">
        <v>361</v>
      </c>
      <c r="C1037" s="14" t="s">
        <v>30</v>
      </c>
      <c r="D1037" s="14" t="s">
        <v>7</v>
      </c>
      <c r="E1037" s="14" t="s">
        <v>433</v>
      </c>
      <c r="F1037" s="14"/>
      <c r="G1037" s="11">
        <f t="shared" si="2499"/>
        <v>5419</v>
      </c>
      <c r="H1037" s="11">
        <f t="shared" si="2499"/>
        <v>0</v>
      </c>
      <c r="I1037" s="11">
        <f t="shared" si="2499"/>
        <v>0</v>
      </c>
      <c r="J1037" s="11">
        <f t="shared" si="2499"/>
        <v>0</v>
      </c>
      <c r="K1037" s="11">
        <f t="shared" si="2499"/>
        <v>0</v>
      </c>
      <c r="L1037" s="11">
        <f t="shared" si="2499"/>
        <v>0</v>
      </c>
      <c r="M1037" s="11">
        <f t="shared" si="2499"/>
        <v>5419</v>
      </c>
      <c r="N1037" s="11">
        <f t="shared" si="2499"/>
        <v>0</v>
      </c>
      <c r="O1037" s="11">
        <f t="shared" si="2499"/>
        <v>0</v>
      </c>
      <c r="P1037" s="11">
        <f t="shared" si="2499"/>
        <v>0</v>
      </c>
      <c r="Q1037" s="11">
        <f t="shared" si="2499"/>
        <v>0</v>
      </c>
      <c r="R1037" s="11">
        <f t="shared" si="2499"/>
        <v>0</v>
      </c>
      <c r="S1037" s="11">
        <f t="shared" si="2500"/>
        <v>5419</v>
      </c>
      <c r="T1037" s="11">
        <f t="shared" si="2500"/>
        <v>0</v>
      </c>
      <c r="U1037" s="11">
        <f t="shared" si="2500"/>
        <v>0</v>
      </c>
      <c r="V1037" s="11">
        <f t="shared" si="2500"/>
        <v>0</v>
      </c>
      <c r="W1037" s="11">
        <f t="shared" si="2500"/>
        <v>0</v>
      </c>
      <c r="X1037" s="11">
        <f t="shared" si="2500"/>
        <v>0</v>
      </c>
      <c r="Y1037" s="11">
        <f t="shared" si="2500"/>
        <v>5419</v>
      </c>
      <c r="Z1037" s="11">
        <f t="shared" si="2500"/>
        <v>0</v>
      </c>
      <c r="AA1037" s="11">
        <f t="shared" si="2500"/>
        <v>0</v>
      </c>
      <c r="AB1037" s="11">
        <f t="shared" si="2500"/>
        <v>0</v>
      </c>
      <c r="AC1037" s="11">
        <f t="shared" si="2500"/>
        <v>0</v>
      </c>
      <c r="AD1037" s="11">
        <f t="shared" si="2500"/>
        <v>0</v>
      </c>
      <c r="AE1037" s="11">
        <f t="shared" si="2500"/>
        <v>5419</v>
      </c>
      <c r="AF1037" s="11">
        <f t="shared" si="2500"/>
        <v>0</v>
      </c>
      <c r="AG1037" s="11">
        <f t="shared" si="2501"/>
        <v>0</v>
      </c>
      <c r="AH1037" s="11">
        <f t="shared" si="2501"/>
        <v>0</v>
      </c>
      <c r="AI1037" s="11">
        <f t="shared" si="2501"/>
        <v>0</v>
      </c>
      <c r="AJ1037" s="11">
        <f t="shared" si="2501"/>
        <v>0</v>
      </c>
      <c r="AK1037" s="78">
        <f t="shared" si="2501"/>
        <v>5419</v>
      </c>
      <c r="AL1037" s="78">
        <f t="shared" si="2501"/>
        <v>0</v>
      </c>
      <c r="AM1037" s="11">
        <f t="shared" si="2501"/>
        <v>0</v>
      </c>
      <c r="AN1037" s="11">
        <f t="shared" si="2501"/>
        <v>0</v>
      </c>
      <c r="AO1037" s="11">
        <f t="shared" si="2501"/>
        <v>0</v>
      </c>
      <c r="AP1037" s="11">
        <f t="shared" si="2501"/>
        <v>0</v>
      </c>
      <c r="AQ1037" s="11">
        <f t="shared" si="2501"/>
        <v>5419</v>
      </c>
      <c r="AR1037" s="11">
        <f t="shared" si="2501"/>
        <v>0</v>
      </c>
      <c r="AS1037" s="11">
        <f t="shared" si="2502"/>
        <v>0</v>
      </c>
      <c r="AT1037" s="11">
        <f t="shared" si="2502"/>
        <v>0</v>
      </c>
      <c r="AU1037" s="11">
        <f t="shared" si="2502"/>
        <v>0</v>
      </c>
      <c r="AV1037" s="11">
        <f t="shared" si="2502"/>
        <v>0</v>
      </c>
      <c r="AW1037" s="11">
        <f t="shared" si="2502"/>
        <v>5419</v>
      </c>
      <c r="AX1037" s="11">
        <f t="shared" si="2502"/>
        <v>0</v>
      </c>
      <c r="AY1037" s="78">
        <f t="shared" si="2502"/>
        <v>0</v>
      </c>
      <c r="AZ1037" s="78">
        <f t="shared" si="2502"/>
        <v>0</v>
      </c>
      <c r="BA1037" s="78">
        <f t="shared" si="2502"/>
        <v>0</v>
      </c>
      <c r="BB1037" s="78">
        <f t="shared" si="2502"/>
        <v>0</v>
      </c>
      <c r="BC1037" s="78">
        <f t="shared" si="2502"/>
        <v>5419</v>
      </c>
      <c r="BD1037" s="78">
        <f t="shared" si="2502"/>
        <v>0</v>
      </c>
      <c r="BE1037" s="11">
        <f t="shared" si="2503"/>
        <v>-293</v>
      </c>
      <c r="BF1037" s="11">
        <f t="shared" si="2503"/>
        <v>0</v>
      </c>
      <c r="BG1037" s="11">
        <f t="shared" si="2503"/>
        <v>200</v>
      </c>
      <c r="BH1037" s="11">
        <f t="shared" si="2503"/>
        <v>0</v>
      </c>
      <c r="BI1037" s="141">
        <f t="shared" si="2503"/>
        <v>5326</v>
      </c>
      <c r="BJ1037" s="141">
        <f t="shared" si="2503"/>
        <v>0</v>
      </c>
      <c r="BK1037" s="78">
        <f t="shared" si="2503"/>
        <v>0</v>
      </c>
      <c r="BL1037" s="78">
        <f t="shared" si="2503"/>
        <v>0</v>
      </c>
      <c r="BM1037" s="78">
        <f t="shared" si="2503"/>
        <v>0</v>
      </c>
      <c r="BN1037" s="78">
        <f t="shared" si="2503"/>
        <v>0</v>
      </c>
      <c r="BO1037" s="78">
        <f t="shared" si="2503"/>
        <v>5326</v>
      </c>
      <c r="BP1037" s="78">
        <f t="shared" si="2503"/>
        <v>0</v>
      </c>
      <c r="BQ1037" s="11">
        <f t="shared" si="2504"/>
        <v>0</v>
      </c>
      <c r="BR1037" s="11">
        <f t="shared" si="2504"/>
        <v>0</v>
      </c>
      <c r="BS1037" s="11">
        <f t="shared" si="2504"/>
        <v>0</v>
      </c>
      <c r="BT1037" s="11">
        <f t="shared" si="2504"/>
        <v>0</v>
      </c>
      <c r="BU1037" s="11">
        <f t="shared" si="2504"/>
        <v>5326</v>
      </c>
      <c r="BV1037" s="11">
        <f t="shared" si="2504"/>
        <v>0</v>
      </c>
    </row>
    <row r="1038" spans="1:74" hidden="1">
      <c r="A1038" s="57" t="s">
        <v>364</v>
      </c>
      <c r="B1038" s="14" t="s">
        <v>361</v>
      </c>
      <c r="C1038" s="14" t="s">
        <v>30</v>
      </c>
      <c r="D1038" s="14" t="s">
        <v>7</v>
      </c>
      <c r="E1038" s="14" t="s">
        <v>434</v>
      </c>
      <c r="F1038" s="14"/>
      <c r="G1038" s="11">
        <f t="shared" si="2499"/>
        <v>5419</v>
      </c>
      <c r="H1038" s="11">
        <f t="shared" si="2499"/>
        <v>0</v>
      </c>
      <c r="I1038" s="11">
        <f t="shared" si="2499"/>
        <v>0</v>
      </c>
      <c r="J1038" s="11">
        <f t="shared" si="2499"/>
        <v>0</v>
      </c>
      <c r="K1038" s="11">
        <f t="shared" si="2499"/>
        <v>0</v>
      </c>
      <c r="L1038" s="11">
        <f t="shared" si="2499"/>
        <v>0</v>
      </c>
      <c r="M1038" s="11">
        <f t="shared" si="2499"/>
        <v>5419</v>
      </c>
      <c r="N1038" s="11">
        <f t="shared" si="2499"/>
        <v>0</v>
      </c>
      <c r="O1038" s="11">
        <f t="shared" si="2499"/>
        <v>0</v>
      </c>
      <c r="P1038" s="11">
        <f t="shared" si="2499"/>
        <v>0</v>
      </c>
      <c r="Q1038" s="11">
        <f t="shared" si="2499"/>
        <v>0</v>
      </c>
      <c r="R1038" s="11">
        <f t="shared" si="2499"/>
        <v>0</v>
      </c>
      <c r="S1038" s="11">
        <f t="shared" si="2500"/>
        <v>5419</v>
      </c>
      <c r="T1038" s="11">
        <f t="shared" si="2500"/>
        <v>0</v>
      </c>
      <c r="U1038" s="11">
        <f t="shared" si="2500"/>
        <v>0</v>
      </c>
      <c r="V1038" s="11">
        <f t="shared" si="2500"/>
        <v>0</v>
      </c>
      <c r="W1038" s="11">
        <f t="shared" si="2500"/>
        <v>0</v>
      </c>
      <c r="X1038" s="11">
        <f t="shared" si="2500"/>
        <v>0</v>
      </c>
      <c r="Y1038" s="11">
        <f t="shared" si="2500"/>
        <v>5419</v>
      </c>
      <c r="Z1038" s="11">
        <f t="shared" si="2500"/>
        <v>0</v>
      </c>
      <c r="AA1038" s="11">
        <f t="shared" si="2500"/>
        <v>0</v>
      </c>
      <c r="AB1038" s="11">
        <f t="shared" si="2500"/>
        <v>0</v>
      </c>
      <c r="AC1038" s="11">
        <f t="shared" si="2500"/>
        <v>0</v>
      </c>
      <c r="AD1038" s="11">
        <f t="shared" si="2500"/>
        <v>0</v>
      </c>
      <c r="AE1038" s="11">
        <f t="shared" si="2500"/>
        <v>5419</v>
      </c>
      <c r="AF1038" s="11">
        <f t="shared" si="2500"/>
        <v>0</v>
      </c>
      <c r="AG1038" s="11">
        <f t="shared" si="2501"/>
        <v>0</v>
      </c>
      <c r="AH1038" s="11">
        <f t="shared" si="2501"/>
        <v>0</v>
      </c>
      <c r="AI1038" s="11">
        <f t="shared" si="2501"/>
        <v>0</v>
      </c>
      <c r="AJ1038" s="11">
        <f t="shared" si="2501"/>
        <v>0</v>
      </c>
      <c r="AK1038" s="78">
        <f t="shared" si="2501"/>
        <v>5419</v>
      </c>
      <c r="AL1038" s="78">
        <f t="shared" si="2501"/>
        <v>0</v>
      </c>
      <c r="AM1038" s="11">
        <f t="shared" si="2501"/>
        <v>0</v>
      </c>
      <c r="AN1038" s="11">
        <f t="shared" si="2501"/>
        <v>0</v>
      </c>
      <c r="AO1038" s="11">
        <f t="shared" si="2501"/>
        <v>0</v>
      </c>
      <c r="AP1038" s="11">
        <f t="shared" si="2501"/>
        <v>0</v>
      </c>
      <c r="AQ1038" s="11">
        <f t="shared" si="2501"/>
        <v>5419</v>
      </c>
      <c r="AR1038" s="11">
        <f t="shared" si="2501"/>
        <v>0</v>
      </c>
      <c r="AS1038" s="11">
        <f t="shared" si="2502"/>
        <v>0</v>
      </c>
      <c r="AT1038" s="11">
        <f t="shared" si="2502"/>
        <v>0</v>
      </c>
      <c r="AU1038" s="11">
        <f t="shared" si="2502"/>
        <v>0</v>
      </c>
      <c r="AV1038" s="11">
        <f t="shared" si="2502"/>
        <v>0</v>
      </c>
      <c r="AW1038" s="11">
        <f t="shared" si="2502"/>
        <v>5419</v>
      </c>
      <c r="AX1038" s="11">
        <f t="shared" si="2502"/>
        <v>0</v>
      </c>
      <c r="AY1038" s="78">
        <f t="shared" si="2502"/>
        <v>0</v>
      </c>
      <c r="AZ1038" s="78">
        <f t="shared" si="2502"/>
        <v>0</v>
      </c>
      <c r="BA1038" s="78">
        <f t="shared" si="2502"/>
        <v>0</v>
      </c>
      <c r="BB1038" s="78">
        <f t="shared" si="2502"/>
        <v>0</v>
      </c>
      <c r="BC1038" s="78">
        <f t="shared" si="2502"/>
        <v>5419</v>
      </c>
      <c r="BD1038" s="78">
        <f t="shared" si="2502"/>
        <v>0</v>
      </c>
      <c r="BE1038" s="11">
        <f t="shared" si="2503"/>
        <v>-293</v>
      </c>
      <c r="BF1038" s="11">
        <f t="shared" si="2503"/>
        <v>0</v>
      </c>
      <c r="BG1038" s="11">
        <f t="shared" si="2503"/>
        <v>200</v>
      </c>
      <c r="BH1038" s="11">
        <f t="shared" si="2503"/>
        <v>0</v>
      </c>
      <c r="BI1038" s="141">
        <f t="shared" si="2503"/>
        <v>5326</v>
      </c>
      <c r="BJ1038" s="141">
        <f t="shared" si="2503"/>
        <v>0</v>
      </c>
      <c r="BK1038" s="78">
        <f t="shared" si="2503"/>
        <v>0</v>
      </c>
      <c r="BL1038" s="78">
        <f t="shared" si="2503"/>
        <v>0</v>
      </c>
      <c r="BM1038" s="78">
        <f t="shared" si="2503"/>
        <v>0</v>
      </c>
      <c r="BN1038" s="78">
        <f t="shared" si="2503"/>
        <v>0</v>
      </c>
      <c r="BO1038" s="78">
        <f t="shared" si="2503"/>
        <v>5326</v>
      </c>
      <c r="BP1038" s="78">
        <f t="shared" si="2503"/>
        <v>0</v>
      </c>
      <c r="BQ1038" s="11">
        <f t="shared" si="2504"/>
        <v>0</v>
      </c>
      <c r="BR1038" s="11">
        <f t="shared" si="2504"/>
        <v>0</v>
      </c>
      <c r="BS1038" s="11">
        <f t="shared" si="2504"/>
        <v>0</v>
      </c>
      <c r="BT1038" s="11">
        <f t="shared" si="2504"/>
        <v>0</v>
      </c>
      <c r="BU1038" s="11">
        <f t="shared" si="2504"/>
        <v>5326</v>
      </c>
      <c r="BV1038" s="11">
        <f t="shared" si="2504"/>
        <v>0</v>
      </c>
    </row>
    <row r="1039" spans="1:74" ht="33" hidden="1">
      <c r="A1039" s="57" t="s">
        <v>270</v>
      </c>
      <c r="B1039" s="14" t="s">
        <v>361</v>
      </c>
      <c r="C1039" s="14" t="s">
        <v>30</v>
      </c>
      <c r="D1039" s="14" t="s">
        <v>7</v>
      </c>
      <c r="E1039" s="14" t="s">
        <v>434</v>
      </c>
      <c r="F1039" s="14" t="s">
        <v>33</v>
      </c>
      <c r="G1039" s="11">
        <f t="shared" si="2499"/>
        <v>5419</v>
      </c>
      <c r="H1039" s="11">
        <f t="shared" si="2499"/>
        <v>0</v>
      </c>
      <c r="I1039" s="11">
        <f t="shared" si="2499"/>
        <v>0</v>
      </c>
      <c r="J1039" s="11">
        <f t="shared" si="2499"/>
        <v>0</v>
      </c>
      <c r="K1039" s="11">
        <f t="shared" si="2499"/>
        <v>0</v>
      </c>
      <c r="L1039" s="11">
        <f t="shared" si="2499"/>
        <v>0</v>
      </c>
      <c r="M1039" s="11">
        <f t="shared" si="2499"/>
        <v>5419</v>
      </c>
      <c r="N1039" s="11">
        <f t="shared" si="2499"/>
        <v>0</v>
      </c>
      <c r="O1039" s="11">
        <f t="shared" si="2499"/>
        <v>0</v>
      </c>
      <c r="P1039" s="11">
        <f t="shared" si="2499"/>
        <v>0</v>
      </c>
      <c r="Q1039" s="11">
        <f t="shared" si="2499"/>
        <v>0</v>
      </c>
      <c r="R1039" s="11">
        <f t="shared" si="2499"/>
        <v>0</v>
      </c>
      <c r="S1039" s="11">
        <f t="shared" si="2500"/>
        <v>5419</v>
      </c>
      <c r="T1039" s="11">
        <f t="shared" si="2500"/>
        <v>0</v>
      </c>
      <c r="U1039" s="11">
        <f t="shared" si="2500"/>
        <v>0</v>
      </c>
      <c r="V1039" s="11">
        <f t="shared" si="2500"/>
        <v>0</v>
      </c>
      <c r="W1039" s="11">
        <f t="shared" si="2500"/>
        <v>0</v>
      </c>
      <c r="X1039" s="11">
        <f t="shared" si="2500"/>
        <v>0</v>
      </c>
      <c r="Y1039" s="11">
        <f t="shared" si="2500"/>
        <v>5419</v>
      </c>
      <c r="Z1039" s="11">
        <f t="shared" si="2500"/>
        <v>0</v>
      </c>
      <c r="AA1039" s="11">
        <f t="shared" si="2500"/>
        <v>0</v>
      </c>
      <c r="AB1039" s="11">
        <f t="shared" si="2500"/>
        <v>0</v>
      </c>
      <c r="AC1039" s="11">
        <f t="shared" si="2500"/>
        <v>0</v>
      </c>
      <c r="AD1039" s="11">
        <f t="shared" si="2500"/>
        <v>0</v>
      </c>
      <c r="AE1039" s="11">
        <f t="shared" si="2500"/>
        <v>5419</v>
      </c>
      <c r="AF1039" s="11">
        <f t="shared" si="2500"/>
        <v>0</v>
      </c>
      <c r="AG1039" s="11">
        <f t="shared" si="2501"/>
        <v>0</v>
      </c>
      <c r="AH1039" s="11">
        <f t="shared" si="2501"/>
        <v>0</v>
      </c>
      <c r="AI1039" s="11">
        <f t="shared" si="2501"/>
        <v>0</v>
      </c>
      <c r="AJ1039" s="11">
        <f t="shared" si="2501"/>
        <v>0</v>
      </c>
      <c r="AK1039" s="78">
        <f t="shared" si="2501"/>
        <v>5419</v>
      </c>
      <c r="AL1039" s="78">
        <f t="shared" si="2501"/>
        <v>0</v>
      </c>
      <c r="AM1039" s="11">
        <f t="shared" si="2501"/>
        <v>0</v>
      </c>
      <c r="AN1039" s="11">
        <f t="shared" si="2501"/>
        <v>0</v>
      </c>
      <c r="AO1039" s="11">
        <f t="shared" si="2501"/>
        <v>0</v>
      </c>
      <c r="AP1039" s="11">
        <f t="shared" si="2501"/>
        <v>0</v>
      </c>
      <c r="AQ1039" s="11">
        <f t="shared" si="2501"/>
        <v>5419</v>
      </c>
      <c r="AR1039" s="11">
        <f t="shared" si="2501"/>
        <v>0</v>
      </c>
      <c r="AS1039" s="11">
        <f t="shared" si="2502"/>
        <v>0</v>
      </c>
      <c r="AT1039" s="11">
        <f t="shared" si="2502"/>
        <v>0</v>
      </c>
      <c r="AU1039" s="11">
        <f t="shared" si="2502"/>
        <v>0</v>
      </c>
      <c r="AV1039" s="11">
        <f t="shared" si="2502"/>
        <v>0</v>
      </c>
      <c r="AW1039" s="11">
        <f t="shared" si="2502"/>
        <v>5419</v>
      </c>
      <c r="AX1039" s="11">
        <f t="shared" si="2502"/>
        <v>0</v>
      </c>
      <c r="AY1039" s="78">
        <f t="shared" si="2502"/>
        <v>0</v>
      </c>
      <c r="AZ1039" s="78">
        <f t="shared" si="2502"/>
        <v>0</v>
      </c>
      <c r="BA1039" s="78">
        <f t="shared" si="2502"/>
        <v>0</v>
      </c>
      <c r="BB1039" s="78">
        <f t="shared" si="2502"/>
        <v>0</v>
      </c>
      <c r="BC1039" s="78">
        <f t="shared" si="2502"/>
        <v>5419</v>
      </c>
      <c r="BD1039" s="78">
        <f t="shared" si="2502"/>
        <v>0</v>
      </c>
      <c r="BE1039" s="11">
        <f t="shared" si="2503"/>
        <v>-293</v>
      </c>
      <c r="BF1039" s="11">
        <f t="shared" si="2503"/>
        <v>0</v>
      </c>
      <c r="BG1039" s="11">
        <f t="shared" si="2503"/>
        <v>200</v>
      </c>
      <c r="BH1039" s="11">
        <f t="shared" si="2503"/>
        <v>0</v>
      </c>
      <c r="BI1039" s="141">
        <f t="shared" si="2503"/>
        <v>5326</v>
      </c>
      <c r="BJ1039" s="141">
        <f t="shared" si="2503"/>
        <v>0</v>
      </c>
      <c r="BK1039" s="78">
        <f t="shared" si="2503"/>
        <v>0</v>
      </c>
      <c r="BL1039" s="78">
        <f t="shared" si="2503"/>
        <v>0</v>
      </c>
      <c r="BM1039" s="78">
        <f t="shared" si="2503"/>
        <v>0</v>
      </c>
      <c r="BN1039" s="78">
        <f t="shared" si="2503"/>
        <v>0</v>
      </c>
      <c r="BO1039" s="78">
        <f t="shared" si="2503"/>
        <v>5326</v>
      </c>
      <c r="BP1039" s="78">
        <f t="shared" si="2503"/>
        <v>0</v>
      </c>
      <c r="BQ1039" s="11">
        <f t="shared" si="2504"/>
        <v>0</v>
      </c>
      <c r="BR1039" s="11">
        <f t="shared" si="2504"/>
        <v>0</v>
      </c>
      <c r="BS1039" s="11">
        <f t="shared" si="2504"/>
        <v>0</v>
      </c>
      <c r="BT1039" s="11">
        <f t="shared" si="2504"/>
        <v>0</v>
      </c>
      <c r="BU1039" s="11">
        <f t="shared" si="2504"/>
        <v>5326</v>
      </c>
      <c r="BV1039" s="11">
        <f t="shared" si="2504"/>
        <v>0</v>
      </c>
    </row>
    <row r="1040" spans="1:74" ht="33" hidden="1">
      <c r="A1040" s="57" t="s">
        <v>39</v>
      </c>
      <c r="B1040" s="14" t="s">
        <v>361</v>
      </c>
      <c r="C1040" s="14" t="s">
        <v>30</v>
      </c>
      <c r="D1040" s="14" t="s">
        <v>7</v>
      </c>
      <c r="E1040" s="14" t="s">
        <v>434</v>
      </c>
      <c r="F1040" s="14" t="s">
        <v>40</v>
      </c>
      <c r="G1040" s="11">
        <v>5419</v>
      </c>
      <c r="H1040" s="11"/>
      <c r="I1040" s="11"/>
      <c r="J1040" s="11"/>
      <c r="K1040" s="11"/>
      <c r="L1040" s="11"/>
      <c r="M1040" s="11">
        <f>G1040+I1040+J1040+K1040+L1040</f>
        <v>5419</v>
      </c>
      <c r="N1040" s="11">
        <f>H1040+J1040</f>
        <v>0</v>
      </c>
      <c r="O1040" s="11"/>
      <c r="P1040" s="11"/>
      <c r="Q1040" s="11"/>
      <c r="R1040" s="11"/>
      <c r="S1040" s="11">
        <f>M1040+O1040+P1040+Q1040+R1040</f>
        <v>5419</v>
      </c>
      <c r="T1040" s="11">
        <f>N1040+P1040</f>
        <v>0</v>
      </c>
      <c r="U1040" s="11"/>
      <c r="V1040" s="11"/>
      <c r="W1040" s="11"/>
      <c r="X1040" s="11"/>
      <c r="Y1040" s="11">
        <f>S1040+U1040+V1040+W1040+X1040</f>
        <v>5419</v>
      </c>
      <c r="Z1040" s="11">
        <f>T1040+V1040</f>
        <v>0</v>
      </c>
      <c r="AA1040" s="11"/>
      <c r="AB1040" s="11"/>
      <c r="AC1040" s="11"/>
      <c r="AD1040" s="11"/>
      <c r="AE1040" s="11">
        <f>Y1040+AA1040+AB1040+AC1040+AD1040</f>
        <v>5419</v>
      </c>
      <c r="AF1040" s="11">
        <f>Z1040+AB1040</f>
        <v>0</v>
      </c>
      <c r="AG1040" s="11"/>
      <c r="AH1040" s="11"/>
      <c r="AI1040" s="11"/>
      <c r="AJ1040" s="11"/>
      <c r="AK1040" s="78">
        <f>AE1040+AG1040+AH1040+AI1040+AJ1040</f>
        <v>5419</v>
      </c>
      <c r="AL1040" s="78">
        <f>AF1040+AH1040</f>
        <v>0</v>
      </c>
      <c r="AM1040" s="11"/>
      <c r="AN1040" s="11"/>
      <c r="AO1040" s="11"/>
      <c r="AP1040" s="11"/>
      <c r="AQ1040" s="11">
        <f>AK1040+AM1040+AN1040+AO1040+AP1040</f>
        <v>5419</v>
      </c>
      <c r="AR1040" s="11">
        <f>AL1040+AN1040</f>
        <v>0</v>
      </c>
      <c r="AS1040" s="11"/>
      <c r="AT1040" s="11"/>
      <c r="AU1040" s="11"/>
      <c r="AV1040" s="11"/>
      <c r="AW1040" s="11">
        <f>AQ1040+AS1040+AT1040+AU1040+AV1040</f>
        <v>5419</v>
      </c>
      <c r="AX1040" s="11">
        <f>AR1040+AT1040</f>
        <v>0</v>
      </c>
      <c r="AY1040" s="78"/>
      <c r="AZ1040" s="78"/>
      <c r="BA1040" s="78"/>
      <c r="BB1040" s="78"/>
      <c r="BC1040" s="78">
        <f>AW1040+AY1040+AZ1040+BA1040+BB1040</f>
        <v>5419</v>
      </c>
      <c r="BD1040" s="78">
        <f>AX1040+AZ1040</f>
        <v>0</v>
      </c>
      <c r="BE1040" s="11">
        <f>-293</f>
        <v>-293</v>
      </c>
      <c r="BF1040" s="11"/>
      <c r="BG1040" s="11">
        <f>24+176</f>
        <v>200</v>
      </c>
      <c r="BH1040" s="11"/>
      <c r="BI1040" s="141">
        <f>BC1040+BE1040+BF1040+BG1040+BH1040</f>
        <v>5326</v>
      </c>
      <c r="BJ1040" s="141">
        <f>BD1040+BF1040</f>
        <v>0</v>
      </c>
      <c r="BK1040" s="78"/>
      <c r="BL1040" s="78"/>
      <c r="BM1040" s="78"/>
      <c r="BN1040" s="78"/>
      <c r="BO1040" s="78">
        <f>BI1040+BK1040+BL1040+BM1040+BN1040</f>
        <v>5326</v>
      </c>
      <c r="BP1040" s="78">
        <f>BJ1040+BL1040</f>
        <v>0</v>
      </c>
      <c r="BQ1040" s="11"/>
      <c r="BR1040" s="11"/>
      <c r="BS1040" s="11"/>
      <c r="BT1040" s="11"/>
      <c r="BU1040" s="11">
        <f>BO1040+BQ1040+BR1040+BS1040+BT1040</f>
        <v>5326</v>
      </c>
      <c r="BV1040" s="11">
        <f>BP1040+BR1040</f>
        <v>0</v>
      </c>
    </row>
    <row r="1041" spans="1:74" s="131" customFormat="1" ht="22.5" hidden="1" customHeight="1">
      <c r="A1041" s="127" t="s">
        <v>137</v>
      </c>
      <c r="B1041" s="128" t="s">
        <v>361</v>
      </c>
      <c r="C1041" s="128" t="s">
        <v>30</v>
      </c>
      <c r="D1041" s="128" t="s">
        <v>7</v>
      </c>
      <c r="E1041" s="129" t="s">
        <v>514</v>
      </c>
      <c r="F1041" s="128"/>
      <c r="G1041" s="130">
        <f>G1042</f>
        <v>2584</v>
      </c>
      <c r="H1041" s="130">
        <f t="shared" ref="H1041:R1041" si="2516">H1042</f>
        <v>0</v>
      </c>
      <c r="I1041" s="130">
        <f t="shared" si="2516"/>
        <v>0</v>
      </c>
      <c r="J1041" s="130">
        <f t="shared" si="2516"/>
        <v>0</v>
      </c>
      <c r="K1041" s="130">
        <f t="shared" si="2516"/>
        <v>0</v>
      </c>
      <c r="L1041" s="130">
        <f t="shared" si="2516"/>
        <v>0</v>
      </c>
      <c r="M1041" s="130">
        <f t="shared" si="2516"/>
        <v>2584</v>
      </c>
      <c r="N1041" s="130">
        <f t="shared" si="2516"/>
        <v>0</v>
      </c>
      <c r="O1041" s="130">
        <f t="shared" si="2516"/>
        <v>0</v>
      </c>
      <c r="P1041" s="130">
        <f t="shared" si="2516"/>
        <v>0</v>
      </c>
      <c r="Q1041" s="130">
        <f t="shared" si="2516"/>
        <v>0</v>
      </c>
      <c r="R1041" s="130">
        <f t="shared" si="2516"/>
        <v>0</v>
      </c>
      <c r="S1041" s="130">
        <f t="shared" ref="S1041:BV1041" si="2517">S1042</f>
        <v>2584</v>
      </c>
      <c r="T1041" s="130">
        <f t="shared" si="2517"/>
        <v>0</v>
      </c>
      <c r="U1041" s="130">
        <f t="shared" si="2517"/>
        <v>0</v>
      </c>
      <c r="V1041" s="130">
        <f t="shared" si="2517"/>
        <v>0</v>
      </c>
      <c r="W1041" s="130">
        <f t="shared" si="2517"/>
        <v>0</v>
      </c>
      <c r="X1041" s="130">
        <f t="shared" si="2517"/>
        <v>0</v>
      </c>
      <c r="Y1041" s="130">
        <f t="shared" si="2517"/>
        <v>2584</v>
      </c>
      <c r="Z1041" s="130">
        <f t="shared" si="2517"/>
        <v>0</v>
      </c>
      <c r="AA1041" s="130">
        <f t="shared" si="2517"/>
        <v>0</v>
      </c>
      <c r="AB1041" s="130">
        <f t="shared" si="2517"/>
        <v>0</v>
      </c>
      <c r="AC1041" s="130">
        <f t="shared" si="2517"/>
        <v>0</v>
      </c>
      <c r="AD1041" s="130">
        <f t="shared" si="2517"/>
        <v>0</v>
      </c>
      <c r="AE1041" s="130">
        <f t="shared" si="2517"/>
        <v>2584</v>
      </c>
      <c r="AF1041" s="130">
        <f t="shared" si="2517"/>
        <v>0</v>
      </c>
      <c r="AG1041" s="130">
        <f t="shared" si="2517"/>
        <v>0</v>
      </c>
      <c r="AH1041" s="130">
        <f t="shared" si="2517"/>
        <v>0</v>
      </c>
      <c r="AI1041" s="130">
        <f t="shared" si="2517"/>
        <v>0</v>
      </c>
      <c r="AJ1041" s="130">
        <f t="shared" si="2517"/>
        <v>0</v>
      </c>
      <c r="AK1041" s="130">
        <f t="shared" si="2517"/>
        <v>2584</v>
      </c>
      <c r="AL1041" s="130">
        <f t="shared" si="2517"/>
        <v>0</v>
      </c>
      <c r="AM1041" s="130">
        <f t="shared" si="2517"/>
        <v>0</v>
      </c>
      <c r="AN1041" s="130">
        <f t="shared" si="2517"/>
        <v>0</v>
      </c>
      <c r="AO1041" s="130">
        <f t="shared" si="2517"/>
        <v>0</v>
      </c>
      <c r="AP1041" s="130">
        <f t="shared" si="2517"/>
        <v>0</v>
      </c>
      <c r="AQ1041" s="130">
        <f t="shared" si="2517"/>
        <v>2584</v>
      </c>
      <c r="AR1041" s="130">
        <f t="shared" si="2517"/>
        <v>0</v>
      </c>
      <c r="AS1041" s="130">
        <f t="shared" si="2517"/>
        <v>0</v>
      </c>
      <c r="AT1041" s="130">
        <f t="shared" si="2517"/>
        <v>0</v>
      </c>
      <c r="AU1041" s="130">
        <f t="shared" si="2517"/>
        <v>0</v>
      </c>
      <c r="AV1041" s="130">
        <f t="shared" si="2517"/>
        <v>0</v>
      </c>
      <c r="AW1041" s="130">
        <f t="shared" si="2517"/>
        <v>2584</v>
      </c>
      <c r="AX1041" s="130">
        <f t="shared" si="2517"/>
        <v>0</v>
      </c>
      <c r="AY1041" s="130">
        <f t="shared" si="2517"/>
        <v>0</v>
      </c>
      <c r="AZ1041" s="130">
        <f t="shared" si="2517"/>
        <v>0</v>
      </c>
      <c r="BA1041" s="130">
        <f t="shared" si="2517"/>
        <v>0</v>
      </c>
      <c r="BB1041" s="130">
        <f t="shared" si="2517"/>
        <v>0</v>
      </c>
      <c r="BC1041" s="130">
        <f t="shared" si="2517"/>
        <v>2584</v>
      </c>
      <c r="BD1041" s="130">
        <f t="shared" si="2517"/>
        <v>0</v>
      </c>
      <c r="BE1041" s="130">
        <f t="shared" si="2517"/>
        <v>-2584</v>
      </c>
      <c r="BF1041" s="130">
        <f t="shared" si="2517"/>
        <v>0</v>
      </c>
      <c r="BG1041" s="130">
        <f t="shared" si="2517"/>
        <v>0</v>
      </c>
      <c r="BH1041" s="130">
        <f t="shared" si="2517"/>
        <v>0</v>
      </c>
      <c r="BI1041" s="141">
        <f t="shared" si="2517"/>
        <v>0</v>
      </c>
      <c r="BJ1041" s="141">
        <f t="shared" si="2517"/>
        <v>0</v>
      </c>
      <c r="BK1041" s="78">
        <f t="shared" si="2517"/>
        <v>0</v>
      </c>
      <c r="BL1041" s="78">
        <f t="shared" si="2517"/>
        <v>0</v>
      </c>
      <c r="BM1041" s="78">
        <f t="shared" si="2517"/>
        <v>0</v>
      </c>
      <c r="BN1041" s="78">
        <f t="shared" si="2517"/>
        <v>0</v>
      </c>
      <c r="BO1041" s="78">
        <f t="shared" si="2517"/>
        <v>0</v>
      </c>
      <c r="BP1041" s="78">
        <f t="shared" si="2517"/>
        <v>0</v>
      </c>
      <c r="BQ1041" s="130">
        <f t="shared" si="2517"/>
        <v>0</v>
      </c>
      <c r="BR1041" s="130">
        <f t="shared" si="2517"/>
        <v>0</v>
      </c>
      <c r="BS1041" s="130">
        <f t="shared" si="2517"/>
        <v>0</v>
      </c>
      <c r="BT1041" s="130">
        <f t="shared" si="2517"/>
        <v>0</v>
      </c>
      <c r="BU1041" s="130">
        <f t="shared" si="2517"/>
        <v>0</v>
      </c>
      <c r="BV1041" s="130">
        <f t="shared" si="2517"/>
        <v>0</v>
      </c>
    </row>
    <row r="1042" spans="1:74" s="131" customFormat="1" hidden="1">
      <c r="A1042" s="127" t="s">
        <v>364</v>
      </c>
      <c r="B1042" s="128" t="s">
        <v>361</v>
      </c>
      <c r="C1042" s="128" t="s">
        <v>30</v>
      </c>
      <c r="D1042" s="128" t="s">
        <v>7</v>
      </c>
      <c r="E1042" s="129" t="s">
        <v>515</v>
      </c>
      <c r="F1042" s="128"/>
      <c r="G1042" s="130">
        <f>G1043+G1045</f>
        <v>2584</v>
      </c>
      <c r="H1042" s="130">
        <f t="shared" ref="H1042:N1042" si="2518">H1043+H1045</f>
        <v>0</v>
      </c>
      <c r="I1042" s="130">
        <f t="shared" si="2518"/>
        <v>0</v>
      </c>
      <c r="J1042" s="130">
        <f t="shared" si="2518"/>
        <v>0</v>
      </c>
      <c r="K1042" s="130">
        <f t="shared" si="2518"/>
        <v>0</v>
      </c>
      <c r="L1042" s="130">
        <f t="shared" si="2518"/>
        <v>0</v>
      </c>
      <c r="M1042" s="130">
        <f t="shared" si="2518"/>
        <v>2584</v>
      </c>
      <c r="N1042" s="130">
        <f t="shared" si="2518"/>
        <v>0</v>
      </c>
      <c r="O1042" s="130">
        <f t="shared" ref="O1042:T1042" si="2519">O1043+O1045</f>
        <v>0</v>
      </c>
      <c r="P1042" s="130">
        <f t="shared" si="2519"/>
        <v>0</v>
      </c>
      <c r="Q1042" s="130">
        <f t="shared" si="2519"/>
        <v>0</v>
      </c>
      <c r="R1042" s="130">
        <f t="shared" si="2519"/>
        <v>0</v>
      </c>
      <c r="S1042" s="130">
        <f t="shared" si="2519"/>
        <v>2584</v>
      </c>
      <c r="T1042" s="130">
        <f t="shared" si="2519"/>
        <v>0</v>
      </c>
      <c r="U1042" s="130">
        <f t="shared" ref="U1042:Z1042" si="2520">U1043+U1045</f>
        <v>0</v>
      </c>
      <c r="V1042" s="130">
        <f t="shared" si="2520"/>
        <v>0</v>
      </c>
      <c r="W1042" s="130">
        <f t="shared" si="2520"/>
        <v>0</v>
      </c>
      <c r="X1042" s="130">
        <f t="shared" si="2520"/>
        <v>0</v>
      </c>
      <c r="Y1042" s="130">
        <f t="shared" si="2520"/>
        <v>2584</v>
      </c>
      <c r="Z1042" s="130">
        <f t="shared" si="2520"/>
        <v>0</v>
      </c>
      <c r="AA1042" s="130">
        <f t="shared" ref="AA1042:AF1042" si="2521">AA1043+AA1045</f>
        <v>0</v>
      </c>
      <c r="AB1042" s="130">
        <f t="shared" si="2521"/>
        <v>0</v>
      </c>
      <c r="AC1042" s="130">
        <f t="shared" si="2521"/>
        <v>0</v>
      </c>
      <c r="AD1042" s="130">
        <f t="shared" si="2521"/>
        <v>0</v>
      </c>
      <c r="AE1042" s="130">
        <f t="shared" si="2521"/>
        <v>2584</v>
      </c>
      <c r="AF1042" s="130">
        <f t="shared" si="2521"/>
        <v>0</v>
      </c>
      <c r="AG1042" s="130">
        <f t="shared" ref="AG1042:AL1042" si="2522">AG1043+AG1045</f>
        <v>0</v>
      </c>
      <c r="AH1042" s="130">
        <f t="shared" si="2522"/>
        <v>0</v>
      </c>
      <c r="AI1042" s="130">
        <f t="shared" si="2522"/>
        <v>0</v>
      </c>
      <c r="AJ1042" s="130">
        <f t="shared" si="2522"/>
        <v>0</v>
      </c>
      <c r="AK1042" s="130">
        <f t="shared" si="2522"/>
        <v>2584</v>
      </c>
      <c r="AL1042" s="130">
        <f t="shared" si="2522"/>
        <v>0</v>
      </c>
      <c r="AM1042" s="130">
        <f t="shared" ref="AM1042:AR1042" si="2523">AM1043+AM1045</f>
        <v>0</v>
      </c>
      <c r="AN1042" s="130">
        <f t="shared" si="2523"/>
        <v>0</v>
      </c>
      <c r="AO1042" s="130">
        <f t="shared" si="2523"/>
        <v>0</v>
      </c>
      <c r="AP1042" s="130">
        <f t="shared" si="2523"/>
        <v>0</v>
      </c>
      <c r="AQ1042" s="130">
        <f t="shared" si="2523"/>
        <v>2584</v>
      </c>
      <c r="AR1042" s="130">
        <f t="shared" si="2523"/>
        <v>0</v>
      </c>
      <c r="AS1042" s="130">
        <f t="shared" ref="AS1042:AX1042" si="2524">AS1043+AS1045</f>
        <v>0</v>
      </c>
      <c r="AT1042" s="130">
        <f t="shared" si="2524"/>
        <v>0</v>
      </c>
      <c r="AU1042" s="130">
        <f t="shared" si="2524"/>
        <v>0</v>
      </c>
      <c r="AV1042" s="130">
        <f t="shared" si="2524"/>
        <v>0</v>
      </c>
      <c r="AW1042" s="130">
        <f t="shared" si="2524"/>
        <v>2584</v>
      </c>
      <c r="AX1042" s="130">
        <f t="shared" si="2524"/>
        <v>0</v>
      </c>
      <c r="AY1042" s="130">
        <f t="shared" ref="AY1042:BD1042" si="2525">AY1043+AY1045</f>
        <v>0</v>
      </c>
      <c r="AZ1042" s="130">
        <f t="shared" si="2525"/>
        <v>0</v>
      </c>
      <c r="BA1042" s="130">
        <f t="shared" si="2525"/>
        <v>0</v>
      </c>
      <c r="BB1042" s="130">
        <f t="shared" si="2525"/>
        <v>0</v>
      </c>
      <c r="BC1042" s="130">
        <f t="shared" si="2525"/>
        <v>2584</v>
      </c>
      <c r="BD1042" s="130">
        <f t="shared" si="2525"/>
        <v>0</v>
      </c>
      <c r="BE1042" s="130">
        <f t="shared" ref="BE1042:BJ1042" si="2526">BE1043+BE1045</f>
        <v>-2584</v>
      </c>
      <c r="BF1042" s="130">
        <f t="shared" si="2526"/>
        <v>0</v>
      </c>
      <c r="BG1042" s="130">
        <f t="shared" si="2526"/>
        <v>0</v>
      </c>
      <c r="BH1042" s="130">
        <f t="shared" si="2526"/>
        <v>0</v>
      </c>
      <c r="BI1042" s="141">
        <f t="shared" si="2526"/>
        <v>0</v>
      </c>
      <c r="BJ1042" s="141">
        <f t="shared" si="2526"/>
        <v>0</v>
      </c>
      <c r="BK1042" s="78">
        <f t="shared" ref="BK1042:BP1042" si="2527">BK1043+BK1045</f>
        <v>0</v>
      </c>
      <c r="BL1042" s="78">
        <f t="shared" si="2527"/>
        <v>0</v>
      </c>
      <c r="BM1042" s="78">
        <f t="shared" si="2527"/>
        <v>0</v>
      </c>
      <c r="BN1042" s="78">
        <f t="shared" si="2527"/>
        <v>0</v>
      </c>
      <c r="BO1042" s="78">
        <f t="shared" si="2527"/>
        <v>0</v>
      </c>
      <c r="BP1042" s="78">
        <f t="shared" si="2527"/>
        <v>0</v>
      </c>
      <c r="BQ1042" s="130">
        <f t="shared" ref="BQ1042:BV1042" si="2528">BQ1043+BQ1045</f>
        <v>0</v>
      </c>
      <c r="BR1042" s="130">
        <f t="shared" si="2528"/>
        <v>0</v>
      </c>
      <c r="BS1042" s="130">
        <f t="shared" si="2528"/>
        <v>0</v>
      </c>
      <c r="BT1042" s="130">
        <f t="shared" si="2528"/>
        <v>0</v>
      </c>
      <c r="BU1042" s="130">
        <f t="shared" si="2528"/>
        <v>0</v>
      </c>
      <c r="BV1042" s="130">
        <f t="shared" si="2528"/>
        <v>0</v>
      </c>
    </row>
    <row r="1043" spans="1:74" s="131" customFormat="1" ht="70.5" hidden="1" customHeight="1">
      <c r="A1043" s="132" t="s">
        <v>516</v>
      </c>
      <c r="B1043" s="128" t="s">
        <v>361</v>
      </c>
      <c r="C1043" s="128" t="s">
        <v>30</v>
      </c>
      <c r="D1043" s="128" t="s">
        <v>7</v>
      </c>
      <c r="E1043" s="129" t="s">
        <v>515</v>
      </c>
      <c r="F1043" s="128" t="s">
        <v>92</v>
      </c>
      <c r="G1043" s="130">
        <f>G1044</f>
        <v>2010</v>
      </c>
      <c r="H1043" s="130">
        <f t="shared" ref="H1043:R1043" si="2529">H1044</f>
        <v>0</v>
      </c>
      <c r="I1043" s="130">
        <f t="shared" si="2529"/>
        <v>0</v>
      </c>
      <c r="J1043" s="130">
        <f t="shared" si="2529"/>
        <v>0</v>
      </c>
      <c r="K1043" s="130">
        <f t="shared" si="2529"/>
        <v>0</v>
      </c>
      <c r="L1043" s="130">
        <f t="shared" si="2529"/>
        <v>0</v>
      </c>
      <c r="M1043" s="130">
        <f t="shared" si="2529"/>
        <v>2010</v>
      </c>
      <c r="N1043" s="130">
        <f t="shared" si="2529"/>
        <v>0</v>
      </c>
      <c r="O1043" s="130">
        <f t="shared" si="2529"/>
        <v>0</v>
      </c>
      <c r="P1043" s="130">
        <f t="shared" si="2529"/>
        <v>0</v>
      </c>
      <c r="Q1043" s="130">
        <f t="shared" si="2529"/>
        <v>0</v>
      </c>
      <c r="R1043" s="130">
        <f t="shared" si="2529"/>
        <v>0</v>
      </c>
      <c r="S1043" s="130">
        <f t="shared" ref="S1043:BV1043" si="2530">S1044</f>
        <v>2010</v>
      </c>
      <c r="T1043" s="130">
        <f t="shared" si="2530"/>
        <v>0</v>
      </c>
      <c r="U1043" s="130">
        <f t="shared" si="2530"/>
        <v>0</v>
      </c>
      <c r="V1043" s="130">
        <f t="shared" si="2530"/>
        <v>0</v>
      </c>
      <c r="W1043" s="130">
        <f t="shared" si="2530"/>
        <v>0</v>
      </c>
      <c r="X1043" s="130">
        <f t="shared" si="2530"/>
        <v>0</v>
      </c>
      <c r="Y1043" s="130">
        <f t="shared" si="2530"/>
        <v>2010</v>
      </c>
      <c r="Z1043" s="130">
        <f t="shared" si="2530"/>
        <v>0</v>
      </c>
      <c r="AA1043" s="130">
        <f t="shared" si="2530"/>
        <v>0</v>
      </c>
      <c r="AB1043" s="130">
        <f t="shared" si="2530"/>
        <v>0</v>
      </c>
      <c r="AC1043" s="130">
        <f t="shared" si="2530"/>
        <v>0</v>
      </c>
      <c r="AD1043" s="130">
        <f t="shared" si="2530"/>
        <v>0</v>
      </c>
      <c r="AE1043" s="130">
        <f t="shared" si="2530"/>
        <v>2010</v>
      </c>
      <c r="AF1043" s="130">
        <f t="shared" si="2530"/>
        <v>0</v>
      </c>
      <c r="AG1043" s="130">
        <f t="shared" si="2530"/>
        <v>0</v>
      </c>
      <c r="AH1043" s="130">
        <f t="shared" si="2530"/>
        <v>0</v>
      </c>
      <c r="AI1043" s="130">
        <f t="shared" si="2530"/>
        <v>0</v>
      </c>
      <c r="AJ1043" s="130">
        <f t="shared" si="2530"/>
        <v>0</v>
      </c>
      <c r="AK1043" s="130">
        <f t="shared" si="2530"/>
        <v>2010</v>
      </c>
      <c r="AL1043" s="130">
        <f t="shared" si="2530"/>
        <v>0</v>
      </c>
      <c r="AM1043" s="130">
        <f t="shared" si="2530"/>
        <v>0</v>
      </c>
      <c r="AN1043" s="130">
        <f t="shared" si="2530"/>
        <v>0</v>
      </c>
      <c r="AO1043" s="130">
        <f t="shared" si="2530"/>
        <v>0</v>
      </c>
      <c r="AP1043" s="130">
        <f t="shared" si="2530"/>
        <v>0</v>
      </c>
      <c r="AQ1043" s="130">
        <f t="shared" si="2530"/>
        <v>2010</v>
      </c>
      <c r="AR1043" s="130">
        <f t="shared" si="2530"/>
        <v>0</v>
      </c>
      <c r="AS1043" s="130">
        <f t="shared" si="2530"/>
        <v>0</v>
      </c>
      <c r="AT1043" s="130">
        <f t="shared" si="2530"/>
        <v>0</v>
      </c>
      <c r="AU1043" s="130">
        <f t="shared" si="2530"/>
        <v>0</v>
      </c>
      <c r="AV1043" s="130">
        <f t="shared" si="2530"/>
        <v>0</v>
      </c>
      <c r="AW1043" s="130">
        <f t="shared" si="2530"/>
        <v>2010</v>
      </c>
      <c r="AX1043" s="130">
        <f t="shared" si="2530"/>
        <v>0</v>
      </c>
      <c r="AY1043" s="130">
        <f t="shared" si="2530"/>
        <v>0</v>
      </c>
      <c r="AZ1043" s="130">
        <f t="shared" si="2530"/>
        <v>0</v>
      </c>
      <c r="BA1043" s="130">
        <f t="shared" si="2530"/>
        <v>0</v>
      </c>
      <c r="BB1043" s="130">
        <f t="shared" si="2530"/>
        <v>0</v>
      </c>
      <c r="BC1043" s="130">
        <f t="shared" si="2530"/>
        <v>2010</v>
      </c>
      <c r="BD1043" s="130">
        <f t="shared" si="2530"/>
        <v>0</v>
      </c>
      <c r="BE1043" s="130">
        <f t="shared" si="2530"/>
        <v>-2010</v>
      </c>
      <c r="BF1043" s="130">
        <f t="shared" si="2530"/>
        <v>0</v>
      </c>
      <c r="BG1043" s="130">
        <f t="shared" si="2530"/>
        <v>0</v>
      </c>
      <c r="BH1043" s="130">
        <f t="shared" si="2530"/>
        <v>0</v>
      </c>
      <c r="BI1043" s="141">
        <f t="shared" si="2530"/>
        <v>0</v>
      </c>
      <c r="BJ1043" s="141">
        <f t="shared" si="2530"/>
        <v>0</v>
      </c>
      <c r="BK1043" s="78">
        <f t="shared" si="2530"/>
        <v>0</v>
      </c>
      <c r="BL1043" s="78">
        <f t="shared" si="2530"/>
        <v>0</v>
      </c>
      <c r="BM1043" s="78">
        <f t="shared" si="2530"/>
        <v>0</v>
      </c>
      <c r="BN1043" s="78">
        <f t="shared" si="2530"/>
        <v>0</v>
      </c>
      <c r="BO1043" s="78">
        <f t="shared" si="2530"/>
        <v>0</v>
      </c>
      <c r="BP1043" s="78">
        <f t="shared" si="2530"/>
        <v>0</v>
      </c>
      <c r="BQ1043" s="130">
        <f t="shared" si="2530"/>
        <v>0</v>
      </c>
      <c r="BR1043" s="130">
        <f t="shared" si="2530"/>
        <v>0</v>
      </c>
      <c r="BS1043" s="130">
        <f t="shared" si="2530"/>
        <v>0</v>
      </c>
      <c r="BT1043" s="130">
        <f t="shared" si="2530"/>
        <v>0</v>
      </c>
      <c r="BU1043" s="130">
        <f t="shared" si="2530"/>
        <v>0</v>
      </c>
      <c r="BV1043" s="130">
        <f t="shared" si="2530"/>
        <v>0</v>
      </c>
    </row>
    <row r="1044" spans="1:74" s="131" customFormat="1" hidden="1">
      <c r="A1044" s="132" t="s">
        <v>120</v>
      </c>
      <c r="B1044" s="128" t="s">
        <v>361</v>
      </c>
      <c r="C1044" s="128" t="s">
        <v>30</v>
      </c>
      <c r="D1044" s="128" t="s">
        <v>7</v>
      </c>
      <c r="E1044" s="129" t="s">
        <v>515</v>
      </c>
      <c r="F1044" s="128" t="s">
        <v>121</v>
      </c>
      <c r="G1044" s="130">
        <v>2010</v>
      </c>
      <c r="H1044" s="130"/>
      <c r="I1044" s="130"/>
      <c r="J1044" s="130"/>
      <c r="K1044" s="130"/>
      <c r="L1044" s="130"/>
      <c r="M1044" s="130">
        <f>G1044+I1044+J1044+K1044+L1044</f>
        <v>2010</v>
      </c>
      <c r="N1044" s="130">
        <f>H1044+J1044</f>
        <v>0</v>
      </c>
      <c r="O1044" s="130"/>
      <c r="P1044" s="130"/>
      <c r="Q1044" s="130"/>
      <c r="R1044" s="130"/>
      <c r="S1044" s="130">
        <f>M1044+O1044+P1044+Q1044+R1044</f>
        <v>2010</v>
      </c>
      <c r="T1044" s="130">
        <f>N1044+P1044</f>
        <v>0</v>
      </c>
      <c r="U1044" s="130"/>
      <c r="V1044" s="130"/>
      <c r="W1044" s="130"/>
      <c r="X1044" s="130"/>
      <c r="Y1044" s="130">
        <f>S1044+U1044+V1044+W1044+X1044</f>
        <v>2010</v>
      </c>
      <c r="Z1044" s="130">
        <f>T1044+V1044</f>
        <v>0</v>
      </c>
      <c r="AA1044" s="130"/>
      <c r="AB1044" s="130"/>
      <c r="AC1044" s="130"/>
      <c r="AD1044" s="130"/>
      <c r="AE1044" s="130">
        <f>Y1044+AA1044+AB1044+AC1044+AD1044</f>
        <v>2010</v>
      </c>
      <c r="AF1044" s="130">
        <f>Z1044+AB1044</f>
        <v>0</v>
      </c>
      <c r="AG1044" s="130"/>
      <c r="AH1044" s="130"/>
      <c r="AI1044" s="130"/>
      <c r="AJ1044" s="130"/>
      <c r="AK1044" s="130">
        <f>AE1044+AG1044+AH1044+AI1044+AJ1044</f>
        <v>2010</v>
      </c>
      <c r="AL1044" s="130">
        <f>AF1044+AH1044</f>
        <v>0</v>
      </c>
      <c r="AM1044" s="130"/>
      <c r="AN1044" s="130"/>
      <c r="AO1044" s="130"/>
      <c r="AP1044" s="130"/>
      <c r="AQ1044" s="130">
        <f>AK1044+AM1044+AN1044+AO1044+AP1044</f>
        <v>2010</v>
      </c>
      <c r="AR1044" s="130">
        <f>AL1044+AN1044</f>
        <v>0</v>
      </c>
      <c r="AS1044" s="130"/>
      <c r="AT1044" s="130"/>
      <c r="AU1044" s="130"/>
      <c r="AV1044" s="130"/>
      <c r="AW1044" s="130">
        <f>AQ1044+AS1044+AT1044+AU1044+AV1044</f>
        <v>2010</v>
      </c>
      <c r="AX1044" s="130">
        <f>AR1044+AT1044</f>
        <v>0</v>
      </c>
      <c r="AY1044" s="130"/>
      <c r="AZ1044" s="130"/>
      <c r="BA1044" s="130"/>
      <c r="BB1044" s="130"/>
      <c r="BC1044" s="130">
        <f>AW1044+AY1044+AZ1044+BA1044+BB1044</f>
        <v>2010</v>
      </c>
      <c r="BD1044" s="130">
        <f>AX1044+AZ1044</f>
        <v>0</v>
      </c>
      <c r="BE1044" s="130">
        <v>-2010</v>
      </c>
      <c r="BF1044" s="130"/>
      <c r="BG1044" s="130"/>
      <c r="BH1044" s="130"/>
      <c r="BI1044" s="141">
        <f>BC1044+BE1044+BF1044+BG1044+BH1044</f>
        <v>0</v>
      </c>
      <c r="BJ1044" s="141">
        <f>BD1044+BF1044</f>
        <v>0</v>
      </c>
      <c r="BK1044" s="78"/>
      <c r="BL1044" s="78"/>
      <c r="BM1044" s="78"/>
      <c r="BN1044" s="78"/>
      <c r="BO1044" s="78">
        <f>BI1044+BK1044+BL1044+BM1044+BN1044</f>
        <v>0</v>
      </c>
      <c r="BP1044" s="78">
        <f>BJ1044+BL1044</f>
        <v>0</v>
      </c>
      <c r="BQ1044" s="130"/>
      <c r="BR1044" s="130"/>
      <c r="BS1044" s="130"/>
      <c r="BT1044" s="130"/>
      <c r="BU1044" s="130">
        <f>BO1044+BQ1044+BR1044+BS1044+BT1044</f>
        <v>0</v>
      </c>
      <c r="BV1044" s="130">
        <f>BP1044+BR1044</f>
        <v>0</v>
      </c>
    </row>
    <row r="1045" spans="1:74" s="131" customFormat="1" ht="33" hidden="1">
      <c r="A1045" s="127" t="s">
        <v>270</v>
      </c>
      <c r="B1045" s="128" t="s">
        <v>361</v>
      </c>
      <c r="C1045" s="128" t="s">
        <v>30</v>
      </c>
      <c r="D1045" s="128" t="s">
        <v>7</v>
      </c>
      <c r="E1045" s="129" t="s">
        <v>515</v>
      </c>
      <c r="F1045" s="128" t="s">
        <v>33</v>
      </c>
      <c r="G1045" s="130">
        <f>G1046</f>
        <v>574</v>
      </c>
      <c r="H1045" s="130">
        <f t="shared" ref="H1045:R1045" si="2531">H1046</f>
        <v>0</v>
      </c>
      <c r="I1045" s="130">
        <f t="shared" si="2531"/>
        <v>0</v>
      </c>
      <c r="J1045" s="130">
        <f t="shared" si="2531"/>
        <v>0</v>
      </c>
      <c r="K1045" s="130">
        <f t="shared" si="2531"/>
        <v>0</v>
      </c>
      <c r="L1045" s="130">
        <f t="shared" si="2531"/>
        <v>0</v>
      </c>
      <c r="M1045" s="130">
        <f t="shared" si="2531"/>
        <v>574</v>
      </c>
      <c r="N1045" s="130">
        <f t="shared" si="2531"/>
        <v>0</v>
      </c>
      <c r="O1045" s="130">
        <f t="shared" si="2531"/>
        <v>0</v>
      </c>
      <c r="P1045" s="130">
        <f t="shared" si="2531"/>
        <v>0</v>
      </c>
      <c r="Q1045" s="130">
        <f t="shared" si="2531"/>
        <v>0</v>
      </c>
      <c r="R1045" s="130">
        <f t="shared" si="2531"/>
        <v>0</v>
      </c>
      <c r="S1045" s="130">
        <f t="shared" ref="S1045:BV1045" si="2532">S1046</f>
        <v>574</v>
      </c>
      <c r="T1045" s="130">
        <f t="shared" si="2532"/>
        <v>0</v>
      </c>
      <c r="U1045" s="130">
        <f t="shared" si="2532"/>
        <v>0</v>
      </c>
      <c r="V1045" s="130">
        <f t="shared" si="2532"/>
        <v>0</v>
      </c>
      <c r="W1045" s="130">
        <f t="shared" si="2532"/>
        <v>0</v>
      </c>
      <c r="X1045" s="130">
        <f t="shared" si="2532"/>
        <v>0</v>
      </c>
      <c r="Y1045" s="130">
        <f t="shared" si="2532"/>
        <v>574</v>
      </c>
      <c r="Z1045" s="130">
        <f t="shared" si="2532"/>
        <v>0</v>
      </c>
      <c r="AA1045" s="130">
        <f t="shared" si="2532"/>
        <v>0</v>
      </c>
      <c r="AB1045" s="130">
        <f t="shared" si="2532"/>
        <v>0</v>
      </c>
      <c r="AC1045" s="130">
        <f t="shared" si="2532"/>
        <v>0</v>
      </c>
      <c r="AD1045" s="130">
        <f t="shared" si="2532"/>
        <v>0</v>
      </c>
      <c r="AE1045" s="130">
        <f t="shared" si="2532"/>
        <v>574</v>
      </c>
      <c r="AF1045" s="130">
        <f t="shared" si="2532"/>
        <v>0</v>
      </c>
      <c r="AG1045" s="130">
        <f t="shared" si="2532"/>
        <v>0</v>
      </c>
      <c r="AH1045" s="130">
        <f t="shared" si="2532"/>
        <v>0</v>
      </c>
      <c r="AI1045" s="130">
        <f t="shared" si="2532"/>
        <v>0</v>
      </c>
      <c r="AJ1045" s="130">
        <f t="shared" si="2532"/>
        <v>0</v>
      </c>
      <c r="AK1045" s="130">
        <f t="shared" si="2532"/>
        <v>574</v>
      </c>
      <c r="AL1045" s="130">
        <f t="shared" si="2532"/>
        <v>0</v>
      </c>
      <c r="AM1045" s="130">
        <f t="shared" si="2532"/>
        <v>0</v>
      </c>
      <c r="AN1045" s="130">
        <f t="shared" si="2532"/>
        <v>0</v>
      </c>
      <c r="AO1045" s="130">
        <f t="shared" si="2532"/>
        <v>0</v>
      </c>
      <c r="AP1045" s="130">
        <f t="shared" si="2532"/>
        <v>0</v>
      </c>
      <c r="AQ1045" s="130">
        <f t="shared" si="2532"/>
        <v>574</v>
      </c>
      <c r="AR1045" s="130">
        <f t="shared" si="2532"/>
        <v>0</v>
      </c>
      <c r="AS1045" s="130">
        <f t="shared" si="2532"/>
        <v>0</v>
      </c>
      <c r="AT1045" s="130">
        <f t="shared" si="2532"/>
        <v>0</v>
      </c>
      <c r="AU1045" s="130">
        <f t="shared" si="2532"/>
        <v>0</v>
      </c>
      <c r="AV1045" s="130">
        <f t="shared" si="2532"/>
        <v>0</v>
      </c>
      <c r="AW1045" s="130">
        <f t="shared" si="2532"/>
        <v>574</v>
      </c>
      <c r="AX1045" s="130">
        <f t="shared" si="2532"/>
        <v>0</v>
      </c>
      <c r="AY1045" s="130">
        <f t="shared" si="2532"/>
        <v>0</v>
      </c>
      <c r="AZ1045" s="130">
        <f t="shared" si="2532"/>
        <v>0</v>
      </c>
      <c r="BA1045" s="130">
        <f t="shared" si="2532"/>
        <v>0</v>
      </c>
      <c r="BB1045" s="130">
        <f t="shared" si="2532"/>
        <v>0</v>
      </c>
      <c r="BC1045" s="130">
        <f t="shared" si="2532"/>
        <v>574</v>
      </c>
      <c r="BD1045" s="130">
        <f t="shared" si="2532"/>
        <v>0</v>
      </c>
      <c r="BE1045" s="130">
        <f t="shared" si="2532"/>
        <v>-574</v>
      </c>
      <c r="BF1045" s="130">
        <f t="shared" si="2532"/>
        <v>0</v>
      </c>
      <c r="BG1045" s="130">
        <f t="shared" si="2532"/>
        <v>0</v>
      </c>
      <c r="BH1045" s="130">
        <f t="shared" si="2532"/>
        <v>0</v>
      </c>
      <c r="BI1045" s="141">
        <f t="shared" si="2532"/>
        <v>0</v>
      </c>
      <c r="BJ1045" s="141">
        <f t="shared" si="2532"/>
        <v>0</v>
      </c>
      <c r="BK1045" s="78">
        <f t="shared" si="2532"/>
        <v>0</v>
      </c>
      <c r="BL1045" s="78">
        <f t="shared" si="2532"/>
        <v>0</v>
      </c>
      <c r="BM1045" s="78">
        <f t="shared" si="2532"/>
        <v>0</v>
      </c>
      <c r="BN1045" s="78">
        <f t="shared" si="2532"/>
        <v>0</v>
      </c>
      <c r="BO1045" s="78">
        <f t="shared" si="2532"/>
        <v>0</v>
      </c>
      <c r="BP1045" s="78">
        <f t="shared" si="2532"/>
        <v>0</v>
      </c>
      <c r="BQ1045" s="130">
        <f t="shared" si="2532"/>
        <v>0</v>
      </c>
      <c r="BR1045" s="130">
        <f t="shared" si="2532"/>
        <v>0</v>
      </c>
      <c r="BS1045" s="130">
        <f t="shared" si="2532"/>
        <v>0</v>
      </c>
      <c r="BT1045" s="130">
        <f t="shared" si="2532"/>
        <v>0</v>
      </c>
      <c r="BU1045" s="130">
        <f t="shared" si="2532"/>
        <v>0</v>
      </c>
      <c r="BV1045" s="130">
        <f t="shared" si="2532"/>
        <v>0</v>
      </c>
    </row>
    <row r="1046" spans="1:74" s="131" customFormat="1" ht="33" hidden="1">
      <c r="A1046" s="127" t="s">
        <v>39</v>
      </c>
      <c r="B1046" s="128" t="s">
        <v>361</v>
      </c>
      <c r="C1046" s="128" t="s">
        <v>30</v>
      </c>
      <c r="D1046" s="128" t="s">
        <v>7</v>
      </c>
      <c r="E1046" s="129" t="s">
        <v>515</v>
      </c>
      <c r="F1046" s="128" t="s">
        <v>40</v>
      </c>
      <c r="G1046" s="130">
        <v>574</v>
      </c>
      <c r="H1046" s="130"/>
      <c r="I1046" s="130"/>
      <c r="J1046" s="130"/>
      <c r="K1046" s="130"/>
      <c r="L1046" s="130"/>
      <c r="M1046" s="130">
        <f>G1046+I1046+J1046+K1046+L1046</f>
        <v>574</v>
      </c>
      <c r="N1046" s="130">
        <f>H1046+J1046</f>
        <v>0</v>
      </c>
      <c r="O1046" s="130"/>
      <c r="P1046" s="130"/>
      <c r="Q1046" s="130"/>
      <c r="R1046" s="130"/>
      <c r="S1046" s="130">
        <f>M1046+O1046+P1046+Q1046+R1046</f>
        <v>574</v>
      </c>
      <c r="T1046" s="130">
        <f>N1046+P1046</f>
        <v>0</v>
      </c>
      <c r="U1046" s="130"/>
      <c r="V1046" s="130"/>
      <c r="W1046" s="130"/>
      <c r="X1046" s="130"/>
      <c r="Y1046" s="130">
        <f>S1046+U1046+V1046+W1046+X1046</f>
        <v>574</v>
      </c>
      <c r="Z1046" s="130">
        <f>T1046+V1046</f>
        <v>0</v>
      </c>
      <c r="AA1046" s="130"/>
      <c r="AB1046" s="130"/>
      <c r="AC1046" s="130"/>
      <c r="AD1046" s="130"/>
      <c r="AE1046" s="130">
        <f>Y1046+AA1046+AB1046+AC1046+AD1046</f>
        <v>574</v>
      </c>
      <c r="AF1046" s="130">
        <f>Z1046+AB1046</f>
        <v>0</v>
      </c>
      <c r="AG1046" s="130"/>
      <c r="AH1046" s="130"/>
      <c r="AI1046" s="130"/>
      <c r="AJ1046" s="130"/>
      <c r="AK1046" s="130">
        <f>AE1046+AG1046+AH1046+AI1046+AJ1046</f>
        <v>574</v>
      </c>
      <c r="AL1046" s="130">
        <f>AF1046+AH1046</f>
        <v>0</v>
      </c>
      <c r="AM1046" s="130"/>
      <c r="AN1046" s="130"/>
      <c r="AO1046" s="130"/>
      <c r="AP1046" s="130"/>
      <c r="AQ1046" s="130">
        <f>AK1046+AM1046+AN1046+AO1046+AP1046</f>
        <v>574</v>
      </c>
      <c r="AR1046" s="130">
        <f>AL1046+AN1046</f>
        <v>0</v>
      </c>
      <c r="AS1046" s="130"/>
      <c r="AT1046" s="130"/>
      <c r="AU1046" s="130"/>
      <c r="AV1046" s="130"/>
      <c r="AW1046" s="130">
        <f>AQ1046+AS1046+AT1046+AU1046+AV1046</f>
        <v>574</v>
      </c>
      <c r="AX1046" s="130">
        <f>AR1046+AT1046</f>
        <v>0</v>
      </c>
      <c r="AY1046" s="130"/>
      <c r="AZ1046" s="130"/>
      <c r="BA1046" s="130"/>
      <c r="BB1046" s="130"/>
      <c r="BC1046" s="130">
        <f>AW1046+AY1046+AZ1046+BA1046+BB1046</f>
        <v>574</v>
      </c>
      <c r="BD1046" s="130">
        <f>AX1046+AZ1046</f>
        <v>0</v>
      </c>
      <c r="BE1046" s="130">
        <v>-574</v>
      </c>
      <c r="BF1046" s="130"/>
      <c r="BG1046" s="130"/>
      <c r="BH1046" s="130"/>
      <c r="BI1046" s="141">
        <f>BC1046+BE1046+BF1046+BG1046+BH1046</f>
        <v>0</v>
      </c>
      <c r="BJ1046" s="141">
        <f>BD1046+BF1046</f>
        <v>0</v>
      </c>
      <c r="BK1046" s="78"/>
      <c r="BL1046" s="78"/>
      <c r="BM1046" s="78"/>
      <c r="BN1046" s="78"/>
      <c r="BO1046" s="78">
        <f>BI1046+BK1046+BL1046+BM1046+BN1046</f>
        <v>0</v>
      </c>
      <c r="BP1046" s="78">
        <f>BJ1046+BL1046</f>
        <v>0</v>
      </c>
      <c r="BQ1046" s="130"/>
      <c r="BR1046" s="130"/>
      <c r="BS1046" s="130"/>
      <c r="BT1046" s="130"/>
      <c r="BU1046" s="130">
        <f>BO1046+BQ1046+BR1046+BS1046+BT1046</f>
        <v>0</v>
      </c>
      <c r="BV1046" s="130">
        <f>BP1046+BR1046</f>
        <v>0</v>
      </c>
    </row>
    <row r="1047" spans="1:74" s="131" customFormat="1" ht="66" hidden="1">
      <c r="A1047" s="127" t="s">
        <v>517</v>
      </c>
      <c r="B1047" s="128" t="s">
        <v>361</v>
      </c>
      <c r="C1047" s="128" t="s">
        <v>30</v>
      </c>
      <c r="D1047" s="128" t="s">
        <v>7</v>
      </c>
      <c r="E1047" s="129" t="s">
        <v>518</v>
      </c>
      <c r="F1047" s="128"/>
      <c r="G1047" s="130">
        <f>G1048</f>
        <v>176</v>
      </c>
      <c r="H1047" s="130">
        <f t="shared" ref="H1047:R1048" si="2533">H1048</f>
        <v>0</v>
      </c>
      <c r="I1047" s="130">
        <f t="shared" si="2533"/>
        <v>0</v>
      </c>
      <c r="J1047" s="130">
        <f t="shared" si="2533"/>
        <v>0</v>
      </c>
      <c r="K1047" s="130">
        <f t="shared" si="2533"/>
        <v>0</v>
      </c>
      <c r="L1047" s="130">
        <f t="shared" si="2533"/>
        <v>0</v>
      </c>
      <c r="M1047" s="130">
        <f t="shared" si="2533"/>
        <v>176</v>
      </c>
      <c r="N1047" s="130">
        <f t="shared" si="2533"/>
        <v>0</v>
      </c>
      <c r="O1047" s="130">
        <f t="shared" si="2533"/>
        <v>0</v>
      </c>
      <c r="P1047" s="130">
        <f t="shared" si="2533"/>
        <v>0</v>
      </c>
      <c r="Q1047" s="130">
        <f t="shared" si="2533"/>
        <v>0</v>
      </c>
      <c r="R1047" s="130">
        <f t="shared" si="2533"/>
        <v>0</v>
      </c>
      <c r="S1047" s="130">
        <f>S1048</f>
        <v>176</v>
      </c>
      <c r="T1047" s="130">
        <f>T1048</f>
        <v>0</v>
      </c>
      <c r="U1047" s="130">
        <f t="shared" ref="U1047:X1048" si="2534">U1048</f>
        <v>0</v>
      </c>
      <c r="V1047" s="130">
        <f t="shared" si="2534"/>
        <v>0</v>
      </c>
      <c r="W1047" s="130">
        <f t="shared" si="2534"/>
        <v>0</v>
      </c>
      <c r="X1047" s="130">
        <f t="shared" si="2534"/>
        <v>0</v>
      </c>
      <c r="Y1047" s="130">
        <f>Y1048</f>
        <v>176</v>
      </c>
      <c r="Z1047" s="130">
        <f>Z1048</f>
        <v>0</v>
      </c>
      <c r="AA1047" s="130">
        <f t="shared" ref="AA1047:AD1048" si="2535">AA1048</f>
        <v>0</v>
      </c>
      <c r="AB1047" s="130">
        <f t="shared" si="2535"/>
        <v>0</v>
      </c>
      <c r="AC1047" s="130">
        <f t="shared" si="2535"/>
        <v>0</v>
      </c>
      <c r="AD1047" s="130">
        <f t="shared" si="2535"/>
        <v>0</v>
      </c>
      <c r="AE1047" s="130">
        <f>AE1048</f>
        <v>176</v>
      </c>
      <c r="AF1047" s="130">
        <f>AF1048</f>
        <v>0</v>
      </c>
      <c r="AG1047" s="130">
        <f t="shared" ref="AG1047:AJ1048" si="2536">AG1048</f>
        <v>0</v>
      </c>
      <c r="AH1047" s="130">
        <f t="shared" si="2536"/>
        <v>0</v>
      </c>
      <c r="AI1047" s="130">
        <f t="shared" si="2536"/>
        <v>0</v>
      </c>
      <c r="AJ1047" s="130">
        <f t="shared" si="2536"/>
        <v>0</v>
      </c>
      <c r="AK1047" s="130">
        <f>AK1048</f>
        <v>176</v>
      </c>
      <c r="AL1047" s="130">
        <f>AL1048</f>
        <v>0</v>
      </c>
      <c r="AM1047" s="130">
        <f t="shared" ref="AM1047:AP1048" si="2537">AM1048</f>
        <v>0</v>
      </c>
      <c r="AN1047" s="130">
        <f t="shared" si="2537"/>
        <v>0</v>
      </c>
      <c r="AO1047" s="130">
        <f t="shared" si="2537"/>
        <v>0</v>
      </c>
      <c r="AP1047" s="130">
        <f t="shared" si="2537"/>
        <v>0</v>
      </c>
      <c r="AQ1047" s="130">
        <f>AQ1048</f>
        <v>176</v>
      </c>
      <c r="AR1047" s="130">
        <f>AR1048</f>
        <v>0</v>
      </c>
      <c r="AS1047" s="130">
        <f t="shared" ref="AS1047:AV1048" si="2538">AS1048</f>
        <v>0</v>
      </c>
      <c r="AT1047" s="130">
        <f t="shared" si="2538"/>
        <v>0</v>
      </c>
      <c r="AU1047" s="130">
        <f t="shared" si="2538"/>
        <v>0</v>
      </c>
      <c r="AV1047" s="130">
        <f t="shared" si="2538"/>
        <v>0</v>
      </c>
      <c r="AW1047" s="130">
        <f>AW1048</f>
        <v>176</v>
      </c>
      <c r="AX1047" s="130">
        <f>AX1048</f>
        <v>0</v>
      </c>
      <c r="AY1047" s="130">
        <f t="shared" ref="AY1047:BB1048" si="2539">AY1048</f>
        <v>0</v>
      </c>
      <c r="AZ1047" s="130">
        <f t="shared" si="2539"/>
        <v>0</v>
      </c>
      <c r="BA1047" s="130">
        <f t="shared" si="2539"/>
        <v>0</v>
      </c>
      <c r="BB1047" s="130">
        <f t="shared" si="2539"/>
        <v>0</v>
      </c>
      <c r="BC1047" s="130">
        <f>BC1048</f>
        <v>176</v>
      </c>
      <c r="BD1047" s="130">
        <f>BD1048</f>
        <v>0</v>
      </c>
      <c r="BE1047" s="130">
        <f t="shared" ref="BE1047:BH1048" si="2540">BE1048</f>
        <v>-176</v>
      </c>
      <c r="BF1047" s="130">
        <f t="shared" si="2540"/>
        <v>0</v>
      </c>
      <c r="BG1047" s="130">
        <f t="shared" si="2540"/>
        <v>0</v>
      </c>
      <c r="BH1047" s="130">
        <f t="shared" si="2540"/>
        <v>0</v>
      </c>
      <c r="BI1047" s="141">
        <f>BI1048</f>
        <v>0</v>
      </c>
      <c r="BJ1047" s="141">
        <f>BJ1048</f>
        <v>0</v>
      </c>
      <c r="BK1047" s="78">
        <f t="shared" ref="BK1047:BN1048" si="2541">BK1048</f>
        <v>0</v>
      </c>
      <c r="BL1047" s="78">
        <f t="shared" si="2541"/>
        <v>0</v>
      </c>
      <c r="BM1047" s="78">
        <f t="shared" si="2541"/>
        <v>0</v>
      </c>
      <c r="BN1047" s="78">
        <f t="shared" si="2541"/>
        <v>0</v>
      </c>
      <c r="BO1047" s="78">
        <f>BO1048</f>
        <v>0</v>
      </c>
      <c r="BP1047" s="78">
        <f>BP1048</f>
        <v>0</v>
      </c>
      <c r="BQ1047" s="130">
        <f t="shared" ref="BQ1047:BT1048" si="2542">BQ1048</f>
        <v>0</v>
      </c>
      <c r="BR1047" s="130">
        <f t="shared" si="2542"/>
        <v>0</v>
      </c>
      <c r="BS1047" s="130">
        <f t="shared" si="2542"/>
        <v>0</v>
      </c>
      <c r="BT1047" s="130">
        <f t="shared" si="2542"/>
        <v>0</v>
      </c>
      <c r="BU1047" s="130">
        <f>BU1048</f>
        <v>0</v>
      </c>
      <c r="BV1047" s="130">
        <f>BV1048</f>
        <v>0</v>
      </c>
    </row>
    <row r="1048" spans="1:74" s="131" customFormat="1" ht="33" hidden="1">
      <c r="A1048" s="127" t="s">
        <v>270</v>
      </c>
      <c r="B1048" s="128" t="s">
        <v>361</v>
      </c>
      <c r="C1048" s="128" t="s">
        <v>30</v>
      </c>
      <c r="D1048" s="128" t="s">
        <v>7</v>
      </c>
      <c r="E1048" s="129" t="s">
        <v>518</v>
      </c>
      <c r="F1048" s="128" t="s">
        <v>33</v>
      </c>
      <c r="G1048" s="130">
        <f>G1049</f>
        <v>176</v>
      </c>
      <c r="H1048" s="130">
        <f t="shared" si="2533"/>
        <v>0</v>
      </c>
      <c r="I1048" s="130">
        <f t="shared" si="2533"/>
        <v>0</v>
      </c>
      <c r="J1048" s="130">
        <f t="shared" si="2533"/>
        <v>0</v>
      </c>
      <c r="K1048" s="130">
        <f t="shared" si="2533"/>
        <v>0</v>
      </c>
      <c r="L1048" s="130">
        <f t="shared" si="2533"/>
        <v>0</v>
      </c>
      <c r="M1048" s="130">
        <f t="shared" si="2533"/>
        <v>176</v>
      </c>
      <c r="N1048" s="130">
        <f t="shared" si="2533"/>
        <v>0</v>
      </c>
      <c r="O1048" s="130">
        <f t="shared" si="2533"/>
        <v>0</v>
      </c>
      <c r="P1048" s="130">
        <f t="shared" si="2533"/>
        <v>0</v>
      </c>
      <c r="Q1048" s="130">
        <f t="shared" si="2533"/>
        <v>0</v>
      </c>
      <c r="R1048" s="130">
        <f t="shared" si="2533"/>
        <v>0</v>
      </c>
      <c r="S1048" s="130">
        <f>S1049</f>
        <v>176</v>
      </c>
      <c r="T1048" s="130">
        <f>T1049</f>
        <v>0</v>
      </c>
      <c r="U1048" s="130">
        <f t="shared" si="2534"/>
        <v>0</v>
      </c>
      <c r="V1048" s="130">
        <f t="shared" si="2534"/>
        <v>0</v>
      </c>
      <c r="W1048" s="130">
        <f t="shared" si="2534"/>
        <v>0</v>
      </c>
      <c r="X1048" s="130">
        <f t="shared" si="2534"/>
        <v>0</v>
      </c>
      <c r="Y1048" s="130">
        <f>Y1049</f>
        <v>176</v>
      </c>
      <c r="Z1048" s="130">
        <f>Z1049</f>
        <v>0</v>
      </c>
      <c r="AA1048" s="130">
        <f t="shared" si="2535"/>
        <v>0</v>
      </c>
      <c r="AB1048" s="130">
        <f t="shared" si="2535"/>
        <v>0</v>
      </c>
      <c r="AC1048" s="130">
        <f t="shared" si="2535"/>
        <v>0</v>
      </c>
      <c r="AD1048" s="130">
        <f t="shared" si="2535"/>
        <v>0</v>
      </c>
      <c r="AE1048" s="130">
        <f>AE1049</f>
        <v>176</v>
      </c>
      <c r="AF1048" s="130">
        <f>AF1049</f>
        <v>0</v>
      </c>
      <c r="AG1048" s="130">
        <f t="shared" si="2536"/>
        <v>0</v>
      </c>
      <c r="AH1048" s="130">
        <f t="shared" si="2536"/>
        <v>0</v>
      </c>
      <c r="AI1048" s="130">
        <f t="shared" si="2536"/>
        <v>0</v>
      </c>
      <c r="AJ1048" s="130">
        <f t="shared" si="2536"/>
        <v>0</v>
      </c>
      <c r="AK1048" s="130">
        <f>AK1049</f>
        <v>176</v>
      </c>
      <c r="AL1048" s="130">
        <f>AL1049</f>
        <v>0</v>
      </c>
      <c r="AM1048" s="130">
        <f t="shared" si="2537"/>
        <v>0</v>
      </c>
      <c r="AN1048" s="130">
        <f t="shared" si="2537"/>
        <v>0</v>
      </c>
      <c r="AO1048" s="130">
        <f t="shared" si="2537"/>
        <v>0</v>
      </c>
      <c r="AP1048" s="130">
        <f t="shared" si="2537"/>
        <v>0</v>
      </c>
      <c r="AQ1048" s="130">
        <f>AQ1049</f>
        <v>176</v>
      </c>
      <c r="AR1048" s="130">
        <f>AR1049</f>
        <v>0</v>
      </c>
      <c r="AS1048" s="130">
        <f t="shared" si="2538"/>
        <v>0</v>
      </c>
      <c r="AT1048" s="130">
        <f t="shared" si="2538"/>
        <v>0</v>
      </c>
      <c r="AU1048" s="130">
        <f t="shared" si="2538"/>
        <v>0</v>
      </c>
      <c r="AV1048" s="130">
        <f t="shared" si="2538"/>
        <v>0</v>
      </c>
      <c r="AW1048" s="130">
        <f>AW1049</f>
        <v>176</v>
      </c>
      <c r="AX1048" s="130">
        <f>AX1049</f>
        <v>0</v>
      </c>
      <c r="AY1048" s="130">
        <f t="shared" si="2539"/>
        <v>0</v>
      </c>
      <c r="AZ1048" s="130">
        <f t="shared" si="2539"/>
        <v>0</v>
      </c>
      <c r="BA1048" s="130">
        <f t="shared" si="2539"/>
        <v>0</v>
      </c>
      <c r="BB1048" s="130">
        <f t="shared" si="2539"/>
        <v>0</v>
      </c>
      <c r="BC1048" s="130">
        <f>BC1049</f>
        <v>176</v>
      </c>
      <c r="BD1048" s="130">
        <f>BD1049</f>
        <v>0</v>
      </c>
      <c r="BE1048" s="130">
        <f t="shared" si="2540"/>
        <v>-176</v>
      </c>
      <c r="BF1048" s="130">
        <f t="shared" si="2540"/>
        <v>0</v>
      </c>
      <c r="BG1048" s="130">
        <f t="shared" si="2540"/>
        <v>0</v>
      </c>
      <c r="BH1048" s="130">
        <f t="shared" si="2540"/>
        <v>0</v>
      </c>
      <c r="BI1048" s="141">
        <f>BI1049</f>
        <v>0</v>
      </c>
      <c r="BJ1048" s="141">
        <f>BJ1049</f>
        <v>0</v>
      </c>
      <c r="BK1048" s="78">
        <f t="shared" si="2541"/>
        <v>0</v>
      </c>
      <c r="BL1048" s="78">
        <f t="shared" si="2541"/>
        <v>0</v>
      </c>
      <c r="BM1048" s="78">
        <f t="shared" si="2541"/>
        <v>0</v>
      </c>
      <c r="BN1048" s="78">
        <f t="shared" si="2541"/>
        <v>0</v>
      </c>
      <c r="BO1048" s="78">
        <f>BO1049</f>
        <v>0</v>
      </c>
      <c r="BP1048" s="78">
        <f>BP1049</f>
        <v>0</v>
      </c>
      <c r="BQ1048" s="130">
        <f t="shared" si="2542"/>
        <v>0</v>
      </c>
      <c r="BR1048" s="130">
        <f t="shared" si="2542"/>
        <v>0</v>
      </c>
      <c r="BS1048" s="130">
        <f t="shared" si="2542"/>
        <v>0</v>
      </c>
      <c r="BT1048" s="130">
        <f t="shared" si="2542"/>
        <v>0</v>
      </c>
      <c r="BU1048" s="130">
        <f>BU1049</f>
        <v>0</v>
      </c>
      <c r="BV1048" s="130">
        <f>BV1049</f>
        <v>0</v>
      </c>
    </row>
    <row r="1049" spans="1:74" s="131" customFormat="1" ht="33" hidden="1">
      <c r="A1049" s="127" t="s">
        <v>39</v>
      </c>
      <c r="B1049" s="128" t="s">
        <v>361</v>
      </c>
      <c r="C1049" s="128" t="s">
        <v>30</v>
      </c>
      <c r="D1049" s="128" t="s">
        <v>7</v>
      </c>
      <c r="E1049" s="129" t="s">
        <v>518</v>
      </c>
      <c r="F1049" s="128" t="s">
        <v>40</v>
      </c>
      <c r="G1049" s="130">
        <v>176</v>
      </c>
      <c r="H1049" s="130"/>
      <c r="I1049" s="130"/>
      <c r="J1049" s="130"/>
      <c r="K1049" s="130"/>
      <c r="L1049" s="130"/>
      <c r="M1049" s="130">
        <f>G1049+I1049+J1049+K1049+L1049</f>
        <v>176</v>
      </c>
      <c r="N1049" s="130">
        <f>H1049+J1049</f>
        <v>0</v>
      </c>
      <c r="O1049" s="130"/>
      <c r="P1049" s="130"/>
      <c r="Q1049" s="130"/>
      <c r="R1049" s="130"/>
      <c r="S1049" s="130">
        <f>M1049+O1049+P1049+Q1049+R1049</f>
        <v>176</v>
      </c>
      <c r="T1049" s="130">
        <f>N1049+P1049</f>
        <v>0</v>
      </c>
      <c r="U1049" s="130"/>
      <c r="V1049" s="130"/>
      <c r="W1049" s="130"/>
      <c r="X1049" s="130"/>
      <c r="Y1049" s="130">
        <f>S1049+U1049+V1049+W1049+X1049</f>
        <v>176</v>
      </c>
      <c r="Z1049" s="130">
        <f>T1049+V1049</f>
        <v>0</v>
      </c>
      <c r="AA1049" s="130"/>
      <c r="AB1049" s="130"/>
      <c r="AC1049" s="130"/>
      <c r="AD1049" s="130"/>
      <c r="AE1049" s="130">
        <f>Y1049+AA1049+AB1049+AC1049+AD1049</f>
        <v>176</v>
      </c>
      <c r="AF1049" s="130">
        <f>Z1049+AB1049</f>
        <v>0</v>
      </c>
      <c r="AG1049" s="130"/>
      <c r="AH1049" s="130"/>
      <c r="AI1049" s="130"/>
      <c r="AJ1049" s="130"/>
      <c r="AK1049" s="130">
        <f>AE1049+AG1049+AH1049+AI1049+AJ1049</f>
        <v>176</v>
      </c>
      <c r="AL1049" s="130">
        <f>AF1049+AH1049</f>
        <v>0</v>
      </c>
      <c r="AM1049" s="130"/>
      <c r="AN1049" s="130"/>
      <c r="AO1049" s="130"/>
      <c r="AP1049" s="130"/>
      <c r="AQ1049" s="130">
        <f>AK1049+AM1049+AN1049+AO1049+AP1049</f>
        <v>176</v>
      </c>
      <c r="AR1049" s="130">
        <f>AL1049+AN1049</f>
        <v>0</v>
      </c>
      <c r="AS1049" s="130"/>
      <c r="AT1049" s="130"/>
      <c r="AU1049" s="130"/>
      <c r="AV1049" s="130"/>
      <c r="AW1049" s="130">
        <f>AQ1049+AS1049+AT1049+AU1049+AV1049</f>
        <v>176</v>
      </c>
      <c r="AX1049" s="130">
        <f>AR1049+AT1049</f>
        <v>0</v>
      </c>
      <c r="AY1049" s="130"/>
      <c r="AZ1049" s="130"/>
      <c r="BA1049" s="130"/>
      <c r="BB1049" s="130"/>
      <c r="BC1049" s="130">
        <f>AW1049+AY1049+AZ1049+BA1049+BB1049</f>
        <v>176</v>
      </c>
      <c r="BD1049" s="130">
        <f>AX1049+AZ1049</f>
        <v>0</v>
      </c>
      <c r="BE1049" s="130">
        <v>-176</v>
      </c>
      <c r="BF1049" s="130"/>
      <c r="BG1049" s="130"/>
      <c r="BH1049" s="130"/>
      <c r="BI1049" s="141">
        <f>BC1049+BE1049+BF1049+BG1049+BH1049</f>
        <v>0</v>
      </c>
      <c r="BJ1049" s="141">
        <f>BD1049+BF1049</f>
        <v>0</v>
      </c>
      <c r="BK1049" s="78"/>
      <c r="BL1049" s="78"/>
      <c r="BM1049" s="78"/>
      <c r="BN1049" s="78"/>
      <c r="BO1049" s="78">
        <f>BI1049+BK1049+BL1049+BM1049+BN1049</f>
        <v>0</v>
      </c>
      <c r="BP1049" s="78">
        <f>BJ1049+BL1049</f>
        <v>0</v>
      </c>
      <c r="BQ1049" s="130"/>
      <c r="BR1049" s="130"/>
      <c r="BS1049" s="130"/>
      <c r="BT1049" s="130"/>
      <c r="BU1049" s="130">
        <f>BO1049+BQ1049+BR1049+BS1049+BT1049</f>
        <v>0</v>
      </c>
      <c r="BV1049" s="130">
        <f>BP1049+BR1049</f>
        <v>0</v>
      </c>
    </row>
    <row r="1050" spans="1:74" hidden="1">
      <c r="A1050" s="57"/>
      <c r="B1050" s="14"/>
      <c r="C1050" s="14"/>
      <c r="D1050" s="14"/>
      <c r="E1050" s="34"/>
      <c r="F1050" s="14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78"/>
      <c r="AL1050" s="78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78"/>
      <c r="AZ1050" s="78"/>
      <c r="BA1050" s="78"/>
      <c r="BB1050" s="78"/>
      <c r="BC1050" s="78"/>
      <c r="BD1050" s="78"/>
      <c r="BE1050" s="11"/>
      <c r="BF1050" s="11"/>
      <c r="BG1050" s="11"/>
      <c r="BH1050" s="11"/>
      <c r="BI1050" s="141"/>
      <c r="BJ1050" s="141"/>
      <c r="BK1050" s="78"/>
      <c r="BL1050" s="78"/>
      <c r="BM1050" s="78"/>
      <c r="BN1050" s="78"/>
      <c r="BO1050" s="78"/>
      <c r="BP1050" s="78"/>
      <c r="BQ1050" s="11"/>
      <c r="BR1050" s="11"/>
      <c r="BS1050" s="11"/>
      <c r="BT1050" s="11"/>
      <c r="BU1050" s="11"/>
      <c r="BV1050" s="11"/>
    </row>
    <row r="1051" spans="1:74" ht="18.75" hidden="1">
      <c r="A1051" s="56" t="s">
        <v>365</v>
      </c>
      <c r="B1051" s="12" t="s">
        <v>361</v>
      </c>
      <c r="C1051" s="12" t="s">
        <v>30</v>
      </c>
      <c r="D1051" s="12" t="s">
        <v>134</v>
      </c>
      <c r="E1051" s="12"/>
      <c r="F1051" s="12"/>
      <c r="G1051" s="30">
        <f t="shared" ref="G1051:R1055" si="2543">G1052</f>
        <v>18654</v>
      </c>
      <c r="H1051" s="30">
        <f t="shared" si="2543"/>
        <v>0</v>
      </c>
      <c r="I1051" s="11">
        <f t="shared" si="2543"/>
        <v>0</v>
      </c>
      <c r="J1051" s="11">
        <f t="shared" si="2543"/>
        <v>0</v>
      </c>
      <c r="K1051" s="11">
        <f t="shared" si="2543"/>
        <v>0</v>
      </c>
      <c r="L1051" s="11">
        <f t="shared" si="2543"/>
        <v>0</v>
      </c>
      <c r="M1051" s="30">
        <f t="shared" si="2543"/>
        <v>18654</v>
      </c>
      <c r="N1051" s="30">
        <f t="shared" si="2543"/>
        <v>0</v>
      </c>
      <c r="O1051" s="11">
        <f t="shared" si="2543"/>
        <v>0</v>
      </c>
      <c r="P1051" s="11">
        <f t="shared" si="2543"/>
        <v>0</v>
      </c>
      <c r="Q1051" s="11">
        <f t="shared" si="2543"/>
        <v>0</v>
      </c>
      <c r="R1051" s="11">
        <f t="shared" si="2543"/>
        <v>0</v>
      </c>
      <c r="S1051" s="30">
        <f t="shared" ref="S1051:AH1055" si="2544">S1052</f>
        <v>18654</v>
      </c>
      <c r="T1051" s="30">
        <f t="shared" si="2544"/>
        <v>0</v>
      </c>
      <c r="U1051" s="11">
        <f t="shared" si="2544"/>
        <v>0</v>
      </c>
      <c r="V1051" s="11">
        <f t="shared" si="2544"/>
        <v>0</v>
      </c>
      <c r="W1051" s="11">
        <f t="shared" si="2544"/>
        <v>0</v>
      </c>
      <c r="X1051" s="11">
        <f t="shared" si="2544"/>
        <v>0</v>
      </c>
      <c r="Y1051" s="30">
        <f t="shared" si="2544"/>
        <v>18654</v>
      </c>
      <c r="Z1051" s="30">
        <f t="shared" si="2544"/>
        <v>0</v>
      </c>
      <c r="AA1051" s="11">
        <f t="shared" si="2544"/>
        <v>0</v>
      </c>
      <c r="AB1051" s="11">
        <f t="shared" si="2544"/>
        <v>0</v>
      </c>
      <c r="AC1051" s="11">
        <f t="shared" si="2544"/>
        <v>0</v>
      </c>
      <c r="AD1051" s="11">
        <f t="shared" si="2544"/>
        <v>0</v>
      </c>
      <c r="AE1051" s="30">
        <f t="shared" si="2544"/>
        <v>18654</v>
      </c>
      <c r="AF1051" s="30">
        <f t="shared" si="2544"/>
        <v>0</v>
      </c>
      <c r="AG1051" s="11">
        <f t="shared" si="2544"/>
        <v>0</v>
      </c>
      <c r="AH1051" s="11">
        <f t="shared" si="2544"/>
        <v>0</v>
      </c>
      <c r="AI1051" s="11">
        <f t="shared" ref="AG1051:AV1055" si="2545">AI1052</f>
        <v>0</v>
      </c>
      <c r="AJ1051" s="11">
        <f t="shared" si="2545"/>
        <v>0</v>
      </c>
      <c r="AK1051" s="88">
        <f t="shared" si="2545"/>
        <v>18654</v>
      </c>
      <c r="AL1051" s="88">
        <f t="shared" si="2545"/>
        <v>0</v>
      </c>
      <c r="AM1051" s="11">
        <f t="shared" si="2545"/>
        <v>0</v>
      </c>
      <c r="AN1051" s="16">
        <f t="shared" si="2545"/>
        <v>0</v>
      </c>
      <c r="AO1051" s="16">
        <f t="shared" si="2545"/>
        <v>0</v>
      </c>
      <c r="AP1051" s="16">
        <f t="shared" si="2545"/>
        <v>0</v>
      </c>
      <c r="AQ1051" s="30">
        <f t="shared" si="2545"/>
        <v>18654</v>
      </c>
      <c r="AR1051" s="30">
        <f t="shared" si="2545"/>
        <v>0</v>
      </c>
      <c r="AS1051" s="30">
        <f t="shared" si="2545"/>
        <v>-18654</v>
      </c>
      <c r="AT1051" s="16">
        <f t="shared" si="2545"/>
        <v>0</v>
      </c>
      <c r="AU1051" s="16">
        <f t="shared" si="2545"/>
        <v>0</v>
      </c>
      <c r="AV1051" s="16">
        <f t="shared" si="2545"/>
        <v>0</v>
      </c>
      <c r="AW1051" s="30">
        <f t="shared" ref="AS1051:BH1055" si="2546">AW1052</f>
        <v>0</v>
      </c>
      <c r="AX1051" s="30">
        <f t="shared" si="2546"/>
        <v>0</v>
      </c>
      <c r="AY1051" s="88">
        <f t="shared" si="2546"/>
        <v>0</v>
      </c>
      <c r="AZ1051" s="83">
        <f t="shared" si="2546"/>
        <v>0</v>
      </c>
      <c r="BA1051" s="83">
        <f t="shared" si="2546"/>
        <v>0</v>
      </c>
      <c r="BB1051" s="83">
        <f t="shared" si="2546"/>
        <v>0</v>
      </c>
      <c r="BC1051" s="88">
        <f t="shared" si="2546"/>
        <v>0</v>
      </c>
      <c r="BD1051" s="88">
        <f t="shared" si="2546"/>
        <v>0</v>
      </c>
      <c r="BE1051" s="30">
        <f t="shared" si="2546"/>
        <v>0</v>
      </c>
      <c r="BF1051" s="16">
        <f t="shared" si="2546"/>
        <v>0</v>
      </c>
      <c r="BG1051" s="16">
        <f t="shared" si="2546"/>
        <v>0</v>
      </c>
      <c r="BH1051" s="16">
        <f t="shared" si="2546"/>
        <v>0</v>
      </c>
      <c r="BI1051" s="147">
        <f t="shared" ref="BE1051:BT1055" si="2547">BI1052</f>
        <v>0</v>
      </c>
      <c r="BJ1051" s="147">
        <f t="shared" si="2547"/>
        <v>0</v>
      </c>
      <c r="BK1051" s="88">
        <f t="shared" si="2547"/>
        <v>0</v>
      </c>
      <c r="BL1051" s="83">
        <f t="shared" si="2547"/>
        <v>0</v>
      </c>
      <c r="BM1051" s="83">
        <f t="shared" si="2547"/>
        <v>0</v>
      </c>
      <c r="BN1051" s="83">
        <f t="shared" si="2547"/>
        <v>0</v>
      </c>
      <c r="BO1051" s="88">
        <f t="shared" si="2547"/>
        <v>0</v>
      </c>
      <c r="BP1051" s="88">
        <f t="shared" si="2547"/>
        <v>0</v>
      </c>
      <c r="BQ1051" s="30">
        <f t="shared" si="2547"/>
        <v>0</v>
      </c>
      <c r="BR1051" s="16">
        <f t="shared" si="2547"/>
        <v>0</v>
      </c>
      <c r="BS1051" s="16">
        <f t="shared" si="2547"/>
        <v>0</v>
      </c>
      <c r="BT1051" s="16">
        <f t="shared" si="2547"/>
        <v>0</v>
      </c>
      <c r="BU1051" s="30">
        <f t="shared" ref="BQ1051:BV1055" si="2548">BU1052</f>
        <v>0</v>
      </c>
      <c r="BV1051" s="30">
        <f t="shared" si="2548"/>
        <v>0</v>
      </c>
    </row>
    <row r="1052" spans="1:74" ht="49.5" hidden="1">
      <c r="A1052" s="57" t="s">
        <v>366</v>
      </c>
      <c r="B1052" s="31" t="s">
        <v>361</v>
      </c>
      <c r="C1052" s="14" t="s">
        <v>30</v>
      </c>
      <c r="D1052" s="14" t="s">
        <v>134</v>
      </c>
      <c r="E1052" s="14" t="s">
        <v>196</v>
      </c>
      <c r="F1052" s="14"/>
      <c r="G1052" s="11">
        <f t="shared" si="2543"/>
        <v>18654</v>
      </c>
      <c r="H1052" s="11">
        <f t="shared" si="2543"/>
        <v>0</v>
      </c>
      <c r="I1052" s="11">
        <f t="shared" si="2543"/>
        <v>0</v>
      </c>
      <c r="J1052" s="11">
        <f t="shared" si="2543"/>
        <v>0</v>
      </c>
      <c r="K1052" s="11">
        <f t="shared" si="2543"/>
        <v>0</v>
      </c>
      <c r="L1052" s="11">
        <f t="shared" si="2543"/>
        <v>0</v>
      </c>
      <c r="M1052" s="11">
        <f t="shared" si="2543"/>
        <v>18654</v>
      </c>
      <c r="N1052" s="11">
        <f t="shared" si="2543"/>
        <v>0</v>
      </c>
      <c r="O1052" s="11">
        <f t="shared" si="2543"/>
        <v>0</v>
      </c>
      <c r="P1052" s="11">
        <f t="shared" si="2543"/>
        <v>0</v>
      </c>
      <c r="Q1052" s="11">
        <f t="shared" si="2543"/>
        <v>0</v>
      </c>
      <c r="R1052" s="11">
        <f t="shared" si="2543"/>
        <v>0</v>
      </c>
      <c r="S1052" s="11">
        <f t="shared" si="2544"/>
        <v>18654</v>
      </c>
      <c r="T1052" s="11">
        <f t="shared" si="2544"/>
        <v>0</v>
      </c>
      <c r="U1052" s="11">
        <f t="shared" si="2544"/>
        <v>0</v>
      </c>
      <c r="V1052" s="11">
        <f t="shared" si="2544"/>
        <v>0</v>
      </c>
      <c r="W1052" s="11">
        <f t="shared" si="2544"/>
        <v>0</v>
      </c>
      <c r="X1052" s="11">
        <f t="shared" si="2544"/>
        <v>0</v>
      </c>
      <c r="Y1052" s="11">
        <f t="shared" si="2544"/>
        <v>18654</v>
      </c>
      <c r="Z1052" s="11">
        <f t="shared" si="2544"/>
        <v>0</v>
      </c>
      <c r="AA1052" s="11">
        <f t="shared" si="2544"/>
        <v>0</v>
      </c>
      <c r="AB1052" s="11">
        <f t="shared" si="2544"/>
        <v>0</v>
      </c>
      <c r="AC1052" s="11">
        <f t="shared" si="2544"/>
        <v>0</v>
      </c>
      <c r="AD1052" s="11">
        <f t="shared" si="2544"/>
        <v>0</v>
      </c>
      <c r="AE1052" s="11">
        <f t="shared" si="2544"/>
        <v>18654</v>
      </c>
      <c r="AF1052" s="11">
        <f t="shared" si="2544"/>
        <v>0</v>
      </c>
      <c r="AG1052" s="11">
        <f t="shared" si="2545"/>
        <v>0</v>
      </c>
      <c r="AH1052" s="11">
        <f t="shared" si="2545"/>
        <v>0</v>
      </c>
      <c r="AI1052" s="11">
        <f t="shared" si="2545"/>
        <v>0</v>
      </c>
      <c r="AJ1052" s="11">
        <f t="shared" si="2545"/>
        <v>0</v>
      </c>
      <c r="AK1052" s="78">
        <f t="shared" si="2545"/>
        <v>18654</v>
      </c>
      <c r="AL1052" s="78">
        <f t="shared" si="2545"/>
        <v>0</v>
      </c>
      <c r="AM1052" s="11">
        <f t="shared" si="2545"/>
        <v>0</v>
      </c>
      <c r="AN1052" s="11">
        <f t="shared" si="2545"/>
        <v>0</v>
      </c>
      <c r="AO1052" s="11">
        <f t="shared" si="2545"/>
        <v>0</v>
      </c>
      <c r="AP1052" s="11">
        <f t="shared" si="2545"/>
        <v>0</v>
      </c>
      <c r="AQ1052" s="11">
        <f t="shared" si="2545"/>
        <v>18654</v>
      </c>
      <c r="AR1052" s="11">
        <f t="shared" si="2545"/>
        <v>0</v>
      </c>
      <c r="AS1052" s="11">
        <f t="shared" si="2546"/>
        <v>-18654</v>
      </c>
      <c r="AT1052" s="11">
        <f t="shared" si="2546"/>
        <v>0</v>
      </c>
      <c r="AU1052" s="11">
        <f t="shared" si="2546"/>
        <v>0</v>
      </c>
      <c r="AV1052" s="11">
        <f t="shared" si="2546"/>
        <v>0</v>
      </c>
      <c r="AW1052" s="11">
        <f t="shared" si="2546"/>
        <v>0</v>
      </c>
      <c r="AX1052" s="11">
        <f t="shared" si="2546"/>
        <v>0</v>
      </c>
      <c r="AY1052" s="78">
        <f t="shared" si="2546"/>
        <v>0</v>
      </c>
      <c r="AZ1052" s="78">
        <f t="shared" si="2546"/>
        <v>0</v>
      </c>
      <c r="BA1052" s="78">
        <f t="shared" si="2546"/>
        <v>0</v>
      </c>
      <c r="BB1052" s="78">
        <f t="shared" si="2546"/>
        <v>0</v>
      </c>
      <c r="BC1052" s="78">
        <f t="shared" si="2546"/>
        <v>0</v>
      </c>
      <c r="BD1052" s="78">
        <f t="shared" si="2546"/>
        <v>0</v>
      </c>
      <c r="BE1052" s="11">
        <f t="shared" si="2547"/>
        <v>0</v>
      </c>
      <c r="BF1052" s="11">
        <f t="shared" si="2547"/>
        <v>0</v>
      </c>
      <c r="BG1052" s="11">
        <f t="shared" si="2547"/>
        <v>0</v>
      </c>
      <c r="BH1052" s="11">
        <f t="shared" si="2547"/>
        <v>0</v>
      </c>
      <c r="BI1052" s="141">
        <f t="shared" si="2547"/>
        <v>0</v>
      </c>
      <c r="BJ1052" s="141">
        <f t="shared" si="2547"/>
        <v>0</v>
      </c>
      <c r="BK1052" s="78">
        <f t="shared" si="2547"/>
        <v>0</v>
      </c>
      <c r="BL1052" s="78">
        <f t="shared" si="2547"/>
        <v>0</v>
      </c>
      <c r="BM1052" s="78">
        <f t="shared" si="2547"/>
        <v>0</v>
      </c>
      <c r="BN1052" s="78">
        <f t="shared" si="2547"/>
        <v>0</v>
      </c>
      <c r="BO1052" s="78">
        <f t="shared" si="2547"/>
        <v>0</v>
      </c>
      <c r="BP1052" s="78">
        <f t="shared" si="2547"/>
        <v>0</v>
      </c>
      <c r="BQ1052" s="11">
        <f t="shared" si="2548"/>
        <v>0</v>
      </c>
      <c r="BR1052" s="11">
        <f t="shared" si="2548"/>
        <v>0</v>
      </c>
      <c r="BS1052" s="11">
        <f t="shared" si="2548"/>
        <v>0</v>
      </c>
      <c r="BT1052" s="11">
        <f t="shared" si="2548"/>
        <v>0</v>
      </c>
      <c r="BU1052" s="11">
        <f t="shared" si="2548"/>
        <v>0</v>
      </c>
      <c r="BV1052" s="11">
        <f t="shared" si="2548"/>
        <v>0</v>
      </c>
    </row>
    <row r="1053" spans="1:74" ht="54.75" hidden="1" customHeight="1">
      <c r="A1053" s="57" t="s">
        <v>197</v>
      </c>
      <c r="B1053" s="31" t="s">
        <v>361</v>
      </c>
      <c r="C1053" s="14" t="s">
        <v>30</v>
      </c>
      <c r="D1053" s="14" t="s">
        <v>134</v>
      </c>
      <c r="E1053" s="14" t="s">
        <v>198</v>
      </c>
      <c r="F1053" s="14"/>
      <c r="G1053" s="11">
        <f t="shared" ref="G1053:AL1053" si="2549">G1054</f>
        <v>18654</v>
      </c>
      <c r="H1053" s="11">
        <f t="shared" si="2549"/>
        <v>0</v>
      </c>
      <c r="I1053" s="11">
        <f t="shared" si="2549"/>
        <v>0</v>
      </c>
      <c r="J1053" s="11">
        <f t="shared" si="2549"/>
        <v>0</v>
      </c>
      <c r="K1053" s="11">
        <f t="shared" si="2549"/>
        <v>0</v>
      </c>
      <c r="L1053" s="11">
        <f t="shared" si="2549"/>
        <v>0</v>
      </c>
      <c r="M1053" s="11">
        <f t="shared" si="2549"/>
        <v>18654</v>
      </c>
      <c r="N1053" s="11">
        <f t="shared" si="2549"/>
        <v>0</v>
      </c>
      <c r="O1053" s="11">
        <f t="shared" si="2549"/>
        <v>0</v>
      </c>
      <c r="P1053" s="11">
        <f t="shared" si="2549"/>
        <v>0</v>
      </c>
      <c r="Q1053" s="11">
        <f t="shared" si="2549"/>
        <v>0</v>
      </c>
      <c r="R1053" s="11">
        <f t="shared" si="2549"/>
        <v>0</v>
      </c>
      <c r="S1053" s="11">
        <f t="shared" si="2549"/>
        <v>18654</v>
      </c>
      <c r="T1053" s="11">
        <f t="shared" si="2549"/>
        <v>0</v>
      </c>
      <c r="U1053" s="11">
        <f t="shared" si="2549"/>
        <v>0</v>
      </c>
      <c r="V1053" s="11">
        <f t="shared" si="2549"/>
        <v>0</v>
      </c>
      <c r="W1053" s="11">
        <f t="shared" si="2549"/>
        <v>0</v>
      </c>
      <c r="X1053" s="11">
        <f t="shared" si="2549"/>
        <v>0</v>
      </c>
      <c r="Y1053" s="11">
        <f t="shared" si="2549"/>
        <v>18654</v>
      </c>
      <c r="Z1053" s="11">
        <f t="shared" si="2549"/>
        <v>0</v>
      </c>
      <c r="AA1053" s="11">
        <f t="shared" si="2549"/>
        <v>0</v>
      </c>
      <c r="AB1053" s="11">
        <f t="shared" si="2549"/>
        <v>0</v>
      </c>
      <c r="AC1053" s="11">
        <f t="shared" si="2549"/>
        <v>0</v>
      </c>
      <c r="AD1053" s="11">
        <f t="shared" si="2549"/>
        <v>0</v>
      </c>
      <c r="AE1053" s="11">
        <f t="shared" si="2549"/>
        <v>18654</v>
      </c>
      <c r="AF1053" s="11">
        <f t="shared" si="2549"/>
        <v>0</v>
      </c>
      <c r="AG1053" s="11">
        <f t="shared" si="2549"/>
        <v>0</v>
      </c>
      <c r="AH1053" s="11">
        <f t="shared" si="2549"/>
        <v>0</v>
      </c>
      <c r="AI1053" s="11">
        <f t="shared" si="2549"/>
        <v>0</v>
      </c>
      <c r="AJ1053" s="11">
        <f t="shared" si="2549"/>
        <v>0</v>
      </c>
      <c r="AK1053" s="78">
        <f t="shared" si="2549"/>
        <v>18654</v>
      </c>
      <c r="AL1053" s="78">
        <f t="shared" si="2549"/>
        <v>0</v>
      </c>
      <c r="AM1053" s="11">
        <f>AM1054</f>
        <v>0</v>
      </c>
      <c r="AN1053" s="11">
        <f t="shared" si="2545"/>
        <v>0</v>
      </c>
      <c r="AO1053" s="11">
        <f t="shared" si="2545"/>
        <v>0</v>
      </c>
      <c r="AP1053" s="11">
        <f t="shared" si="2545"/>
        <v>0</v>
      </c>
      <c r="AQ1053" s="11">
        <f t="shared" si="2545"/>
        <v>18654</v>
      </c>
      <c r="AR1053" s="11">
        <f t="shared" si="2545"/>
        <v>0</v>
      </c>
      <c r="AS1053" s="11">
        <f>AS1054</f>
        <v>-18654</v>
      </c>
      <c r="AT1053" s="11">
        <f t="shared" si="2546"/>
        <v>0</v>
      </c>
      <c r="AU1053" s="11">
        <f t="shared" si="2546"/>
        <v>0</v>
      </c>
      <c r="AV1053" s="11">
        <f t="shared" si="2546"/>
        <v>0</v>
      </c>
      <c r="AW1053" s="11">
        <f t="shared" si="2546"/>
        <v>0</v>
      </c>
      <c r="AX1053" s="11">
        <f t="shared" si="2546"/>
        <v>0</v>
      </c>
      <c r="AY1053" s="78">
        <f>AY1054</f>
        <v>0</v>
      </c>
      <c r="AZ1053" s="78">
        <f t="shared" si="2546"/>
        <v>0</v>
      </c>
      <c r="BA1053" s="78">
        <f t="shared" si="2546"/>
        <v>0</v>
      </c>
      <c r="BB1053" s="78">
        <f t="shared" si="2546"/>
        <v>0</v>
      </c>
      <c r="BC1053" s="78">
        <f t="shared" si="2546"/>
        <v>0</v>
      </c>
      <c r="BD1053" s="78">
        <f t="shared" si="2546"/>
        <v>0</v>
      </c>
      <c r="BE1053" s="11">
        <f>BE1054</f>
        <v>0</v>
      </c>
      <c r="BF1053" s="11">
        <f t="shared" si="2547"/>
        <v>0</v>
      </c>
      <c r="BG1053" s="11">
        <f t="shared" si="2547"/>
        <v>0</v>
      </c>
      <c r="BH1053" s="11">
        <f t="shared" si="2547"/>
        <v>0</v>
      </c>
      <c r="BI1053" s="141">
        <f t="shared" si="2547"/>
        <v>0</v>
      </c>
      <c r="BJ1053" s="141">
        <f t="shared" si="2547"/>
        <v>0</v>
      </c>
      <c r="BK1053" s="78">
        <f>BK1054</f>
        <v>0</v>
      </c>
      <c r="BL1053" s="78">
        <f t="shared" si="2547"/>
        <v>0</v>
      </c>
      <c r="BM1053" s="78">
        <f t="shared" si="2547"/>
        <v>0</v>
      </c>
      <c r="BN1053" s="78">
        <f t="shared" si="2547"/>
        <v>0</v>
      </c>
      <c r="BO1053" s="78">
        <f t="shared" si="2547"/>
        <v>0</v>
      </c>
      <c r="BP1053" s="78">
        <f t="shared" si="2547"/>
        <v>0</v>
      </c>
      <c r="BQ1053" s="11">
        <f>BQ1054</f>
        <v>0</v>
      </c>
      <c r="BR1053" s="11">
        <f t="shared" si="2548"/>
        <v>0</v>
      </c>
      <c r="BS1053" s="11">
        <f t="shared" si="2548"/>
        <v>0</v>
      </c>
      <c r="BT1053" s="11">
        <f t="shared" si="2548"/>
        <v>0</v>
      </c>
      <c r="BU1053" s="11">
        <f t="shared" si="2548"/>
        <v>0</v>
      </c>
      <c r="BV1053" s="11">
        <f t="shared" si="2548"/>
        <v>0</v>
      </c>
    </row>
    <row r="1054" spans="1:74" ht="99" hidden="1">
      <c r="A1054" s="53" t="s">
        <v>519</v>
      </c>
      <c r="B1054" s="31" t="s">
        <v>361</v>
      </c>
      <c r="C1054" s="14" t="s">
        <v>30</v>
      </c>
      <c r="D1054" s="14" t="s">
        <v>134</v>
      </c>
      <c r="E1054" s="14" t="s">
        <v>520</v>
      </c>
      <c r="F1054" s="14"/>
      <c r="G1054" s="11">
        <f>G1055</f>
        <v>18654</v>
      </c>
      <c r="H1054" s="11">
        <f t="shared" si="2543"/>
        <v>0</v>
      </c>
      <c r="I1054" s="11">
        <f t="shared" si="2543"/>
        <v>0</v>
      </c>
      <c r="J1054" s="11">
        <f t="shared" si="2543"/>
        <v>0</v>
      </c>
      <c r="K1054" s="11">
        <f t="shared" si="2543"/>
        <v>0</v>
      </c>
      <c r="L1054" s="11">
        <f t="shared" si="2543"/>
        <v>0</v>
      </c>
      <c r="M1054" s="11">
        <f t="shared" si="2543"/>
        <v>18654</v>
      </c>
      <c r="N1054" s="11">
        <f t="shared" si="2543"/>
        <v>0</v>
      </c>
      <c r="O1054" s="11">
        <f t="shared" si="2543"/>
        <v>0</v>
      </c>
      <c r="P1054" s="11">
        <f t="shared" si="2543"/>
        <v>0</v>
      </c>
      <c r="Q1054" s="11">
        <f t="shared" si="2543"/>
        <v>0</v>
      </c>
      <c r="R1054" s="11">
        <f t="shared" si="2543"/>
        <v>0</v>
      </c>
      <c r="S1054" s="11">
        <f t="shared" si="2544"/>
        <v>18654</v>
      </c>
      <c r="T1054" s="11">
        <f t="shared" si="2544"/>
        <v>0</v>
      </c>
      <c r="U1054" s="11">
        <f t="shared" si="2544"/>
        <v>0</v>
      </c>
      <c r="V1054" s="11">
        <f t="shared" si="2544"/>
        <v>0</v>
      </c>
      <c r="W1054" s="11">
        <f t="shared" si="2544"/>
        <v>0</v>
      </c>
      <c r="X1054" s="11">
        <f t="shared" si="2544"/>
        <v>0</v>
      </c>
      <c r="Y1054" s="11">
        <f t="shared" si="2544"/>
        <v>18654</v>
      </c>
      <c r="Z1054" s="11">
        <f t="shared" si="2544"/>
        <v>0</v>
      </c>
      <c r="AA1054" s="11">
        <f t="shared" si="2544"/>
        <v>0</v>
      </c>
      <c r="AB1054" s="11">
        <f t="shared" si="2544"/>
        <v>0</v>
      </c>
      <c r="AC1054" s="11">
        <f t="shared" si="2544"/>
        <v>0</v>
      </c>
      <c r="AD1054" s="11">
        <f t="shared" si="2544"/>
        <v>0</v>
      </c>
      <c r="AE1054" s="11">
        <f t="shared" si="2544"/>
        <v>18654</v>
      </c>
      <c r="AF1054" s="11">
        <f t="shared" si="2544"/>
        <v>0</v>
      </c>
      <c r="AG1054" s="11">
        <f t="shared" si="2545"/>
        <v>0</v>
      </c>
      <c r="AH1054" s="11">
        <f t="shared" si="2545"/>
        <v>0</v>
      </c>
      <c r="AI1054" s="11">
        <f t="shared" si="2545"/>
        <v>0</v>
      </c>
      <c r="AJ1054" s="11">
        <f t="shared" si="2545"/>
        <v>0</v>
      </c>
      <c r="AK1054" s="78">
        <f t="shared" si="2545"/>
        <v>18654</v>
      </c>
      <c r="AL1054" s="78">
        <f t="shared" si="2545"/>
        <v>0</v>
      </c>
      <c r="AM1054" s="11">
        <f t="shared" si="2545"/>
        <v>0</v>
      </c>
      <c r="AN1054" s="11">
        <f t="shared" si="2545"/>
        <v>0</v>
      </c>
      <c r="AO1054" s="11">
        <f t="shared" si="2545"/>
        <v>0</v>
      </c>
      <c r="AP1054" s="11">
        <f t="shared" si="2545"/>
        <v>0</v>
      </c>
      <c r="AQ1054" s="11">
        <f t="shared" si="2545"/>
        <v>18654</v>
      </c>
      <c r="AR1054" s="11">
        <f t="shared" si="2545"/>
        <v>0</v>
      </c>
      <c r="AS1054" s="11">
        <f t="shared" si="2546"/>
        <v>-18654</v>
      </c>
      <c r="AT1054" s="11">
        <f t="shared" si="2546"/>
        <v>0</v>
      </c>
      <c r="AU1054" s="11">
        <f t="shared" si="2546"/>
        <v>0</v>
      </c>
      <c r="AV1054" s="11">
        <f t="shared" si="2546"/>
        <v>0</v>
      </c>
      <c r="AW1054" s="11">
        <f t="shared" si="2546"/>
        <v>0</v>
      </c>
      <c r="AX1054" s="11">
        <f t="shared" si="2546"/>
        <v>0</v>
      </c>
      <c r="AY1054" s="78">
        <f t="shared" si="2546"/>
        <v>0</v>
      </c>
      <c r="AZ1054" s="78">
        <f t="shared" si="2546"/>
        <v>0</v>
      </c>
      <c r="BA1054" s="78">
        <f t="shared" si="2546"/>
        <v>0</v>
      </c>
      <c r="BB1054" s="78">
        <f t="shared" si="2546"/>
        <v>0</v>
      </c>
      <c r="BC1054" s="78">
        <f t="shared" si="2546"/>
        <v>0</v>
      </c>
      <c r="BD1054" s="78">
        <f t="shared" si="2546"/>
        <v>0</v>
      </c>
      <c r="BE1054" s="11">
        <f t="shared" si="2547"/>
        <v>0</v>
      </c>
      <c r="BF1054" s="11">
        <f t="shared" si="2547"/>
        <v>0</v>
      </c>
      <c r="BG1054" s="11">
        <f t="shared" si="2547"/>
        <v>0</v>
      </c>
      <c r="BH1054" s="11">
        <f t="shared" si="2547"/>
        <v>0</v>
      </c>
      <c r="BI1054" s="141">
        <f t="shared" si="2547"/>
        <v>0</v>
      </c>
      <c r="BJ1054" s="141">
        <f t="shared" si="2547"/>
        <v>0</v>
      </c>
      <c r="BK1054" s="78">
        <f t="shared" si="2547"/>
        <v>0</v>
      </c>
      <c r="BL1054" s="78">
        <f t="shared" si="2547"/>
        <v>0</v>
      </c>
      <c r="BM1054" s="78">
        <f t="shared" si="2547"/>
        <v>0</v>
      </c>
      <c r="BN1054" s="78">
        <f t="shared" si="2547"/>
        <v>0</v>
      </c>
      <c r="BO1054" s="78">
        <f t="shared" si="2547"/>
        <v>0</v>
      </c>
      <c r="BP1054" s="78">
        <f t="shared" si="2547"/>
        <v>0</v>
      </c>
      <c r="BQ1054" s="11">
        <f t="shared" si="2548"/>
        <v>0</v>
      </c>
      <c r="BR1054" s="11">
        <f t="shared" si="2548"/>
        <v>0</v>
      </c>
      <c r="BS1054" s="11">
        <f t="shared" si="2548"/>
        <v>0</v>
      </c>
      <c r="BT1054" s="11">
        <f t="shared" si="2548"/>
        <v>0</v>
      </c>
      <c r="BU1054" s="11">
        <f t="shared" si="2548"/>
        <v>0</v>
      </c>
      <c r="BV1054" s="11">
        <f t="shared" si="2548"/>
        <v>0</v>
      </c>
    </row>
    <row r="1055" spans="1:74" ht="33" hidden="1">
      <c r="A1055" s="57" t="s">
        <v>270</v>
      </c>
      <c r="B1055" s="31" t="s">
        <v>361</v>
      </c>
      <c r="C1055" s="14" t="s">
        <v>30</v>
      </c>
      <c r="D1055" s="14" t="s">
        <v>134</v>
      </c>
      <c r="E1055" s="14" t="s">
        <v>520</v>
      </c>
      <c r="F1055" s="14" t="s">
        <v>33</v>
      </c>
      <c r="G1055" s="11">
        <f>G1056</f>
        <v>18654</v>
      </c>
      <c r="H1055" s="11">
        <f t="shared" si="2543"/>
        <v>0</v>
      </c>
      <c r="I1055" s="11">
        <f t="shared" si="2543"/>
        <v>0</v>
      </c>
      <c r="J1055" s="11">
        <f t="shared" si="2543"/>
        <v>0</v>
      </c>
      <c r="K1055" s="11">
        <f t="shared" si="2543"/>
        <v>0</v>
      </c>
      <c r="L1055" s="11">
        <f t="shared" si="2543"/>
        <v>0</v>
      </c>
      <c r="M1055" s="11">
        <f t="shared" si="2543"/>
        <v>18654</v>
      </c>
      <c r="N1055" s="11">
        <f t="shared" si="2543"/>
        <v>0</v>
      </c>
      <c r="O1055" s="11">
        <f t="shared" si="2543"/>
        <v>0</v>
      </c>
      <c r="P1055" s="11">
        <f t="shared" si="2543"/>
        <v>0</v>
      </c>
      <c r="Q1055" s="11">
        <f t="shared" si="2543"/>
        <v>0</v>
      </c>
      <c r="R1055" s="11">
        <f t="shared" si="2543"/>
        <v>0</v>
      </c>
      <c r="S1055" s="11">
        <f t="shared" si="2544"/>
        <v>18654</v>
      </c>
      <c r="T1055" s="11">
        <f t="shared" si="2544"/>
        <v>0</v>
      </c>
      <c r="U1055" s="11">
        <f t="shared" si="2544"/>
        <v>0</v>
      </c>
      <c r="V1055" s="11">
        <f t="shared" si="2544"/>
        <v>0</v>
      </c>
      <c r="W1055" s="11">
        <f t="shared" si="2544"/>
        <v>0</v>
      </c>
      <c r="X1055" s="11">
        <f t="shared" si="2544"/>
        <v>0</v>
      </c>
      <c r="Y1055" s="11">
        <f t="shared" si="2544"/>
        <v>18654</v>
      </c>
      <c r="Z1055" s="11">
        <f t="shared" si="2544"/>
        <v>0</v>
      </c>
      <c r="AA1055" s="11">
        <f t="shared" si="2544"/>
        <v>0</v>
      </c>
      <c r="AB1055" s="11">
        <f t="shared" si="2544"/>
        <v>0</v>
      </c>
      <c r="AC1055" s="11">
        <f t="shared" si="2544"/>
        <v>0</v>
      </c>
      <c r="AD1055" s="11">
        <f t="shared" si="2544"/>
        <v>0</v>
      </c>
      <c r="AE1055" s="11">
        <f t="shared" si="2544"/>
        <v>18654</v>
      </c>
      <c r="AF1055" s="11">
        <f t="shared" si="2544"/>
        <v>0</v>
      </c>
      <c r="AG1055" s="11">
        <f t="shared" si="2545"/>
        <v>0</v>
      </c>
      <c r="AH1055" s="11">
        <f t="shared" si="2545"/>
        <v>0</v>
      </c>
      <c r="AI1055" s="11">
        <f t="shared" si="2545"/>
        <v>0</v>
      </c>
      <c r="AJ1055" s="11">
        <f t="shared" si="2545"/>
        <v>0</v>
      </c>
      <c r="AK1055" s="78">
        <f t="shared" si="2545"/>
        <v>18654</v>
      </c>
      <c r="AL1055" s="78">
        <f t="shared" si="2545"/>
        <v>0</v>
      </c>
      <c r="AM1055" s="11">
        <f t="shared" si="2545"/>
        <v>0</v>
      </c>
      <c r="AN1055" s="11">
        <f t="shared" si="2545"/>
        <v>0</v>
      </c>
      <c r="AO1055" s="11">
        <f t="shared" si="2545"/>
        <v>0</v>
      </c>
      <c r="AP1055" s="11">
        <f t="shared" si="2545"/>
        <v>0</v>
      </c>
      <c r="AQ1055" s="11">
        <f t="shared" si="2545"/>
        <v>18654</v>
      </c>
      <c r="AR1055" s="11">
        <f t="shared" si="2545"/>
        <v>0</v>
      </c>
      <c r="AS1055" s="11">
        <f t="shared" si="2546"/>
        <v>-18654</v>
      </c>
      <c r="AT1055" s="11">
        <f t="shared" si="2546"/>
        <v>0</v>
      </c>
      <c r="AU1055" s="11">
        <f t="shared" si="2546"/>
        <v>0</v>
      </c>
      <c r="AV1055" s="11">
        <f t="shared" si="2546"/>
        <v>0</v>
      </c>
      <c r="AW1055" s="11">
        <f t="shared" si="2546"/>
        <v>0</v>
      </c>
      <c r="AX1055" s="11">
        <f t="shared" si="2546"/>
        <v>0</v>
      </c>
      <c r="AY1055" s="78">
        <f t="shared" si="2546"/>
        <v>0</v>
      </c>
      <c r="AZ1055" s="78">
        <f t="shared" si="2546"/>
        <v>0</v>
      </c>
      <c r="BA1055" s="78">
        <f t="shared" si="2546"/>
        <v>0</v>
      </c>
      <c r="BB1055" s="78">
        <f t="shared" si="2546"/>
        <v>0</v>
      </c>
      <c r="BC1055" s="78">
        <f t="shared" si="2546"/>
        <v>0</v>
      </c>
      <c r="BD1055" s="78">
        <f t="shared" si="2546"/>
        <v>0</v>
      </c>
      <c r="BE1055" s="11">
        <f t="shared" si="2547"/>
        <v>0</v>
      </c>
      <c r="BF1055" s="11">
        <f t="shared" si="2547"/>
        <v>0</v>
      </c>
      <c r="BG1055" s="11">
        <f t="shared" si="2547"/>
        <v>0</v>
      </c>
      <c r="BH1055" s="11">
        <f t="shared" si="2547"/>
        <v>0</v>
      </c>
      <c r="BI1055" s="141">
        <f t="shared" si="2547"/>
        <v>0</v>
      </c>
      <c r="BJ1055" s="141">
        <f t="shared" si="2547"/>
        <v>0</v>
      </c>
      <c r="BK1055" s="78">
        <f t="shared" si="2547"/>
        <v>0</v>
      </c>
      <c r="BL1055" s="78">
        <f t="shared" si="2547"/>
        <v>0</v>
      </c>
      <c r="BM1055" s="78">
        <f t="shared" si="2547"/>
        <v>0</v>
      </c>
      <c r="BN1055" s="78">
        <f t="shared" si="2547"/>
        <v>0</v>
      </c>
      <c r="BO1055" s="78">
        <f t="shared" si="2547"/>
        <v>0</v>
      </c>
      <c r="BP1055" s="78">
        <f t="shared" si="2547"/>
        <v>0</v>
      </c>
      <c r="BQ1055" s="11">
        <f t="shared" si="2548"/>
        <v>0</v>
      </c>
      <c r="BR1055" s="11">
        <f t="shared" si="2548"/>
        <v>0</v>
      </c>
      <c r="BS1055" s="11">
        <f t="shared" si="2548"/>
        <v>0</v>
      </c>
      <c r="BT1055" s="11">
        <f t="shared" si="2548"/>
        <v>0</v>
      </c>
      <c r="BU1055" s="11">
        <f t="shared" si="2548"/>
        <v>0</v>
      </c>
      <c r="BV1055" s="11">
        <f t="shared" si="2548"/>
        <v>0</v>
      </c>
    </row>
    <row r="1056" spans="1:74" ht="33" hidden="1">
      <c r="A1056" s="53" t="s">
        <v>39</v>
      </c>
      <c r="B1056" s="31" t="s">
        <v>361</v>
      </c>
      <c r="C1056" s="14" t="s">
        <v>30</v>
      </c>
      <c r="D1056" s="14" t="s">
        <v>134</v>
      </c>
      <c r="E1056" s="14" t="s">
        <v>520</v>
      </c>
      <c r="F1056" s="14" t="s">
        <v>40</v>
      </c>
      <c r="G1056" s="11">
        <v>18654</v>
      </c>
      <c r="H1056" s="11"/>
      <c r="I1056" s="11"/>
      <c r="J1056" s="11"/>
      <c r="K1056" s="11"/>
      <c r="L1056" s="11"/>
      <c r="M1056" s="11">
        <f>G1056+I1056+J1056+K1056+L1056</f>
        <v>18654</v>
      </c>
      <c r="N1056" s="11">
        <f>H1056+J1056</f>
        <v>0</v>
      </c>
      <c r="O1056" s="11"/>
      <c r="P1056" s="11"/>
      <c r="Q1056" s="11"/>
      <c r="R1056" s="11"/>
      <c r="S1056" s="11">
        <f>M1056+O1056+P1056+Q1056+R1056</f>
        <v>18654</v>
      </c>
      <c r="T1056" s="11">
        <f>N1056+P1056</f>
        <v>0</v>
      </c>
      <c r="U1056" s="11"/>
      <c r="V1056" s="11"/>
      <c r="W1056" s="11"/>
      <c r="X1056" s="11"/>
      <c r="Y1056" s="11">
        <f>S1056+U1056+V1056+W1056+X1056</f>
        <v>18654</v>
      </c>
      <c r="Z1056" s="11">
        <f>T1056+V1056</f>
        <v>0</v>
      </c>
      <c r="AA1056" s="11"/>
      <c r="AB1056" s="11"/>
      <c r="AC1056" s="11"/>
      <c r="AD1056" s="11"/>
      <c r="AE1056" s="11">
        <f>Y1056+AA1056+AB1056+AC1056+AD1056</f>
        <v>18654</v>
      </c>
      <c r="AF1056" s="11">
        <f>Z1056+AB1056</f>
        <v>0</v>
      </c>
      <c r="AG1056" s="11"/>
      <c r="AH1056" s="11"/>
      <c r="AI1056" s="11"/>
      <c r="AJ1056" s="11"/>
      <c r="AK1056" s="78">
        <f>AE1056+AG1056+AH1056+AI1056+AJ1056</f>
        <v>18654</v>
      </c>
      <c r="AL1056" s="78">
        <f>AF1056+AH1056</f>
        <v>0</v>
      </c>
      <c r="AM1056" s="11"/>
      <c r="AN1056" s="11"/>
      <c r="AO1056" s="11"/>
      <c r="AP1056" s="11"/>
      <c r="AQ1056" s="11">
        <f>AK1056+AM1056+AN1056+AO1056+AP1056</f>
        <v>18654</v>
      </c>
      <c r="AR1056" s="11">
        <f>AL1056+AN1056</f>
        <v>0</v>
      </c>
      <c r="AS1056" s="11">
        <v>-18654</v>
      </c>
      <c r="AT1056" s="11"/>
      <c r="AU1056" s="11"/>
      <c r="AV1056" s="11"/>
      <c r="AW1056" s="11">
        <f>AQ1056+AS1056+AT1056+AU1056+AV1056</f>
        <v>0</v>
      </c>
      <c r="AX1056" s="11">
        <f>AR1056+AT1056</f>
        <v>0</v>
      </c>
      <c r="AY1056" s="78"/>
      <c r="AZ1056" s="78"/>
      <c r="BA1056" s="78"/>
      <c r="BB1056" s="78"/>
      <c r="BC1056" s="78">
        <f>AW1056+AY1056+AZ1056+BA1056+BB1056</f>
        <v>0</v>
      </c>
      <c r="BD1056" s="78">
        <f>AX1056+AZ1056</f>
        <v>0</v>
      </c>
      <c r="BE1056" s="11"/>
      <c r="BF1056" s="11"/>
      <c r="BG1056" s="11"/>
      <c r="BH1056" s="11"/>
      <c r="BI1056" s="141">
        <f>BC1056+BE1056+BF1056+BG1056+BH1056</f>
        <v>0</v>
      </c>
      <c r="BJ1056" s="141">
        <f>BD1056+BF1056</f>
        <v>0</v>
      </c>
      <c r="BK1056" s="78"/>
      <c r="BL1056" s="78"/>
      <c r="BM1056" s="78"/>
      <c r="BN1056" s="78"/>
      <c r="BO1056" s="78">
        <f>BI1056+BK1056+BL1056+BM1056+BN1056</f>
        <v>0</v>
      </c>
      <c r="BP1056" s="78">
        <f>BJ1056+BL1056</f>
        <v>0</v>
      </c>
      <c r="BQ1056" s="11"/>
      <c r="BR1056" s="11"/>
      <c r="BS1056" s="11"/>
      <c r="BT1056" s="11"/>
      <c r="BU1056" s="11">
        <f>BO1056+BQ1056+BR1056+BS1056+BT1056</f>
        <v>0</v>
      </c>
      <c r="BV1056" s="11">
        <f>BP1056+BR1056</f>
        <v>0</v>
      </c>
    </row>
    <row r="1057" spans="1:74" hidden="1">
      <c r="A1057" s="53"/>
      <c r="B1057" s="31"/>
      <c r="C1057" s="14"/>
      <c r="D1057" s="14"/>
      <c r="E1057" s="14"/>
      <c r="F1057" s="14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78"/>
      <c r="AL1057" s="78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78"/>
      <c r="AZ1057" s="78"/>
      <c r="BA1057" s="78"/>
      <c r="BB1057" s="78"/>
      <c r="BC1057" s="78"/>
      <c r="BD1057" s="78"/>
      <c r="BE1057" s="11"/>
      <c r="BF1057" s="11"/>
      <c r="BG1057" s="11"/>
      <c r="BH1057" s="11"/>
      <c r="BI1057" s="141"/>
      <c r="BJ1057" s="141"/>
      <c r="BK1057" s="78"/>
      <c r="BL1057" s="78"/>
      <c r="BM1057" s="78"/>
      <c r="BN1057" s="78"/>
      <c r="BO1057" s="78"/>
      <c r="BP1057" s="78"/>
      <c r="BQ1057" s="11"/>
      <c r="BR1057" s="11"/>
      <c r="BS1057" s="11"/>
      <c r="BT1057" s="11"/>
      <c r="BU1057" s="11"/>
      <c r="BV1057" s="11"/>
    </row>
    <row r="1058" spans="1:74" ht="18.75" hidden="1">
      <c r="A1058" s="56" t="s">
        <v>302</v>
      </c>
      <c r="B1058" s="12" t="s">
        <v>361</v>
      </c>
      <c r="C1058" s="12" t="s">
        <v>30</v>
      </c>
      <c r="D1058" s="12" t="s">
        <v>35</v>
      </c>
      <c r="E1058" s="12"/>
      <c r="F1058" s="12"/>
      <c r="G1058" s="30">
        <f t="shared" ref="G1058:R1062" si="2550">G1059</f>
        <v>589</v>
      </c>
      <c r="H1058" s="30">
        <f t="shared" si="2550"/>
        <v>0</v>
      </c>
      <c r="I1058" s="11">
        <f t="shared" si="2550"/>
        <v>0</v>
      </c>
      <c r="J1058" s="11">
        <f t="shared" si="2550"/>
        <v>0</v>
      </c>
      <c r="K1058" s="11">
        <f t="shared" si="2550"/>
        <v>0</v>
      </c>
      <c r="L1058" s="11">
        <f t="shared" si="2550"/>
        <v>0</v>
      </c>
      <c r="M1058" s="30">
        <f t="shared" si="2550"/>
        <v>589</v>
      </c>
      <c r="N1058" s="30">
        <f t="shared" si="2550"/>
        <v>0</v>
      </c>
      <c r="O1058" s="11">
        <f t="shared" si="2550"/>
        <v>0</v>
      </c>
      <c r="P1058" s="11">
        <f t="shared" si="2550"/>
        <v>0</v>
      </c>
      <c r="Q1058" s="11">
        <f t="shared" si="2550"/>
        <v>0</v>
      </c>
      <c r="R1058" s="11">
        <f t="shared" si="2550"/>
        <v>0</v>
      </c>
      <c r="S1058" s="30">
        <f t="shared" ref="S1058:AH1062" si="2551">S1059</f>
        <v>589</v>
      </c>
      <c r="T1058" s="30">
        <f t="shared" si="2551"/>
        <v>0</v>
      </c>
      <c r="U1058" s="11">
        <f t="shared" si="2551"/>
        <v>0</v>
      </c>
      <c r="V1058" s="11">
        <f t="shared" si="2551"/>
        <v>0</v>
      </c>
      <c r="W1058" s="11">
        <f t="shared" si="2551"/>
        <v>0</v>
      </c>
      <c r="X1058" s="11">
        <f t="shared" si="2551"/>
        <v>0</v>
      </c>
      <c r="Y1058" s="30">
        <f t="shared" si="2551"/>
        <v>589</v>
      </c>
      <c r="Z1058" s="30">
        <f t="shared" si="2551"/>
        <v>0</v>
      </c>
      <c r="AA1058" s="11">
        <f t="shared" si="2551"/>
        <v>0</v>
      </c>
      <c r="AB1058" s="11">
        <f t="shared" si="2551"/>
        <v>0</v>
      </c>
      <c r="AC1058" s="11">
        <f t="shared" si="2551"/>
        <v>0</v>
      </c>
      <c r="AD1058" s="11">
        <f t="shared" si="2551"/>
        <v>0</v>
      </c>
      <c r="AE1058" s="30">
        <f t="shared" si="2551"/>
        <v>589</v>
      </c>
      <c r="AF1058" s="30">
        <f t="shared" si="2551"/>
        <v>0</v>
      </c>
      <c r="AG1058" s="11">
        <f t="shared" si="2551"/>
        <v>0</v>
      </c>
      <c r="AH1058" s="11">
        <f t="shared" si="2551"/>
        <v>0</v>
      </c>
      <c r="AI1058" s="11">
        <f t="shared" ref="AG1058:AV1062" si="2552">AI1059</f>
        <v>0</v>
      </c>
      <c r="AJ1058" s="11">
        <f t="shared" si="2552"/>
        <v>0</v>
      </c>
      <c r="AK1058" s="88">
        <f t="shared" si="2552"/>
        <v>589</v>
      </c>
      <c r="AL1058" s="88">
        <f t="shared" si="2552"/>
        <v>0</v>
      </c>
      <c r="AM1058" s="11">
        <f t="shared" si="2552"/>
        <v>0</v>
      </c>
      <c r="AN1058" s="11">
        <f t="shared" si="2552"/>
        <v>0</v>
      </c>
      <c r="AO1058" s="11">
        <f t="shared" si="2552"/>
        <v>0</v>
      </c>
      <c r="AP1058" s="11">
        <f t="shared" si="2552"/>
        <v>0</v>
      </c>
      <c r="AQ1058" s="30">
        <f t="shared" si="2552"/>
        <v>589</v>
      </c>
      <c r="AR1058" s="30">
        <f t="shared" si="2552"/>
        <v>0</v>
      </c>
      <c r="AS1058" s="11">
        <f t="shared" si="2552"/>
        <v>0</v>
      </c>
      <c r="AT1058" s="11">
        <f t="shared" si="2552"/>
        <v>0</v>
      </c>
      <c r="AU1058" s="11">
        <f t="shared" si="2552"/>
        <v>0</v>
      </c>
      <c r="AV1058" s="11">
        <f t="shared" si="2552"/>
        <v>0</v>
      </c>
      <c r="AW1058" s="30">
        <f t="shared" ref="AS1058:BH1062" si="2553">AW1059</f>
        <v>589</v>
      </c>
      <c r="AX1058" s="30">
        <f t="shared" si="2553"/>
        <v>0</v>
      </c>
      <c r="AY1058" s="78">
        <f t="shared" si="2553"/>
        <v>0</v>
      </c>
      <c r="AZ1058" s="78">
        <f t="shared" si="2553"/>
        <v>0</v>
      </c>
      <c r="BA1058" s="78">
        <f t="shared" si="2553"/>
        <v>0</v>
      </c>
      <c r="BB1058" s="78">
        <f t="shared" si="2553"/>
        <v>0</v>
      </c>
      <c r="BC1058" s="88">
        <f t="shared" si="2553"/>
        <v>589</v>
      </c>
      <c r="BD1058" s="88">
        <f t="shared" si="2553"/>
        <v>0</v>
      </c>
      <c r="BE1058" s="11">
        <f t="shared" si="2553"/>
        <v>0</v>
      </c>
      <c r="BF1058" s="11">
        <f t="shared" si="2553"/>
        <v>0</v>
      </c>
      <c r="BG1058" s="11">
        <f t="shared" si="2553"/>
        <v>0</v>
      </c>
      <c r="BH1058" s="11">
        <f t="shared" si="2553"/>
        <v>0</v>
      </c>
      <c r="BI1058" s="147">
        <f t="shared" ref="BE1058:BT1062" si="2554">BI1059</f>
        <v>589</v>
      </c>
      <c r="BJ1058" s="147">
        <f t="shared" si="2554"/>
        <v>0</v>
      </c>
      <c r="BK1058" s="78">
        <f t="shared" si="2554"/>
        <v>0</v>
      </c>
      <c r="BL1058" s="78">
        <f t="shared" si="2554"/>
        <v>0</v>
      </c>
      <c r="BM1058" s="78">
        <f t="shared" si="2554"/>
        <v>0</v>
      </c>
      <c r="BN1058" s="78">
        <f t="shared" si="2554"/>
        <v>0</v>
      </c>
      <c r="BO1058" s="88">
        <f t="shared" si="2554"/>
        <v>589</v>
      </c>
      <c r="BP1058" s="88">
        <f t="shared" si="2554"/>
        <v>0</v>
      </c>
      <c r="BQ1058" s="11">
        <f t="shared" si="2554"/>
        <v>0</v>
      </c>
      <c r="BR1058" s="11">
        <f t="shared" si="2554"/>
        <v>0</v>
      </c>
      <c r="BS1058" s="11">
        <f t="shared" si="2554"/>
        <v>0</v>
      </c>
      <c r="BT1058" s="11">
        <f t="shared" si="2554"/>
        <v>0</v>
      </c>
      <c r="BU1058" s="30">
        <f t="shared" ref="BQ1058:BV1062" si="2555">BU1059</f>
        <v>589</v>
      </c>
      <c r="BV1058" s="30">
        <f t="shared" si="2555"/>
        <v>0</v>
      </c>
    </row>
    <row r="1059" spans="1:74" ht="49.5" hidden="1">
      <c r="A1059" s="53" t="s">
        <v>502</v>
      </c>
      <c r="B1059" s="14" t="s">
        <v>361</v>
      </c>
      <c r="C1059" s="14" t="s">
        <v>30</v>
      </c>
      <c r="D1059" s="14" t="s">
        <v>35</v>
      </c>
      <c r="E1059" s="14" t="s">
        <v>74</v>
      </c>
      <c r="F1059" s="14"/>
      <c r="G1059" s="11">
        <f t="shared" si="2550"/>
        <v>589</v>
      </c>
      <c r="H1059" s="11">
        <f t="shared" si="2550"/>
        <v>0</v>
      </c>
      <c r="I1059" s="11">
        <f t="shared" si="2550"/>
        <v>0</v>
      </c>
      <c r="J1059" s="11">
        <f t="shared" si="2550"/>
        <v>0</v>
      </c>
      <c r="K1059" s="11">
        <f t="shared" si="2550"/>
        <v>0</v>
      </c>
      <c r="L1059" s="11">
        <f t="shared" si="2550"/>
        <v>0</v>
      </c>
      <c r="M1059" s="11">
        <f t="shared" si="2550"/>
        <v>589</v>
      </c>
      <c r="N1059" s="11">
        <f t="shared" si="2550"/>
        <v>0</v>
      </c>
      <c r="O1059" s="11">
        <f t="shared" si="2550"/>
        <v>0</v>
      </c>
      <c r="P1059" s="11">
        <f t="shared" si="2550"/>
        <v>0</v>
      </c>
      <c r="Q1059" s="11">
        <f t="shared" si="2550"/>
        <v>0</v>
      </c>
      <c r="R1059" s="11">
        <f t="shared" si="2550"/>
        <v>0</v>
      </c>
      <c r="S1059" s="11">
        <f t="shared" si="2551"/>
        <v>589</v>
      </c>
      <c r="T1059" s="11">
        <f t="shared" si="2551"/>
        <v>0</v>
      </c>
      <c r="U1059" s="11">
        <f t="shared" si="2551"/>
        <v>0</v>
      </c>
      <c r="V1059" s="11">
        <f t="shared" si="2551"/>
        <v>0</v>
      </c>
      <c r="W1059" s="11">
        <f t="shared" si="2551"/>
        <v>0</v>
      </c>
      <c r="X1059" s="11">
        <f t="shared" si="2551"/>
        <v>0</v>
      </c>
      <c r="Y1059" s="11">
        <f t="shared" si="2551"/>
        <v>589</v>
      </c>
      <c r="Z1059" s="11">
        <f t="shared" si="2551"/>
        <v>0</v>
      </c>
      <c r="AA1059" s="11">
        <f t="shared" si="2551"/>
        <v>0</v>
      </c>
      <c r="AB1059" s="11">
        <f t="shared" si="2551"/>
        <v>0</v>
      </c>
      <c r="AC1059" s="11">
        <f t="shared" si="2551"/>
        <v>0</v>
      </c>
      <c r="AD1059" s="11">
        <f t="shared" si="2551"/>
        <v>0</v>
      </c>
      <c r="AE1059" s="11">
        <f t="shared" si="2551"/>
        <v>589</v>
      </c>
      <c r="AF1059" s="11">
        <f t="shared" si="2551"/>
        <v>0</v>
      </c>
      <c r="AG1059" s="11">
        <f t="shared" si="2552"/>
        <v>0</v>
      </c>
      <c r="AH1059" s="11">
        <f t="shared" si="2552"/>
        <v>0</v>
      </c>
      <c r="AI1059" s="11">
        <f t="shared" si="2552"/>
        <v>0</v>
      </c>
      <c r="AJ1059" s="11">
        <f t="shared" si="2552"/>
        <v>0</v>
      </c>
      <c r="AK1059" s="78">
        <f t="shared" si="2552"/>
        <v>589</v>
      </c>
      <c r="AL1059" s="78">
        <f t="shared" si="2552"/>
        <v>0</v>
      </c>
      <c r="AM1059" s="11">
        <f t="shared" si="2552"/>
        <v>0</v>
      </c>
      <c r="AN1059" s="11">
        <f t="shared" si="2552"/>
        <v>0</v>
      </c>
      <c r="AO1059" s="11">
        <f t="shared" si="2552"/>
        <v>0</v>
      </c>
      <c r="AP1059" s="11">
        <f t="shared" si="2552"/>
        <v>0</v>
      </c>
      <c r="AQ1059" s="11">
        <f t="shared" si="2552"/>
        <v>589</v>
      </c>
      <c r="AR1059" s="11">
        <f t="shared" si="2552"/>
        <v>0</v>
      </c>
      <c r="AS1059" s="11">
        <f t="shared" si="2553"/>
        <v>0</v>
      </c>
      <c r="AT1059" s="11">
        <f t="shared" si="2553"/>
        <v>0</v>
      </c>
      <c r="AU1059" s="11">
        <f t="shared" si="2553"/>
        <v>0</v>
      </c>
      <c r="AV1059" s="11">
        <f t="shared" si="2553"/>
        <v>0</v>
      </c>
      <c r="AW1059" s="11">
        <f t="shared" si="2553"/>
        <v>589</v>
      </c>
      <c r="AX1059" s="11">
        <f t="shared" si="2553"/>
        <v>0</v>
      </c>
      <c r="AY1059" s="78">
        <f t="shared" si="2553"/>
        <v>0</v>
      </c>
      <c r="AZ1059" s="78">
        <f t="shared" si="2553"/>
        <v>0</v>
      </c>
      <c r="BA1059" s="78">
        <f t="shared" si="2553"/>
        <v>0</v>
      </c>
      <c r="BB1059" s="78">
        <f t="shared" si="2553"/>
        <v>0</v>
      </c>
      <c r="BC1059" s="78">
        <f t="shared" si="2553"/>
        <v>589</v>
      </c>
      <c r="BD1059" s="78">
        <f t="shared" si="2553"/>
        <v>0</v>
      </c>
      <c r="BE1059" s="11">
        <f t="shared" si="2554"/>
        <v>0</v>
      </c>
      <c r="BF1059" s="11">
        <f t="shared" si="2554"/>
        <v>0</v>
      </c>
      <c r="BG1059" s="11">
        <f t="shared" si="2554"/>
        <v>0</v>
      </c>
      <c r="BH1059" s="11">
        <f t="shared" si="2554"/>
        <v>0</v>
      </c>
      <c r="BI1059" s="141">
        <f t="shared" si="2554"/>
        <v>589</v>
      </c>
      <c r="BJ1059" s="141">
        <f t="shared" si="2554"/>
        <v>0</v>
      </c>
      <c r="BK1059" s="78">
        <f t="shared" si="2554"/>
        <v>0</v>
      </c>
      <c r="BL1059" s="78">
        <f t="shared" si="2554"/>
        <v>0</v>
      </c>
      <c r="BM1059" s="78">
        <f t="shared" si="2554"/>
        <v>0</v>
      </c>
      <c r="BN1059" s="78">
        <f t="shared" si="2554"/>
        <v>0</v>
      </c>
      <c r="BO1059" s="78">
        <f t="shared" si="2554"/>
        <v>589</v>
      </c>
      <c r="BP1059" s="78">
        <f t="shared" si="2554"/>
        <v>0</v>
      </c>
      <c r="BQ1059" s="11">
        <f t="shared" si="2555"/>
        <v>0</v>
      </c>
      <c r="BR1059" s="11">
        <f t="shared" si="2555"/>
        <v>0</v>
      </c>
      <c r="BS1059" s="11">
        <f t="shared" si="2555"/>
        <v>0</v>
      </c>
      <c r="BT1059" s="11">
        <f t="shared" si="2555"/>
        <v>0</v>
      </c>
      <c r="BU1059" s="11">
        <f t="shared" si="2555"/>
        <v>589</v>
      </c>
      <c r="BV1059" s="11">
        <f t="shared" si="2555"/>
        <v>0</v>
      </c>
    </row>
    <row r="1060" spans="1:74" hidden="1">
      <c r="A1060" s="53" t="s">
        <v>15</v>
      </c>
      <c r="B1060" s="14" t="s">
        <v>361</v>
      </c>
      <c r="C1060" s="14" t="s">
        <v>30</v>
      </c>
      <c r="D1060" s="14" t="s">
        <v>35</v>
      </c>
      <c r="E1060" s="14" t="s">
        <v>75</v>
      </c>
      <c r="F1060" s="14"/>
      <c r="G1060" s="11">
        <f t="shared" si="2550"/>
        <v>589</v>
      </c>
      <c r="H1060" s="11">
        <f t="shared" si="2550"/>
        <v>0</v>
      </c>
      <c r="I1060" s="11">
        <f t="shared" si="2550"/>
        <v>0</v>
      </c>
      <c r="J1060" s="11">
        <f t="shared" si="2550"/>
        <v>0</v>
      </c>
      <c r="K1060" s="11">
        <f t="shared" si="2550"/>
        <v>0</v>
      </c>
      <c r="L1060" s="11">
        <f t="shared" si="2550"/>
        <v>0</v>
      </c>
      <c r="M1060" s="11">
        <f t="shared" si="2550"/>
        <v>589</v>
      </c>
      <c r="N1060" s="11">
        <f t="shared" si="2550"/>
        <v>0</v>
      </c>
      <c r="O1060" s="11">
        <f t="shared" si="2550"/>
        <v>0</v>
      </c>
      <c r="P1060" s="11">
        <f t="shared" si="2550"/>
        <v>0</v>
      </c>
      <c r="Q1060" s="11">
        <f t="shared" si="2550"/>
        <v>0</v>
      </c>
      <c r="R1060" s="11">
        <f t="shared" si="2550"/>
        <v>0</v>
      </c>
      <c r="S1060" s="11">
        <f t="shared" si="2551"/>
        <v>589</v>
      </c>
      <c r="T1060" s="11">
        <f t="shared" si="2551"/>
        <v>0</v>
      </c>
      <c r="U1060" s="11">
        <f t="shared" si="2551"/>
        <v>0</v>
      </c>
      <c r="V1060" s="11">
        <f t="shared" si="2551"/>
        <v>0</v>
      </c>
      <c r="W1060" s="11">
        <f t="shared" si="2551"/>
        <v>0</v>
      </c>
      <c r="X1060" s="11">
        <f t="shared" si="2551"/>
        <v>0</v>
      </c>
      <c r="Y1060" s="11">
        <f t="shared" si="2551"/>
        <v>589</v>
      </c>
      <c r="Z1060" s="11">
        <f t="shared" si="2551"/>
        <v>0</v>
      </c>
      <c r="AA1060" s="11">
        <f t="shared" si="2551"/>
        <v>0</v>
      </c>
      <c r="AB1060" s="11">
        <f t="shared" si="2551"/>
        <v>0</v>
      </c>
      <c r="AC1060" s="11">
        <f t="shared" si="2551"/>
        <v>0</v>
      </c>
      <c r="AD1060" s="11">
        <f t="shared" si="2551"/>
        <v>0</v>
      </c>
      <c r="AE1060" s="11">
        <f t="shared" si="2551"/>
        <v>589</v>
      </c>
      <c r="AF1060" s="11">
        <f t="shared" si="2551"/>
        <v>0</v>
      </c>
      <c r="AG1060" s="11">
        <f t="shared" si="2552"/>
        <v>0</v>
      </c>
      <c r="AH1060" s="11">
        <f t="shared" si="2552"/>
        <v>0</v>
      </c>
      <c r="AI1060" s="11">
        <f t="shared" si="2552"/>
        <v>0</v>
      </c>
      <c r="AJ1060" s="11">
        <f t="shared" si="2552"/>
        <v>0</v>
      </c>
      <c r="AK1060" s="78">
        <f t="shared" si="2552"/>
        <v>589</v>
      </c>
      <c r="AL1060" s="78">
        <f t="shared" si="2552"/>
        <v>0</v>
      </c>
      <c r="AM1060" s="11">
        <f t="shared" si="2552"/>
        <v>0</v>
      </c>
      <c r="AN1060" s="11">
        <f t="shared" si="2552"/>
        <v>0</v>
      </c>
      <c r="AO1060" s="11">
        <f t="shared" si="2552"/>
        <v>0</v>
      </c>
      <c r="AP1060" s="11">
        <f t="shared" si="2552"/>
        <v>0</v>
      </c>
      <c r="AQ1060" s="11">
        <f t="shared" si="2552"/>
        <v>589</v>
      </c>
      <c r="AR1060" s="11">
        <f t="shared" si="2552"/>
        <v>0</v>
      </c>
      <c r="AS1060" s="11">
        <f t="shared" si="2553"/>
        <v>0</v>
      </c>
      <c r="AT1060" s="11">
        <f t="shared" si="2553"/>
        <v>0</v>
      </c>
      <c r="AU1060" s="11">
        <f t="shared" si="2553"/>
        <v>0</v>
      </c>
      <c r="AV1060" s="11">
        <f t="shared" si="2553"/>
        <v>0</v>
      </c>
      <c r="AW1060" s="11">
        <f t="shared" si="2553"/>
        <v>589</v>
      </c>
      <c r="AX1060" s="11">
        <f t="shared" si="2553"/>
        <v>0</v>
      </c>
      <c r="AY1060" s="78">
        <f t="shared" si="2553"/>
        <v>0</v>
      </c>
      <c r="AZ1060" s="78">
        <f t="shared" si="2553"/>
        <v>0</v>
      </c>
      <c r="BA1060" s="78">
        <f t="shared" si="2553"/>
        <v>0</v>
      </c>
      <c r="BB1060" s="78">
        <f t="shared" si="2553"/>
        <v>0</v>
      </c>
      <c r="BC1060" s="78">
        <f t="shared" si="2553"/>
        <v>589</v>
      </c>
      <c r="BD1060" s="78">
        <f t="shared" si="2553"/>
        <v>0</v>
      </c>
      <c r="BE1060" s="11">
        <f t="shared" si="2554"/>
        <v>0</v>
      </c>
      <c r="BF1060" s="11">
        <f t="shared" si="2554"/>
        <v>0</v>
      </c>
      <c r="BG1060" s="11">
        <f t="shared" si="2554"/>
        <v>0</v>
      </c>
      <c r="BH1060" s="11">
        <f t="shared" si="2554"/>
        <v>0</v>
      </c>
      <c r="BI1060" s="141">
        <f t="shared" si="2554"/>
        <v>589</v>
      </c>
      <c r="BJ1060" s="141">
        <f t="shared" si="2554"/>
        <v>0</v>
      </c>
      <c r="BK1060" s="78">
        <f t="shared" si="2554"/>
        <v>0</v>
      </c>
      <c r="BL1060" s="78">
        <f t="shared" si="2554"/>
        <v>0</v>
      </c>
      <c r="BM1060" s="78">
        <f t="shared" si="2554"/>
        <v>0</v>
      </c>
      <c r="BN1060" s="78">
        <f t="shared" si="2554"/>
        <v>0</v>
      </c>
      <c r="BO1060" s="78">
        <f t="shared" si="2554"/>
        <v>589</v>
      </c>
      <c r="BP1060" s="78">
        <f t="shared" si="2554"/>
        <v>0</v>
      </c>
      <c r="BQ1060" s="11">
        <f t="shared" si="2555"/>
        <v>0</v>
      </c>
      <c r="BR1060" s="11">
        <f t="shared" si="2555"/>
        <v>0</v>
      </c>
      <c r="BS1060" s="11">
        <f t="shared" si="2555"/>
        <v>0</v>
      </c>
      <c r="BT1060" s="11">
        <f t="shared" si="2555"/>
        <v>0</v>
      </c>
      <c r="BU1060" s="11">
        <f t="shared" si="2555"/>
        <v>589</v>
      </c>
      <c r="BV1060" s="11">
        <f t="shared" si="2555"/>
        <v>0</v>
      </c>
    </row>
    <row r="1061" spans="1:74" ht="33" hidden="1">
      <c r="A1061" s="53" t="s">
        <v>76</v>
      </c>
      <c r="B1061" s="14" t="s">
        <v>361</v>
      </c>
      <c r="C1061" s="14" t="s">
        <v>30</v>
      </c>
      <c r="D1061" s="14" t="s">
        <v>35</v>
      </c>
      <c r="E1061" s="14" t="s">
        <v>77</v>
      </c>
      <c r="F1061" s="14"/>
      <c r="G1061" s="11">
        <f t="shared" si="2550"/>
        <v>589</v>
      </c>
      <c r="H1061" s="11">
        <f t="shared" si="2550"/>
        <v>0</v>
      </c>
      <c r="I1061" s="11">
        <f t="shared" si="2550"/>
        <v>0</v>
      </c>
      <c r="J1061" s="11">
        <f t="shared" si="2550"/>
        <v>0</v>
      </c>
      <c r="K1061" s="11">
        <f t="shared" si="2550"/>
        <v>0</v>
      </c>
      <c r="L1061" s="11">
        <f t="shared" si="2550"/>
        <v>0</v>
      </c>
      <c r="M1061" s="11">
        <f t="shared" si="2550"/>
        <v>589</v>
      </c>
      <c r="N1061" s="11">
        <f t="shared" si="2550"/>
        <v>0</v>
      </c>
      <c r="O1061" s="11">
        <f t="shared" si="2550"/>
        <v>0</v>
      </c>
      <c r="P1061" s="11">
        <f t="shared" si="2550"/>
        <v>0</v>
      </c>
      <c r="Q1061" s="11">
        <f t="shared" si="2550"/>
        <v>0</v>
      </c>
      <c r="R1061" s="11">
        <f t="shared" si="2550"/>
        <v>0</v>
      </c>
      <c r="S1061" s="11">
        <f t="shared" si="2551"/>
        <v>589</v>
      </c>
      <c r="T1061" s="11">
        <f t="shared" si="2551"/>
        <v>0</v>
      </c>
      <c r="U1061" s="11">
        <f t="shared" si="2551"/>
        <v>0</v>
      </c>
      <c r="V1061" s="11">
        <f t="shared" si="2551"/>
        <v>0</v>
      </c>
      <c r="W1061" s="11">
        <f t="shared" si="2551"/>
        <v>0</v>
      </c>
      <c r="X1061" s="11">
        <f t="shared" si="2551"/>
        <v>0</v>
      </c>
      <c r="Y1061" s="11">
        <f t="shared" si="2551"/>
        <v>589</v>
      </c>
      <c r="Z1061" s="11">
        <f t="shared" si="2551"/>
        <v>0</v>
      </c>
      <c r="AA1061" s="11">
        <f t="shared" si="2551"/>
        <v>0</v>
      </c>
      <c r="AB1061" s="11">
        <f t="shared" si="2551"/>
        <v>0</v>
      </c>
      <c r="AC1061" s="11">
        <f t="shared" si="2551"/>
        <v>0</v>
      </c>
      <c r="AD1061" s="11">
        <f t="shared" si="2551"/>
        <v>0</v>
      </c>
      <c r="AE1061" s="11">
        <f t="shared" si="2551"/>
        <v>589</v>
      </c>
      <c r="AF1061" s="11">
        <f t="shared" si="2551"/>
        <v>0</v>
      </c>
      <c r="AG1061" s="11">
        <f t="shared" si="2552"/>
        <v>0</v>
      </c>
      <c r="AH1061" s="11">
        <f t="shared" si="2552"/>
        <v>0</v>
      </c>
      <c r="AI1061" s="11">
        <f t="shared" si="2552"/>
        <v>0</v>
      </c>
      <c r="AJ1061" s="11">
        <f t="shared" si="2552"/>
        <v>0</v>
      </c>
      <c r="AK1061" s="78">
        <f t="shared" si="2552"/>
        <v>589</v>
      </c>
      <c r="AL1061" s="78">
        <f t="shared" si="2552"/>
        <v>0</v>
      </c>
      <c r="AM1061" s="11">
        <f t="shared" si="2552"/>
        <v>0</v>
      </c>
      <c r="AN1061" s="11">
        <f t="shared" si="2552"/>
        <v>0</v>
      </c>
      <c r="AO1061" s="11">
        <f t="shared" si="2552"/>
        <v>0</v>
      </c>
      <c r="AP1061" s="11">
        <f t="shared" si="2552"/>
        <v>0</v>
      </c>
      <c r="AQ1061" s="11">
        <f t="shared" si="2552"/>
        <v>589</v>
      </c>
      <c r="AR1061" s="11">
        <f t="shared" si="2552"/>
        <v>0</v>
      </c>
      <c r="AS1061" s="11">
        <f t="shared" si="2553"/>
        <v>0</v>
      </c>
      <c r="AT1061" s="11">
        <f t="shared" si="2553"/>
        <v>0</v>
      </c>
      <c r="AU1061" s="11">
        <f t="shared" si="2553"/>
        <v>0</v>
      </c>
      <c r="AV1061" s="11">
        <f t="shared" si="2553"/>
        <v>0</v>
      </c>
      <c r="AW1061" s="11">
        <f t="shared" si="2553"/>
        <v>589</v>
      </c>
      <c r="AX1061" s="11">
        <f t="shared" si="2553"/>
        <v>0</v>
      </c>
      <c r="AY1061" s="78">
        <f t="shared" si="2553"/>
        <v>0</v>
      </c>
      <c r="AZ1061" s="78">
        <f t="shared" si="2553"/>
        <v>0</v>
      </c>
      <c r="BA1061" s="78">
        <f t="shared" si="2553"/>
        <v>0</v>
      </c>
      <c r="BB1061" s="78">
        <f t="shared" si="2553"/>
        <v>0</v>
      </c>
      <c r="BC1061" s="78">
        <f t="shared" si="2553"/>
        <v>589</v>
      </c>
      <c r="BD1061" s="78">
        <f t="shared" si="2553"/>
        <v>0</v>
      </c>
      <c r="BE1061" s="11">
        <f t="shared" si="2554"/>
        <v>0</v>
      </c>
      <c r="BF1061" s="11">
        <f t="shared" si="2554"/>
        <v>0</v>
      </c>
      <c r="BG1061" s="11">
        <f t="shared" si="2554"/>
        <v>0</v>
      </c>
      <c r="BH1061" s="11">
        <f t="shared" si="2554"/>
        <v>0</v>
      </c>
      <c r="BI1061" s="141">
        <f t="shared" si="2554"/>
        <v>589</v>
      </c>
      <c r="BJ1061" s="141">
        <f t="shared" si="2554"/>
        <v>0</v>
      </c>
      <c r="BK1061" s="78">
        <f t="shared" si="2554"/>
        <v>0</v>
      </c>
      <c r="BL1061" s="78">
        <f t="shared" si="2554"/>
        <v>0</v>
      </c>
      <c r="BM1061" s="78">
        <f t="shared" si="2554"/>
        <v>0</v>
      </c>
      <c r="BN1061" s="78">
        <f t="shared" si="2554"/>
        <v>0</v>
      </c>
      <c r="BO1061" s="78">
        <f t="shared" si="2554"/>
        <v>589</v>
      </c>
      <c r="BP1061" s="78">
        <f t="shared" si="2554"/>
        <v>0</v>
      </c>
      <c r="BQ1061" s="11">
        <f t="shared" si="2555"/>
        <v>0</v>
      </c>
      <c r="BR1061" s="11">
        <f t="shared" si="2555"/>
        <v>0</v>
      </c>
      <c r="BS1061" s="11">
        <f t="shared" si="2555"/>
        <v>0</v>
      </c>
      <c r="BT1061" s="11">
        <f t="shared" si="2555"/>
        <v>0</v>
      </c>
      <c r="BU1061" s="11">
        <f t="shared" si="2555"/>
        <v>589</v>
      </c>
      <c r="BV1061" s="11">
        <f t="shared" si="2555"/>
        <v>0</v>
      </c>
    </row>
    <row r="1062" spans="1:74" ht="33" hidden="1">
      <c r="A1062" s="57" t="s">
        <v>270</v>
      </c>
      <c r="B1062" s="14" t="s">
        <v>361</v>
      </c>
      <c r="C1062" s="14" t="s">
        <v>30</v>
      </c>
      <c r="D1062" s="14" t="s">
        <v>35</v>
      </c>
      <c r="E1062" s="14" t="s">
        <v>77</v>
      </c>
      <c r="F1062" s="14" t="s">
        <v>33</v>
      </c>
      <c r="G1062" s="11">
        <f t="shared" si="2550"/>
        <v>589</v>
      </c>
      <c r="H1062" s="11">
        <f t="shared" si="2550"/>
        <v>0</v>
      </c>
      <c r="I1062" s="11">
        <f t="shared" si="2550"/>
        <v>0</v>
      </c>
      <c r="J1062" s="11">
        <f t="shared" si="2550"/>
        <v>0</v>
      </c>
      <c r="K1062" s="11">
        <f t="shared" si="2550"/>
        <v>0</v>
      </c>
      <c r="L1062" s="11">
        <f t="shared" si="2550"/>
        <v>0</v>
      </c>
      <c r="M1062" s="11">
        <f t="shared" si="2550"/>
        <v>589</v>
      </c>
      <c r="N1062" s="11">
        <f t="shared" si="2550"/>
        <v>0</v>
      </c>
      <c r="O1062" s="11">
        <f t="shared" si="2550"/>
        <v>0</v>
      </c>
      <c r="P1062" s="11">
        <f t="shared" si="2550"/>
        <v>0</v>
      </c>
      <c r="Q1062" s="11">
        <f t="shared" si="2550"/>
        <v>0</v>
      </c>
      <c r="R1062" s="11">
        <f t="shared" si="2550"/>
        <v>0</v>
      </c>
      <c r="S1062" s="11">
        <f t="shared" si="2551"/>
        <v>589</v>
      </c>
      <c r="T1062" s="11">
        <f t="shared" si="2551"/>
        <v>0</v>
      </c>
      <c r="U1062" s="11">
        <f t="shared" si="2551"/>
        <v>0</v>
      </c>
      <c r="V1062" s="11">
        <f t="shared" si="2551"/>
        <v>0</v>
      </c>
      <c r="W1062" s="11">
        <f t="shared" si="2551"/>
        <v>0</v>
      </c>
      <c r="X1062" s="11">
        <f t="shared" si="2551"/>
        <v>0</v>
      </c>
      <c r="Y1062" s="11">
        <f t="shared" si="2551"/>
        <v>589</v>
      </c>
      <c r="Z1062" s="11">
        <f t="shared" si="2551"/>
        <v>0</v>
      </c>
      <c r="AA1062" s="11">
        <f t="shared" si="2551"/>
        <v>0</v>
      </c>
      <c r="AB1062" s="11">
        <f t="shared" si="2551"/>
        <v>0</v>
      </c>
      <c r="AC1062" s="11">
        <f t="shared" si="2551"/>
        <v>0</v>
      </c>
      <c r="AD1062" s="11">
        <f t="shared" si="2551"/>
        <v>0</v>
      </c>
      <c r="AE1062" s="11">
        <f t="shared" si="2551"/>
        <v>589</v>
      </c>
      <c r="AF1062" s="11">
        <f t="shared" si="2551"/>
        <v>0</v>
      </c>
      <c r="AG1062" s="11">
        <f t="shared" si="2552"/>
        <v>0</v>
      </c>
      <c r="AH1062" s="11">
        <f t="shared" si="2552"/>
        <v>0</v>
      </c>
      <c r="AI1062" s="11">
        <f t="shared" si="2552"/>
        <v>0</v>
      </c>
      <c r="AJ1062" s="11">
        <f t="shared" si="2552"/>
        <v>0</v>
      </c>
      <c r="AK1062" s="78">
        <f t="shared" si="2552"/>
        <v>589</v>
      </c>
      <c r="AL1062" s="78">
        <f t="shared" si="2552"/>
        <v>0</v>
      </c>
      <c r="AM1062" s="11">
        <f t="shared" si="2552"/>
        <v>0</v>
      </c>
      <c r="AN1062" s="11">
        <f t="shared" si="2552"/>
        <v>0</v>
      </c>
      <c r="AO1062" s="11">
        <f t="shared" si="2552"/>
        <v>0</v>
      </c>
      <c r="AP1062" s="11">
        <f t="shared" si="2552"/>
        <v>0</v>
      </c>
      <c r="AQ1062" s="11">
        <f t="shared" si="2552"/>
        <v>589</v>
      </c>
      <c r="AR1062" s="11">
        <f t="shared" si="2552"/>
        <v>0</v>
      </c>
      <c r="AS1062" s="11">
        <f t="shared" si="2553"/>
        <v>0</v>
      </c>
      <c r="AT1062" s="11">
        <f t="shared" si="2553"/>
        <v>0</v>
      </c>
      <c r="AU1062" s="11">
        <f t="shared" si="2553"/>
        <v>0</v>
      </c>
      <c r="AV1062" s="11">
        <f t="shared" si="2553"/>
        <v>0</v>
      </c>
      <c r="AW1062" s="11">
        <f t="shared" si="2553"/>
        <v>589</v>
      </c>
      <c r="AX1062" s="11">
        <f t="shared" si="2553"/>
        <v>0</v>
      </c>
      <c r="AY1062" s="78">
        <f t="shared" si="2553"/>
        <v>0</v>
      </c>
      <c r="AZ1062" s="78">
        <f t="shared" si="2553"/>
        <v>0</v>
      </c>
      <c r="BA1062" s="78">
        <f t="shared" si="2553"/>
        <v>0</v>
      </c>
      <c r="BB1062" s="78">
        <f t="shared" si="2553"/>
        <v>0</v>
      </c>
      <c r="BC1062" s="78">
        <f t="shared" si="2553"/>
        <v>589</v>
      </c>
      <c r="BD1062" s="78">
        <f t="shared" si="2553"/>
        <v>0</v>
      </c>
      <c r="BE1062" s="11">
        <f t="shared" si="2554"/>
        <v>0</v>
      </c>
      <c r="BF1062" s="11">
        <f t="shared" si="2554"/>
        <v>0</v>
      </c>
      <c r="BG1062" s="11">
        <f t="shared" si="2554"/>
        <v>0</v>
      </c>
      <c r="BH1062" s="11">
        <f t="shared" si="2554"/>
        <v>0</v>
      </c>
      <c r="BI1062" s="141">
        <f t="shared" si="2554"/>
        <v>589</v>
      </c>
      <c r="BJ1062" s="141">
        <f t="shared" si="2554"/>
        <v>0</v>
      </c>
      <c r="BK1062" s="78">
        <f t="shared" si="2554"/>
        <v>0</v>
      </c>
      <c r="BL1062" s="78">
        <f t="shared" si="2554"/>
        <v>0</v>
      </c>
      <c r="BM1062" s="78">
        <f t="shared" si="2554"/>
        <v>0</v>
      </c>
      <c r="BN1062" s="78">
        <f t="shared" si="2554"/>
        <v>0</v>
      </c>
      <c r="BO1062" s="78">
        <f t="shared" si="2554"/>
        <v>589</v>
      </c>
      <c r="BP1062" s="78">
        <f t="shared" si="2554"/>
        <v>0</v>
      </c>
      <c r="BQ1062" s="11">
        <f t="shared" si="2555"/>
        <v>0</v>
      </c>
      <c r="BR1062" s="11">
        <f t="shared" si="2555"/>
        <v>0</v>
      </c>
      <c r="BS1062" s="11">
        <f t="shared" si="2555"/>
        <v>0</v>
      </c>
      <c r="BT1062" s="11">
        <f t="shared" si="2555"/>
        <v>0</v>
      </c>
      <c r="BU1062" s="11">
        <f t="shared" si="2555"/>
        <v>589</v>
      </c>
      <c r="BV1062" s="11">
        <f t="shared" si="2555"/>
        <v>0</v>
      </c>
    </row>
    <row r="1063" spans="1:74" ht="33" hidden="1">
      <c r="A1063" s="57" t="s">
        <v>39</v>
      </c>
      <c r="B1063" s="14" t="s">
        <v>361</v>
      </c>
      <c r="C1063" s="14" t="s">
        <v>30</v>
      </c>
      <c r="D1063" s="14" t="s">
        <v>35</v>
      </c>
      <c r="E1063" s="14" t="s">
        <v>77</v>
      </c>
      <c r="F1063" s="14" t="s">
        <v>40</v>
      </c>
      <c r="G1063" s="11">
        <v>589</v>
      </c>
      <c r="H1063" s="11"/>
      <c r="I1063" s="11"/>
      <c r="J1063" s="11"/>
      <c r="K1063" s="11"/>
      <c r="L1063" s="11"/>
      <c r="M1063" s="11">
        <f>G1063+I1063+J1063+K1063+L1063</f>
        <v>589</v>
      </c>
      <c r="N1063" s="11">
        <f>H1063+J1063</f>
        <v>0</v>
      </c>
      <c r="O1063" s="11"/>
      <c r="P1063" s="11"/>
      <c r="Q1063" s="11"/>
      <c r="R1063" s="11"/>
      <c r="S1063" s="11">
        <f>M1063+O1063+P1063+Q1063+R1063</f>
        <v>589</v>
      </c>
      <c r="T1063" s="11">
        <f>N1063+P1063</f>
        <v>0</v>
      </c>
      <c r="U1063" s="11"/>
      <c r="V1063" s="11"/>
      <c r="W1063" s="11"/>
      <c r="X1063" s="11"/>
      <c r="Y1063" s="11">
        <f>S1063+U1063+V1063+W1063+X1063</f>
        <v>589</v>
      </c>
      <c r="Z1063" s="11">
        <f>T1063+V1063</f>
        <v>0</v>
      </c>
      <c r="AA1063" s="11"/>
      <c r="AB1063" s="11"/>
      <c r="AC1063" s="11"/>
      <c r="AD1063" s="11"/>
      <c r="AE1063" s="11">
        <f>Y1063+AA1063+AB1063+AC1063+AD1063</f>
        <v>589</v>
      </c>
      <c r="AF1063" s="11">
        <f>Z1063+AB1063</f>
        <v>0</v>
      </c>
      <c r="AG1063" s="11"/>
      <c r="AH1063" s="11"/>
      <c r="AI1063" s="11"/>
      <c r="AJ1063" s="11"/>
      <c r="AK1063" s="78">
        <f>AE1063+AG1063+AH1063+AI1063+AJ1063</f>
        <v>589</v>
      </c>
      <c r="AL1063" s="78">
        <f>AF1063+AH1063</f>
        <v>0</v>
      </c>
      <c r="AM1063" s="11"/>
      <c r="AN1063" s="11"/>
      <c r="AO1063" s="11"/>
      <c r="AP1063" s="11"/>
      <c r="AQ1063" s="11">
        <f>AK1063+AM1063+AN1063+AO1063+AP1063</f>
        <v>589</v>
      </c>
      <c r="AR1063" s="11">
        <f>AL1063+AN1063</f>
        <v>0</v>
      </c>
      <c r="AS1063" s="11"/>
      <c r="AT1063" s="11"/>
      <c r="AU1063" s="11"/>
      <c r="AV1063" s="11"/>
      <c r="AW1063" s="11">
        <f>AQ1063+AS1063+AT1063+AU1063+AV1063</f>
        <v>589</v>
      </c>
      <c r="AX1063" s="11">
        <f>AR1063+AT1063</f>
        <v>0</v>
      </c>
      <c r="AY1063" s="78"/>
      <c r="AZ1063" s="78"/>
      <c r="BA1063" s="78"/>
      <c r="BB1063" s="78"/>
      <c r="BC1063" s="78">
        <f>AW1063+AY1063+AZ1063+BA1063+BB1063</f>
        <v>589</v>
      </c>
      <c r="BD1063" s="78">
        <f>AX1063+AZ1063</f>
        <v>0</v>
      </c>
      <c r="BE1063" s="11"/>
      <c r="BF1063" s="11"/>
      <c r="BG1063" s="11"/>
      <c r="BH1063" s="11"/>
      <c r="BI1063" s="141">
        <f>BC1063+BE1063+BF1063+BG1063+BH1063</f>
        <v>589</v>
      </c>
      <c r="BJ1063" s="141">
        <f>BD1063+BF1063</f>
        <v>0</v>
      </c>
      <c r="BK1063" s="78"/>
      <c r="BL1063" s="78"/>
      <c r="BM1063" s="78"/>
      <c r="BN1063" s="78"/>
      <c r="BO1063" s="78">
        <f>BI1063+BK1063+BL1063+BM1063+BN1063</f>
        <v>589</v>
      </c>
      <c r="BP1063" s="78">
        <f>BJ1063+BL1063</f>
        <v>0</v>
      </c>
      <c r="BQ1063" s="11"/>
      <c r="BR1063" s="11"/>
      <c r="BS1063" s="11"/>
      <c r="BT1063" s="11"/>
      <c r="BU1063" s="11">
        <f>BO1063+BQ1063+BR1063+BS1063+BT1063</f>
        <v>589</v>
      </c>
      <c r="BV1063" s="11">
        <f>BP1063+BR1063</f>
        <v>0</v>
      </c>
    </row>
    <row r="1064" spans="1:74" hidden="1">
      <c r="A1064" s="57"/>
      <c r="B1064" s="14"/>
      <c r="C1064" s="14"/>
      <c r="D1064" s="14"/>
      <c r="E1064" s="14"/>
      <c r="F1064" s="14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78"/>
      <c r="AL1064" s="78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78"/>
      <c r="AZ1064" s="78"/>
      <c r="BA1064" s="78"/>
      <c r="BB1064" s="78"/>
      <c r="BC1064" s="78"/>
      <c r="BD1064" s="78"/>
      <c r="BE1064" s="11"/>
      <c r="BF1064" s="11"/>
      <c r="BG1064" s="11"/>
      <c r="BH1064" s="11"/>
      <c r="BI1064" s="141"/>
      <c r="BJ1064" s="141"/>
      <c r="BK1064" s="78"/>
      <c r="BL1064" s="78"/>
      <c r="BM1064" s="78"/>
      <c r="BN1064" s="78"/>
      <c r="BO1064" s="78"/>
      <c r="BP1064" s="78"/>
      <c r="BQ1064" s="11"/>
      <c r="BR1064" s="11"/>
      <c r="BS1064" s="11"/>
      <c r="BT1064" s="11"/>
      <c r="BU1064" s="11"/>
      <c r="BV1064" s="11"/>
    </row>
    <row r="1065" spans="1:74" ht="18.75" hidden="1">
      <c r="A1065" s="56" t="s">
        <v>188</v>
      </c>
      <c r="B1065" s="12" t="s">
        <v>361</v>
      </c>
      <c r="C1065" s="12" t="s">
        <v>165</v>
      </c>
      <c r="D1065" s="12" t="s">
        <v>22</v>
      </c>
      <c r="E1065" s="12" t="s">
        <v>368</v>
      </c>
      <c r="F1065" s="12" t="s">
        <v>368</v>
      </c>
      <c r="G1065" s="30">
        <f t="shared" ref="G1065:AL1065" si="2556">G1066+G1071+G1076+G1098+G1081</f>
        <v>179607</v>
      </c>
      <c r="H1065" s="30">
        <f t="shared" si="2556"/>
        <v>0</v>
      </c>
      <c r="I1065" s="11">
        <f t="shared" si="2556"/>
        <v>0</v>
      </c>
      <c r="J1065" s="11">
        <f t="shared" si="2556"/>
        <v>0</v>
      </c>
      <c r="K1065" s="11">
        <f t="shared" si="2556"/>
        <v>0</v>
      </c>
      <c r="L1065" s="11">
        <f t="shared" si="2556"/>
        <v>0</v>
      </c>
      <c r="M1065" s="30">
        <f t="shared" si="2556"/>
        <v>179607</v>
      </c>
      <c r="N1065" s="30">
        <f t="shared" si="2556"/>
        <v>0</v>
      </c>
      <c r="O1065" s="11">
        <f t="shared" si="2556"/>
        <v>0</v>
      </c>
      <c r="P1065" s="11">
        <f t="shared" si="2556"/>
        <v>0</v>
      </c>
      <c r="Q1065" s="11">
        <f t="shared" si="2556"/>
        <v>0</v>
      </c>
      <c r="R1065" s="11">
        <f t="shared" si="2556"/>
        <v>0</v>
      </c>
      <c r="S1065" s="30">
        <f t="shared" si="2556"/>
        <v>179607</v>
      </c>
      <c r="T1065" s="30">
        <f t="shared" si="2556"/>
        <v>0</v>
      </c>
      <c r="U1065" s="11">
        <f t="shared" si="2556"/>
        <v>0</v>
      </c>
      <c r="V1065" s="11">
        <f t="shared" si="2556"/>
        <v>0</v>
      </c>
      <c r="W1065" s="11">
        <f t="shared" si="2556"/>
        <v>0</v>
      </c>
      <c r="X1065" s="11">
        <f t="shared" si="2556"/>
        <v>0</v>
      </c>
      <c r="Y1065" s="30">
        <f t="shared" si="2556"/>
        <v>179607</v>
      </c>
      <c r="Z1065" s="30">
        <f t="shared" si="2556"/>
        <v>0</v>
      </c>
      <c r="AA1065" s="11">
        <f t="shared" si="2556"/>
        <v>0</v>
      </c>
      <c r="AB1065" s="11">
        <f t="shared" si="2556"/>
        <v>0</v>
      </c>
      <c r="AC1065" s="11">
        <f t="shared" si="2556"/>
        <v>0</v>
      </c>
      <c r="AD1065" s="11">
        <f t="shared" si="2556"/>
        <v>0</v>
      </c>
      <c r="AE1065" s="30">
        <f t="shared" si="2556"/>
        <v>179607</v>
      </c>
      <c r="AF1065" s="30">
        <f t="shared" si="2556"/>
        <v>0</v>
      </c>
      <c r="AG1065" s="11">
        <f t="shared" si="2556"/>
        <v>0</v>
      </c>
      <c r="AH1065" s="11">
        <f t="shared" si="2556"/>
        <v>0</v>
      </c>
      <c r="AI1065" s="30">
        <f t="shared" si="2556"/>
        <v>1068</v>
      </c>
      <c r="AJ1065" s="11">
        <f t="shared" si="2556"/>
        <v>0</v>
      </c>
      <c r="AK1065" s="88">
        <f t="shared" si="2556"/>
        <v>180675</v>
      </c>
      <c r="AL1065" s="88">
        <f t="shared" si="2556"/>
        <v>0</v>
      </c>
      <c r="AM1065" s="16">
        <f t="shared" ref="AM1065:BD1065" si="2557">AM1066+AM1071+AM1076+AM1098+AM1081</f>
        <v>-97073</v>
      </c>
      <c r="AN1065" s="16">
        <f t="shared" si="2557"/>
        <v>36421</v>
      </c>
      <c r="AO1065" s="30">
        <f t="shared" si="2557"/>
        <v>17940</v>
      </c>
      <c r="AP1065" s="11">
        <f t="shared" si="2557"/>
        <v>0</v>
      </c>
      <c r="AQ1065" s="30">
        <f t="shared" si="2557"/>
        <v>137963</v>
      </c>
      <c r="AR1065" s="30">
        <f t="shared" si="2557"/>
        <v>36421</v>
      </c>
      <c r="AS1065" s="16">
        <f t="shared" si="2557"/>
        <v>0</v>
      </c>
      <c r="AT1065" s="16">
        <f t="shared" si="2557"/>
        <v>0</v>
      </c>
      <c r="AU1065" s="30">
        <f t="shared" si="2557"/>
        <v>8</v>
      </c>
      <c r="AV1065" s="11">
        <f t="shared" si="2557"/>
        <v>0</v>
      </c>
      <c r="AW1065" s="30">
        <f t="shared" si="2557"/>
        <v>137971</v>
      </c>
      <c r="AX1065" s="30">
        <f t="shared" si="2557"/>
        <v>36421</v>
      </c>
      <c r="AY1065" s="88">
        <f t="shared" si="2557"/>
        <v>-72927</v>
      </c>
      <c r="AZ1065" s="88">
        <f t="shared" si="2557"/>
        <v>100000</v>
      </c>
      <c r="BA1065" s="88">
        <f t="shared" si="2557"/>
        <v>5500</v>
      </c>
      <c r="BB1065" s="88">
        <f t="shared" si="2557"/>
        <v>0</v>
      </c>
      <c r="BC1065" s="88">
        <f t="shared" si="2557"/>
        <v>170544</v>
      </c>
      <c r="BD1065" s="88">
        <f t="shared" si="2557"/>
        <v>136421</v>
      </c>
      <c r="BE1065" s="30">
        <f t="shared" ref="BE1065:BJ1065" si="2558">BE1066+BE1071+BE1076+BE1098+BE1081</f>
        <v>-3076</v>
      </c>
      <c r="BF1065" s="30">
        <f t="shared" si="2558"/>
        <v>4715</v>
      </c>
      <c r="BG1065" s="30">
        <f t="shared" si="2558"/>
        <v>1272</v>
      </c>
      <c r="BH1065" s="30">
        <f t="shared" si="2558"/>
        <v>0</v>
      </c>
      <c r="BI1065" s="147">
        <f t="shared" si="2558"/>
        <v>173455</v>
      </c>
      <c r="BJ1065" s="147">
        <f t="shared" si="2558"/>
        <v>141136</v>
      </c>
      <c r="BK1065" s="88">
        <f t="shared" ref="BK1065:BP1065" si="2559">BK1066+BK1071+BK1076+BK1098+BK1081</f>
        <v>-3100</v>
      </c>
      <c r="BL1065" s="88">
        <f t="shared" si="2559"/>
        <v>13864</v>
      </c>
      <c r="BM1065" s="88">
        <f t="shared" si="2559"/>
        <v>322</v>
      </c>
      <c r="BN1065" s="88">
        <f t="shared" si="2559"/>
        <v>0</v>
      </c>
      <c r="BO1065" s="88">
        <f t="shared" si="2559"/>
        <v>184541</v>
      </c>
      <c r="BP1065" s="88">
        <f t="shared" si="2559"/>
        <v>155000</v>
      </c>
      <c r="BQ1065" s="30">
        <f t="shared" ref="BQ1065:BV1065" si="2560">BQ1066+BQ1071+BQ1076+BQ1098+BQ1081</f>
        <v>2225</v>
      </c>
      <c r="BR1065" s="30">
        <f t="shared" si="2560"/>
        <v>20017</v>
      </c>
      <c r="BS1065" s="30">
        <f t="shared" si="2560"/>
        <v>0</v>
      </c>
      <c r="BT1065" s="30">
        <f t="shared" si="2560"/>
        <v>0</v>
      </c>
      <c r="BU1065" s="30">
        <f t="shared" si="2560"/>
        <v>206783</v>
      </c>
      <c r="BV1065" s="30">
        <f t="shared" si="2560"/>
        <v>175017</v>
      </c>
    </row>
    <row r="1066" spans="1:74" ht="82.5" hidden="1">
      <c r="A1066" s="57" t="s">
        <v>36</v>
      </c>
      <c r="B1066" s="14" t="s">
        <v>361</v>
      </c>
      <c r="C1066" s="14" t="s">
        <v>165</v>
      </c>
      <c r="D1066" s="14" t="s">
        <v>22</v>
      </c>
      <c r="E1066" s="14" t="s">
        <v>57</v>
      </c>
      <c r="F1066" s="14"/>
      <c r="G1066" s="11">
        <f t="shared" ref="G1066:R1069" si="2561">G1067</f>
        <v>1796</v>
      </c>
      <c r="H1066" s="11">
        <f t="shared" si="2561"/>
        <v>0</v>
      </c>
      <c r="I1066" s="11">
        <f t="shared" si="2561"/>
        <v>0</v>
      </c>
      <c r="J1066" s="11">
        <f t="shared" si="2561"/>
        <v>0</v>
      </c>
      <c r="K1066" s="11">
        <f t="shared" si="2561"/>
        <v>0</v>
      </c>
      <c r="L1066" s="11">
        <f t="shared" si="2561"/>
        <v>0</v>
      </c>
      <c r="M1066" s="11">
        <f t="shared" si="2561"/>
        <v>1796</v>
      </c>
      <c r="N1066" s="11">
        <f t="shared" si="2561"/>
        <v>0</v>
      </c>
      <c r="O1066" s="11">
        <f t="shared" si="2561"/>
        <v>0</v>
      </c>
      <c r="P1066" s="11">
        <f t="shared" si="2561"/>
        <v>0</v>
      </c>
      <c r="Q1066" s="11">
        <f t="shared" si="2561"/>
        <v>0</v>
      </c>
      <c r="R1066" s="11">
        <f t="shared" si="2561"/>
        <v>0</v>
      </c>
      <c r="S1066" s="11">
        <f t="shared" ref="S1066:AH1069" si="2562">S1067</f>
        <v>1796</v>
      </c>
      <c r="T1066" s="11">
        <f t="shared" si="2562"/>
        <v>0</v>
      </c>
      <c r="U1066" s="11">
        <f t="shared" si="2562"/>
        <v>0</v>
      </c>
      <c r="V1066" s="11">
        <f t="shared" si="2562"/>
        <v>0</v>
      </c>
      <c r="W1066" s="11">
        <f t="shared" si="2562"/>
        <v>0</v>
      </c>
      <c r="X1066" s="11">
        <f t="shared" si="2562"/>
        <v>0</v>
      </c>
      <c r="Y1066" s="11">
        <f t="shared" si="2562"/>
        <v>1796</v>
      </c>
      <c r="Z1066" s="11">
        <f t="shared" si="2562"/>
        <v>0</v>
      </c>
      <c r="AA1066" s="11">
        <f t="shared" si="2562"/>
        <v>0</v>
      </c>
      <c r="AB1066" s="11">
        <f t="shared" si="2562"/>
        <v>0</v>
      </c>
      <c r="AC1066" s="11">
        <f t="shared" si="2562"/>
        <v>0</v>
      </c>
      <c r="AD1066" s="11">
        <f t="shared" si="2562"/>
        <v>0</v>
      </c>
      <c r="AE1066" s="11">
        <f t="shared" si="2562"/>
        <v>1796</v>
      </c>
      <c r="AF1066" s="11">
        <f t="shared" si="2562"/>
        <v>0</v>
      </c>
      <c r="AG1066" s="11">
        <f t="shared" si="2562"/>
        <v>0</v>
      </c>
      <c r="AH1066" s="11">
        <f t="shared" si="2562"/>
        <v>0</v>
      </c>
      <c r="AI1066" s="11">
        <f t="shared" ref="AG1066:AV1069" si="2563">AI1067</f>
        <v>0</v>
      </c>
      <c r="AJ1066" s="11">
        <f t="shared" si="2563"/>
        <v>0</v>
      </c>
      <c r="AK1066" s="78">
        <f t="shared" si="2563"/>
        <v>1796</v>
      </c>
      <c r="AL1066" s="78">
        <f t="shared" si="2563"/>
        <v>0</v>
      </c>
      <c r="AM1066" s="11">
        <f t="shared" si="2563"/>
        <v>0</v>
      </c>
      <c r="AN1066" s="11">
        <f t="shared" si="2563"/>
        <v>0</v>
      </c>
      <c r="AO1066" s="11">
        <f t="shared" si="2563"/>
        <v>0</v>
      </c>
      <c r="AP1066" s="11">
        <f t="shared" si="2563"/>
        <v>0</v>
      </c>
      <c r="AQ1066" s="11">
        <f t="shared" si="2563"/>
        <v>1796</v>
      </c>
      <c r="AR1066" s="11">
        <f t="shared" si="2563"/>
        <v>0</v>
      </c>
      <c r="AS1066" s="11">
        <f t="shared" si="2563"/>
        <v>0</v>
      </c>
      <c r="AT1066" s="11">
        <f t="shared" si="2563"/>
        <v>0</v>
      </c>
      <c r="AU1066" s="11">
        <f t="shared" si="2563"/>
        <v>0</v>
      </c>
      <c r="AV1066" s="11">
        <f t="shared" si="2563"/>
        <v>0</v>
      </c>
      <c r="AW1066" s="11">
        <f t="shared" ref="AS1066:BH1069" si="2564">AW1067</f>
        <v>1796</v>
      </c>
      <c r="AX1066" s="11">
        <f t="shared" si="2564"/>
        <v>0</v>
      </c>
      <c r="AY1066" s="78">
        <f t="shared" si="2564"/>
        <v>0</v>
      </c>
      <c r="AZ1066" s="78">
        <f t="shared" si="2564"/>
        <v>0</v>
      </c>
      <c r="BA1066" s="78">
        <f t="shared" si="2564"/>
        <v>0</v>
      </c>
      <c r="BB1066" s="78">
        <f t="shared" si="2564"/>
        <v>0</v>
      </c>
      <c r="BC1066" s="78">
        <f t="shared" si="2564"/>
        <v>1796</v>
      </c>
      <c r="BD1066" s="78">
        <f t="shared" si="2564"/>
        <v>0</v>
      </c>
      <c r="BE1066" s="11">
        <f t="shared" si="2564"/>
        <v>0</v>
      </c>
      <c r="BF1066" s="11">
        <f t="shared" si="2564"/>
        <v>0</v>
      </c>
      <c r="BG1066" s="11">
        <f t="shared" si="2564"/>
        <v>0</v>
      </c>
      <c r="BH1066" s="11">
        <f t="shared" si="2564"/>
        <v>0</v>
      </c>
      <c r="BI1066" s="141">
        <f t="shared" ref="BE1066:BT1069" si="2565">BI1067</f>
        <v>1796</v>
      </c>
      <c r="BJ1066" s="141">
        <f t="shared" si="2565"/>
        <v>0</v>
      </c>
      <c r="BK1066" s="78">
        <f t="shared" si="2565"/>
        <v>0</v>
      </c>
      <c r="BL1066" s="78">
        <f t="shared" si="2565"/>
        <v>0</v>
      </c>
      <c r="BM1066" s="78">
        <f t="shared" si="2565"/>
        <v>0</v>
      </c>
      <c r="BN1066" s="78">
        <f t="shared" si="2565"/>
        <v>0</v>
      </c>
      <c r="BO1066" s="78">
        <f t="shared" si="2565"/>
        <v>1796</v>
      </c>
      <c r="BP1066" s="78">
        <f t="shared" si="2565"/>
        <v>0</v>
      </c>
      <c r="BQ1066" s="11">
        <f t="shared" si="2565"/>
        <v>0</v>
      </c>
      <c r="BR1066" s="11">
        <f t="shared" si="2565"/>
        <v>0</v>
      </c>
      <c r="BS1066" s="11">
        <f t="shared" si="2565"/>
        <v>0</v>
      </c>
      <c r="BT1066" s="11">
        <f t="shared" si="2565"/>
        <v>0</v>
      </c>
      <c r="BU1066" s="11">
        <f t="shared" ref="BQ1066:BV1069" si="2566">BU1067</f>
        <v>1796</v>
      </c>
      <c r="BV1066" s="11">
        <f t="shared" si="2566"/>
        <v>0</v>
      </c>
    </row>
    <row r="1067" spans="1:74" hidden="1">
      <c r="A1067" s="57" t="s">
        <v>15</v>
      </c>
      <c r="B1067" s="14" t="s">
        <v>361</v>
      </c>
      <c r="C1067" s="14" t="s">
        <v>165</v>
      </c>
      <c r="D1067" s="14" t="s">
        <v>22</v>
      </c>
      <c r="E1067" s="14" t="s">
        <v>58</v>
      </c>
      <c r="F1067" s="14"/>
      <c r="G1067" s="11">
        <f t="shared" si="2561"/>
        <v>1796</v>
      </c>
      <c r="H1067" s="11">
        <f t="shared" si="2561"/>
        <v>0</v>
      </c>
      <c r="I1067" s="11">
        <f t="shared" si="2561"/>
        <v>0</v>
      </c>
      <c r="J1067" s="11">
        <f t="shared" si="2561"/>
        <v>0</v>
      </c>
      <c r="K1067" s="11">
        <f t="shared" si="2561"/>
        <v>0</v>
      </c>
      <c r="L1067" s="11">
        <f t="shared" si="2561"/>
        <v>0</v>
      </c>
      <c r="M1067" s="11">
        <f t="shared" si="2561"/>
        <v>1796</v>
      </c>
      <c r="N1067" s="11">
        <f t="shared" si="2561"/>
        <v>0</v>
      </c>
      <c r="O1067" s="11">
        <f t="shared" si="2561"/>
        <v>0</v>
      </c>
      <c r="P1067" s="11">
        <f t="shared" si="2561"/>
        <v>0</v>
      </c>
      <c r="Q1067" s="11">
        <f t="shared" si="2561"/>
        <v>0</v>
      </c>
      <c r="R1067" s="11">
        <f t="shared" si="2561"/>
        <v>0</v>
      </c>
      <c r="S1067" s="11">
        <f t="shared" si="2562"/>
        <v>1796</v>
      </c>
      <c r="T1067" s="11">
        <f t="shared" si="2562"/>
        <v>0</v>
      </c>
      <c r="U1067" s="11">
        <f t="shared" si="2562"/>
        <v>0</v>
      </c>
      <c r="V1067" s="11">
        <f t="shared" si="2562"/>
        <v>0</v>
      </c>
      <c r="W1067" s="11">
        <f t="shared" si="2562"/>
        <v>0</v>
      </c>
      <c r="X1067" s="11">
        <f t="shared" si="2562"/>
        <v>0</v>
      </c>
      <c r="Y1067" s="11">
        <f t="shared" si="2562"/>
        <v>1796</v>
      </c>
      <c r="Z1067" s="11">
        <f t="shared" si="2562"/>
        <v>0</v>
      </c>
      <c r="AA1067" s="11">
        <f t="shared" si="2562"/>
        <v>0</v>
      </c>
      <c r="AB1067" s="11">
        <f t="shared" si="2562"/>
        <v>0</v>
      </c>
      <c r="AC1067" s="11">
        <f t="shared" si="2562"/>
        <v>0</v>
      </c>
      <c r="AD1067" s="11">
        <f t="shared" si="2562"/>
        <v>0</v>
      </c>
      <c r="AE1067" s="11">
        <f t="shared" si="2562"/>
        <v>1796</v>
      </c>
      <c r="AF1067" s="11">
        <f t="shared" si="2562"/>
        <v>0</v>
      </c>
      <c r="AG1067" s="11">
        <f t="shared" si="2563"/>
        <v>0</v>
      </c>
      <c r="AH1067" s="11">
        <f t="shared" si="2563"/>
        <v>0</v>
      </c>
      <c r="AI1067" s="11">
        <f t="shared" si="2563"/>
        <v>0</v>
      </c>
      <c r="AJ1067" s="11">
        <f t="shared" si="2563"/>
        <v>0</v>
      </c>
      <c r="AK1067" s="78">
        <f t="shared" si="2563"/>
        <v>1796</v>
      </c>
      <c r="AL1067" s="78">
        <f t="shared" si="2563"/>
        <v>0</v>
      </c>
      <c r="AM1067" s="11">
        <f t="shared" si="2563"/>
        <v>0</v>
      </c>
      <c r="AN1067" s="11">
        <f t="shared" si="2563"/>
        <v>0</v>
      </c>
      <c r="AO1067" s="11">
        <f t="shared" si="2563"/>
        <v>0</v>
      </c>
      <c r="AP1067" s="11">
        <f t="shared" si="2563"/>
        <v>0</v>
      </c>
      <c r="AQ1067" s="11">
        <f t="shared" si="2563"/>
        <v>1796</v>
      </c>
      <c r="AR1067" s="11">
        <f t="shared" si="2563"/>
        <v>0</v>
      </c>
      <c r="AS1067" s="11">
        <f t="shared" si="2564"/>
        <v>0</v>
      </c>
      <c r="AT1067" s="11">
        <f t="shared" si="2564"/>
        <v>0</v>
      </c>
      <c r="AU1067" s="11">
        <f t="shared" si="2564"/>
        <v>0</v>
      </c>
      <c r="AV1067" s="11">
        <f t="shared" si="2564"/>
        <v>0</v>
      </c>
      <c r="AW1067" s="11">
        <f t="shared" si="2564"/>
        <v>1796</v>
      </c>
      <c r="AX1067" s="11">
        <f t="shared" si="2564"/>
        <v>0</v>
      </c>
      <c r="AY1067" s="78">
        <f t="shared" si="2564"/>
        <v>0</v>
      </c>
      <c r="AZ1067" s="78">
        <f t="shared" si="2564"/>
        <v>0</v>
      </c>
      <c r="BA1067" s="78">
        <f t="shared" si="2564"/>
        <v>0</v>
      </c>
      <c r="BB1067" s="78">
        <f t="shared" si="2564"/>
        <v>0</v>
      </c>
      <c r="BC1067" s="78">
        <f t="shared" si="2564"/>
        <v>1796</v>
      </c>
      <c r="BD1067" s="78">
        <f t="shared" si="2564"/>
        <v>0</v>
      </c>
      <c r="BE1067" s="11">
        <f t="shared" si="2565"/>
        <v>0</v>
      </c>
      <c r="BF1067" s="11">
        <f t="shared" si="2565"/>
        <v>0</v>
      </c>
      <c r="BG1067" s="11">
        <f t="shared" si="2565"/>
        <v>0</v>
      </c>
      <c r="BH1067" s="11">
        <f t="shared" si="2565"/>
        <v>0</v>
      </c>
      <c r="BI1067" s="141">
        <f t="shared" si="2565"/>
        <v>1796</v>
      </c>
      <c r="BJ1067" s="141">
        <f t="shared" si="2565"/>
        <v>0</v>
      </c>
      <c r="BK1067" s="78">
        <f t="shared" si="2565"/>
        <v>0</v>
      </c>
      <c r="BL1067" s="78">
        <f t="shared" si="2565"/>
        <v>0</v>
      </c>
      <c r="BM1067" s="78">
        <f t="shared" si="2565"/>
        <v>0</v>
      </c>
      <c r="BN1067" s="78">
        <f t="shared" si="2565"/>
        <v>0</v>
      </c>
      <c r="BO1067" s="78">
        <f t="shared" si="2565"/>
        <v>1796</v>
      </c>
      <c r="BP1067" s="78">
        <f t="shared" si="2565"/>
        <v>0</v>
      </c>
      <c r="BQ1067" s="11">
        <f t="shared" si="2566"/>
        <v>0</v>
      </c>
      <c r="BR1067" s="11">
        <f t="shared" si="2566"/>
        <v>0</v>
      </c>
      <c r="BS1067" s="11">
        <f t="shared" si="2566"/>
        <v>0</v>
      </c>
      <c r="BT1067" s="11">
        <f t="shared" si="2566"/>
        <v>0</v>
      </c>
      <c r="BU1067" s="11">
        <f t="shared" si="2566"/>
        <v>1796</v>
      </c>
      <c r="BV1067" s="11">
        <f t="shared" si="2566"/>
        <v>0</v>
      </c>
    </row>
    <row r="1068" spans="1:74" hidden="1">
      <c r="A1068" s="57" t="s">
        <v>189</v>
      </c>
      <c r="B1068" s="14" t="s">
        <v>361</v>
      </c>
      <c r="C1068" s="14" t="s">
        <v>165</v>
      </c>
      <c r="D1068" s="14" t="s">
        <v>22</v>
      </c>
      <c r="E1068" s="14" t="s">
        <v>403</v>
      </c>
      <c r="F1068" s="14"/>
      <c r="G1068" s="11">
        <f t="shared" si="2561"/>
        <v>1796</v>
      </c>
      <c r="H1068" s="11">
        <f t="shared" si="2561"/>
        <v>0</v>
      </c>
      <c r="I1068" s="11">
        <f t="shared" si="2561"/>
        <v>0</v>
      </c>
      <c r="J1068" s="11">
        <f t="shared" si="2561"/>
        <v>0</v>
      </c>
      <c r="K1068" s="11">
        <f t="shared" si="2561"/>
        <v>0</v>
      </c>
      <c r="L1068" s="11">
        <f t="shared" si="2561"/>
        <v>0</v>
      </c>
      <c r="M1068" s="11">
        <f t="shared" si="2561"/>
        <v>1796</v>
      </c>
      <c r="N1068" s="11">
        <f t="shared" si="2561"/>
        <v>0</v>
      </c>
      <c r="O1068" s="11">
        <f t="shared" si="2561"/>
        <v>0</v>
      </c>
      <c r="P1068" s="11">
        <f t="shared" si="2561"/>
        <v>0</v>
      </c>
      <c r="Q1068" s="11">
        <f t="shared" si="2561"/>
        <v>0</v>
      </c>
      <c r="R1068" s="11">
        <f t="shared" si="2561"/>
        <v>0</v>
      </c>
      <c r="S1068" s="11">
        <f t="shared" si="2562"/>
        <v>1796</v>
      </c>
      <c r="T1068" s="11">
        <f t="shared" si="2562"/>
        <v>0</v>
      </c>
      <c r="U1068" s="11">
        <f t="shared" si="2562"/>
        <v>0</v>
      </c>
      <c r="V1068" s="11">
        <f t="shared" si="2562"/>
        <v>0</v>
      </c>
      <c r="W1068" s="11">
        <f t="shared" si="2562"/>
        <v>0</v>
      </c>
      <c r="X1068" s="11">
        <f t="shared" si="2562"/>
        <v>0</v>
      </c>
      <c r="Y1068" s="11">
        <f t="shared" si="2562"/>
        <v>1796</v>
      </c>
      <c r="Z1068" s="11">
        <f t="shared" si="2562"/>
        <v>0</v>
      </c>
      <c r="AA1068" s="11">
        <f t="shared" si="2562"/>
        <v>0</v>
      </c>
      <c r="AB1068" s="11">
        <f t="shared" si="2562"/>
        <v>0</v>
      </c>
      <c r="AC1068" s="11">
        <f t="shared" si="2562"/>
        <v>0</v>
      </c>
      <c r="AD1068" s="11">
        <f t="shared" si="2562"/>
        <v>0</v>
      </c>
      <c r="AE1068" s="11">
        <f t="shared" si="2562"/>
        <v>1796</v>
      </c>
      <c r="AF1068" s="11">
        <f t="shared" si="2562"/>
        <v>0</v>
      </c>
      <c r="AG1068" s="11">
        <f t="shared" si="2563"/>
        <v>0</v>
      </c>
      <c r="AH1068" s="11">
        <f t="shared" si="2563"/>
        <v>0</v>
      </c>
      <c r="AI1068" s="11">
        <f t="shared" si="2563"/>
        <v>0</v>
      </c>
      <c r="AJ1068" s="11">
        <f t="shared" si="2563"/>
        <v>0</v>
      </c>
      <c r="AK1068" s="78">
        <f t="shared" si="2563"/>
        <v>1796</v>
      </c>
      <c r="AL1068" s="78">
        <f t="shared" si="2563"/>
        <v>0</v>
      </c>
      <c r="AM1068" s="11">
        <f t="shared" si="2563"/>
        <v>0</v>
      </c>
      <c r="AN1068" s="11">
        <f t="shared" si="2563"/>
        <v>0</v>
      </c>
      <c r="AO1068" s="11">
        <f t="shared" si="2563"/>
        <v>0</v>
      </c>
      <c r="AP1068" s="11">
        <f t="shared" si="2563"/>
        <v>0</v>
      </c>
      <c r="AQ1068" s="11">
        <f t="shared" si="2563"/>
        <v>1796</v>
      </c>
      <c r="AR1068" s="11">
        <f t="shared" si="2563"/>
        <v>0</v>
      </c>
      <c r="AS1068" s="11">
        <f t="shared" si="2564"/>
        <v>0</v>
      </c>
      <c r="AT1068" s="11">
        <f t="shared" si="2564"/>
        <v>0</v>
      </c>
      <c r="AU1068" s="11">
        <f t="shared" si="2564"/>
        <v>0</v>
      </c>
      <c r="AV1068" s="11">
        <f t="shared" si="2564"/>
        <v>0</v>
      </c>
      <c r="AW1068" s="11">
        <f t="shared" si="2564"/>
        <v>1796</v>
      </c>
      <c r="AX1068" s="11">
        <f t="shared" si="2564"/>
        <v>0</v>
      </c>
      <c r="AY1068" s="78">
        <f t="shared" si="2564"/>
        <v>0</v>
      </c>
      <c r="AZ1068" s="78">
        <f t="shared" si="2564"/>
        <v>0</v>
      </c>
      <c r="BA1068" s="78">
        <f t="shared" si="2564"/>
        <v>0</v>
      </c>
      <c r="BB1068" s="78">
        <f t="shared" si="2564"/>
        <v>0</v>
      </c>
      <c r="BC1068" s="78">
        <f t="shared" si="2564"/>
        <v>1796</v>
      </c>
      <c r="BD1068" s="78">
        <f t="shared" si="2564"/>
        <v>0</v>
      </c>
      <c r="BE1068" s="11">
        <f t="shared" si="2565"/>
        <v>0</v>
      </c>
      <c r="BF1068" s="11">
        <f t="shared" si="2565"/>
        <v>0</v>
      </c>
      <c r="BG1068" s="11">
        <f t="shared" si="2565"/>
        <v>0</v>
      </c>
      <c r="BH1068" s="11">
        <f t="shared" si="2565"/>
        <v>0</v>
      </c>
      <c r="BI1068" s="141">
        <f t="shared" si="2565"/>
        <v>1796</v>
      </c>
      <c r="BJ1068" s="141">
        <f t="shared" si="2565"/>
        <v>0</v>
      </c>
      <c r="BK1068" s="78">
        <f t="shared" si="2565"/>
        <v>0</v>
      </c>
      <c r="BL1068" s="78">
        <f t="shared" si="2565"/>
        <v>0</v>
      </c>
      <c r="BM1068" s="78">
        <f t="shared" si="2565"/>
        <v>0</v>
      </c>
      <c r="BN1068" s="78">
        <f t="shared" si="2565"/>
        <v>0</v>
      </c>
      <c r="BO1068" s="78">
        <f t="shared" si="2565"/>
        <v>1796</v>
      </c>
      <c r="BP1068" s="78">
        <f t="shared" si="2565"/>
        <v>0</v>
      </c>
      <c r="BQ1068" s="11">
        <f t="shared" si="2566"/>
        <v>0</v>
      </c>
      <c r="BR1068" s="11">
        <f t="shared" si="2566"/>
        <v>0</v>
      </c>
      <c r="BS1068" s="11">
        <f t="shared" si="2566"/>
        <v>0</v>
      </c>
      <c r="BT1068" s="11">
        <f t="shared" si="2566"/>
        <v>0</v>
      </c>
      <c r="BU1068" s="11">
        <f t="shared" si="2566"/>
        <v>1796</v>
      </c>
      <c r="BV1068" s="11">
        <f t="shared" si="2566"/>
        <v>0</v>
      </c>
    </row>
    <row r="1069" spans="1:74" hidden="1">
      <c r="A1069" s="57" t="s">
        <v>70</v>
      </c>
      <c r="B1069" s="14" t="s">
        <v>361</v>
      </c>
      <c r="C1069" s="14" t="s">
        <v>165</v>
      </c>
      <c r="D1069" s="14" t="s">
        <v>22</v>
      </c>
      <c r="E1069" s="14" t="s">
        <v>403</v>
      </c>
      <c r="F1069" s="14" t="s">
        <v>71</v>
      </c>
      <c r="G1069" s="11">
        <f t="shared" si="2561"/>
        <v>1796</v>
      </c>
      <c r="H1069" s="11">
        <f t="shared" si="2561"/>
        <v>0</v>
      </c>
      <c r="I1069" s="11">
        <f t="shared" si="2561"/>
        <v>0</v>
      </c>
      <c r="J1069" s="11">
        <f t="shared" si="2561"/>
        <v>0</v>
      </c>
      <c r="K1069" s="11">
        <f t="shared" si="2561"/>
        <v>0</v>
      </c>
      <c r="L1069" s="11">
        <f t="shared" si="2561"/>
        <v>0</v>
      </c>
      <c r="M1069" s="11">
        <f t="shared" si="2561"/>
        <v>1796</v>
      </c>
      <c r="N1069" s="11">
        <f t="shared" si="2561"/>
        <v>0</v>
      </c>
      <c r="O1069" s="11">
        <f t="shared" si="2561"/>
        <v>0</v>
      </c>
      <c r="P1069" s="11">
        <f t="shared" si="2561"/>
        <v>0</v>
      </c>
      <c r="Q1069" s="11">
        <f t="shared" si="2561"/>
        <v>0</v>
      </c>
      <c r="R1069" s="11">
        <f t="shared" si="2561"/>
        <v>0</v>
      </c>
      <c r="S1069" s="11">
        <f t="shared" si="2562"/>
        <v>1796</v>
      </c>
      <c r="T1069" s="11">
        <f t="shared" si="2562"/>
        <v>0</v>
      </c>
      <c r="U1069" s="11">
        <f t="shared" si="2562"/>
        <v>0</v>
      </c>
      <c r="V1069" s="11">
        <f t="shared" si="2562"/>
        <v>0</v>
      </c>
      <c r="W1069" s="11">
        <f t="shared" si="2562"/>
        <v>0</v>
      </c>
      <c r="X1069" s="11">
        <f t="shared" si="2562"/>
        <v>0</v>
      </c>
      <c r="Y1069" s="11">
        <f t="shared" si="2562"/>
        <v>1796</v>
      </c>
      <c r="Z1069" s="11">
        <f t="shared" si="2562"/>
        <v>0</v>
      </c>
      <c r="AA1069" s="11">
        <f t="shared" si="2562"/>
        <v>0</v>
      </c>
      <c r="AB1069" s="11">
        <f t="shared" si="2562"/>
        <v>0</v>
      </c>
      <c r="AC1069" s="11">
        <f t="shared" si="2562"/>
        <v>0</v>
      </c>
      <c r="AD1069" s="11">
        <f t="shared" si="2562"/>
        <v>0</v>
      </c>
      <c r="AE1069" s="11">
        <f t="shared" si="2562"/>
        <v>1796</v>
      </c>
      <c r="AF1069" s="11">
        <f t="shared" si="2562"/>
        <v>0</v>
      </c>
      <c r="AG1069" s="11">
        <f t="shared" si="2563"/>
        <v>0</v>
      </c>
      <c r="AH1069" s="11">
        <f t="shared" si="2563"/>
        <v>0</v>
      </c>
      <c r="AI1069" s="11">
        <f t="shared" si="2563"/>
        <v>0</v>
      </c>
      <c r="AJ1069" s="11">
        <f t="shared" si="2563"/>
        <v>0</v>
      </c>
      <c r="AK1069" s="78">
        <f t="shared" si="2563"/>
        <v>1796</v>
      </c>
      <c r="AL1069" s="78">
        <f t="shared" si="2563"/>
        <v>0</v>
      </c>
      <c r="AM1069" s="11">
        <f t="shared" si="2563"/>
        <v>0</v>
      </c>
      <c r="AN1069" s="11">
        <f t="shared" si="2563"/>
        <v>0</v>
      </c>
      <c r="AO1069" s="11">
        <f t="shared" si="2563"/>
        <v>0</v>
      </c>
      <c r="AP1069" s="11">
        <f t="shared" si="2563"/>
        <v>0</v>
      </c>
      <c r="AQ1069" s="11">
        <f t="shared" si="2563"/>
        <v>1796</v>
      </c>
      <c r="AR1069" s="11">
        <f t="shared" si="2563"/>
        <v>0</v>
      </c>
      <c r="AS1069" s="11">
        <f t="shared" si="2564"/>
        <v>0</v>
      </c>
      <c r="AT1069" s="11">
        <f t="shared" si="2564"/>
        <v>0</v>
      </c>
      <c r="AU1069" s="11">
        <f t="shared" si="2564"/>
        <v>0</v>
      </c>
      <c r="AV1069" s="11">
        <f t="shared" si="2564"/>
        <v>0</v>
      </c>
      <c r="AW1069" s="11">
        <f t="shared" si="2564"/>
        <v>1796</v>
      </c>
      <c r="AX1069" s="11">
        <f t="shared" si="2564"/>
        <v>0</v>
      </c>
      <c r="AY1069" s="78">
        <f t="shared" si="2564"/>
        <v>0</v>
      </c>
      <c r="AZ1069" s="78">
        <f t="shared" si="2564"/>
        <v>0</v>
      </c>
      <c r="BA1069" s="78">
        <f t="shared" si="2564"/>
        <v>0</v>
      </c>
      <c r="BB1069" s="78">
        <f t="shared" si="2564"/>
        <v>0</v>
      </c>
      <c r="BC1069" s="78">
        <f t="shared" si="2564"/>
        <v>1796</v>
      </c>
      <c r="BD1069" s="78">
        <f t="shared" si="2564"/>
        <v>0</v>
      </c>
      <c r="BE1069" s="11">
        <f t="shared" si="2565"/>
        <v>0</v>
      </c>
      <c r="BF1069" s="11">
        <f t="shared" si="2565"/>
        <v>0</v>
      </c>
      <c r="BG1069" s="11">
        <f t="shared" si="2565"/>
        <v>0</v>
      </c>
      <c r="BH1069" s="11">
        <f t="shared" si="2565"/>
        <v>0</v>
      </c>
      <c r="BI1069" s="141">
        <f t="shared" si="2565"/>
        <v>1796</v>
      </c>
      <c r="BJ1069" s="141">
        <f t="shared" si="2565"/>
        <v>0</v>
      </c>
      <c r="BK1069" s="78">
        <f t="shared" si="2565"/>
        <v>0</v>
      </c>
      <c r="BL1069" s="78">
        <f t="shared" si="2565"/>
        <v>0</v>
      </c>
      <c r="BM1069" s="78">
        <f t="shared" si="2565"/>
        <v>0</v>
      </c>
      <c r="BN1069" s="78">
        <f t="shared" si="2565"/>
        <v>0</v>
      </c>
      <c r="BO1069" s="78">
        <f t="shared" si="2565"/>
        <v>1796</v>
      </c>
      <c r="BP1069" s="78">
        <f t="shared" si="2565"/>
        <v>0</v>
      </c>
      <c r="BQ1069" s="11">
        <f t="shared" si="2566"/>
        <v>0</v>
      </c>
      <c r="BR1069" s="11">
        <f t="shared" si="2566"/>
        <v>0</v>
      </c>
      <c r="BS1069" s="11">
        <f t="shared" si="2566"/>
        <v>0</v>
      </c>
      <c r="BT1069" s="11">
        <f t="shared" si="2566"/>
        <v>0</v>
      </c>
      <c r="BU1069" s="11">
        <f t="shared" si="2566"/>
        <v>1796</v>
      </c>
      <c r="BV1069" s="11">
        <f t="shared" si="2566"/>
        <v>0</v>
      </c>
    </row>
    <row r="1070" spans="1:74" ht="54.75" hidden="1" customHeight="1">
      <c r="A1070" s="57" t="s">
        <v>472</v>
      </c>
      <c r="B1070" s="14" t="s">
        <v>361</v>
      </c>
      <c r="C1070" s="14" t="s">
        <v>165</v>
      </c>
      <c r="D1070" s="14" t="s">
        <v>22</v>
      </c>
      <c r="E1070" s="14" t="s">
        <v>403</v>
      </c>
      <c r="F1070" s="14" t="s">
        <v>293</v>
      </c>
      <c r="G1070" s="11">
        <v>1796</v>
      </c>
      <c r="H1070" s="11"/>
      <c r="I1070" s="11"/>
      <c r="J1070" s="11"/>
      <c r="K1070" s="11"/>
      <c r="L1070" s="11"/>
      <c r="M1070" s="11">
        <f>G1070+I1070+J1070+K1070+L1070</f>
        <v>1796</v>
      </c>
      <c r="N1070" s="11">
        <f>H1070+J1070</f>
        <v>0</v>
      </c>
      <c r="O1070" s="11"/>
      <c r="P1070" s="11"/>
      <c r="Q1070" s="11"/>
      <c r="R1070" s="11"/>
      <c r="S1070" s="11">
        <f>M1070+O1070+P1070+Q1070+R1070</f>
        <v>1796</v>
      </c>
      <c r="T1070" s="11">
        <f>N1070+P1070</f>
        <v>0</v>
      </c>
      <c r="U1070" s="11"/>
      <c r="V1070" s="11"/>
      <c r="W1070" s="11"/>
      <c r="X1070" s="11"/>
      <c r="Y1070" s="11">
        <f>S1070+U1070+V1070+W1070+X1070</f>
        <v>1796</v>
      </c>
      <c r="Z1070" s="11">
        <f>T1070+V1070</f>
        <v>0</v>
      </c>
      <c r="AA1070" s="11"/>
      <c r="AB1070" s="11"/>
      <c r="AC1070" s="11"/>
      <c r="AD1070" s="11"/>
      <c r="AE1070" s="11">
        <f>Y1070+AA1070+AB1070+AC1070+AD1070</f>
        <v>1796</v>
      </c>
      <c r="AF1070" s="11">
        <f>Z1070+AB1070</f>
        <v>0</v>
      </c>
      <c r="AG1070" s="11"/>
      <c r="AH1070" s="11"/>
      <c r="AI1070" s="11"/>
      <c r="AJ1070" s="11"/>
      <c r="AK1070" s="78">
        <f>AE1070+AG1070+AH1070+AI1070+AJ1070</f>
        <v>1796</v>
      </c>
      <c r="AL1070" s="78">
        <f>AF1070+AH1070</f>
        <v>0</v>
      </c>
      <c r="AM1070" s="11"/>
      <c r="AN1070" s="11"/>
      <c r="AO1070" s="11"/>
      <c r="AP1070" s="11"/>
      <c r="AQ1070" s="11">
        <f>AK1070+AM1070+AN1070+AO1070+AP1070</f>
        <v>1796</v>
      </c>
      <c r="AR1070" s="11">
        <f>AL1070+AN1070</f>
        <v>0</v>
      </c>
      <c r="AS1070" s="11"/>
      <c r="AT1070" s="11"/>
      <c r="AU1070" s="11"/>
      <c r="AV1070" s="11"/>
      <c r="AW1070" s="11">
        <f>AQ1070+AS1070+AT1070+AU1070+AV1070</f>
        <v>1796</v>
      </c>
      <c r="AX1070" s="11">
        <f>AR1070+AT1070</f>
        <v>0</v>
      </c>
      <c r="AY1070" s="78"/>
      <c r="AZ1070" s="78"/>
      <c r="BA1070" s="78"/>
      <c r="BB1070" s="78"/>
      <c r="BC1070" s="78">
        <f>AW1070+AY1070+AZ1070+BA1070+BB1070</f>
        <v>1796</v>
      </c>
      <c r="BD1070" s="78">
        <f>AX1070+AZ1070</f>
        <v>0</v>
      </c>
      <c r="BE1070" s="11"/>
      <c r="BF1070" s="11"/>
      <c r="BG1070" s="11"/>
      <c r="BH1070" s="11"/>
      <c r="BI1070" s="141">
        <f>BC1070+BE1070+BF1070+BG1070+BH1070</f>
        <v>1796</v>
      </c>
      <c r="BJ1070" s="141">
        <f>BD1070+BF1070</f>
        <v>0</v>
      </c>
      <c r="BK1070" s="78"/>
      <c r="BL1070" s="78"/>
      <c r="BM1070" s="78"/>
      <c r="BN1070" s="78"/>
      <c r="BO1070" s="78">
        <f>BI1070+BK1070+BL1070+BM1070+BN1070</f>
        <v>1796</v>
      </c>
      <c r="BP1070" s="78">
        <f>BJ1070+BL1070</f>
        <v>0</v>
      </c>
      <c r="BQ1070" s="11"/>
      <c r="BR1070" s="11"/>
      <c r="BS1070" s="11"/>
      <c r="BT1070" s="11"/>
      <c r="BU1070" s="11">
        <f>BO1070+BQ1070+BR1070+BS1070+BT1070</f>
        <v>1796</v>
      </c>
      <c r="BV1070" s="11">
        <f>BP1070+BR1070</f>
        <v>0</v>
      </c>
    </row>
    <row r="1071" spans="1:74" ht="49.5" hidden="1">
      <c r="A1071" s="57" t="s">
        <v>369</v>
      </c>
      <c r="B1071" s="14" t="s">
        <v>361</v>
      </c>
      <c r="C1071" s="14" t="s">
        <v>165</v>
      </c>
      <c r="D1071" s="14" t="s">
        <v>22</v>
      </c>
      <c r="E1071" s="14" t="s">
        <v>404</v>
      </c>
      <c r="F1071" s="14"/>
      <c r="G1071" s="11">
        <f t="shared" ref="G1071:R1074" si="2567">G1072</f>
        <v>3682</v>
      </c>
      <c r="H1071" s="11">
        <f t="shared" si="2567"/>
        <v>0</v>
      </c>
      <c r="I1071" s="11">
        <f t="shared" si="2567"/>
        <v>0</v>
      </c>
      <c r="J1071" s="11">
        <f t="shared" si="2567"/>
        <v>0</v>
      </c>
      <c r="K1071" s="11">
        <f t="shared" si="2567"/>
        <v>0</v>
      </c>
      <c r="L1071" s="11">
        <f t="shared" si="2567"/>
        <v>0</v>
      </c>
      <c r="M1071" s="11">
        <f t="shared" si="2567"/>
        <v>3682</v>
      </c>
      <c r="N1071" s="11">
        <f t="shared" si="2567"/>
        <v>0</v>
      </c>
      <c r="O1071" s="11">
        <f t="shared" si="2567"/>
        <v>0</v>
      </c>
      <c r="P1071" s="11">
        <f t="shared" si="2567"/>
        <v>0</v>
      </c>
      <c r="Q1071" s="11">
        <f t="shared" si="2567"/>
        <v>0</v>
      </c>
      <c r="R1071" s="11">
        <f t="shared" si="2567"/>
        <v>0</v>
      </c>
      <c r="S1071" s="11">
        <f t="shared" ref="S1071:AH1074" si="2568">S1072</f>
        <v>3682</v>
      </c>
      <c r="T1071" s="11">
        <f t="shared" si="2568"/>
        <v>0</v>
      </c>
      <c r="U1071" s="11">
        <f t="shared" si="2568"/>
        <v>0</v>
      </c>
      <c r="V1071" s="11">
        <f t="shared" si="2568"/>
        <v>0</v>
      </c>
      <c r="W1071" s="11">
        <f t="shared" si="2568"/>
        <v>0</v>
      </c>
      <c r="X1071" s="11">
        <f t="shared" si="2568"/>
        <v>0</v>
      </c>
      <c r="Y1071" s="11">
        <f t="shared" si="2568"/>
        <v>3682</v>
      </c>
      <c r="Z1071" s="11">
        <f t="shared" si="2568"/>
        <v>0</v>
      </c>
      <c r="AA1071" s="11">
        <f t="shared" si="2568"/>
        <v>0</v>
      </c>
      <c r="AB1071" s="11">
        <f t="shared" si="2568"/>
        <v>0</v>
      </c>
      <c r="AC1071" s="11">
        <f t="shared" si="2568"/>
        <v>0</v>
      </c>
      <c r="AD1071" s="11">
        <f t="shared" si="2568"/>
        <v>0</v>
      </c>
      <c r="AE1071" s="11">
        <f t="shared" si="2568"/>
        <v>3682</v>
      </c>
      <c r="AF1071" s="11">
        <f t="shared" si="2568"/>
        <v>0</v>
      </c>
      <c r="AG1071" s="11">
        <f t="shared" si="2568"/>
        <v>0</v>
      </c>
      <c r="AH1071" s="11">
        <f t="shared" si="2568"/>
        <v>0</v>
      </c>
      <c r="AI1071" s="11">
        <f t="shared" ref="AG1071:AV1074" si="2569">AI1072</f>
        <v>1068</v>
      </c>
      <c r="AJ1071" s="11">
        <f t="shared" si="2569"/>
        <v>0</v>
      </c>
      <c r="AK1071" s="78">
        <f t="shared" si="2569"/>
        <v>4750</v>
      </c>
      <c r="AL1071" s="78">
        <f t="shared" si="2569"/>
        <v>0</v>
      </c>
      <c r="AM1071" s="11">
        <f t="shared" si="2569"/>
        <v>0</v>
      </c>
      <c r="AN1071" s="11">
        <f t="shared" si="2569"/>
        <v>0</v>
      </c>
      <c r="AO1071" s="11">
        <f t="shared" si="2569"/>
        <v>0</v>
      </c>
      <c r="AP1071" s="11">
        <f t="shared" si="2569"/>
        <v>0</v>
      </c>
      <c r="AQ1071" s="11">
        <f t="shared" si="2569"/>
        <v>4750</v>
      </c>
      <c r="AR1071" s="11">
        <f t="shared" si="2569"/>
        <v>0</v>
      </c>
      <c r="AS1071" s="11">
        <f t="shared" si="2569"/>
        <v>0</v>
      </c>
      <c r="AT1071" s="11">
        <f t="shared" si="2569"/>
        <v>0</v>
      </c>
      <c r="AU1071" s="11">
        <f t="shared" si="2569"/>
        <v>0</v>
      </c>
      <c r="AV1071" s="11">
        <f t="shared" si="2569"/>
        <v>0</v>
      </c>
      <c r="AW1071" s="11">
        <f t="shared" ref="AS1071:BH1074" si="2570">AW1072</f>
        <v>4750</v>
      </c>
      <c r="AX1071" s="11">
        <f t="shared" si="2570"/>
        <v>0</v>
      </c>
      <c r="AY1071" s="78">
        <f t="shared" si="2570"/>
        <v>0</v>
      </c>
      <c r="AZ1071" s="78">
        <f t="shared" si="2570"/>
        <v>0</v>
      </c>
      <c r="BA1071" s="78">
        <f t="shared" si="2570"/>
        <v>236</v>
      </c>
      <c r="BB1071" s="78">
        <f t="shared" si="2570"/>
        <v>0</v>
      </c>
      <c r="BC1071" s="78">
        <f t="shared" si="2570"/>
        <v>4986</v>
      </c>
      <c r="BD1071" s="78">
        <f t="shared" si="2570"/>
        <v>0</v>
      </c>
      <c r="BE1071" s="11">
        <f t="shared" si="2570"/>
        <v>0</v>
      </c>
      <c r="BF1071" s="11">
        <f t="shared" si="2570"/>
        <v>0</v>
      </c>
      <c r="BG1071" s="11">
        <f t="shared" si="2570"/>
        <v>0</v>
      </c>
      <c r="BH1071" s="11">
        <f t="shared" si="2570"/>
        <v>0</v>
      </c>
      <c r="BI1071" s="141">
        <f t="shared" ref="BE1071:BT1074" si="2571">BI1072</f>
        <v>4986</v>
      </c>
      <c r="BJ1071" s="141">
        <f t="shared" si="2571"/>
        <v>0</v>
      </c>
      <c r="BK1071" s="78">
        <f t="shared" si="2571"/>
        <v>0</v>
      </c>
      <c r="BL1071" s="78">
        <f t="shared" si="2571"/>
        <v>0</v>
      </c>
      <c r="BM1071" s="78">
        <f t="shared" si="2571"/>
        <v>0</v>
      </c>
      <c r="BN1071" s="78">
        <f t="shared" si="2571"/>
        <v>0</v>
      </c>
      <c r="BO1071" s="78">
        <f t="shared" si="2571"/>
        <v>4986</v>
      </c>
      <c r="BP1071" s="78">
        <f t="shared" si="2571"/>
        <v>0</v>
      </c>
      <c r="BQ1071" s="11">
        <f t="shared" si="2571"/>
        <v>0</v>
      </c>
      <c r="BR1071" s="11">
        <f t="shared" si="2571"/>
        <v>0</v>
      </c>
      <c r="BS1071" s="11">
        <f t="shared" si="2571"/>
        <v>0</v>
      </c>
      <c r="BT1071" s="11">
        <f t="shared" si="2571"/>
        <v>0</v>
      </c>
      <c r="BU1071" s="11">
        <f t="shared" ref="BQ1071:BV1074" si="2572">BU1072</f>
        <v>4986</v>
      </c>
      <c r="BV1071" s="11">
        <f t="shared" si="2572"/>
        <v>0</v>
      </c>
    </row>
    <row r="1072" spans="1:74" hidden="1">
      <c r="A1072" s="57" t="s">
        <v>15</v>
      </c>
      <c r="B1072" s="14" t="s">
        <v>361</v>
      </c>
      <c r="C1072" s="14" t="s">
        <v>165</v>
      </c>
      <c r="D1072" s="14" t="s">
        <v>22</v>
      </c>
      <c r="E1072" s="14" t="s">
        <v>405</v>
      </c>
      <c r="F1072" s="14"/>
      <c r="G1072" s="11">
        <f t="shared" si="2567"/>
        <v>3682</v>
      </c>
      <c r="H1072" s="11">
        <f t="shared" si="2567"/>
        <v>0</v>
      </c>
      <c r="I1072" s="11">
        <f t="shared" si="2567"/>
        <v>0</v>
      </c>
      <c r="J1072" s="11">
        <f t="shared" si="2567"/>
        <v>0</v>
      </c>
      <c r="K1072" s="11">
        <f t="shared" si="2567"/>
        <v>0</v>
      </c>
      <c r="L1072" s="11">
        <f t="shared" si="2567"/>
        <v>0</v>
      </c>
      <c r="M1072" s="11">
        <f t="shared" si="2567"/>
        <v>3682</v>
      </c>
      <c r="N1072" s="11">
        <f t="shared" si="2567"/>
        <v>0</v>
      </c>
      <c r="O1072" s="11">
        <f t="shared" si="2567"/>
        <v>0</v>
      </c>
      <c r="P1072" s="11">
        <f t="shared" si="2567"/>
        <v>0</v>
      </c>
      <c r="Q1072" s="11">
        <f t="shared" si="2567"/>
        <v>0</v>
      </c>
      <c r="R1072" s="11">
        <f t="shared" si="2567"/>
        <v>0</v>
      </c>
      <c r="S1072" s="11">
        <f t="shared" si="2568"/>
        <v>3682</v>
      </c>
      <c r="T1072" s="11">
        <f t="shared" si="2568"/>
        <v>0</v>
      </c>
      <c r="U1072" s="11">
        <f t="shared" si="2568"/>
        <v>0</v>
      </c>
      <c r="V1072" s="11">
        <f t="shared" si="2568"/>
        <v>0</v>
      </c>
      <c r="W1072" s="11">
        <f t="shared" si="2568"/>
        <v>0</v>
      </c>
      <c r="X1072" s="11">
        <f t="shared" si="2568"/>
        <v>0</v>
      </c>
      <c r="Y1072" s="11">
        <f t="shared" si="2568"/>
        <v>3682</v>
      </c>
      <c r="Z1072" s="11">
        <f t="shared" si="2568"/>
        <v>0</v>
      </c>
      <c r="AA1072" s="11">
        <f t="shared" si="2568"/>
        <v>0</v>
      </c>
      <c r="AB1072" s="11">
        <f t="shared" si="2568"/>
        <v>0</v>
      </c>
      <c r="AC1072" s="11">
        <f t="shared" si="2568"/>
        <v>0</v>
      </c>
      <c r="AD1072" s="11">
        <f t="shared" si="2568"/>
        <v>0</v>
      </c>
      <c r="AE1072" s="11">
        <f t="shared" si="2568"/>
        <v>3682</v>
      </c>
      <c r="AF1072" s="11">
        <f t="shared" si="2568"/>
        <v>0</v>
      </c>
      <c r="AG1072" s="11">
        <f t="shared" si="2569"/>
        <v>0</v>
      </c>
      <c r="AH1072" s="11">
        <f t="shared" si="2569"/>
        <v>0</v>
      </c>
      <c r="AI1072" s="11">
        <f t="shared" si="2569"/>
        <v>1068</v>
      </c>
      <c r="AJ1072" s="11">
        <f t="shared" si="2569"/>
        <v>0</v>
      </c>
      <c r="AK1072" s="78">
        <f t="shared" si="2569"/>
        <v>4750</v>
      </c>
      <c r="AL1072" s="78">
        <f t="shared" si="2569"/>
        <v>0</v>
      </c>
      <c r="AM1072" s="11">
        <f t="shared" si="2569"/>
        <v>0</v>
      </c>
      <c r="AN1072" s="11">
        <f t="shared" si="2569"/>
        <v>0</v>
      </c>
      <c r="AO1072" s="11">
        <f t="shared" si="2569"/>
        <v>0</v>
      </c>
      <c r="AP1072" s="11">
        <f t="shared" si="2569"/>
        <v>0</v>
      </c>
      <c r="AQ1072" s="11">
        <f t="shared" si="2569"/>
        <v>4750</v>
      </c>
      <c r="AR1072" s="11">
        <f t="shared" si="2569"/>
        <v>0</v>
      </c>
      <c r="AS1072" s="11">
        <f t="shared" si="2570"/>
        <v>0</v>
      </c>
      <c r="AT1072" s="11">
        <f t="shared" si="2570"/>
        <v>0</v>
      </c>
      <c r="AU1072" s="11">
        <f t="shared" si="2570"/>
        <v>0</v>
      </c>
      <c r="AV1072" s="11">
        <f t="shared" si="2570"/>
        <v>0</v>
      </c>
      <c r="AW1072" s="11">
        <f t="shared" si="2570"/>
        <v>4750</v>
      </c>
      <c r="AX1072" s="11">
        <f t="shared" si="2570"/>
        <v>0</v>
      </c>
      <c r="AY1072" s="78">
        <f t="shared" si="2570"/>
        <v>0</v>
      </c>
      <c r="AZ1072" s="78">
        <f t="shared" si="2570"/>
        <v>0</v>
      </c>
      <c r="BA1072" s="78">
        <f t="shared" si="2570"/>
        <v>236</v>
      </c>
      <c r="BB1072" s="78">
        <f t="shared" si="2570"/>
        <v>0</v>
      </c>
      <c r="BC1072" s="78">
        <f t="shared" si="2570"/>
        <v>4986</v>
      </c>
      <c r="BD1072" s="78">
        <f t="shared" si="2570"/>
        <v>0</v>
      </c>
      <c r="BE1072" s="11">
        <f t="shared" si="2571"/>
        <v>0</v>
      </c>
      <c r="BF1072" s="11">
        <f t="shared" si="2571"/>
        <v>0</v>
      </c>
      <c r="BG1072" s="11">
        <f t="shared" si="2571"/>
        <v>0</v>
      </c>
      <c r="BH1072" s="11">
        <f t="shared" si="2571"/>
        <v>0</v>
      </c>
      <c r="BI1072" s="141">
        <f t="shared" si="2571"/>
        <v>4986</v>
      </c>
      <c r="BJ1072" s="141">
        <f t="shared" si="2571"/>
        <v>0</v>
      </c>
      <c r="BK1072" s="78">
        <f t="shared" si="2571"/>
        <v>0</v>
      </c>
      <c r="BL1072" s="78">
        <f t="shared" si="2571"/>
        <v>0</v>
      </c>
      <c r="BM1072" s="78">
        <f t="shared" si="2571"/>
        <v>0</v>
      </c>
      <c r="BN1072" s="78">
        <f t="shared" si="2571"/>
        <v>0</v>
      </c>
      <c r="BO1072" s="78">
        <f t="shared" si="2571"/>
        <v>4986</v>
      </c>
      <c r="BP1072" s="78">
        <f t="shared" si="2571"/>
        <v>0</v>
      </c>
      <c r="BQ1072" s="11">
        <f t="shared" si="2572"/>
        <v>0</v>
      </c>
      <c r="BR1072" s="11">
        <f t="shared" si="2572"/>
        <v>0</v>
      </c>
      <c r="BS1072" s="11">
        <f t="shared" si="2572"/>
        <v>0</v>
      </c>
      <c r="BT1072" s="11">
        <f t="shared" si="2572"/>
        <v>0</v>
      </c>
      <c r="BU1072" s="11">
        <f t="shared" si="2572"/>
        <v>4986</v>
      </c>
      <c r="BV1072" s="11">
        <f t="shared" si="2572"/>
        <v>0</v>
      </c>
    </row>
    <row r="1073" spans="1:74" hidden="1">
      <c r="A1073" s="57" t="s">
        <v>189</v>
      </c>
      <c r="B1073" s="14" t="s">
        <v>361</v>
      </c>
      <c r="C1073" s="14" t="s">
        <v>165</v>
      </c>
      <c r="D1073" s="14" t="s">
        <v>22</v>
      </c>
      <c r="E1073" s="14" t="s">
        <v>406</v>
      </c>
      <c r="F1073" s="14"/>
      <c r="G1073" s="11">
        <f t="shared" si="2567"/>
        <v>3682</v>
      </c>
      <c r="H1073" s="11">
        <f t="shared" si="2567"/>
        <v>0</v>
      </c>
      <c r="I1073" s="11">
        <f t="shared" si="2567"/>
        <v>0</v>
      </c>
      <c r="J1073" s="11">
        <f t="shared" si="2567"/>
        <v>0</v>
      </c>
      <c r="K1073" s="11">
        <f t="shared" si="2567"/>
        <v>0</v>
      </c>
      <c r="L1073" s="11">
        <f t="shared" si="2567"/>
        <v>0</v>
      </c>
      <c r="M1073" s="11">
        <f t="shared" si="2567"/>
        <v>3682</v>
      </c>
      <c r="N1073" s="11">
        <f t="shared" si="2567"/>
        <v>0</v>
      </c>
      <c r="O1073" s="11">
        <f t="shared" si="2567"/>
        <v>0</v>
      </c>
      <c r="P1073" s="11">
        <f t="shared" si="2567"/>
        <v>0</v>
      </c>
      <c r="Q1073" s="11">
        <f t="shared" si="2567"/>
        <v>0</v>
      </c>
      <c r="R1073" s="11">
        <f t="shared" si="2567"/>
        <v>0</v>
      </c>
      <c r="S1073" s="11">
        <f t="shared" si="2568"/>
        <v>3682</v>
      </c>
      <c r="T1073" s="11">
        <f t="shared" si="2568"/>
        <v>0</v>
      </c>
      <c r="U1073" s="11">
        <f t="shared" si="2568"/>
        <v>0</v>
      </c>
      <c r="V1073" s="11">
        <f t="shared" si="2568"/>
        <v>0</v>
      </c>
      <c r="W1073" s="11">
        <f t="shared" si="2568"/>
        <v>0</v>
      </c>
      <c r="X1073" s="11">
        <f t="shared" si="2568"/>
        <v>0</v>
      </c>
      <c r="Y1073" s="11">
        <f t="shared" si="2568"/>
        <v>3682</v>
      </c>
      <c r="Z1073" s="11">
        <f t="shared" si="2568"/>
        <v>0</v>
      </c>
      <c r="AA1073" s="11">
        <f t="shared" si="2568"/>
        <v>0</v>
      </c>
      <c r="AB1073" s="11">
        <f t="shared" si="2568"/>
        <v>0</v>
      </c>
      <c r="AC1073" s="11">
        <f t="shared" si="2568"/>
        <v>0</v>
      </c>
      <c r="AD1073" s="11">
        <f t="shared" si="2568"/>
        <v>0</v>
      </c>
      <c r="AE1073" s="11">
        <f t="shared" si="2568"/>
        <v>3682</v>
      </c>
      <c r="AF1073" s="11">
        <f t="shared" si="2568"/>
        <v>0</v>
      </c>
      <c r="AG1073" s="11">
        <f t="shared" si="2569"/>
        <v>0</v>
      </c>
      <c r="AH1073" s="11">
        <f t="shared" si="2569"/>
        <v>0</v>
      </c>
      <c r="AI1073" s="11">
        <f t="shared" si="2569"/>
        <v>1068</v>
      </c>
      <c r="AJ1073" s="11">
        <f t="shared" si="2569"/>
        <v>0</v>
      </c>
      <c r="AK1073" s="78">
        <f t="shared" si="2569"/>
        <v>4750</v>
      </c>
      <c r="AL1073" s="78">
        <f t="shared" si="2569"/>
        <v>0</v>
      </c>
      <c r="AM1073" s="11">
        <f t="shared" si="2569"/>
        <v>0</v>
      </c>
      <c r="AN1073" s="11">
        <f t="shared" si="2569"/>
        <v>0</v>
      </c>
      <c r="AO1073" s="11">
        <f t="shared" si="2569"/>
        <v>0</v>
      </c>
      <c r="AP1073" s="11">
        <f t="shared" si="2569"/>
        <v>0</v>
      </c>
      <c r="AQ1073" s="11">
        <f t="shared" si="2569"/>
        <v>4750</v>
      </c>
      <c r="AR1073" s="11">
        <f t="shared" si="2569"/>
        <v>0</v>
      </c>
      <c r="AS1073" s="11">
        <f t="shared" si="2570"/>
        <v>0</v>
      </c>
      <c r="AT1073" s="11">
        <f t="shared" si="2570"/>
        <v>0</v>
      </c>
      <c r="AU1073" s="11">
        <f t="shared" si="2570"/>
        <v>0</v>
      </c>
      <c r="AV1073" s="11">
        <f t="shared" si="2570"/>
        <v>0</v>
      </c>
      <c r="AW1073" s="11">
        <f t="shared" si="2570"/>
        <v>4750</v>
      </c>
      <c r="AX1073" s="11">
        <f t="shared" si="2570"/>
        <v>0</v>
      </c>
      <c r="AY1073" s="78">
        <f t="shared" si="2570"/>
        <v>0</v>
      </c>
      <c r="AZ1073" s="78">
        <f t="shared" si="2570"/>
        <v>0</v>
      </c>
      <c r="BA1073" s="78">
        <f t="shared" si="2570"/>
        <v>236</v>
      </c>
      <c r="BB1073" s="78">
        <f t="shared" si="2570"/>
        <v>0</v>
      </c>
      <c r="BC1073" s="78">
        <f t="shared" si="2570"/>
        <v>4986</v>
      </c>
      <c r="BD1073" s="78">
        <f t="shared" si="2570"/>
        <v>0</v>
      </c>
      <c r="BE1073" s="11">
        <f t="shared" si="2571"/>
        <v>0</v>
      </c>
      <c r="BF1073" s="11">
        <f t="shared" si="2571"/>
        <v>0</v>
      </c>
      <c r="BG1073" s="11">
        <f t="shared" si="2571"/>
        <v>0</v>
      </c>
      <c r="BH1073" s="11">
        <f t="shared" si="2571"/>
        <v>0</v>
      </c>
      <c r="BI1073" s="141">
        <f t="shared" si="2571"/>
        <v>4986</v>
      </c>
      <c r="BJ1073" s="141">
        <f t="shared" si="2571"/>
        <v>0</v>
      </c>
      <c r="BK1073" s="78">
        <f t="shared" si="2571"/>
        <v>0</v>
      </c>
      <c r="BL1073" s="78">
        <f t="shared" si="2571"/>
        <v>0</v>
      </c>
      <c r="BM1073" s="78">
        <f t="shared" si="2571"/>
        <v>0</v>
      </c>
      <c r="BN1073" s="78">
        <f t="shared" si="2571"/>
        <v>0</v>
      </c>
      <c r="BO1073" s="78">
        <f t="shared" si="2571"/>
        <v>4986</v>
      </c>
      <c r="BP1073" s="78">
        <f t="shared" si="2571"/>
        <v>0</v>
      </c>
      <c r="BQ1073" s="11">
        <f t="shared" si="2572"/>
        <v>0</v>
      </c>
      <c r="BR1073" s="11">
        <f t="shared" si="2572"/>
        <v>0</v>
      </c>
      <c r="BS1073" s="11">
        <f t="shared" si="2572"/>
        <v>0</v>
      </c>
      <c r="BT1073" s="11">
        <f t="shared" si="2572"/>
        <v>0</v>
      </c>
      <c r="BU1073" s="11">
        <f t="shared" si="2572"/>
        <v>4986</v>
      </c>
      <c r="BV1073" s="11">
        <f t="shared" si="2572"/>
        <v>0</v>
      </c>
    </row>
    <row r="1074" spans="1:74" hidden="1">
      <c r="A1074" s="57" t="s">
        <v>70</v>
      </c>
      <c r="B1074" s="14" t="s">
        <v>361</v>
      </c>
      <c r="C1074" s="14" t="s">
        <v>165</v>
      </c>
      <c r="D1074" s="14" t="s">
        <v>22</v>
      </c>
      <c r="E1074" s="14" t="s">
        <v>406</v>
      </c>
      <c r="F1074" s="14" t="s">
        <v>71</v>
      </c>
      <c r="G1074" s="11">
        <f t="shared" si="2567"/>
        <v>3682</v>
      </c>
      <c r="H1074" s="11">
        <f t="shared" si="2567"/>
        <v>0</v>
      </c>
      <c r="I1074" s="11">
        <f t="shared" si="2567"/>
        <v>0</v>
      </c>
      <c r="J1074" s="11">
        <f t="shared" si="2567"/>
        <v>0</v>
      </c>
      <c r="K1074" s="11">
        <f t="shared" si="2567"/>
        <v>0</v>
      </c>
      <c r="L1074" s="11">
        <f t="shared" si="2567"/>
        <v>0</v>
      </c>
      <c r="M1074" s="11">
        <f t="shared" si="2567"/>
        <v>3682</v>
      </c>
      <c r="N1074" s="11">
        <f t="shared" si="2567"/>
        <v>0</v>
      </c>
      <c r="O1074" s="11">
        <f t="shared" si="2567"/>
        <v>0</v>
      </c>
      <c r="P1074" s="11">
        <f t="shared" si="2567"/>
        <v>0</v>
      </c>
      <c r="Q1074" s="11">
        <f t="shared" si="2567"/>
        <v>0</v>
      </c>
      <c r="R1074" s="11">
        <f t="shared" si="2567"/>
        <v>0</v>
      </c>
      <c r="S1074" s="11">
        <f t="shared" si="2568"/>
        <v>3682</v>
      </c>
      <c r="T1074" s="11">
        <f t="shared" si="2568"/>
        <v>0</v>
      </c>
      <c r="U1074" s="11">
        <f t="shared" si="2568"/>
        <v>0</v>
      </c>
      <c r="V1074" s="11">
        <f t="shared" si="2568"/>
        <v>0</v>
      </c>
      <c r="W1074" s="11">
        <f t="shared" si="2568"/>
        <v>0</v>
      </c>
      <c r="X1074" s="11">
        <f t="shared" si="2568"/>
        <v>0</v>
      </c>
      <c r="Y1074" s="11">
        <f t="shared" si="2568"/>
        <v>3682</v>
      </c>
      <c r="Z1074" s="11">
        <f t="shared" si="2568"/>
        <v>0</v>
      </c>
      <c r="AA1074" s="11">
        <f t="shared" si="2568"/>
        <v>0</v>
      </c>
      <c r="AB1074" s="11">
        <f t="shared" si="2568"/>
        <v>0</v>
      </c>
      <c r="AC1074" s="11">
        <f t="shared" si="2568"/>
        <v>0</v>
      </c>
      <c r="AD1074" s="11">
        <f t="shared" si="2568"/>
        <v>0</v>
      </c>
      <c r="AE1074" s="11">
        <f t="shared" si="2568"/>
        <v>3682</v>
      </c>
      <c r="AF1074" s="11">
        <f t="shared" si="2568"/>
        <v>0</v>
      </c>
      <c r="AG1074" s="11">
        <f t="shared" si="2569"/>
        <v>0</v>
      </c>
      <c r="AH1074" s="11">
        <f t="shared" si="2569"/>
        <v>0</v>
      </c>
      <c r="AI1074" s="11">
        <f t="shared" si="2569"/>
        <v>1068</v>
      </c>
      <c r="AJ1074" s="11">
        <f t="shared" si="2569"/>
        <v>0</v>
      </c>
      <c r="AK1074" s="78">
        <f t="shared" si="2569"/>
        <v>4750</v>
      </c>
      <c r="AL1074" s="78">
        <f t="shared" si="2569"/>
        <v>0</v>
      </c>
      <c r="AM1074" s="11">
        <f t="shared" si="2569"/>
        <v>0</v>
      </c>
      <c r="AN1074" s="11">
        <f t="shared" si="2569"/>
        <v>0</v>
      </c>
      <c r="AO1074" s="11">
        <f t="shared" si="2569"/>
        <v>0</v>
      </c>
      <c r="AP1074" s="11">
        <f t="shared" si="2569"/>
        <v>0</v>
      </c>
      <c r="AQ1074" s="11">
        <f t="shared" si="2569"/>
        <v>4750</v>
      </c>
      <c r="AR1074" s="11">
        <f t="shared" si="2569"/>
        <v>0</v>
      </c>
      <c r="AS1074" s="11">
        <f t="shared" si="2570"/>
        <v>0</v>
      </c>
      <c r="AT1074" s="11">
        <f t="shared" si="2570"/>
        <v>0</v>
      </c>
      <c r="AU1074" s="11">
        <f t="shared" si="2570"/>
        <v>0</v>
      </c>
      <c r="AV1074" s="11">
        <f t="shared" si="2570"/>
        <v>0</v>
      </c>
      <c r="AW1074" s="11">
        <f t="shared" si="2570"/>
        <v>4750</v>
      </c>
      <c r="AX1074" s="11">
        <f t="shared" si="2570"/>
        <v>0</v>
      </c>
      <c r="AY1074" s="78">
        <f t="shared" si="2570"/>
        <v>0</v>
      </c>
      <c r="AZ1074" s="78">
        <f t="shared" si="2570"/>
        <v>0</v>
      </c>
      <c r="BA1074" s="78">
        <f t="shared" si="2570"/>
        <v>236</v>
      </c>
      <c r="BB1074" s="78">
        <f t="shared" si="2570"/>
        <v>0</v>
      </c>
      <c r="BC1074" s="78">
        <f t="shared" si="2570"/>
        <v>4986</v>
      </c>
      <c r="BD1074" s="78">
        <f t="shared" si="2570"/>
        <v>0</v>
      </c>
      <c r="BE1074" s="11">
        <f t="shared" si="2571"/>
        <v>0</v>
      </c>
      <c r="BF1074" s="11">
        <f t="shared" si="2571"/>
        <v>0</v>
      </c>
      <c r="BG1074" s="11">
        <f t="shared" si="2571"/>
        <v>0</v>
      </c>
      <c r="BH1074" s="11">
        <f t="shared" si="2571"/>
        <v>0</v>
      </c>
      <c r="BI1074" s="141">
        <f t="shared" si="2571"/>
        <v>4986</v>
      </c>
      <c r="BJ1074" s="141">
        <f t="shared" si="2571"/>
        <v>0</v>
      </c>
      <c r="BK1074" s="78">
        <f t="shared" si="2571"/>
        <v>0</v>
      </c>
      <c r="BL1074" s="78">
        <f t="shared" si="2571"/>
        <v>0</v>
      </c>
      <c r="BM1074" s="78">
        <f t="shared" si="2571"/>
        <v>0</v>
      </c>
      <c r="BN1074" s="78">
        <f t="shared" si="2571"/>
        <v>0</v>
      </c>
      <c r="BO1074" s="78">
        <f t="shared" si="2571"/>
        <v>4986</v>
      </c>
      <c r="BP1074" s="78">
        <f t="shared" si="2571"/>
        <v>0</v>
      </c>
      <c r="BQ1074" s="11">
        <f t="shared" si="2572"/>
        <v>0</v>
      </c>
      <c r="BR1074" s="11">
        <f t="shared" si="2572"/>
        <v>0</v>
      </c>
      <c r="BS1074" s="11">
        <f t="shared" si="2572"/>
        <v>0</v>
      </c>
      <c r="BT1074" s="11">
        <f t="shared" si="2572"/>
        <v>0</v>
      </c>
      <c r="BU1074" s="11">
        <f t="shared" si="2572"/>
        <v>4986</v>
      </c>
      <c r="BV1074" s="11">
        <f t="shared" si="2572"/>
        <v>0</v>
      </c>
    </row>
    <row r="1075" spans="1:74" ht="55.5" hidden="1" customHeight="1">
      <c r="A1075" s="57" t="s">
        <v>472</v>
      </c>
      <c r="B1075" s="14" t="s">
        <v>361</v>
      </c>
      <c r="C1075" s="14" t="s">
        <v>165</v>
      </c>
      <c r="D1075" s="14" t="s">
        <v>22</v>
      </c>
      <c r="E1075" s="14" t="s">
        <v>406</v>
      </c>
      <c r="F1075" s="14" t="s">
        <v>293</v>
      </c>
      <c r="G1075" s="11">
        <v>3682</v>
      </c>
      <c r="H1075" s="11"/>
      <c r="I1075" s="11"/>
      <c r="J1075" s="11"/>
      <c r="K1075" s="11"/>
      <c r="L1075" s="11"/>
      <c r="M1075" s="11">
        <f>G1075+I1075+J1075+K1075+L1075</f>
        <v>3682</v>
      </c>
      <c r="N1075" s="11">
        <f>H1075+J1075</f>
        <v>0</v>
      </c>
      <c r="O1075" s="11"/>
      <c r="P1075" s="11"/>
      <c r="Q1075" s="11"/>
      <c r="R1075" s="11"/>
      <c r="S1075" s="11">
        <f>M1075+O1075+P1075+Q1075+R1075</f>
        <v>3682</v>
      </c>
      <c r="T1075" s="11">
        <f>N1075+P1075</f>
        <v>0</v>
      </c>
      <c r="U1075" s="11"/>
      <c r="V1075" s="11"/>
      <c r="W1075" s="11"/>
      <c r="X1075" s="11"/>
      <c r="Y1075" s="11">
        <f>S1075+U1075+V1075+W1075+X1075</f>
        <v>3682</v>
      </c>
      <c r="Z1075" s="11">
        <f>T1075+V1075</f>
        <v>0</v>
      </c>
      <c r="AA1075" s="11"/>
      <c r="AB1075" s="11"/>
      <c r="AC1075" s="11"/>
      <c r="AD1075" s="11"/>
      <c r="AE1075" s="11">
        <f>Y1075+AA1075+AB1075+AC1075+AD1075</f>
        <v>3682</v>
      </c>
      <c r="AF1075" s="11">
        <f>Z1075+AB1075</f>
        <v>0</v>
      </c>
      <c r="AG1075" s="11"/>
      <c r="AH1075" s="11"/>
      <c r="AI1075" s="11">
        <v>1068</v>
      </c>
      <c r="AJ1075" s="11"/>
      <c r="AK1075" s="78">
        <f>AE1075+AG1075+AH1075+AI1075+AJ1075</f>
        <v>4750</v>
      </c>
      <c r="AL1075" s="78">
        <f>AF1075+AH1075</f>
        <v>0</v>
      </c>
      <c r="AM1075" s="11"/>
      <c r="AN1075" s="11"/>
      <c r="AO1075" s="11"/>
      <c r="AP1075" s="11"/>
      <c r="AQ1075" s="11">
        <f>AK1075+AM1075+AN1075+AO1075+AP1075</f>
        <v>4750</v>
      </c>
      <c r="AR1075" s="11">
        <f>AL1075+AN1075</f>
        <v>0</v>
      </c>
      <c r="AS1075" s="11"/>
      <c r="AT1075" s="11"/>
      <c r="AU1075" s="11"/>
      <c r="AV1075" s="11"/>
      <c r="AW1075" s="11">
        <f>AQ1075+AS1075+AT1075+AU1075+AV1075</f>
        <v>4750</v>
      </c>
      <c r="AX1075" s="11">
        <f>AR1075+AT1075</f>
        <v>0</v>
      </c>
      <c r="AY1075" s="78"/>
      <c r="AZ1075" s="78"/>
      <c r="BA1075" s="78">
        <v>236</v>
      </c>
      <c r="BB1075" s="78"/>
      <c r="BC1075" s="78">
        <f>AW1075+AY1075+AZ1075+BA1075+BB1075</f>
        <v>4986</v>
      </c>
      <c r="BD1075" s="78">
        <f>AX1075+AZ1075</f>
        <v>0</v>
      </c>
      <c r="BE1075" s="11"/>
      <c r="BF1075" s="11"/>
      <c r="BG1075" s="11"/>
      <c r="BH1075" s="11"/>
      <c r="BI1075" s="141">
        <f>BC1075+BE1075+BF1075+BG1075+BH1075</f>
        <v>4986</v>
      </c>
      <c r="BJ1075" s="141">
        <f>BD1075+BF1075</f>
        <v>0</v>
      </c>
      <c r="BK1075" s="78"/>
      <c r="BL1075" s="78"/>
      <c r="BM1075" s="78"/>
      <c r="BN1075" s="78"/>
      <c r="BO1075" s="78">
        <f>BI1075+BK1075+BL1075+BM1075+BN1075</f>
        <v>4986</v>
      </c>
      <c r="BP1075" s="78">
        <f>BJ1075+BL1075</f>
        <v>0</v>
      </c>
      <c r="BQ1075" s="11"/>
      <c r="BR1075" s="11"/>
      <c r="BS1075" s="11"/>
      <c r="BT1075" s="11"/>
      <c r="BU1075" s="11">
        <f>BO1075+BQ1075+BR1075+BS1075+BT1075</f>
        <v>4986</v>
      </c>
      <c r="BV1075" s="11">
        <f>BP1075+BR1075</f>
        <v>0</v>
      </c>
    </row>
    <row r="1076" spans="1:74" ht="49.5" hidden="1">
      <c r="A1076" s="57" t="s">
        <v>370</v>
      </c>
      <c r="B1076" s="14" t="s">
        <v>361</v>
      </c>
      <c r="C1076" s="14" t="s">
        <v>165</v>
      </c>
      <c r="D1076" s="14" t="s">
        <v>22</v>
      </c>
      <c r="E1076" s="14" t="s">
        <v>437</v>
      </c>
      <c r="F1076" s="47"/>
      <c r="G1076" s="11">
        <f>G1077</f>
        <v>2500</v>
      </c>
      <c r="H1076" s="11">
        <f t="shared" ref="H1076:R1076" si="2573">H1077</f>
        <v>0</v>
      </c>
      <c r="I1076" s="11">
        <f t="shared" si="2573"/>
        <v>0</v>
      </c>
      <c r="J1076" s="11">
        <f t="shared" si="2573"/>
        <v>0</v>
      </c>
      <c r="K1076" s="11">
        <f t="shared" si="2573"/>
        <v>0</v>
      </c>
      <c r="L1076" s="11">
        <f t="shared" si="2573"/>
        <v>0</v>
      </c>
      <c r="M1076" s="11">
        <f t="shared" si="2573"/>
        <v>2500</v>
      </c>
      <c r="N1076" s="11">
        <f t="shared" si="2573"/>
        <v>0</v>
      </c>
      <c r="O1076" s="11">
        <f t="shared" si="2573"/>
        <v>0</v>
      </c>
      <c r="P1076" s="11">
        <f t="shared" si="2573"/>
        <v>0</v>
      </c>
      <c r="Q1076" s="11">
        <f t="shared" si="2573"/>
        <v>0</v>
      </c>
      <c r="R1076" s="11">
        <f t="shared" si="2573"/>
        <v>0</v>
      </c>
      <c r="S1076" s="11">
        <f t="shared" ref="S1076:AH1079" si="2574">S1077</f>
        <v>2500</v>
      </c>
      <c r="T1076" s="11">
        <f t="shared" si="2574"/>
        <v>0</v>
      </c>
      <c r="U1076" s="11">
        <f t="shared" si="2574"/>
        <v>0</v>
      </c>
      <c r="V1076" s="11">
        <f t="shared" si="2574"/>
        <v>0</v>
      </c>
      <c r="W1076" s="11">
        <f t="shared" si="2574"/>
        <v>0</v>
      </c>
      <c r="X1076" s="11">
        <f t="shared" si="2574"/>
        <v>0</v>
      </c>
      <c r="Y1076" s="11">
        <f t="shared" si="2574"/>
        <v>2500</v>
      </c>
      <c r="Z1076" s="11">
        <f t="shared" si="2574"/>
        <v>0</v>
      </c>
      <c r="AA1076" s="11">
        <f t="shared" si="2574"/>
        <v>0</v>
      </c>
      <c r="AB1076" s="11">
        <f t="shared" si="2574"/>
        <v>0</v>
      </c>
      <c r="AC1076" s="11">
        <f t="shared" si="2574"/>
        <v>0</v>
      </c>
      <c r="AD1076" s="11">
        <f t="shared" si="2574"/>
        <v>0</v>
      </c>
      <c r="AE1076" s="11">
        <f t="shared" si="2574"/>
        <v>2500</v>
      </c>
      <c r="AF1076" s="11">
        <f t="shared" si="2574"/>
        <v>0</v>
      </c>
      <c r="AG1076" s="11">
        <f t="shared" si="2574"/>
        <v>0</v>
      </c>
      <c r="AH1076" s="11">
        <f t="shared" si="2574"/>
        <v>0</v>
      </c>
      <c r="AI1076" s="11">
        <f t="shared" ref="AG1076:AV1079" si="2575">AI1077</f>
        <v>0</v>
      </c>
      <c r="AJ1076" s="11">
        <f t="shared" si="2575"/>
        <v>0</v>
      </c>
      <c r="AK1076" s="78">
        <f t="shared" si="2575"/>
        <v>2500</v>
      </c>
      <c r="AL1076" s="78">
        <f t="shared" si="2575"/>
        <v>0</v>
      </c>
      <c r="AM1076" s="11">
        <f t="shared" si="2575"/>
        <v>0</v>
      </c>
      <c r="AN1076" s="11">
        <f t="shared" si="2575"/>
        <v>0</v>
      </c>
      <c r="AO1076" s="11">
        <f t="shared" si="2575"/>
        <v>0</v>
      </c>
      <c r="AP1076" s="11">
        <f t="shared" si="2575"/>
        <v>0</v>
      </c>
      <c r="AQ1076" s="11">
        <f t="shared" si="2575"/>
        <v>2500</v>
      </c>
      <c r="AR1076" s="11">
        <f t="shared" si="2575"/>
        <v>0</v>
      </c>
      <c r="AS1076" s="11">
        <f t="shared" si="2575"/>
        <v>0</v>
      </c>
      <c r="AT1076" s="11">
        <f t="shared" si="2575"/>
        <v>0</v>
      </c>
      <c r="AU1076" s="11">
        <f t="shared" si="2575"/>
        <v>0</v>
      </c>
      <c r="AV1076" s="11">
        <f t="shared" si="2575"/>
        <v>0</v>
      </c>
      <c r="AW1076" s="11">
        <f t="shared" ref="AS1076:BH1079" si="2576">AW1077</f>
        <v>2500</v>
      </c>
      <c r="AX1076" s="11">
        <f t="shared" si="2576"/>
        <v>0</v>
      </c>
      <c r="AY1076" s="78">
        <f t="shared" si="2576"/>
        <v>0</v>
      </c>
      <c r="AZ1076" s="78">
        <f t="shared" si="2576"/>
        <v>0</v>
      </c>
      <c r="BA1076" s="78">
        <f t="shared" si="2576"/>
        <v>0</v>
      </c>
      <c r="BB1076" s="78">
        <f t="shared" si="2576"/>
        <v>0</v>
      </c>
      <c r="BC1076" s="78">
        <f t="shared" si="2576"/>
        <v>2500</v>
      </c>
      <c r="BD1076" s="78">
        <f t="shared" si="2576"/>
        <v>0</v>
      </c>
      <c r="BE1076" s="11">
        <f t="shared" si="2576"/>
        <v>0</v>
      </c>
      <c r="BF1076" s="11">
        <f t="shared" si="2576"/>
        <v>0</v>
      </c>
      <c r="BG1076" s="11">
        <f t="shared" si="2576"/>
        <v>0</v>
      </c>
      <c r="BH1076" s="11">
        <f t="shared" si="2576"/>
        <v>0</v>
      </c>
      <c r="BI1076" s="141">
        <f t="shared" ref="BE1076:BT1079" si="2577">BI1077</f>
        <v>2500</v>
      </c>
      <c r="BJ1076" s="141">
        <f t="shared" si="2577"/>
        <v>0</v>
      </c>
      <c r="BK1076" s="78">
        <f t="shared" si="2577"/>
        <v>-194</v>
      </c>
      <c r="BL1076" s="78">
        <f t="shared" si="2577"/>
        <v>0</v>
      </c>
      <c r="BM1076" s="78">
        <f t="shared" si="2577"/>
        <v>187</v>
      </c>
      <c r="BN1076" s="78">
        <f t="shared" si="2577"/>
        <v>0</v>
      </c>
      <c r="BO1076" s="78">
        <f t="shared" si="2577"/>
        <v>2493</v>
      </c>
      <c r="BP1076" s="78">
        <f t="shared" si="2577"/>
        <v>0</v>
      </c>
      <c r="BQ1076" s="11">
        <f t="shared" si="2577"/>
        <v>0</v>
      </c>
      <c r="BR1076" s="11">
        <f t="shared" si="2577"/>
        <v>0</v>
      </c>
      <c r="BS1076" s="11">
        <f t="shared" si="2577"/>
        <v>0</v>
      </c>
      <c r="BT1076" s="11">
        <f t="shared" si="2577"/>
        <v>0</v>
      </c>
      <c r="BU1076" s="11">
        <f t="shared" ref="BQ1076:BV1079" si="2578">BU1077</f>
        <v>2493</v>
      </c>
      <c r="BV1076" s="11">
        <f t="shared" si="2578"/>
        <v>0</v>
      </c>
    </row>
    <row r="1077" spans="1:74" hidden="1">
      <c r="A1077" s="57" t="s">
        <v>15</v>
      </c>
      <c r="B1077" s="14" t="s">
        <v>361</v>
      </c>
      <c r="C1077" s="14" t="s">
        <v>165</v>
      </c>
      <c r="D1077" s="14" t="s">
        <v>22</v>
      </c>
      <c r="E1077" s="14" t="s">
        <v>438</v>
      </c>
      <c r="F1077" s="47"/>
      <c r="G1077" s="11">
        <f t="shared" ref="G1077:R1079" si="2579">G1078</f>
        <v>2500</v>
      </c>
      <c r="H1077" s="11">
        <f t="shared" si="2579"/>
        <v>0</v>
      </c>
      <c r="I1077" s="11">
        <f t="shared" si="2579"/>
        <v>0</v>
      </c>
      <c r="J1077" s="11">
        <f t="shared" si="2579"/>
        <v>0</v>
      </c>
      <c r="K1077" s="11">
        <f t="shared" si="2579"/>
        <v>0</v>
      </c>
      <c r="L1077" s="11">
        <f t="shared" si="2579"/>
        <v>0</v>
      </c>
      <c r="M1077" s="11">
        <f t="shared" si="2579"/>
        <v>2500</v>
      </c>
      <c r="N1077" s="11">
        <f t="shared" si="2579"/>
        <v>0</v>
      </c>
      <c r="O1077" s="11">
        <f t="shared" si="2579"/>
        <v>0</v>
      </c>
      <c r="P1077" s="11">
        <f t="shared" si="2579"/>
        <v>0</v>
      </c>
      <c r="Q1077" s="11">
        <f t="shared" si="2579"/>
        <v>0</v>
      </c>
      <c r="R1077" s="11">
        <f t="shared" si="2579"/>
        <v>0</v>
      </c>
      <c r="S1077" s="11">
        <f t="shared" si="2574"/>
        <v>2500</v>
      </c>
      <c r="T1077" s="11">
        <f t="shared" si="2574"/>
        <v>0</v>
      </c>
      <c r="U1077" s="11">
        <f t="shared" si="2574"/>
        <v>0</v>
      </c>
      <c r="V1077" s="11">
        <f t="shared" si="2574"/>
        <v>0</v>
      </c>
      <c r="W1077" s="11">
        <f t="shared" si="2574"/>
        <v>0</v>
      </c>
      <c r="X1077" s="11">
        <f t="shared" si="2574"/>
        <v>0</v>
      </c>
      <c r="Y1077" s="11">
        <f t="shared" si="2574"/>
        <v>2500</v>
      </c>
      <c r="Z1077" s="11">
        <f t="shared" si="2574"/>
        <v>0</v>
      </c>
      <c r="AA1077" s="11">
        <f t="shared" si="2574"/>
        <v>0</v>
      </c>
      <c r="AB1077" s="11">
        <f t="shared" si="2574"/>
        <v>0</v>
      </c>
      <c r="AC1077" s="11">
        <f t="shared" si="2574"/>
        <v>0</v>
      </c>
      <c r="AD1077" s="11">
        <f t="shared" si="2574"/>
        <v>0</v>
      </c>
      <c r="AE1077" s="11">
        <f t="shared" si="2574"/>
        <v>2500</v>
      </c>
      <c r="AF1077" s="11">
        <f t="shared" si="2574"/>
        <v>0</v>
      </c>
      <c r="AG1077" s="11">
        <f t="shared" si="2575"/>
        <v>0</v>
      </c>
      <c r="AH1077" s="11">
        <f t="shared" si="2575"/>
        <v>0</v>
      </c>
      <c r="AI1077" s="11">
        <f t="shared" si="2575"/>
        <v>0</v>
      </c>
      <c r="AJ1077" s="11">
        <f t="shared" si="2575"/>
        <v>0</v>
      </c>
      <c r="AK1077" s="78">
        <f t="shared" si="2575"/>
        <v>2500</v>
      </c>
      <c r="AL1077" s="78">
        <f t="shared" si="2575"/>
        <v>0</v>
      </c>
      <c r="AM1077" s="11">
        <f t="shared" si="2575"/>
        <v>0</v>
      </c>
      <c r="AN1077" s="11">
        <f t="shared" si="2575"/>
        <v>0</v>
      </c>
      <c r="AO1077" s="11">
        <f t="shared" si="2575"/>
        <v>0</v>
      </c>
      <c r="AP1077" s="11">
        <f t="shared" si="2575"/>
        <v>0</v>
      </c>
      <c r="AQ1077" s="11">
        <f t="shared" si="2575"/>
        <v>2500</v>
      </c>
      <c r="AR1077" s="11">
        <f t="shared" si="2575"/>
        <v>0</v>
      </c>
      <c r="AS1077" s="11">
        <f t="shared" si="2576"/>
        <v>0</v>
      </c>
      <c r="AT1077" s="11">
        <f t="shared" si="2576"/>
        <v>0</v>
      </c>
      <c r="AU1077" s="11">
        <f t="shared" si="2576"/>
        <v>0</v>
      </c>
      <c r="AV1077" s="11">
        <f t="shared" si="2576"/>
        <v>0</v>
      </c>
      <c r="AW1077" s="11">
        <f t="shared" si="2576"/>
        <v>2500</v>
      </c>
      <c r="AX1077" s="11">
        <f t="shared" si="2576"/>
        <v>0</v>
      </c>
      <c r="AY1077" s="78">
        <f t="shared" si="2576"/>
        <v>0</v>
      </c>
      <c r="AZ1077" s="78">
        <f t="shared" si="2576"/>
        <v>0</v>
      </c>
      <c r="BA1077" s="78">
        <f t="shared" si="2576"/>
        <v>0</v>
      </c>
      <c r="BB1077" s="78">
        <f t="shared" si="2576"/>
        <v>0</v>
      </c>
      <c r="BC1077" s="78">
        <f t="shared" si="2576"/>
        <v>2500</v>
      </c>
      <c r="BD1077" s="78">
        <f t="shared" si="2576"/>
        <v>0</v>
      </c>
      <c r="BE1077" s="11">
        <f t="shared" si="2577"/>
        <v>0</v>
      </c>
      <c r="BF1077" s="11">
        <f t="shared" si="2577"/>
        <v>0</v>
      </c>
      <c r="BG1077" s="11">
        <f t="shared" si="2577"/>
        <v>0</v>
      </c>
      <c r="BH1077" s="11">
        <f t="shared" si="2577"/>
        <v>0</v>
      </c>
      <c r="BI1077" s="141">
        <f t="shared" si="2577"/>
        <v>2500</v>
      </c>
      <c r="BJ1077" s="141">
        <f t="shared" si="2577"/>
        <v>0</v>
      </c>
      <c r="BK1077" s="78">
        <f t="shared" si="2577"/>
        <v>-194</v>
      </c>
      <c r="BL1077" s="78">
        <f t="shared" si="2577"/>
        <v>0</v>
      </c>
      <c r="BM1077" s="78">
        <f t="shared" si="2577"/>
        <v>187</v>
      </c>
      <c r="BN1077" s="78">
        <f t="shared" si="2577"/>
        <v>0</v>
      </c>
      <c r="BO1077" s="78">
        <f t="shared" si="2577"/>
        <v>2493</v>
      </c>
      <c r="BP1077" s="78">
        <f t="shared" si="2577"/>
        <v>0</v>
      </c>
      <c r="BQ1077" s="11">
        <f t="shared" si="2578"/>
        <v>0</v>
      </c>
      <c r="BR1077" s="11">
        <f t="shared" si="2578"/>
        <v>0</v>
      </c>
      <c r="BS1077" s="11">
        <f t="shared" si="2578"/>
        <v>0</v>
      </c>
      <c r="BT1077" s="11">
        <f t="shared" si="2578"/>
        <v>0</v>
      </c>
      <c r="BU1077" s="11">
        <f t="shared" si="2578"/>
        <v>2493</v>
      </c>
      <c r="BV1077" s="11">
        <f t="shared" si="2578"/>
        <v>0</v>
      </c>
    </row>
    <row r="1078" spans="1:74" hidden="1">
      <c r="A1078" s="57" t="s">
        <v>189</v>
      </c>
      <c r="B1078" s="14" t="s">
        <v>361</v>
      </c>
      <c r="C1078" s="14" t="s">
        <v>165</v>
      </c>
      <c r="D1078" s="14" t="s">
        <v>22</v>
      </c>
      <c r="E1078" s="14" t="s">
        <v>439</v>
      </c>
      <c r="F1078" s="47"/>
      <c r="G1078" s="11">
        <f t="shared" si="2579"/>
        <v>2500</v>
      </c>
      <c r="H1078" s="11">
        <f t="shared" si="2579"/>
        <v>0</v>
      </c>
      <c r="I1078" s="11">
        <f t="shared" si="2579"/>
        <v>0</v>
      </c>
      <c r="J1078" s="11">
        <f t="shared" si="2579"/>
        <v>0</v>
      </c>
      <c r="K1078" s="11">
        <f t="shared" si="2579"/>
        <v>0</v>
      </c>
      <c r="L1078" s="11">
        <f t="shared" si="2579"/>
        <v>0</v>
      </c>
      <c r="M1078" s="11">
        <f t="shared" si="2579"/>
        <v>2500</v>
      </c>
      <c r="N1078" s="11">
        <f t="shared" si="2579"/>
        <v>0</v>
      </c>
      <c r="O1078" s="11">
        <f t="shared" si="2579"/>
        <v>0</v>
      </c>
      <c r="P1078" s="11">
        <f t="shared" si="2579"/>
        <v>0</v>
      </c>
      <c r="Q1078" s="11">
        <f t="shared" si="2579"/>
        <v>0</v>
      </c>
      <c r="R1078" s="11">
        <f t="shared" si="2579"/>
        <v>0</v>
      </c>
      <c r="S1078" s="11">
        <f t="shared" si="2574"/>
        <v>2500</v>
      </c>
      <c r="T1078" s="11">
        <f t="shared" si="2574"/>
        <v>0</v>
      </c>
      <c r="U1078" s="11">
        <f t="shared" si="2574"/>
        <v>0</v>
      </c>
      <c r="V1078" s="11">
        <f t="shared" si="2574"/>
        <v>0</v>
      </c>
      <c r="W1078" s="11">
        <f t="shared" si="2574"/>
        <v>0</v>
      </c>
      <c r="X1078" s="11">
        <f t="shared" si="2574"/>
        <v>0</v>
      </c>
      <c r="Y1078" s="11">
        <f t="shared" si="2574"/>
        <v>2500</v>
      </c>
      <c r="Z1078" s="11">
        <f t="shared" si="2574"/>
        <v>0</v>
      </c>
      <c r="AA1078" s="11">
        <f t="shared" si="2574"/>
        <v>0</v>
      </c>
      <c r="AB1078" s="11">
        <f t="shared" si="2574"/>
        <v>0</v>
      </c>
      <c r="AC1078" s="11">
        <f t="shared" si="2574"/>
        <v>0</v>
      </c>
      <c r="AD1078" s="11">
        <f t="shared" si="2574"/>
        <v>0</v>
      </c>
      <c r="AE1078" s="11">
        <f t="shared" si="2574"/>
        <v>2500</v>
      </c>
      <c r="AF1078" s="11">
        <f t="shared" si="2574"/>
        <v>0</v>
      </c>
      <c r="AG1078" s="11">
        <f t="shared" si="2575"/>
        <v>0</v>
      </c>
      <c r="AH1078" s="11">
        <f t="shared" si="2575"/>
        <v>0</v>
      </c>
      <c r="AI1078" s="11">
        <f t="shared" si="2575"/>
        <v>0</v>
      </c>
      <c r="AJ1078" s="11">
        <f t="shared" si="2575"/>
        <v>0</v>
      </c>
      <c r="AK1078" s="78">
        <f t="shared" si="2575"/>
        <v>2500</v>
      </c>
      <c r="AL1078" s="78">
        <f t="shared" si="2575"/>
        <v>0</v>
      </c>
      <c r="AM1078" s="11">
        <f t="shared" si="2575"/>
        <v>0</v>
      </c>
      <c r="AN1078" s="11">
        <f t="shared" si="2575"/>
        <v>0</v>
      </c>
      <c r="AO1078" s="11">
        <f t="shared" si="2575"/>
        <v>0</v>
      </c>
      <c r="AP1078" s="11">
        <f t="shared" si="2575"/>
        <v>0</v>
      </c>
      <c r="AQ1078" s="11">
        <f t="shared" si="2575"/>
        <v>2500</v>
      </c>
      <c r="AR1078" s="11">
        <f t="shared" si="2575"/>
        <v>0</v>
      </c>
      <c r="AS1078" s="11">
        <f t="shared" si="2576"/>
        <v>0</v>
      </c>
      <c r="AT1078" s="11">
        <f t="shared" si="2576"/>
        <v>0</v>
      </c>
      <c r="AU1078" s="11">
        <f t="shared" si="2576"/>
        <v>0</v>
      </c>
      <c r="AV1078" s="11">
        <f t="shared" si="2576"/>
        <v>0</v>
      </c>
      <c r="AW1078" s="11">
        <f t="shared" si="2576"/>
        <v>2500</v>
      </c>
      <c r="AX1078" s="11">
        <f t="shared" si="2576"/>
        <v>0</v>
      </c>
      <c r="AY1078" s="78">
        <f t="shared" si="2576"/>
        <v>0</v>
      </c>
      <c r="AZ1078" s="78">
        <f t="shared" si="2576"/>
        <v>0</v>
      </c>
      <c r="BA1078" s="78">
        <f t="shared" si="2576"/>
        <v>0</v>
      </c>
      <c r="BB1078" s="78">
        <f t="shared" si="2576"/>
        <v>0</v>
      </c>
      <c r="BC1078" s="78">
        <f t="shared" si="2576"/>
        <v>2500</v>
      </c>
      <c r="BD1078" s="78">
        <f t="shared" si="2576"/>
        <v>0</v>
      </c>
      <c r="BE1078" s="11">
        <f t="shared" si="2577"/>
        <v>0</v>
      </c>
      <c r="BF1078" s="11">
        <f t="shared" si="2577"/>
        <v>0</v>
      </c>
      <c r="BG1078" s="11">
        <f t="shared" si="2577"/>
        <v>0</v>
      </c>
      <c r="BH1078" s="11">
        <f t="shared" si="2577"/>
        <v>0</v>
      </c>
      <c r="BI1078" s="141">
        <f t="shared" si="2577"/>
        <v>2500</v>
      </c>
      <c r="BJ1078" s="141">
        <f t="shared" si="2577"/>
        <v>0</v>
      </c>
      <c r="BK1078" s="78">
        <f t="shared" si="2577"/>
        <v>-194</v>
      </c>
      <c r="BL1078" s="78">
        <f t="shared" si="2577"/>
        <v>0</v>
      </c>
      <c r="BM1078" s="78">
        <f t="shared" si="2577"/>
        <v>187</v>
      </c>
      <c r="BN1078" s="78">
        <f t="shared" si="2577"/>
        <v>0</v>
      </c>
      <c r="BO1078" s="78">
        <f t="shared" si="2577"/>
        <v>2493</v>
      </c>
      <c r="BP1078" s="78">
        <f t="shared" si="2577"/>
        <v>0</v>
      </c>
      <c r="BQ1078" s="11">
        <f t="shared" si="2578"/>
        <v>0</v>
      </c>
      <c r="BR1078" s="11">
        <f t="shared" si="2578"/>
        <v>0</v>
      </c>
      <c r="BS1078" s="11">
        <f t="shared" si="2578"/>
        <v>0</v>
      </c>
      <c r="BT1078" s="11">
        <f t="shared" si="2578"/>
        <v>0</v>
      </c>
      <c r="BU1078" s="11">
        <f t="shared" si="2578"/>
        <v>2493</v>
      </c>
      <c r="BV1078" s="11">
        <f t="shared" si="2578"/>
        <v>0</v>
      </c>
    </row>
    <row r="1079" spans="1:74" ht="33" hidden="1">
      <c r="A1079" s="57" t="s">
        <v>270</v>
      </c>
      <c r="B1079" s="14" t="s">
        <v>361</v>
      </c>
      <c r="C1079" s="14" t="s">
        <v>165</v>
      </c>
      <c r="D1079" s="14" t="s">
        <v>22</v>
      </c>
      <c r="E1079" s="14" t="s">
        <v>439</v>
      </c>
      <c r="F1079" s="14" t="s">
        <v>33</v>
      </c>
      <c r="G1079" s="11">
        <f t="shared" si="2579"/>
        <v>2500</v>
      </c>
      <c r="H1079" s="11">
        <f t="shared" si="2579"/>
        <v>0</v>
      </c>
      <c r="I1079" s="11">
        <f t="shared" si="2579"/>
        <v>0</v>
      </c>
      <c r="J1079" s="11">
        <f t="shared" si="2579"/>
        <v>0</v>
      </c>
      <c r="K1079" s="11">
        <f t="shared" si="2579"/>
        <v>0</v>
      </c>
      <c r="L1079" s="11">
        <f t="shared" si="2579"/>
        <v>0</v>
      </c>
      <c r="M1079" s="11">
        <f t="shared" si="2579"/>
        <v>2500</v>
      </c>
      <c r="N1079" s="11">
        <f t="shared" si="2579"/>
        <v>0</v>
      </c>
      <c r="O1079" s="11">
        <f t="shared" si="2579"/>
        <v>0</v>
      </c>
      <c r="P1079" s="11">
        <f t="shared" si="2579"/>
        <v>0</v>
      </c>
      <c r="Q1079" s="11">
        <f t="shared" si="2579"/>
        <v>0</v>
      </c>
      <c r="R1079" s="11">
        <f t="shared" si="2579"/>
        <v>0</v>
      </c>
      <c r="S1079" s="11">
        <f t="shared" si="2574"/>
        <v>2500</v>
      </c>
      <c r="T1079" s="11">
        <f t="shared" si="2574"/>
        <v>0</v>
      </c>
      <c r="U1079" s="11">
        <f t="shared" si="2574"/>
        <v>0</v>
      </c>
      <c r="V1079" s="11">
        <f t="shared" si="2574"/>
        <v>0</v>
      </c>
      <c r="W1079" s="11">
        <f t="shared" si="2574"/>
        <v>0</v>
      </c>
      <c r="X1079" s="11">
        <f t="shared" si="2574"/>
        <v>0</v>
      </c>
      <c r="Y1079" s="11">
        <f t="shared" si="2574"/>
        <v>2500</v>
      </c>
      <c r="Z1079" s="11">
        <f t="shared" si="2574"/>
        <v>0</v>
      </c>
      <c r="AA1079" s="11">
        <f t="shared" si="2574"/>
        <v>0</v>
      </c>
      <c r="AB1079" s="11">
        <f t="shared" si="2574"/>
        <v>0</v>
      </c>
      <c r="AC1079" s="11">
        <f t="shared" si="2574"/>
        <v>0</v>
      </c>
      <c r="AD1079" s="11">
        <f t="shared" si="2574"/>
        <v>0</v>
      </c>
      <c r="AE1079" s="11">
        <f t="shared" si="2574"/>
        <v>2500</v>
      </c>
      <c r="AF1079" s="11">
        <f t="shared" si="2574"/>
        <v>0</v>
      </c>
      <c r="AG1079" s="11">
        <f t="shared" si="2575"/>
        <v>0</v>
      </c>
      <c r="AH1079" s="11">
        <f t="shared" si="2575"/>
        <v>0</v>
      </c>
      <c r="AI1079" s="11">
        <f t="shared" si="2575"/>
        <v>0</v>
      </c>
      <c r="AJ1079" s="11">
        <f t="shared" si="2575"/>
        <v>0</v>
      </c>
      <c r="AK1079" s="78">
        <f t="shared" si="2575"/>
        <v>2500</v>
      </c>
      <c r="AL1079" s="78">
        <f t="shared" si="2575"/>
        <v>0</v>
      </c>
      <c r="AM1079" s="11">
        <f t="shared" si="2575"/>
        <v>0</v>
      </c>
      <c r="AN1079" s="11">
        <f t="shared" si="2575"/>
        <v>0</v>
      </c>
      <c r="AO1079" s="11">
        <f t="shared" si="2575"/>
        <v>0</v>
      </c>
      <c r="AP1079" s="11">
        <f t="shared" si="2575"/>
        <v>0</v>
      </c>
      <c r="AQ1079" s="11">
        <f t="shared" si="2575"/>
        <v>2500</v>
      </c>
      <c r="AR1079" s="11">
        <f t="shared" si="2575"/>
        <v>0</v>
      </c>
      <c r="AS1079" s="11">
        <f t="shared" si="2576"/>
        <v>0</v>
      </c>
      <c r="AT1079" s="11">
        <f t="shared" si="2576"/>
        <v>0</v>
      </c>
      <c r="AU1079" s="11">
        <f t="shared" si="2576"/>
        <v>0</v>
      </c>
      <c r="AV1079" s="11">
        <f t="shared" si="2576"/>
        <v>0</v>
      </c>
      <c r="AW1079" s="11">
        <f t="shared" si="2576"/>
        <v>2500</v>
      </c>
      <c r="AX1079" s="11">
        <f t="shared" si="2576"/>
        <v>0</v>
      </c>
      <c r="AY1079" s="78">
        <f t="shared" si="2576"/>
        <v>0</v>
      </c>
      <c r="AZ1079" s="78">
        <f t="shared" si="2576"/>
        <v>0</v>
      </c>
      <c r="BA1079" s="78">
        <f t="shared" si="2576"/>
        <v>0</v>
      </c>
      <c r="BB1079" s="78">
        <f t="shared" si="2576"/>
        <v>0</v>
      </c>
      <c r="BC1079" s="78">
        <f t="shared" si="2576"/>
        <v>2500</v>
      </c>
      <c r="BD1079" s="78">
        <f t="shared" si="2576"/>
        <v>0</v>
      </c>
      <c r="BE1079" s="11">
        <f t="shared" si="2577"/>
        <v>0</v>
      </c>
      <c r="BF1079" s="11">
        <f t="shared" si="2577"/>
        <v>0</v>
      </c>
      <c r="BG1079" s="11">
        <f t="shared" si="2577"/>
        <v>0</v>
      </c>
      <c r="BH1079" s="11">
        <f t="shared" si="2577"/>
        <v>0</v>
      </c>
      <c r="BI1079" s="141">
        <f t="shared" si="2577"/>
        <v>2500</v>
      </c>
      <c r="BJ1079" s="141">
        <f t="shared" si="2577"/>
        <v>0</v>
      </c>
      <c r="BK1079" s="78">
        <f t="shared" si="2577"/>
        <v>-194</v>
      </c>
      <c r="BL1079" s="78">
        <f t="shared" si="2577"/>
        <v>0</v>
      </c>
      <c r="BM1079" s="78">
        <f t="shared" si="2577"/>
        <v>187</v>
      </c>
      <c r="BN1079" s="78">
        <f t="shared" si="2577"/>
        <v>0</v>
      </c>
      <c r="BO1079" s="78">
        <f t="shared" si="2577"/>
        <v>2493</v>
      </c>
      <c r="BP1079" s="78">
        <f t="shared" si="2577"/>
        <v>0</v>
      </c>
      <c r="BQ1079" s="11">
        <f t="shared" si="2578"/>
        <v>0</v>
      </c>
      <c r="BR1079" s="11">
        <f t="shared" si="2578"/>
        <v>0</v>
      </c>
      <c r="BS1079" s="11">
        <f t="shared" si="2578"/>
        <v>0</v>
      </c>
      <c r="BT1079" s="11">
        <f t="shared" si="2578"/>
        <v>0</v>
      </c>
      <c r="BU1079" s="11">
        <f t="shared" si="2578"/>
        <v>2493</v>
      </c>
      <c r="BV1079" s="11">
        <f t="shared" si="2578"/>
        <v>0</v>
      </c>
    </row>
    <row r="1080" spans="1:74" ht="33" hidden="1">
      <c r="A1080" s="57" t="s">
        <v>39</v>
      </c>
      <c r="B1080" s="14" t="s">
        <v>361</v>
      </c>
      <c r="C1080" s="14" t="s">
        <v>165</v>
      </c>
      <c r="D1080" s="14" t="s">
        <v>22</v>
      </c>
      <c r="E1080" s="14" t="s">
        <v>439</v>
      </c>
      <c r="F1080" s="14" t="s">
        <v>40</v>
      </c>
      <c r="G1080" s="11">
        <v>2500</v>
      </c>
      <c r="H1080" s="11"/>
      <c r="I1080" s="11"/>
      <c r="J1080" s="11"/>
      <c r="K1080" s="11"/>
      <c r="L1080" s="11"/>
      <c r="M1080" s="11">
        <f>G1080+I1080+J1080+K1080+L1080</f>
        <v>2500</v>
      </c>
      <c r="N1080" s="11">
        <f>H1080+J1080</f>
        <v>0</v>
      </c>
      <c r="O1080" s="11"/>
      <c r="P1080" s="11"/>
      <c r="Q1080" s="11"/>
      <c r="R1080" s="11"/>
      <c r="S1080" s="11">
        <f>M1080+O1080+P1080+Q1080+R1080</f>
        <v>2500</v>
      </c>
      <c r="T1080" s="11">
        <f>N1080+P1080</f>
        <v>0</v>
      </c>
      <c r="U1080" s="11"/>
      <c r="V1080" s="11"/>
      <c r="W1080" s="11"/>
      <c r="X1080" s="11"/>
      <c r="Y1080" s="11">
        <f>S1080+U1080+V1080+W1080+X1080</f>
        <v>2500</v>
      </c>
      <c r="Z1080" s="11">
        <f>T1080+V1080</f>
        <v>0</v>
      </c>
      <c r="AA1080" s="11"/>
      <c r="AB1080" s="11"/>
      <c r="AC1080" s="11"/>
      <c r="AD1080" s="11"/>
      <c r="AE1080" s="11">
        <f>Y1080+AA1080+AB1080+AC1080+AD1080</f>
        <v>2500</v>
      </c>
      <c r="AF1080" s="11">
        <f>Z1080+AB1080</f>
        <v>0</v>
      </c>
      <c r="AG1080" s="11"/>
      <c r="AH1080" s="11"/>
      <c r="AI1080" s="11"/>
      <c r="AJ1080" s="11"/>
      <c r="AK1080" s="78">
        <f>AE1080+AG1080+AH1080+AI1080+AJ1080</f>
        <v>2500</v>
      </c>
      <c r="AL1080" s="78">
        <f>AF1080+AH1080</f>
        <v>0</v>
      </c>
      <c r="AM1080" s="11"/>
      <c r="AN1080" s="11"/>
      <c r="AO1080" s="11"/>
      <c r="AP1080" s="11"/>
      <c r="AQ1080" s="11">
        <f>AK1080+AM1080+AN1080+AO1080+AP1080</f>
        <v>2500</v>
      </c>
      <c r="AR1080" s="11">
        <f>AL1080+AN1080</f>
        <v>0</v>
      </c>
      <c r="AS1080" s="11"/>
      <c r="AT1080" s="11"/>
      <c r="AU1080" s="11"/>
      <c r="AV1080" s="11"/>
      <c r="AW1080" s="11">
        <f>AQ1080+AS1080+AT1080+AU1080+AV1080</f>
        <v>2500</v>
      </c>
      <c r="AX1080" s="11">
        <f>AR1080+AT1080</f>
        <v>0</v>
      </c>
      <c r="AY1080" s="78"/>
      <c r="AZ1080" s="78"/>
      <c r="BA1080" s="78"/>
      <c r="BB1080" s="78"/>
      <c r="BC1080" s="78">
        <f>AW1080+AY1080+AZ1080+BA1080+BB1080</f>
        <v>2500</v>
      </c>
      <c r="BD1080" s="78">
        <f>AX1080+AZ1080</f>
        <v>0</v>
      </c>
      <c r="BE1080" s="11"/>
      <c r="BF1080" s="11"/>
      <c r="BG1080" s="11"/>
      <c r="BH1080" s="11"/>
      <c r="BI1080" s="141">
        <f>BC1080+BE1080+BF1080+BG1080+BH1080</f>
        <v>2500</v>
      </c>
      <c r="BJ1080" s="141">
        <f>BD1080+BF1080</f>
        <v>0</v>
      </c>
      <c r="BK1080" s="78">
        <v>-194</v>
      </c>
      <c r="BL1080" s="78"/>
      <c r="BM1080" s="78">
        <v>187</v>
      </c>
      <c r="BN1080" s="78"/>
      <c r="BO1080" s="78">
        <f>BI1080+BK1080+BL1080+BM1080+BN1080</f>
        <v>2493</v>
      </c>
      <c r="BP1080" s="78">
        <f>BJ1080+BL1080</f>
        <v>0</v>
      </c>
      <c r="BQ1080" s="11"/>
      <c r="BR1080" s="11"/>
      <c r="BS1080" s="11"/>
      <c r="BT1080" s="11"/>
      <c r="BU1080" s="11">
        <f>BO1080+BQ1080+BR1080+BS1080+BT1080</f>
        <v>2493</v>
      </c>
      <c r="BV1080" s="11">
        <f>BP1080+BR1080</f>
        <v>0</v>
      </c>
    </row>
    <row r="1081" spans="1:74" ht="33" hidden="1">
      <c r="A1081" s="57" t="s">
        <v>371</v>
      </c>
      <c r="B1081" s="14" t="s">
        <v>361</v>
      </c>
      <c r="C1081" s="14" t="s">
        <v>165</v>
      </c>
      <c r="D1081" s="14" t="s">
        <v>22</v>
      </c>
      <c r="E1081" s="14" t="s">
        <v>453</v>
      </c>
      <c r="F1081" s="14"/>
      <c r="G1081" s="11">
        <f>G1082</f>
        <v>170000</v>
      </c>
      <c r="H1081" s="11">
        <f t="shared" ref="H1081:R1084" si="2580">H1082</f>
        <v>0</v>
      </c>
      <c r="I1081" s="11">
        <f t="shared" si="2580"/>
        <v>0</v>
      </c>
      <c r="J1081" s="11">
        <f t="shared" si="2580"/>
        <v>0</v>
      </c>
      <c r="K1081" s="11">
        <f t="shared" si="2580"/>
        <v>0</v>
      </c>
      <c r="L1081" s="11">
        <f t="shared" si="2580"/>
        <v>0</v>
      </c>
      <c r="M1081" s="11">
        <f t="shared" si="2580"/>
        <v>170000</v>
      </c>
      <c r="N1081" s="11">
        <f t="shared" si="2580"/>
        <v>0</v>
      </c>
      <c r="O1081" s="11">
        <f t="shared" si="2580"/>
        <v>0</v>
      </c>
      <c r="P1081" s="11">
        <f t="shared" si="2580"/>
        <v>0</v>
      </c>
      <c r="Q1081" s="11">
        <f t="shared" si="2580"/>
        <v>0</v>
      </c>
      <c r="R1081" s="11">
        <f t="shared" si="2580"/>
        <v>0</v>
      </c>
      <c r="S1081" s="11">
        <f t="shared" ref="S1081:AH1084" si="2581">S1082</f>
        <v>170000</v>
      </c>
      <c r="T1081" s="11">
        <f t="shared" si="2581"/>
        <v>0</v>
      </c>
      <c r="U1081" s="11">
        <f t="shared" si="2581"/>
        <v>0</v>
      </c>
      <c r="V1081" s="11">
        <f t="shared" si="2581"/>
        <v>0</v>
      </c>
      <c r="W1081" s="11">
        <f t="shared" si="2581"/>
        <v>0</v>
      </c>
      <c r="X1081" s="11">
        <f t="shared" si="2581"/>
        <v>0</v>
      </c>
      <c r="Y1081" s="11">
        <f t="shared" si="2581"/>
        <v>170000</v>
      </c>
      <c r="Z1081" s="11">
        <f t="shared" si="2581"/>
        <v>0</v>
      </c>
      <c r="AA1081" s="11">
        <f t="shared" si="2581"/>
        <v>0</v>
      </c>
      <c r="AB1081" s="11">
        <f t="shared" si="2581"/>
        <v>0</v>
      </c>
      <c r="AC1081" s="11">
        <f t="shared" si="2581"/>
        <v>0</v>
      </c>
      <c r="AD1081" s="11">
        <f t="shared" si="2581"/>
        <v>0</v>
      </c>
      <c r="AE1081" s="11">
        <f t="shared" si="2581"/>
        <v>170000</v>
      </c>
      <c r="AF1081" s="11">
        <f t="shared" si="2581"/>
        <v>0</v>
      </c>
      <c r="AG1081" s="11">
        <f t="shared" si="2581"/>
        <v>0</v>
      </c>
      <c r="AH1081" s="11">
        <f t="shared" si="2581"/>
        <v>0</v>
      </c>
      <c r="AI1081" s="11">
        <f t="shared" ref="AG1081:AV1084" si="2582">AI1082</f>
        <v>0</v>
      </c>
      <c r="AJ1081" s="11">
        <f t="shared" si="2582"/>
        <v>0</v>
      </c>
      <c r="AK1081" s="78">
        <f t="shared" si="2582"/>
        <v>170000</v>
      </c>
      <c r="AL1081" s="78">
        <f t="shared" si="2582"/>
        <v>0</v>
      </c>
      <c r="AM1081" s="11">
        <f>AM1082+AM1086+AM1089</f>
        <v>-97073</v>
      </c>
      <c r="AN1081" s="11">
        <f t="shared" ref="AN1081:AR1081" si="2583">AN1082+AN1086+AN1089</f>
        <v>36421</v>
      </c>
      <c r="AO1081" s="11">
        <f t="shared" si="2583"/>
        <v>17940</v>
      </c>
      <c r="AP1081" s="11">
        <f t="shared" si="2583"/>
        <v>0</v>
      </c>
      <c r="AQ1081" s="11">
        <f t="shared" si="2583"/>
        <v>127288</v>
      </c>
      <c r="AR1081" s="11">
        <f t="shared" si="2583"/>
        <v>36421</v>
      </c>
      <c r="AS1081" s="11">
        <f>AS1082+AS1086+AS1089</f>
        <v>0</v>
      </c>
      <c r="AT1081" s="11">
        <f t="shared" ref="AT1081:AX1081" si="2584">AT1082+AT1086+AT1089</f>
        <v>0</v>
      </c>
      <c r="AU1081" s="11">
        <f t="shared" si="2584"/>
        <v>0</v>
      </c>
      <c r="AV1081" s="11">
        <f t="shared" si="2584"/>
        <v>0</v>
      </c>
      <c r="AW1081" s="11">
        <f t="shared" si="2584"/>
        <v>127288</v>
      </c>
      <c r="AX1081" s="11">
        <f t="shared" si="2584"/>
        <v>36421</v>
      </c>
      <c r="AY1081" s="78">
        <f t="shared" ref="AY1081:BD1081" si="2585">AY1082+AY1086+AY1089+AY1095+AY1092</f>
        <v>-72927</v>
      </c>
      <c r="AZ1081" s="78">
        <f t="shared" si="2585"/>
        <v>100000</v>
      </c>
      <c r="BA1081" s="78">
        <f t="shared" si="2585"/>
        <v>5264</v>
      </c>
      <c r="BB1081" s="78">
        <f t="shared" si="2585"/>
        <v>0</v>
      </c>
      <c r="BC1081" s="78">
        <f t="shared" si="2585"/>
        <v>159625</v>
      </c>
      <c r="BD1081" s="78">
        <f t="shared" si="2585"/>
        <v>136421</v>
      </c>
      <c r="BE1081" s="11">
        <f t="shared" ref="BE1081:BJ1081" si="2586">BE1082+BE1086+BE1089+BE1095+BE1092</f>
        <v>-3076</v>
      </c>
      <c r="BF1081" s="11">
        <f t="shared" si="2586"/>
        <v>4715</v>
      </c>
      <c r="BG1081" s="11">
        <f t="shared" si="2586"/>
        <v>1272</v>
      </c>
      <c r="BH1081" s="11">
        <f t="shared" si="2586"/>
        <v>0</v>
      </c>
      <c r="BI1081" s="141">
        <f t="shared" si="2586"/>
        <v>162536</v>
      </c>
      <c r="BJ1081" s="141">
        <f t="shared" si="2586"/>
        <v>141136</v>
      </c>
      <c r="BK1081" s="78">
        <f t="shared" ref="BK1081:BP1081" si="2587">BK1082+BK1086+BK1089+BK1095+BK1092</f>
        <v>-2906</v>
      </c>
      <c r="BL1081" s="78">
        <f t="shared" si="2587"/>
        <v>13864</v>
      </c>
      <c r="BM1081" s="78">
        <f t="shared" si="2587"/>
        <v>135</v>
      </c>
      <c r="BN1081" s="78">
        <f t="shared" si="2587"/>
        <v>0</v>
      </c>
      <c r="BO1081" s="78">
        <f t="shared" si="2587"/>
        <v>173629</v>
      </c>
      <c r="BP1081" s="78">
        <f t="shared" si="2587"/>
        <v>155000</v>
      </c>
      <c r="BQ1081" s="11">
        <f t="shared" ref="BQ1081:BV1081" si="2588">BQ1082+BQ1086+BQ1089+BQ1095+BQ1092</f>
        <v>2225</v>
      </c>
      <c r="BR1081" s="11">
        <f t="shared" si="2588"/>
        <v>20017</v>
      </c>
      <c r="BS1081" s="11">
        <f t="shared" si="2588"/>
        <v>0</v>
      </c>
      <c r="BT1081" s="11">
        <f t="shared" si="2588"/>
        <v>0</v>
      </c>
      <c r="BU1081" s="11">
        <f t="shared" si="2588"/>
        <v>195871</v>
      </c>
      <c r="BV1081" s="11">
        <f t="shared" si="2588"/>
        <v>175017</v>
      </c>
    </row>
    <row r="1082" spans="1:74" hidden="1">
      <c r="A1082" s="57" t="s">
        <v>15</v>
      </c>
      <c r="B1082" s="14" t="s">
        <v>361</v>
      </c>
      <c r="C1082" s="14" t="s">
        <v>165</v>
      </c>
      <c r="D1082" s="14" t="s">
        <v>22</v>
      </c>
      <c r="E1082" s="14" t="s">
        <v>454</v>
      </c>
      <c r="F1082" s="14"/>
      <c r="G1082" s="11">
        <f>G1083</f>
        <v>170000</v>
      </c>
      <c r="H1082" s="11">
        <f t="shared" si="2580"/>
        <v>0</v>
      </c>
      <c r="I1082" s="11">
        <f t="shared" si="2580"/>
        <v>0</v>
      </c>
      <c r="J1082" s="11">
        <f t="shared" si="2580"/>
        <v>0</v>
      </c>
      <c r="K1082" s="11">
        <f t="shared" si="2580"/>
        <v>0</v>
      </c>
      <c r="L1082" s="11">
        <f t="shared" si="2580"/>
        <v>0</v>
      </c>
      <c r="M1082" s="11">
        <f t="shared" si="2580"/>
        <v>170000</v>
      </c>
      <c r="N1082" s="11">
        <f t="shared" si="2580"/>
        <v>0</v>
      </c>
      <c r="O1082" s="11">
        <f t="shared" si="2580"/>
        <v>0</v>
      </c>
      <c r="P1082" s="11">
        <f t="shared" si="2580"/>
        <v>0</v>
      </c>
      <c r="Q1082" s="11">
        <f t="shared" si="2580"/>
        <v>0</v>
      </c>
      <c r="R1082" s="11">
        <f t="shared" si="2580"/>
        <v>0</v>
      </c>
      <c r="S1082" s="11">
        <f t="shared" si="2581"/>
        <v>170000</v>
      </c>
      <c r="T1082" s="11">
        <f t="shared" si="2581"/>
        <v>0</v>
      </c>
      <c r="U1082" s="11">
        <f t="shared" si="2581"/>
        <v>0</v>
      </c>
      <c r="V1082" s="11">
        <f t="shared" si="2581"/>
        <v>0</v>
      </c>
      <c r="W1082" s="11">
        <f t="shared" si="2581"/>
        <v>0</v>
      </c>
      <c r="X1082" s="11">
        <f t="shared" si="2581"/>
        <v>0</v>
      </c>
      <c r="Y1082" s="11">
        <f t="shared" si="2581"/>
        <v>170000</v>
      </c>
      <c r="Z1082" s="11">
        <f t="shared" si="2581"/>
        <v>0</v>
      </c>
      <c r="AA1082" s="11">
        <f t="shared" si="2581"/>
        <v>0</v>
      </c>
      <c r="AB1082" s="11">
        <f t="shared" si="2581"/>
        <v>0</v>
      </c>
      <c r="AC1082" s="11">
        <f t="shared" si="2581"/>
        <v>0</v>
      </c>
      <c r="AD1082" s="11">
        <f t="shared" si="2581"/>
        <v>0</v>
      </c>
      <c r="AE1082" s="11">
        <f t="shared" si="2581"/>
        <v>170000</v>
      </c>
      <c r="AF1082" s="11">
        <f t="shared" si="2581"/>
        <v>0</v>
      </c>
      <c r="AG1082" s="11">
        <f t="shared" si="2582"/>
        <v>0</v>
      </c>
      <c r="AH1082" s="11">
        <f t="shared" si="2582"/>
        <v>0</v>
      </c>
      <c r="AI1082" s="11">
        <f t="shared" si="2582"/>
        <v>0</v>
      </c>
      <c r="AJ1082" s="11">
        <f t="shared" si="2582"/>
        <v>0</v>
      </c>
      <c r="AK1082" s="11">
        <f t="shared" si="2582"/>
        <v>170000</v>
      </c>
      <c r="AL1082" s="11">
        <f t="shared" si="2582"/>
        <v>0</v>
      </c>
      <c r="AM1082" s="11">
        <f t="shared" si="2582"/>
        <v>-97073</v>
      </c>
      <c r="AN1082" s="11">
        <f t="shared" si="2582"/>
        <v>0</v>
      </c>
      <c r="AO1082" s="11">
        <f t="shared" si="2582"/>
        <v>0</v>
      </c>
      <c r="AP1082" s="11">
        <f t="shared" si="2582"/>
        <v>0</v>
      </c>
      <c r="AQ1082" s="11">
        <f t="shared" si="2582"/>
        <v>72927</v>
      </c>
      <c r="AR1082" s="11">
        <f t="shared" si="2582"/>
        <v>0</v>
      </c>
      <c r="AS1082" s="11">
        <f t="shared" si="2582"/>
        <v>0</v>
      </c>
      <c r="AT1082" s="11">
        <f t="shared" si="2582"/>
        <v>0</v>
      </c>
      <c r="AU1082" s="11">
        <f t="shared" si="2582"/>
        <v>0</v>
      </c>
      <c r="AV1082" s="11">
        <f t="shared" si="2582"/>
        <v>0</v>
      </c>
      <c r="AW1082" s="11">
        <f t="shared" ref="AS1082:BH1084" si="2589">AW1083</f>
        <v>72927</v>
      </c>
      <c r="AX1082" s="11">
        <f t="shared" si="2589"/>
        <v>0</v>
      </c>
      <c r="AY1082" s="11">
        <f t="shared" si="2589"/>
        <v>-72927</v>
      </c>
      <c r="AZ1082" s="11">
        <f t="shared" si="2589"/>
        <v>0</v>
      </c>
      <c r="BA1082" s="11">
        <f t="shared" si="2589"/>
        <v>0</v>
      </c>
      <c r="BB1082" s="11">
        <f t="shared" si="2589"/>
        <v>0</v>
      </c>
      <c r="BC1082" s="11">
        <f t="shared" si="2589"/>
        <v>0</v>
      </c>
      <c r="BD1082" s="11">
        <f t="shared" si="2589"/>
        <v>0</v>
      </c>
      <c r="BE1082" s="11">
        <f t="shared" si="2589"/>
        <v>0</v>
      </c>
      <c r="BF1082" s="11">
        <f t="shared" si="2589"/>
        <v>0</v>
      </c>
      <c r="BG1082" s="11">
        <f t="shared" si="2589"/>
        <v>1272</v>
      </c>
      <c r="BH1082" s="11">
        <f t="shared" si="2589"/>
        <v>0</v>
      </c>
      <c r="BI1082" s="141">
        <f t="shared" ref="BE1082:BT1084" si="2590">BI1083</f>
        <v>1272</v>
      </c>
      <c r="BJ1082" s="141">
        <f t="shared" si="2590"/>
        <v>0</v>
      </c>
      <c r="BK1082" s="78">
        <f t="shared" si="2590"/>
        <v>0</v>
      </c>
      <c r="BL1082" s="78">
        <f t="shared" si="2590"/>
        <v>0</v>
      </c>
      <c r="BM1082" s="78">
        <f t="shared" si="2590"/>
        <v>135</v>
      </c>
      <c r="BN1082" s="78">
        <f t="shared" si="2590"/>
        <v>0</v>
      </c>
      <c r="BO1082" s="78">
        <f t="shared" si="2590"/>
        <v>1407</v>
      </c>
      <c r="BP1082" s="78">
        <f t="shared" si="2590"/>
        <v>0</v>
      </c>
      <c r="BQ1082" s="11">
        <f t="shared" si="2590"/>
        <v>0</v>
      </c>
      <c r="BR1082" s="11">
        <f t="shared" si="2590"/>
        <v>0</v>
      </c>
      <c r="BS1082" s="11">
        <f t="shared" si="2590"/>
        <v>0</v>
      </c>
      <c r="BT1082" s="11">
        <f t="shared" si="2590"/>
        <v>0</v>
      </c>
      <c r="BU1082" s="11">
        <f t="shared" ref="BQ1082:BV1084" si="2591">BU1083</f>
        <v>1407</v>
      </c>
      <c r="BV1082" s="11">
        <f t="shared" si="2591"/>
        <v>0</v>
      </c>
    </row>
    <row r="1083" spans="1:74" hidden="1">
      <c r="A1083" s="57" t="s">
        <v>189</v>
      </c>
      <c r="B1083" s="14" t="s">
        <v>361</v>
      </c>
      <c r="C1083" s="14" t="s">
        <v>165</v>
      </c>
      <c r="D1083" s="14" t="s">
        <v>22</v>
      </c>
      <c r="E1083" s="14" t="s">
        <v>558</v>
      </c>
      <c r="F1083" s="14"/>
      <c r="G1083" s="11">
        <f>G1084</f>
        <v>170000</v>
      </c>
      <c r="H1083" s="11">
        <f t="shared" si="2580"/>
        <v>0</v>
      </c>
      <c r="I1083" s="11">
        <f t="shared" si="2580"/>
        <v>0</v>
      </c>
      <c r="J1083" s="11">
        <f t="shared" si="2580"/>
        <v>0</v>
      </c>
      <c r="K1083" s="11">
        <f t="shared" si="2580"/>
        <v>0</v>
      </c>
      <c r="L1083" s="11">
        <f t="shared" si="2580"/>
        <v>0</v>
      </c>
      <c r="M1083" s="11">
        <f t="shared" si="2580"/>
        <v>170000</v>
      </c>
      <c r="N1083" s="11">
        <f t="shared" si="2580"/>
        <v>0</v>
      </c>
      <c r="O1083" s="11">
        <f t="shared" si="2580"/>
        <v>0</v>
      </c>
      <c r="P1083" s="11">
        <f t="shared" si="2580"/>
        <v>0</v>
      </c>
      <c r="Q1083" s="11">
        <f t="shared" si="2580"/>
        <v>0</v>
      </c>
      <c r="R1083" s="11">
        <f t="shared" si="2580"/>
        <v>0</v>
      </c>
      <c r="S1083" s="11">
        <f t="shared" si="2581"/>
        <v>170000</v>
      </c>
      <c r="T1083" s="11">
        <f t="shared" si="2581"/>
        <v>0</v>
      </c>
      <c r="U1083" s="11">
        <f t="shared" si="2581"/>
        <v>0</v>
      </c>
      <c r="V1083" s="11">
        <f t="shared" si="2581"/>
        <v>0</v>
      </c>
      <c r="W1083" s="11">
        <f t="shared" si="2581"/>
        <v>0</v>
      </c>
      <c r="X1083" s="11">
        <f t="shared" si="2581"/>
        <v>0</v>
      </c>
      <c r="Y1083" s="11">
        <f t="shared" si="2581"/>
        <v>170000</v>
      </c>
      <c r="Z1083" s="11">
        <f t="shared" si="2581"/>
        <v>0</v>
      </c>
      <c r="AA1083" s="11">
        <f t="shared" si="2581"/>
        <v>0</v>
      </c>
      <c r="AB1083" s="11">
        <f t="shared" si="2581"/>
        <v>0</v>
      </c>
      <c r="AC1083" s="11">
        <f t="shared" si="2581"/>
        <v>0</v>
      </c>
      <c r="AD1083" s="11">
        <f t="shared" si="2581"/>
        <v>0</v>
      </c>
      <c r="AE1083" s="11">
        <f t="shared" si="2581"/>
        <v>170000</v>
      </c>
      <c r="AF1083" s="11">
        <f t="shared" si="2581"/>
        <v>0</v>
      </c>
      <c r="AG1083" s="11">
        <f t="shared" si="2582"/>
        <v>0</v>
      </c>
      <c r="AH1083" s="11">
        <f t="shared" si="2582"/>
        <v>0</v>
      </c>
      <c r="AI1083" s="11">
        <f t="shared" si="2582"/>
        <v>0</v>
      </c>
      <c r="AJ1083" s="11">
        <f t="shared" si="2582"/>
        <v>0</v>
      </c>
      <c r="AK1083" s="11">
        <f t="shared" si="2582"/>
        <v>170000</v>
      </c>
      <c r="AL1083" s="11">
        <f t="shared" si="2582"/>
        <v>0</v>
      </c>
      <c r="AM1083" s="11">
        <f t="shared" si="2582"/>
        <v>-97073</v>
      </c>
      <c r="AN1083" s="11">
        <f t="shared" si="2582"/>
        <v>0</v>
      </c>
      <c r="AO1083" s="11">
        <f t="shared" si="2582"/>
        <v>0</v>
      </c>
      <c r="AP1083" s="11">
        <f t="shared" si="2582"/>
        <v>0</v>
      </c>
      <c r="AQ1083" s="11">
        <f t="shared" si="2582"/>
        <v>72927</v>
      </c>
      <c r="AR1083" s="11">
        <f t="shared" si="2582"/>
        <v>0</v>
      </c>
      <c r="AS1083" s="11">
        <f t="shared" si="2589"/>
        <v>0</v>
      </c>
      <c r="AT1083" s="11">
        <f t="shared" si="2589"/>
        <v>0</v>
      </c>
      <c r="AU1083" s="11">
        <f t="shared" si="2589"/>
        <v>0</v>
      </c>
      <c r="AV1083" s="11">
        <f t="shared" si="2589"/>
        <v>0</v>
      </c>
      <c r="AW1083" s="11">
        <f t="shared" si="2589"/>
        <v>72927</v>
      </c>
      <c r="AX1083" s="11">
        <f t="shared" si="2589"/>
        <v>0</v>
      </c>
      <c r="AY1083" s="11">
        <f t="shared" si="2589"/>
        <v>-72927</v>
      </c>
      <c r="AZ1083" s="11">
        <f t="shared" si="2589"/>
        <v>0</v>
      </c>
      <c r="BA1083" s="11">
        <f t="shared" si="2589"/>
        <v>0</v>
      </c>
      <c r="BB1083" s="11">
        <f t="shared" si="2589"/>
        <v>0</v>
      </c>
      <c r="BC1083" s="11">
        <f t="shared" si="2589"/>
        <v>0</v>
      </c>
      <c r="BD1083" s="11">
        <f t="shared" si="2589"/>
        <v>0</v>
      </c>
      <c r="BE1083" s="11">
        <f t="shared" si="2590"/>
        <v>0</v>
      </c>
      <c r="BF1083" s="11">
        <f t="shared" si="2590"/>
        <v>0</v>
      </c>
      <c r="BG1083" s="11">
        <f t="shared" si="2590"/>
        <v>1272</v>
      </c>
      <c r="BH1083" s="11">
        <f t="shared" si="2590"/>
        <v>0</v>
      </c>
      <c r="BI1083" s="141">
        <f t="shared" si="2590"/>
        <v>1272</v>
      </c>
      <c r="BJ1083" s="141">
        <f t="shared" si="2590"/>
        <v>0</v>
      </c>
      <c r="BK1083" s="78">
        <f t="shared" si="2590"/>
        <v>0</v>
      </c>
      <c r="BL1083" s="78">
        <f t="shared" si="2590"/>
        <v>0</v>
      </c>
      <c r="BM1083" s="78">
        <f t="shared" si="2590"/>
        <v>135</v>
      </c>
      <c r="BN1083" s="78">
        <f t="shared" si="2590"/>
        <v>0</v>
      </c>
      <c r="BO1083" s="78">
        <f t="shared" si="2590"/>
        <v>1407</v>
      </c>
      <c r="BP1083" s="78">
        <f t="shared" si="2590"/>
        <v>0</v>
      </c>
      <c r="BQ1083" s="11">
        <f t="shared" si="2591"/>
        <v>0</v>
      </c>
      <c r="BR1083" s="11">
        <f t="shared" si="2591"/>
        <v>0</v>
      </c>
      <c r="BS1083" s="11">
        <f t="shared" si="2591"/>
        <v>0</v>
      </c>
      <c r="BT1083" s="11">
        <f t="shared" si="2591"/>
        <v>0</v>
      </c>
      <c r="BU1083" s="11">
        <f t="shared" si="2591"/>
        <v>1407</v>
      </c>
      <c r="BV1083" s="11">
        <f t="shared" si="2591"/>
        <v>0</v>
      </c>
    </row>
    <row r="1084" spans="1:74" hidden="1">
      <c r="A1084" s="57" t="s">
        <v>70</v>
      </c>
      <c r="B1084" s="14" t="s">
        <v>361</v>
      </c>
      <c r="C1084" s="14" t="s">
        <v>165</v>
      </c>
      <c r="D1084" s="14" t="s">
        <v>22</v>
      </c>
      <c r="E1084" s="14" t="s">
        <v>558</v>
      </c>
      <c r="F1084" s="14" t="s">
        <v>71</v>
      </c>
      <c r="G1084" s="11">
        <f>G1085</f>
        <v>170000</v>
      </c>
      <c r="H1084" s="11">
        <f t="shared" si="2580"/>
        <v>0</v>
      </c>
      <c r="I1084" s="11">
        <f t="shared" si="2580"/>
        <v>0</v>
      </c>
      <c r="J1084" s="11">
        <f t="shared" si="2580"/>
        <v>0</v>
      </c>
      <c r="K1084" s="11">
        <f t="shared" si="2580"/>
        <v>0</v>
      </c>
      <c r="L1084" s="11">
        <f t="shared" si="2580"/>
        <v>0</v>
      </c>
      <c r="M1084" s="11">
        <f t="shared" si="2580"/>
        <v>170000</v>
      </c>
      <c r="N1084" s="11">
        <f t="shared" si="2580"/>
        <v>0</v>
      </c>
      <c r="O1084" s="11">
        <f t="shared" si="2580"/>
        <v>0</v>
      </c>
      <c r="P1084" s="11">
        <f t="shared" si="2580"/>
        <v>0</v>
      </c>
      <c r="Q1084" s="11">
        <f t="shared" si="2580"/>
        <v>0</v>
      </c>
      <c r="R1084" s="11">
        <f t="shared" si="2580"/>
        <v>0</v>
      </c>
      <c r="S1084" s="11">
        <f t="shared" si="2581"/>
        <v>170000</v>
      </c>
      <c r="T1084" s="11">
        <f t="shared" si="2581"/>
        <v>0</v>
      </c>
      <c r="U1084" s="11">
        <f t="shared" si="2581"/>
        <v>0</v>
      </c>
      <c r="V1084" s="11">
        <f t="shared" si="2581"/>
        <v>0</v>
      </c>
      <c r="W1084" s="11">
        <f t="shared" si="2581"/>
        <v>0</v>
      </c>
      <c r="X1084" s="11">
        <f t="shared" si="2581"/>
        <v>0</v>
      </c>
      <c r="Y1084" s="11">
        <f t="shared" si="2581"/>
        <v>170000</v>
      </c>
      <c r="Z1084" s="11">
        <f t="shared" si="2581"/>
        <v>0</v>
      </c>
      <c r="AA1084" s="11">
        <f t="shared" si="2581"/>
        <v>0</v>
      </c>
      <c r="AB1084" s="11">
        <f t="shared" si="2581"/>
        <v>0</v>
      </c>
      <c r="AC1084" s="11">
        <f t="shared" si="2581"/>
        <v>0</v>
      </c>
      <c r="AD1084" s="11">
        <f t="shared" si="2581"/>
        <v>0</v>
      </c>
      <c r="AE1084" s="11">
        <f t="shared" si="2581"/>
        <v>170000</v>
      </c>
      <c r="AF1084" s="11">
        <f t="shared" si="2581"/>
        <v>0</v>
      </c>
      <c r="AG1084" s="11">
        <f t="shared" si="2582"/>
        <v>0</v>
      </c>
      <c r="AH1084" s="11">
        <f t="shared" si="2582"/>
        <v>0</v>
      </c>
      <c r="AI1084" s="11">
        <f t="shared" si="2582"/>
        <v>0</v>
      </c>
      <c r="AJ1084" s="11">
        <f t="shared" si="2582"/>
        <v>0</v>
      </c>
      <c r="AK1084" s="11">
        <f t="shared" si="2582"/>
        <v>170000</v>
      </c>
      <c r="AL1084" s="11">
        <f t="shared" si="2582"/>
        <v>0</v>
      </c>
      <c r="AM1084" s="11">
        <f t="shared" si="2582"/>
        <v>-97073</v>
      </c>
      <c r="AN1084" s="11">
        <f t="shared" si="2582"/>
        <v>0</v>
      </c>
      <c r="AO1084" s="11">
        <f t="shared" si="2582"/>
        <v>0</v>
      </c>
      <c r="AP1084" s="11">
        <f t="shared" si="2582"/>
        <v>0</v>
      </c>
      <c r="AQ1084" s="11">
        <f t="shared" si="2582"/>
        <v>72927</v>
      </c>
      <c r="AR1084" s="11">
        <f t="shared" si="2582"/>
        <v>0</v>
      </c>
      <c r="AS1084" s="11">
        <f t="shared" si="2589"/>
        <v>0</v>
      </c>
      <c r="AT1084" s="11">
        <f t="shared" si="2589"/>
        <v>0</v>
      </c>
      <c r="AU1084" s="11">
        <f t="shared" si="2589"/>
        <v>0</v>
      </c>
      <c r="AV1084" s="11">
        <f t="shared" si="2589"/>
        <v>0</v>
      </c>
      <c r="AW1084" s="11">
        <f t="shared" si="2589"/>
        <v>72927</v>
      </c>
      <c r="AX1084" s="11">
        <f t="shared" si="2589"/>
        <v>0</v>
      </c>
      <c r="AY1084" s="11">
        <f t="shared" si="2589"/>
        <v>-72927</v>
      </c>
      <c r="AZ1084" s="11">
        <f t="shared" si="2589"/>
        <v>0</v>
      </c>
      <c r="BA1084" s="11">
        <f t="shared" si="2589"/>
        <v>0</v>
      </c>
      <c r="BB1084" s="11">
        <f t="shared" si="2589"/>
        <v>0</v>
      </c>
      <c r="BC1084" s="11">
        <f t="shared" si="2589"/>
        <v>0</v>
      </c>
      <c r="BD1084" s="11">
        <f t="shared" si="2589"/>
        <v>0</v>
      </c>
      <c r="BE1084" s="11">
        <f t="shared" si="2590"/>
        <v>0</v>
      </c>
      <c r="BF1084" s="11">
        <f t="shared" si="2590"/>
        <v>0</v>
      </c>
      <c r="BG1084" s="11">
        <f t="shared" si="2590"/>
        <v>1272</v>
      </c>
      <c r="BH1084" s="11">
        <f t="shared" si="2590"/>
        <v>0</v>
      </c>
      <c r="BI1084" s="141">
        <f t="shared" si="2590"/>
        <v>1272</v>
      </c>
      <c r="BJ1084" s="141">
        <f t="shared" si="2590"/>
        <v>0</v>
      </c>
      <c r="BK1084" s="78">
        <f t="shared" si="2590"/>
        <v>0</v>
      </c>
      <c r="BL1084" s="78">
        <f t="shared" si="2590"/>
        <v>0</v>
      </c>
      <c r="BM1084" s="78">
        <f t="shared" si="2590"/>
        <v>135</v>
      </c>
      <c r="BN1084" s="78">
        <f t="shared" si="2590"/>
        <v>0</v>
      </c>
      <c r="BO1084" s="78">
        <f t="shared" si="2590"/>
        <v>1407</v>
      </c>
      <c r="BP1084" s="78">
        <f t="shared" si="2590"/>
        <v>0</v>
      </c>
      <c r="BQ1084" s="11">
        <f t="shared" si="2591"/>
        <v>0</v>
      </c>
      <c r="BR1084" s="11">
        <f t="shared" si="2591"/>
        <v>0</v>
      </c>
      <c r="BS1084" s="11">
        <f t="shared" si="2591"/>
        <v>0</v>
      </c>
      <c r="BT1084" s="11">
        <f t="shared" si="2591"/>
        <v>0</v>
      </c>
      <c r="BU1084" s="11">
        <f t="shared" si="2591"/>
        <v>1407</v>
      </c>
      <c r="BV1084" s="11">
        <f t="shared" si="2591"/>
        <v>0</v>
      </c>
    </row>
    <row r="1085" spans="1:74" ht="55.5" hidden="1" customHeight="1">
      <c r="A1085" s="57" t="s">
        <v>472</v>
      </c>
      <c r="B1085" s="14" t="s">
        <v>361</v>
      </c>
      <c r="C1085" s="14" t="s">
        <v>165</v>
      </c>
      <c r="D1085" s="14" t="s">
        <v>22</v>
      </c>
      <c r="E1085" s="14" t="s">
        <v>558</v>
      </c>
      <c r="F1085" s="14" t="s">
        <v>293</v>
      </c>
      <c r="G1085" s="11">
        <v>170000</v>
      </c>
      <c r="H1085" s="11"/>
      <c r="I1085" s="11"/>
      <c r="J1085" s="11"/>
      <c r="K1085" s="11"/>
      <c r="L1085" s="11"/>
      <c r="M1085" s="11">
        <f>G1085+I1085+J1085+K1085+L1085</f>
        <v>170000</v>
      </c>
      <c r="N1085" s="11">
        <f>H1085+J1085</f>
        <v>0</v>
      </c>
      <c r="O1085" s="11"/>
      <c r="P1085" s="11"/>
      <c r="Q1085" s="11"/>
      <c r="R1085" s="11"/>
      <c r="S1085" s="11">
        <f>M1085+O1085+P1085+Q1085+R1085</f>
        <v>170000</v>
      </c>
      <c r="T1085" s="11">
        <f>N1085+P1085</f>
        <v>0</v>
      </c>
      <c r="U1085" s="11"/>
      <c r="V1085" s="11"/>
      <c r="W1085" s="11"/>
      <c r="X1085" s="11"/>
      <c r="Y1085" s="11">
        <f>S1085+U1085+V1085+W1085+X1085</f>
        <v>170000</v>
      </c>
      <c r="Z1085" s="11">
        <f>T1085+V1085</f>
        <v>0</v>
      </c>
      <c r="AA1085" s="11"/>
      <c r="AB1085" s="11"/>
      <c r="AC1085" s="11"/>
      <c r="AD1085" s="11"/>
      <c r="AE1085" s="11">
        <f>Y1085+AA1085+AB1085+AC1085+AD1085</f>
        <v>170000</v>
      </c>
      <c r="AF1085" s="11">
        <f>Z1085+AB1085</f>
        <v>0</v>
      </c>
      <c r="AG1085" s="11"/>
      <c r="AH1085" s="11"/>
      <c r="AI1085" s="11"/>
      <c r="AJ1085" s="11"/>
      <c r="AK1085" s="11">
        <f>AE1085+AG1085+AH1085+AI1085+AJ1085</f>
        <v>170000</v>
      </c>
      <c r="AL1085" s="11">
        <f>AF1085+AH1085</f>
        <v>0</v>
      </c>
      <c r="AM1085" s="11">
        <v>-97073</v>
      </c>
      <c r="AN1085" s="11"/>
      <c r="AO1085" s="11"/>
      <c r="AP1085" s="11"/>
      <c r="AQ1085" s="11">
        <f>AK1085+AM1085+AN1085+AO1085+AP1085</f>
        <v>72927</v>
      </c>
      <c r="AR1085" s="11">
        <f>AL1085+AN1085</f>
        <v>0</v>
      </c>
      <c r="AS1085" s="11"/>
      <c r="AT1085" s="11"/>
      <c r="AU1085" s="11"/>
      <c r="AV1085" s="11"/>
      <c r="AW1085" s="11">
        <f>AQ1085+AS1085+AT1085+AU1085+AV1085</f>
        <v>72927</v>
      </c>
      <c r="AX1085" s="11">
        <f>AR1085+AT1085</f>
        <v>0</v>
      </c>
      <c r="AY1085" s="11">
        <v>-72927</v>
      </c>
      <c r="AZ1085" s="11"/>
      <c r="BA1085" s="11"/>
      <c r="BB1085" s="11"/>
      <c r="BC1085" s="11">
        <f>AW1085+AY1085+AZ1085+BA1085+BB1085</f>
        <v>0</v>
      </c>
      <c r="BD1085" s="11">
        <f>AX1085+AZ1085</f>
        <v>0</v>
      </c>
      <c r="BE1085" s="11"/>
      <c r="BF1085" s="11"/>
      <c r="BG1085" s="11">
        <v>1272</v>
      </c>
      <c r="BH1085" s="11"/>
      <c r="BI1085" s="141">
        <f>BC1085+BE1085+BF1085+BG1085+BH1085</f>
        <v>1272</v>
      </c>
      <c r="BJ1085" s="141">
        <f>BD1085+BF1085</f>
        <v>0</v>
      </c>
      <c r="BK1085" s="78"/>
      <c r="BL1085" s="78"/>
      <c r="BM1085" s="78">
        <v>135</v>
      </c>
      <c r="BN1085" s="78"/>
      <c r="BO1085" s="78">
        <f>BI1085+BK1085+BL1085+BM1085+BN1085</f>
        <v>1407</v>
      </c>
      <c r="BP1085" s="78">
        <f>BJ1085+BL1085</f>
        <v>0</v>
      </c>
      <c r="BQ1085" s="11"/>
      <c r="BR1085" s="11"/>
      <c r="BS1085" s="11"/>
      <c r="BT1085" s="11"/>
      <c r="BU1085" s="11">
        <f>BO1085+BQ1085+BR1085+BS1085+BT1085</f>
        <v>1407</v>
      </c>
      <c r="BV1085" s="11">
        <f>BP1085+BR1085</f>
        <v>0</v>
      </c>
    </row>
    <row r="1086" spans="1:74" s="111" customFormat="1" ht="56.25" hidden="1" customHeight="1">
      <c r="A1086" s="105" t="s">
        <v>715</v>
      </c>
      <c r="B1086" s="106" t="s">
        <v>361</v>
      </c>
      <c r="C1086" s="106" t="s">
        <v>165</v>
      </c>
      <c r="D1086" s="106" t="s">
        <v>22</v>
      </c>
      <c r="E1086" s="106" t="s">
        <v>716</v>
      </c>
      <c r="F1086" s="106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>
        <f>AN1087</f>
        <v>36421</v>
      </c>
      <c r="AO1086" s="107">
        <f t="shared" ref="AO1086:AR1087" si="2592">AO1087</f>
        <v>0</v>
      </c>
      <c r="AP1086" s="107">
        <f t="shared" si="2592"/>
        <v>0</v>
      </c>
      <c r="AQ1086" s="107">
        <f t="shared" si="2592"/>
        <v>36421</v>
      </c>
      <c r="AR1086" s="107">
        <f t="shared" si="2592"/>
        <v>36421</v>
      </c>
      <c r="AS1086" s="107"/>
      <c r="AT1086" s="107">
        <f>AT1087</f>
        <v>0</v>
      </c>
      <c r="AU1086" s="107">
        <f t="shared" ref="AU1086:AX1087" si="2593">AU1087</f>
        <v>0</v>
      </c>
      <c r="AV1086" s="107">
        <f t="shared" si="2593"/>
        <v>0</v>
      </c>
      <c r="AW1086" s="107">
        <f t="shared" si="2593"/>
        <v>36421</v>
      </c>
      <c r="AX1086" s="107">
        <f t="shared" si="2593"/>
        <v>36421</v>
      </c>
      <c r="AY1086" s="78"/>
      <c r="AZ1086" s="78">
        <f>AZ1087</f>
        <v>-36421</v>
      </c>
      <c r="BA1086" s="78">
        <f t="shared" ref="BA1086:BD1087" si="2594">BA1087</f>
        <v>0</v>
      </c>
      <c r="BB1086" s="78">
        <f t="shared" si="2594"/>
        <v>0</v>
      </c>
      <c r="BC1086" s="78">
        <f t="shared" si="2594"/>
        <v>0</v>
      </c>
      <c r="BD1086" s="78">
        <f t="shared" si="2594"/>
        <v>0</v>
      </c>
      <c r="BE1086" s="107"/>
      <c r="BF1086" s="107">
        <f>BF1087</f>
        <v>0</v>
      </c>
      <c r="BG1086" s="107">
        <f t="shared" ref="BG1086:BJ1087" si="2595">BG1087</f>
        <v>0</v>
      </c>
      <c r="BH1086" s="107">
        <f t="shared" si="2595"/>
        <v>0</v>
      </c>
      <c r="BI1086" s="141">
        <f t="shared" si="2595"/>
        <v>0</v>
      </c>
      <c r="BJ1086" s="141">
        <f t="shared" si="2595"/>
        <v>0</v>
      </c>
      <c r="BK1086" s="78"/>
      <c r="BL1086" s="78">
        <f>BL1087</f>
        <v>0</v>
      </c>
      <c r="BM1086" s="78">
        <f t="shared" ref="BM1086:BP1087" si="2596">BM1087</f>
        <v>0</v>
      </c>
      <c r="BN1086" s="78">
        <f t="shared" si="2596"/>
        <v>0</v>
      </c>
      <c r="BO1086" s="78">
        <f t="shared" si="2596"/>
        <v>0</v>
      </c>
      <c r="BP1086" s="78">
        <f t="shared" si="2596"/>
        <v>0</v>
      </c>
      <c r="BQ1086" s="107"/>
      <c r="BR1086" s="107">
        <f>BR1087</f>
        <v>0</v>
      </c>
      <c r="BS1086" s="107">
        <f t="shared" ref="BS1086:BV1087" si="2597">BS1087</f>
        <v>0</v>
      </c>
      <c r="BT1086" s="107">
        <f t="shared" si="2597"/>
        <v>0</v>
      </c>
      <c r="BU1086" s="107">
        <f t="shared" si="2597"/>
        <v>0</v>
      </c>
      <c r="BV1086" s="107">
        <f t="shared" si="2597"/>
        <v>0</v>
      </c>
    </row>
    <row r="1087" spans="1:74" s="111" customFormat="1" ht="25.5" hidden="1" customHeight="1">
      <c r="A1087" s="105" t="s">
        <v>70</v>
      </c>
      <c r="B1087" s="106" t="s">
        <v>361</v>
      </c>
      <c r="C1087" s="106" t="s">
        <v>165</v>
      </c>
      <c r="D1087" s="106" t="s">
        <v>22</v>
      </c>
      <c r="E1087" s="106" t="s">
        <v>716</v>
      </c>
      <c r="F1087" s="106" t="s">
        <v>71</v>
      </c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>
        <f>AN1088</f>
        <v>36421</v>
      </c>
      <c r="AO1087" s="107">
        <f t="shared" si="2592"/>
        <v>0</v>
      </c>
      <c r="AP1087" s="107">
        <f t="shared" si="2592"/>
        <v>0</v>
      </c>
      <c r="AQ1087" s="107">
        <f t="shared" si="2592"/>
        <v>36421</v>
      </c>
      <c r="AR1087" s="107">
        <f t="shared" si="2592"/>
        <v>36421</v>
      </c>
      <c r="AS1087" s="107"/>
      <c r="AT1087" s="107">
        <f>AT1088</f>
        <v>0</v>
      </c>
      <c r="AU1087" s="107">
        <f t="shared" si="2593"/>
        <v>0</v>
      </c>
      <c r="AV1087" s="107">
        <f t="shared" si="2593"/>
        <v>0</v>
      </c>
      <c r="AW1087" s="107">
        <f t="shared" si="2593"/>
        <v>36421</v>
      </c>
      <c r="AX1087" s="107">
        <f t="shared" si="2593"/>
        <v>36421</v>
      </c>
      <c r="AY1087" s="78"/>
      <c r="AZ1087" s="78">
        <f>AZ1088</f>
        <v>-36421</v>
      </c>
      <c r="BA1087" s="78">
        <f t="shared" si="2594"/>
        <v>0</v>
      </c>
      <c r="BB1087" s="78">
        <f t="shared" si="2594"/>
        <v>0</v>
      </c>
      <c r="BC1087" s="78">
        <f t="shared" si="2594"/>
        <v>0</v>
      </c>
      <c r="BD1087" s="78">
        <f t="shared" si="2594"/>
        <v>0</v>
      </c>
      <c r="BE1087" s="107"/>
      <c r="BF1087" s="107">
        <f>BF1088</f>
        <v>0</v>
      </c>
      <c r="BG1087" s="107">
        <f t="shared" si="2595"/>
        <v>0</v>
      </c>
      <c r="BH1087" s="107">
        <f t="shared" si="2595"/>
        <v>0</v>
      </c>
      <c r="BI1087" s="141">
        <f t="shared" si="2595"/>
        <v>0</v>
      </c>
      <c r="BJ1087" s="141">
        <f t="shared" si="2595"/>
        <v>0</v>
      </c>
      <c r="BK1087" s="78"/>
      <c r="BL1087" s="78">
        <f>BL1088</f>
        <v>0</v>
      </c>
      <c r="BM1087" s="78">
        <f t="shared" si="2596"/>
        <v>0</v>
      </c>
      <c r="BN1087" s="78">
        <f t="shared" si="2596"/>
        <v>0</v>
      </c>
      <c r="BO1087" s="78">
        <f t="shared" si="2596"/>
        <v>0</v>
      </c>
      <c r="BP1087" s="78">
        <f t="shared" si="2596"/>
        <v>0</v>
      </c>
      <c r="BQ1087" s="107"/>
      <c r="BR1087" s="107">
        <f>BR1088</f>
        <v>0</v>
      </c>
      <c r="BS1087" s="107">
        <f t="shared" si="2597"/>
        <v>0</v>
      </c>
      <c r="BT1087" s="107">
        <f t="shared" si="2597"/>
        <v>0</v>
      </c>
      <c r="BU1087" s="107">
        <f t="shared" si="2597"/>
        <v>0</v>
      </c>
      <c r="BV1087" s="107">
        <f t="shared" si="2597"/>
        <v>0</v>
      </c>
    </row>
    <row r="1088" spans="1:74" s="111" customFormat="1" ht="51.75" hidden="1" customHeight="1">
      <c r="A1088" s="105" t="s">
        <v>472</v>
      </c>
      <c r="B1088" s="106" t="s">
        <v>361</v>
      </c>
      <c r="C1088" s="106" t="s">
        <v>165</v>
      </c>
      <c r="D1088" s="106" t="s">
        <v>22</v>
      </c>
      <c r="E1088" s="106" t="s">
        <v>716</v>
      </c>
      <c r="F1088" s="106" t="s">
        <v>293</v>
      </c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>
        <v>36421</v>
      </c>
      <c r="AO1088" s="107"/>
      <c r="AP1088" s="107"/>
      <c r="AQ1088" s="107">
        <f>AK1088+AM1088+AN1088+AO1088+AP1088</f>
        <v>36421</v>
      </c>
      <c r="AR1088" s="107">
        <f>AL1088+AN1088</f>
        <v>36421</v>
      </c>
      <c r="AS1088" s="107"/>
      <c r="AT1088" s="107"/>
      <c r="AU1088" s="107"/>
      <c r="AV1088" s="107"/>
      <c r="AW1088" s="107">
        <f>AQ1088+AS1088+AT1088+AU1088+AV1088</f>
        <v>36421</v>
      </c>
      <c r="AX1088" s="107">
        <f>AR1088+AT1088</f>
        <v>36421</v>
      </c>
      <c r="AY1088" s="78"/>
      <c r="AZ1088" s="78">
        <v>-36421</v>
      </c>
      <c r="BA1088" s="78"/>
      <c r="BB1088" s="78"/>
      <c r="BC1088" s="78">
        <f>AW1088+AY1088+AZ1088+BA1088+BB1088</f>
        <v>0</v>
      </c>
      <c r="BD1088" s="78">
        <f>AX1088+AZ1088</f>
        <v>0</v>
      </c>
      <c r="BE1088" s="107"/>
      <c r="BF1088" s="107"/>
      <c r="BG1088" s="107"/>
      <c r="BH1088" s="107"/>
      <c r="BI1088" s="141">
        <f>BC1088+BE1088+BF1088+BG1088+BH1088</f>
        <v>0</v>
      </c>
      <c r="BJ1088" s="141">
        <f>BD1088+BF1088</f>
        <v>0</v>
      </c>
      <c r="BK1088" s="78"/>
      <c r="BL1088" s="78"/>
      <c r="BM1088" s="78"/>
      <c r="BN1088" s="78"/>
      <c r="BO1088" s="78">
        <f>BI1088+BK1088+BL1088+BM1088+BN1088</f>
        <v>0</v>
      </c>
      <c r="BP1088" s="78">
        <f>BJ1088+BL1088</f>
        <v>0</v>
      </c>
      <c r="BQ1088" s="107"/>
      <c r="BR1088" s="107"/>
      <c r="BS1088" s="107"/>
      <c r="BT1088" s="107"/>
      <c r="BU1088" s="107">
        <f>BO1088+BQ1088+BR1088+BS1088+BT1088</f>
        <v>0</v>
      </c>
      <c r="BV1088" s="107">
        <f>BP1088+BR1088</f>
        <v>0</v>
      </c>
    </row>
    <row r="1089" spans="1:74" s="111" customFormat="1" ht="69.75" hidden="1" customHeight="1">
      <c r="A1089" s="105" t="s">
        <v>717</v>
      </c>
      <c r="B1089" s="106" t="s">
        <v>361</v>
      </c>
      <c r="C1089" s="106" t="s">
        <v>165</v>
      </c>
      <c r="D1089" s="106" t="s">
        <v>22</v>
      </c>
      <c r="E1089" s="106" t="s">
        <v>718</v>
      </c>
      <c r="F1089" s="106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>
        <f>AO1090</f>
        <v>17940</v>
      </c>
      <c r="AP1089" s="107">
        <f t="shared" ref="AP1089:AR1090" si="2598">AP1090</f>
        <v>0</v>
      </c>
      <c r="AQ1089" s="107">
        <f t="shared" si="2598"/>
        <v>17940</v>
      </c>
      <c r="AR1089" s="107">
        <f t="shared" si="2598"/>
        <v>0</v>
      </c>
      <c r="AS1089" s="107"/>
      <c r="AT1089" s="107"/>
      <c r="AU1089" s="107">
        <f>AU1090</f>
        <v>0</v>
      </c>
      <c r="AV1089" s="107">
        <f t="shared" ref="AV1089:AX1090" si="2599">AV1090</f>
        <v>0</v>
      </c>
      <c r="AW1089" s="107">
        <f t="shared" si="2599"/>
        <v>17940</v>
      </c>
      <c r="AX1089" s="107">
        <f t="shared" si="2599"/>
        <v>0</v>
      </c>
      <c r="AY1089" s="78">
        <f>AY1090</f>
        <v>-17940</v>
      </c>
      <c r="AZ1089" s="78">
        <f t="shared" ref="AZ1089:BO1090" si="2600">AZ1090</f>
        <v>0</v>
      </c>
      <c r="BA1089" s="78">
        <f t="shared" si="2600"/>
        <v>0</v>
      </c>
      <c r="BB1089" s="78">
        <f t="shared" si="2600"/>
        <v>0</v>
      </c>
      <c r="BC1089" s="78">
        <f t="shared" si="2600"/>
        <v>0</v>
      </c>
      <c r="BD1089" s="78">
        <f t="shared" si="2600"/>
        <v>0</v>
      </c>
      <c r="BE1089" s="107">
        <f>BE1090</f>
        <v>0</v>
      </c>
      <c r="BF1089" s="107">
        <f t="shared" si="2600"/>
        <v>0</v>
      </c>
      <c r="BG1089" s="107">
        <f t="shared" si="2600"/>
        <v>0</v>
      </c>
      <c r="BH1089" s="107">
        <f t="shared" si="2600"/>
        <v>0</v>
      </c>
      <c r="BI1089" s="141">
        <f t="shared" si="2600"/>
        <v>0</v>
      </c>
      <c r="BJ1089" s="141">
        <f t="shared" si="2600"/>
        <v>0</v>
      </c>
      <c r="BK1089" s="78">
        <f>BK1090</f>
        <v>0</v>
      </c>
      <c r="BL1089" s="78">
        <f t="shared" si="2600"/>
        <v>0</v>
      </c>
      <c r="BM1089" s="78">
        <f t="shared" si="2600"/>
        <v>0</v>
      </c>
      <c r="BN1089" s="78">
        <f t="shared" si="2600"/>
        <v>0</v>
      </c>
      <c r="BO1089" s="78">
        <f t="shared" si="2600"/>
        <v>0</v>
      </c>
      <c r="BP1089" s="78">
        <f t="shared" ref="BL1089:BP1090" si="2601">BP1090</f>
        <v>0</v>
      </c>
      <c r="BQ1089" s="107">
        <f>BQ1090</f>
        <v>0</v>
      </c>
      <c r="BR1089" s="107">
        <f t="shared" ref="BR1089:BV1090" si="2602">BR1090</f>
        <v>0</v>
      </c>
      <c r="BS1089" s="107">
        <f t="shared" si="2602"/>
        <v>0</v>
      </c>
      <c r="BT1089" s="107">
        <f t="shared" si="2602"/>
        <v>0</v>
      </c>
      <c r="BU1089" s="107">
        <f t="shared" si="2602"/>
        <v>0</v>
      </c>
      <c r="BV1089" s="107">
        <f t="shared" si="2602"/>
        <v>0</v>
      </c>
    </row>
    <row r="1090" spans="1:74" s="111" customFormat="1" ht="26.25" hidden="1" customHeight="1">
      <c r="A1090" s="105" t="s">
        <v>70</v>
      </c>
      <c r="B1090" s="106" t="s">
        <v>361</v>
      </c>
      <c r="C1090" s="106" t="s">
        <v>165</v>
      </c>
      <c r="D1090" s="106" t="s">
        <v>22</v>
      </c>
      <c r="E1090" s="106" t="s">
        <v>718</v>
      </c>
      <c r="F1090" s="106" t="s">
        <v>71</v>
      </c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>
        <f>AO1091</f>
        <v>17940</v>
      </c>
      <c r="AP1090" s="107">
        <f t="shared" si="2598"/>
        <v>0</v>
      </c>
      <c r="AQ1090" s="107">
        <f t="shared" si="2598"/>
        <v>17940</v>
      </c>
      <c r="AR1090" s="107">
        <f t="shared" si="2598"/>
        <v>0</v>
      </c>
      <c r="AS1090" s="107"/>
      <c r="AT1090" s="107"/>
      <c r="AU1090" s="107">
        <f>AU1091</f>
        <v>0</v>
      </c>
      <c r="AV1090" s="107">
        <f t="shared" si="2599"/>
        <v>0</v>
      </c>
      <c r="AW1090" s="107">
        <f t="shared" si="2599"/>
        <v>17940</v>
      </c>
      <c r="AX1090" s="107">
        <f t="shared" si="2599"/>
        <v>0</v>
      </c>
      <c r="AY1090" s="78">
        <f>AY1091</f>
        <v>-17940</v>
      </c>
      <c r="AZ1090" s="78">
        <f t="shared" si="2600"/>
        <v>0</v>
      </c>
      <c r="BA1090" s="78">
        <f t="shared" si="2600"/>
        <v>0</v>
      </c>
      <c r="BB1090" s="78">
        <f t="shared" si="2600"/>
        <v>0</v>
      </c>
      <c r="BC1090" s="78">
        <f t="shared" si="2600"/>
        <v>0</v>
      </c>
      <c r="BD1090" s="78">
        <f t="shared" si="2600"/>
        <v>0</v>
      </c>
      <c r="BE1090" s="107">
        <f>BE1091</f>
        <v>0</v>
      </c>
      <c r="BF1090" s="107">
        <f t="shared" si="2600"/>
        <v>0</v>
      </c>
      <c r="BG1090" s="107">
        <f t="shared" si="2600"/>
        <v>0</v>
      </c>
      <c r="BH1090" s="107">
        <f t="shared" si="2600"/>
        <v>0</v>
      </c>
      <c r="BI1090" s="141">
        <f t="shared" si="2600"/>
        <v>0</v>
      </c>
      <c r="BJ1090" s="141">
        <f t="shared" si="2600"/>
        <v>0</v>
      </c>
      <c r="BK1090" s="78">
        <f>BK1091</f>
        <v>0</v>
      </c>
      <c r="BL1090" s="78">
        <f t="shared" si="2601"/>
        <v>0</v>
      </c>
      <c r="BM1090" s="78">
        <f t="shared" si="2601"/>
        <v>0</v>
      </c>
      <c r="BN1090" s="78">
        <f t="shared" si="2601"/>
        <v>0</v>
      </c>
      <c r="BO1090" s="78">
        <f t="shared" si="2601"/>
        <v>0</v>
      </c>
      <c r="BP1090" s="78">
        <f t="shared" si="2601"/>
        <v>0</v>
      </c>
      <c r="BQ1090" s="107">
        <f>BQ1091</f>
        <v>0</v>
      </c>
      <c r="BR1090" s="107">
        <f t="shared" si="2602"/>
        <v>0</v>
      </c>
      <c r="BS1090" s="107">
        <f t="shared" si="2602"/>
        <v>0</v>
      </c>
      <c r="BT1090" s="107">
        <f t="shared" si="2602"/>
        <v>0</v>
      </c>
      <c r="BU1090" s="107">
        <f t="shared" si="2602"/>
        <v>0</v>
      </c>
      <c r="BV1090" s="107">
        <f t="shared" si="2602"/>
        <v>0</v>
      </c>
    </row>
    <row r="1091" spans="1:74" s="111" customFormat="1" ht="55.5" hidden="1" customHeight="1">
      <c r="A1091" s="105" t="s">
        <v>472</v>
      </c>
      <c r="B1091" s="106" t="s">
        <v>361</v>
      </c>
      <c r="C1091" s="106" t="s">
        <v>165</v>
      </c>
      <c r="D1091" s="106" t="s">
        <v>22</v>
      </c>
      <c r="E1091" s="106" t="s">
        <v>718</v>
      </c>
      <c r="F1091" s="106" t="s">
        <v>293</v>
      </c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>
        <v>17940</v>
      </c>
      <c r="AP1091" s="107"/>
      <c r="AQ1091" s="107">
        <f>AK1091+AM1091+AN1091+AO1091+AP1091</f>
        <v>17940</v>
      </c>
      <c r="AR1091" s="107">
        <f>AL1091+AN1091</f>
        <v>0</v>
      </c>
      <c r="AS1091" s="107"/>
      <c r="AT1091" s="107"/>
      <c r="AU1091" s="107"/>
      <c r="AV1091" s="107"/>
      <c r="AW1091" s="107">
        <f>AQ1091+AS1091+AT1091+AU1091+AV1091</f>
        <v>17940</v>
      </c>
      <c r="AX1091" s="107">
        <f>AR1091+AT1091</f>
        <v>0</v>
      </c>
      <c r="AY1091" s="78">
        <v>-17940</v>
      </c>
      <c r="AZ1091" s="78"/>
      <c r="BA1091" s="78"/>
      <c r="BB1091" s="78"/>
      <c r="BC1091" s="78">
        <f>AW1091+AY1091+AZ1091+BA1091+BB1091</f>
        <v>0</v>
      </c>
      <c r="BD1091" s="78">
        <f>AX1091+AZ1091</f>
        <v>0</v>
      </c>
      <c r="BE1091" s="107"/>
      <c r="BF1091" s="107"/>
      <c r="BG1091" s="107"/>
      <c r="BH1091" s="107"/>
      <c r="BI1091" s="141">
        <f>BC1091+BE1091+BF1091+BG1091+BH1091</f>
        <v>0</v>
      </c>
      <c r="BJ1091" s="141">
        <f>BD1091+BF1091</f>
        <v>0</v>
      </c>
      <c r="BK1091" s="78"/>
      <c r="BL1091" s="78"/>
      <c r="BM1091" s="78"/>
      <c r="BN1091" s="78"/>
      <c r="BO1091" s="78">
        <f>BI1091+BK1091+BL1091+BM1091+BN1091</f>
        <v>0</v>
      </c>
      <c r="BP1091" s="78">
        <f>BJ1091+BL1091</f>
        <v>0</v>
      </c>
      <c r="BQ1091" s="107"/>
      <c r="BR1091" s="107"/>
      <c r="BS1091" s="107"/>
      <c r="BT1091" s="107"/>
      <c r="BU1091" s="107">
        <f>BO1091+BQ1091+BR1091+BS1091+BT1091</f>
        <v>0</v>
      </c>
      <c r="BV1091" s="107">
        <f>BP1091+BR1091</f>
        <v>0</v>
      </c>
    </row>
    <row r="1092" spans="1:74" ht="55.5" hidden="1" customHeight="1">
      <c r="A1092" s="57" t="s">
        <v>715</v>
      </c>
      <c r="B1092" s="14" t="s">
        <v>361</v>
      </c>
      <c r="C1092" s="14" t="s">
        <v>165</v>
      </c>
      <c r="D1092" s="14" t="s">
        <v>22</v>
      </c>
      <c r="E1092" s="14" t="s">
        <v>752</v>
      </c>
      <c r="F1092" s="14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78">
        <f>AY1093</f>
        <v>17940</v>
      </c>
      <c r="AZ1092" s="78">
        <f t="shared" ref="AZ1092:BO1093" si="2603">AZ1093</f>
        <v>0</v>
      </c>
      <c r="BA1092" s="78">
        <f t="shared" si="2603"/>
        <v>5264</v>
      </c>
      <c r="BB1092" s="78">
        <f t="shared" si="2603"/>
        <v>0</v>
      </c>
      <c r="BC1092" s="78">
        <f t="shared" si="2603"/>
        <v>23204</v>
      </c>
      <c r="BD1092" s="78">
        <f t="shared" si="2603"/>
        <v>0</v>
      </c>
      <c r="BE1092" s="11">
        <f>BE1093</f>
        <v>-3076</v>
      </c>
      <c r="BF1092" s="11">
        <f t="shared" si="2603"/>
        <v>0</v>
      </c>
      <c r="BG1092" s="11">
        <f t="shared" si="2603"/>
        <v>0</v>
      </c>
      <c r="BH1092" s="11">
        <f t="shared" si="2603"/>
        <v>0</v>
      </c>
      <c r="BI1092" s="141">
        <f t="shared" si="2603"/>
        <v>20128</v>
      </c>
      <c r="BJ1092" s="141">
        <f t="shared" si="2603"/>
        <v>0</v>
      </c>
      <c r="BK1092" s="78">
        <f>BK1093</f>
        <v>-2906</v>
      </c>
      <c r="BL1092" s="78">
        <f t="shared" si="2603"/>
        <v>0</v>
      </c>
      <c r="BM1092" s="78">
        <f t="shared" si="2603"/>
        <v>0</v>
      </c>
      <c r="BN1092" s="78">
        <f t="shared" si="2603"/>
        <v>0</v>
      </c>
      <c r="BO1092" s="78">
        <f t="shared" si="2603"/>
        <v>17222</v>
      </c>
      <c r="BP1092" s="78">
        <f t="shared" ref="BL1092:BP1093" si="2604">BP1093</f>
        <v>0</v>
      </c>
      <c r="BQ1092" s="11">
        <f>BQ1093</f>
        <v>2225</v>
      </c>
      <c r="BR1092" s="11">
        <f t="shared" ref="BR1092:BV1093" si="2605">BR1093</f>
        <v>0</v>
      </c>
      <c r="BS1092" s="11">
        <f t="shared" si="2605"/>
        <v>0</v>
      </c>
      <c r="BT1092" s="11">
        <f t="shared" si="2605"/>
        <v>0</v>
      </c>
      <c r="BU1092" s="11">
        <f t="shared" si="2605"/>
        <v>19447</v>
      </c>
      <c r="BV1092" s="11">
        <f t="shared" si="2605"/>
        <v>0</v>
      </c>
    </row>
    <row r="1093" spans="1:74" hidden="1">
      <c r="A1093" s="57" t="s">
        <v>70</v>
      </c>
      <c r="B1093" s="14" t="s">
        <v>361</v>
      </c>
      <c r="C1093" s="14" t="s">
        <v>165</v>
      </c>
      <c r="D1093" s="14" t="s">
        <v>22</v>
      </c>
      <c r="E1093" s="14" t="s">
        <v>752</v>
      </c>
      <c r="F1093" s="14" t="s">
        <v>71</v>
      </c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78">
        <f>AY1094</f>
        <v>17940</v>
      </c>
      <c r="AZ1093" s="78">
        <f t="shared" si="2603"/>
        <v>0</v>
      </c>
      <c r="BA1093" s="78">
        <f t="shared" si="2603"/>
        <v>5264</v>
      </c>
      <c r="BB1093" s="78">
        <f t="shared" si="2603"/>
        <v>0</v>
      </c>
      <c r="BC1093" s="78">
        <f t="shared" si="2603"/>
        <v>23204</v>
      </c>
      <c r="BD1093" s="78">
        <f t="shared" si="2603"/>
        <v>0</v>
      </c>
      <c r="BE1093" s="11">
        <f>BE1094</f>
        <v>-3076</v>
      </c>
      <c r="BF1093" s="11">
        <f t="shared" si="2603"/>
        <v>0</v>
      </c>
      <c r="BG1093" s="11">
        <f t="shared" si="2603"/>
        <v>0</v>
      </c>
      <c r="BH1093" s="11">
        <f t="shared" si="2603"/>
        <v>0</v>
      </c>
      <c r="BI1093" s="141">
        <f t="shared" si="2603"/>
        <v>20128</v>
      </c>
      <c r="BJ1093" s="141">
        <f t="shared" si="2603"/>
        <v>0</v>
      </c>
      <c r="BK1093" s="78">
        <f>BK1094</f>
        <v>-2906</v>
      </c>
      <c r="BL1093" s="78">
        <f t="shared" si="2604"/>
        <v>0</v>
      </c>
      <c r="BM1093" s="78">
        <f t="shared" si="2604"/>
        <v>0</v>
      </c>
      <c r="BN1093" s="78">
        <f t="shared" si="2604"/>
        <v>0</v>
      </c>
      <c r="BO1093" s="78">
        <f t="shared" si="2604"/>
        <v>17222</v>
      </c>
      <c r="BP1093" s="78">
        <f t="shared" si="2604"/>
        <v>0</v>
      </c>
      <c r="BQ1093" s="11">
        <f>BQ1094</f>
        <v>2225</v>
      </c>
      <c r="BR1093" s="11">
        <f t="shared" si="2605"/>
        <v>0</v>
      </c>
      <c r="BS1093" s="11">
        <f t="shared" si="2605"/>
        <v>0</v>
      </c>
      <c r="BT1093" s="11">
        <f t="shared" si="2605"/>
        <v>0</v>
      </c>
      <c r="BU1093" s="11">
        <f t="shared" si="2605"/>
        <v>19447</v>
      </c>
      <c r="BV1093" s="11">
        <f t="shared" si="2605"/>
        <v>0</v>
      </c>
    </row>
    <row r="1094" spans="1:74" ht="49.5" hidden="1">
      <c r="A1094" s="57" t="s">
        <v>472</v>
      </c>
      <c r="B1094" s="14" t="s">
        <v>361</v>
      </c>
      <c r="C1094" s="14" t="s">
        <v>165</v>
      </c>
      <c r="D1094" s="14" t="s">
        <v>22</v>
      </c>
      <c r="E1094" s="14" t="s">
        <v>752</v>
      </c>
      <c r="F1094" s="14" t="s">
        <v>293</v>
      </c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78">
        <v>17940</v>
      </c>
      <c r="AZ1094" s="78"/>
      <c r="BA1094" s="78">
        <v>5264</v>
      </c>
      <c r="BB1094" s="78"/>
      <c r="BC1094" s="78">
        <f>AW1094+AY1094+AZ1094+BA1094+BB1094</f>
        <v>23204</v>
      </c>
      <c r="BD1094" s="78">
        <f>AX1094+AZ1094</f>
        <v>0</v>
      </c>
      <c r="BE1094" s="11">
        <v>-3076</v>
      </c>
      <c r="BF1094" s="11"/>
      <c r="BG1094" s="11"/>
      <c r="BH1094" s="11"/>
      <c r="BI1094" s="141">
        <f>BC1094+BE1094+BF1094+BG1094+BH1094</f>
        <v>20128</v>
      </c>
      <c r="BJ1094" s="141">
        <f>BD1094+BF1094</f>
        <v>0</v>
      </c>
      <c r="BK1094" s="78">
        <v>-2906</v>
      </c>
      <c r="BL1094" s="78"/>
      <c r="BM1094" s="78"/>
      <c r="BN1094" s="78"/>
      <c r="BO1094" s="78">
        <f>BI1094+BK1094+BL1094+BM1094+BN1094</f>
        <v>17222</v>
      </c>
      <c r="BP1094" s="78">
        <f>BJ1094+BL1094</f>
        <v>0</v>
      </c>
      <c r="BQ1094" s="11">
        <v>2225</v>
      </c>
      <c r="BR1094" s="11"/>
      <c r="BS1094" s="11"/>
      <c r="BT1094" s="11"/>
      <c r="BU1094" s="11">
        <f>BO1094+BQ1094+BR1094+BS1094+BT1094</f>
        <v>19447</v>
      </c>
      <c r="BV1094" s="11">
        <f>BP1094+BR1094</f>
        <v>0</v>
      </c>
    </row>
    <row r="1095" spans="1:74" ht="55.5" hidden="1" customHeight="1">
      <c r="A1095" s="57" t="s">
        <v>715</v>
      </c>
      <c r="B1095" s="14" t="s">
        <v>361</v>
      </c>
      <c r="C1095" s="14" t="s">
        <v>165</v>
      </c>
      <c r="D1095" s="14" t="s">
        <v>22</v>
      </c>
      <c r="E1095" s="14" t="s">
        <v>751</v>
      </c>
      <c r="F1095" s="14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78">
        <f>AY1096</f>
        <v>0</v>
      </c>
      <c r="AZ1095" s="78">
        <f t="shared" ref="AZ1095:BO1096" si="2606">AZ1096</f>
        <v>136421</v>
      </c>
      <c r="BA1095" s="78">
        <f t="shared" si="2606"/>
        <v>0</v>
      </c>
      <c r="BB1095" s="78">
        <f t="shared" si="2606"/>
        <v>0</v>
      </c>
      <c r="BC1095" s="78">
        <f t="shared" si="2606"/>
        <v>136421</v>
      </c>
      <c r="BD1095" s="78">
        <f t="shared" si="2606"/>
        <v>136421</v>
      </c>
      <c r="BE1095" s="11">
        <f>BE1096</f>
        <v>0</v>
      </c>
      <c r="BF1095" s="11">
        <f t="shared" si="2606"/>
        <v>4715</v>
      </c>
      <c r="BG1095" s="11">
        <f t="shared" si="2606"/>
        <v>0</v>
      </c>
      <c r="BH1095" s="11">
        <f t="shared" si="2606"/>
        <v>0</v>
      </c>
      <c r="BI1095" s="141">
        <f t="shared" si="2606"/>
        <v>141136</v>
      </c>
      <c r="BJ1095" s="141">
        <f t="shared" si="2606"/>
        <v>141136</v>
      </c>
      <c r="BK1095" s="78">
        <f>BK1096</f>
        <v>0</v>
      </c>
      <c r="BL1095" s="78">
        <f t="shared" si="2606"/>
        <v>13864</v>
      </c>
      <c r="BM1095" s="78">
        <f t="shared" si="2606"/>
        <v>0</v>
      </c>
      <c r="BN1095" s="78">
        <f t="shared" si="2606"/>
        <v>0</v>
      </c>
      <c r="BO1095" s="78">
        <f t="shared" si="2606"/>
        <v>155000</v>
      </c>
      <c r="BP1095" s="78">
        <f t="shared" ref="BL1095:BP1096" si="2607">BP1096</f>
        <v>155000</v>
      </c>
      <c r="BQ1095" s="11">
        <f>BQ1096</f>
        <v>0</v>
      </c>
      <c r="BR1095" s="11">
        <f t="shared" ref="BR1095:BV1096" si="2608">BR1096</f>
        <v>20017</v>
      </c>
      <c r="BS1095" s="11">
        <f t="shared" si="2608"/>
        <v>0</v>
      </c>
      <c r="BT1095" s="11">
        <f t="shared" si="2608"/>
        <v>0</v>
      </c>
      <c r="BU1095" s="11">
        <f t="shared" si="2608"/>
        <v>175017</v>
      </c>
      <c r="BV1095" s="11">
        <f t="shared" si="2608"/>
        <v>175017</v>
      </c>
    </row>
    <row r="1096" spans="1:74" hidden="1">
      <c r="A1096" s="57" t="s">
        <v>70</v>
      </c>
      <c r="B1096" s="14" t="s">
        <v>361</v>
      </c>
      <c r="C1096" s="14" t="s">
        <v>165</v>
      </c>
      <c r="D1096" s="14" t="s">
        <v>22</v>
      </c>
      <c r="E1096" s="14" t="s">
        <v>751</v>
      </c>
      <c r="F1096" s="14" t="s">
        <v>71</v>
      </c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78">
        <f>AY1097</f>
        <v>0</v>
      </c>
      <c r="AZ1096" s="78">
        <f t="shared" si="2606"/>
        <v>136421</v>
      </c>
      <c r="BA1096" s="78">
        <f t="shared" si="2606"/>
        <v>0</v>
      </c>
      <c r="BB1096" s="78">
        <f t="shared" si="2606"/>
        <v>0</v>
      </c>
      <c r="BC1096" s="78">
        <f t="shared" si="2606"/>
        <v>136421</v>
      </c>
      <c r="BD1096" s="78">
        <f t="shared" si="2606"/>
        <v>136421</v>
      </c>
      <c r="BE1096" s="11">
        <f>BE1097</f>
        <v>0</v>
      </c>
      <c r="BF1096" s="11">
        <f t="shared" si="2606"/>
        <v>4715</v>
      </c>
      <c r="BG1096" s="11">
        <f t="shared" si="2606"/>
        <v>0</v>
      </c>
      <c r="BH1096" s="11">
        <f t="shared" si="2606"/>
        <v>0</v>
      </c>
      <c r="BI1096" s="141">
        <f t="shared" si="2606"/>
        <v>141136</v>
      </c>
      <c r="BJ1096" s="141">
        <f t="shared" si="2606"/>
        <v>141136</v>
      </c>
      <c r="BK1096" s="78">
        <f>BK1097</f>
        <v>0</v>
      </c>
      <c r="BL1096" s="78">
        <f t="shared" si="2607"/>
        <v>13864</v>
      </c>
      <c r="BM1096" s="78">
        <f t="shared" si="2607"/>
        <v>0</v>
      </c>
      <c r="BN1096" s="78">
        <f t="shared" si="2607"/>
        <v>0</v>
      </c>
      <c r="BO1096" s="78">
        <f t="shared" si="2607"/>
        <v>155000</v>
      </c>
      <c r="BP1096" s="78">
        <f t="shared" si="2607"/>
        <v>155000</v>
      </c>
      <c r="BQ1096" s="11">
        <f>BQ1097</f>
        <v>0</v>
      </c>
      <c r="BR1096" s="11">
        <f t="shared" si="2608"/>
        <v>20017</v>
      </c>
      <c r="BS1096" s="11">
        <f t="shared" si="2608"/>
        <v>0</v>
      </c>
      <c r="BT1096" s="11">
        <f t="shared" si="2608"/>
        <v>0</v>
      </c>
      <c r="BU1096" s="11">
        <f t="shared" si="2608"/>
        <v>175017</v>
      </c>
      <c r="BV1096" s="11">
        <f t="shared" si="2608"/>
        <v>175017</v>
      </c>
    </row>
    <row r="1097" spans="1:74" ht="55.5" hidden="1" customHeight="1">
      <c r="A1097" s="57" t="s">
        <v>472</v>
      </c>
      <c r="B1097" s="14" t="s">
        <v>361</v>
      </c>
      <c r="C1097" s="14" t="s">
        <v>165</v>
      </c>
      <c r="D1097" s="14" t="s">
        <v>22</v>
      </c>
      <c r="E1097" s="14" t="s">
        <v>751</v>
      </c>
      <c r="F1097" s="14" t="s">
        <v>293</v>
      </c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78"/>
      <c r="AZ1097" s="78">
        <f>100000+36421</f>
        <v>136421</v>
      </c>
      <c r="BA1097" s="78"/>
      <c r="BB1097" s="78"/>
      <c r="BC1097" s="78">
        <f>AW1097+AY1097+AZ1097+BA1097+BB1097</f>
        <v>136421</v>
      </c>
      <c r="BD1097" s="78">
        <f>AX1097+AZ1097</f>
        <v>136421</v>
      </c>
      <c r="BE1097" s="11"/>
      <c r="BF1097" s="11">
        <v>4715</v>
      </c>
      <c r="BG1097" s="11"/>
      <c r="BH1097" s="11"/>
      <c r="BI1097" s="141">
        <f>BC1097+BE1097+BF1097+BG1097+BH1097</f>
        <v>141136</v>
      </c>
      <c r="BJ1097" s="141">
        <f>BD1097+BF1097</f>
        <v>141136</v>
      </c>
      <c r="BK1097" s="78"/>
      <c r="BL1097" s="78">
        <v>13864</v>
      </c>
      <c r="BM1097" s="78"/>
      <c r="BN1097" s="78"/>
      <c r="BO1097" s="78">
        <f>BI1097+BK1097+BL1097+BM1097+BN1097</f>
        <v>155000</v>
      </c>
      <c r="BP1097" s="78">
        <f>BJ1097+BL1097</f>
        <v>155000</v>
      </c>
      <c r="BQ1097" s="11"/>
      <c r="BR1097" s="11">
        <v>20017</v>
      </c>
      <c r="BS1097" s="11"/>
      <c r="BT1097" s="11"/>
      <c r="BU1097" s="11">
        <f>BO1097+BQ1097+BR1097+BS1097+BT1097</f>
        <v>175017</v>
      </c>
      <c r="BV1097" s="11">
        <f>BP1097+BR1097</f>
        <v>175017</v>
      </c>
    </row>
    <row r="1098" spans="1:74" hidden="1">
      <c r="A1098" s="57" t="s">
        <v>66</v>
      </c>
      <c r="B1098" s="14" t="s">
        <v>361</v>
      </c>
      <c r="C1098" s="14" t="s">
        <v>165</v>
      </c>
      <c r="D1098" s="14" t="s">
        <v>22</v>
      </c>
      <c r="E1098" s="14" t="s">
        <v>67</v>
      </c>
      <c r="F1098" s="14"/>
      <c r="G1098" s="11">
        <f t="shared" ref="G1098:R1101" si="2609">G1099</f>
        <v>1629</v>
      </c>
      <c r="H1098" s="11">
        <f t="shared" si="2609"/>
        <v>0</v>
      </c>
      <c r="I1098" s="11">
        <f t="shared" si="2609"/>
        <v>0</v>
      </c>
      <c r="J1098" s="11">
        <f t="shared" si="2609"/>
        <v>0</v>
      </c>
      <c r="K1098" s="11">
        <f t="shared" si="2609"/>
        <v>0</v>
      </c>
      <c r="L1098" s="11">
        <f t="shared" si="2609"/>
        <v>0</v>
      </c>
      <c r="M1098" s="11">
        <f t="shared" si="2609"/>
        <v>1629</v>
      </c>
      <c r="N1098" s="11">
        <f t="shared" si="2609"/>
        <v>0</v>
      </c>
      <c r="O1098" s="11">
        <f t="shared" si="2609"/>
        <v>0</v>
      </c>
      <c r="P1098" s="11">
        <f t="shared" si="2609"/>
        <v>0</v>
      </c>
      <c r="Q1098" s="11">
        <f t="shared" si="2609"/>
        <v>0</v>
      </c>
      <c r="R1098" s="11">
        <f t="shared" si="2609"/>
        <v>0</v>
      </c>
      <c r="S1098" s="11">
        <f t="shared" ref="S1098:AH1101" si="2610">S1099</f>
        <v>1629</v>
      </c>
      <c r="T1098" s="11">
        <f t="shared" si="2610"/>
        <v>0</v>
      </c>
      <c r="U1098" s="11">
        <f t="shared" si="2610"/>
        <v>0</v>
      </c>
      <c r="V1098" s="11">
        <f t="shared" si="2610"/>
        <v>0</v>
      </c>
      <c r="W1098" s="11">
        <f t="shared" si="2610"/>
        <v>0</v>
      </c>
      <c r="X1098" s="11">
        <f t="shared" si="2610"/>
        <v>0</v>
      </c>
      <c r="Y1098" s="11">
        <f t="shared" si="2610"/>
        <v>1629</v>
      </c>
      <c r="Z1098" s="11">
        <f t="shared" si="2610"/>
        <v>0</v>
      </c>
      <c r="AA1098" s="11">
        <f t="shared" si="2610"/>
        <v>0</v>
      </c>
      <c r="AB1098" s="11">
        <f t="shared" si="2610"/>
        <v>0</v>
      </c>
      <c r="AC1098" s="11">
        <f t="shared" si="2610"/>
        <v>0</v>
      </c>
      <c r="AD1098" s="11">
        <f t="shared" si="2610"/>
        <v>0</v>
      </c>
      <c r="AE1098" s="11">
        <f t="shared" si="2610"/>
        <v>1629</v>
      </c>
      <c r="AF1098" s="11">
        <f t="shared" si="2610"/>
        <v>0</v>
      </c>
      <c r="AG1098" s="11">
        <f t="shared" si="2610"/>
        <v>0</v>
      </c>
      <c r="AH1098" s="11">
        <f t="shared" si="2610"/>
        <v>0</v>
      </c>
      <c r="AI1098" s="11">
        <f t="shared" ref="AG1098:AV1101" si="2611">AI1099</f>
        <v>0</v>
      </c>
      <c r="AJ1098" s="11">
        <f t="shared" si="2611"/>
        <v>0</v>
      </c>
      <c r="AK1098" s="78">
        <f t="shared" si="2611"/>
        <v>1629</v>
      </c>
      <c r="AL1098" s="78">
        <f t="shared" si="2611"/>
        <v>0</v>
      </c>
      <c r="AM1098" s="11">
        <f t="shared" si="2611"/>
        <v>0</v>
      </c>
      <c r="AN1098" s="11">
        <f t="shared" si="2611"/>
        <v>0</v>
      </c>
      <c r="AO1098" s="11">
        <f t="shared" si="2611"/>
        <v>0</v>
      </c>
      <c r="AP1098" s="11">
        <f t="shared" si="2611"/>
        <v>0</v>
      </c>
      <c r="AQ1098" s="11">
        <f t="shared" si="2611"/>
        <v>1629</v>
      </c>
      <c r="AR1098" s="11">
        <f t="shared" si="2611"/>
        <v>0</v>
      </c>
      <c r="AS1098" s="11">
        <f t="shared" si="2611"/>
        <v>0</v>
      </c>
      <c r="AT1098" s="11">
        <f t="shared" si="2611"/>
        <v>0</v>
      </c>
      <c r="AU1098" s="11">
        <f t="shared" si="2611"/>
        <v>8</v>
      </c>
      <c r="AV1098" s="11">
        <f t="shared" si="2611"/>
        <v>0</v>
      </c>
      <c r="AW1098" s="11">
        <f t="shared" ref="AS1098:BH1101" si="2612">AW1099</f>
        <v>1637</v>
      </c>
      <c r="AX1098" s="11">
        <f t="shared" si="2612"/>
        <v>0</v>
      </c>
      <c r="AY1098" s="78">
        <f t="shared" si="2612"/>
        <v>0</v>
      </c>
      <c r="AZ1098" s="78">
        <f t="shared" si="2612"/>
        <v>0</v>
      </c>
      <c r="BA1098" s="78">
        <f t="shared" si="2612"/>
        <v>0</v>
      </c>
      <c r="BB1098" s="78">
        <f t="shared" si="2612"/>
        <v>0</v>
      </c>
      <c r="BC1098" s="78">
        <f t="shared" si="2612"/>
        <v>1637</v>
      </c>
      <c r="BD1098" s="78">
        <f t="shared" si="2612"/>
        <v>0</v>
      </c>
      <c r="BE1098" s="11">
        <f t="shared" si="2612"/>
        <v>0</v>
      </c>
      <c r="BF1098" s="11">
        <f t="shared" si="2612"/>
        <v>0</v>
      </c>
      <c r="BG1098" s="11">
        <f t="shared" si="2612"/>
        <v>0</v>
      </c>
      <c r="BH1098" s="11">
        <f t="shared" si="2612"/>
        <v>0</v>
      </c>
      <c r="BI1098" s="141">
        <f t="shared" ref="BE1098:BT1101" si="2613">BI1099</f>
        <v>1637</v>
      </c>
      <c r="BJ1098" s="141">
        <f t="shared" si="2613"/>
        <v>0</v>
      </c>
      <c r="BK1098" s="78">
        <f t="shared" si="2613"/>
        <v>0</v>
      </c>
      <c r="BL1098" s="78">
        <f t="shared" si="2613"/>
        <v>0</v>
      </c>
      <c r="BM1098" s="78">
        <f t="shared" si="2613"/>
        <v>0</v>
      </c>
      <c r="BN1098" s="78">
        <f t="shared" si="2613"/>
        <v>0</v>
      </c>
      <c r="BO1098" s="78">
        <f t="shared" si="2613"/>
        <v>1637</v>
      </c>
      <c r="BP1098" s="78">
        <f t="shared" si="2613"/>
        <v>0</v>
      </c>
      <c r="BQ1098" s="11">
        <f t="shared" si="2613"/>
        <v>0</v>
      </c>
      <c r="BR1098" s="11">
        <f t="shared" si="2613"/>
        <v>0</v>
      </c>
      <c r="BS1098" s="11">
        <f t="shared" si="2613"/>
        <v>0</v>
      </c>
      <c r="BT1098" s="11">
        <f t="shared" si="2613"/>
        <v>0</v>
      </c>
      <c r="BU1098" s="11">
        <f t="shared" ref="BQ1098:BV1101" si="2614">BU1099</f>
        <v>1637</v>
      </c>
      <c r="BV1098" s="11">
        <f t="shared" si="2614"/>
        <v>0</v>
      </c>
    </row>
    <row r="1099" spans="1:74" hidden="1">
      <c r="A1099" s="57" t="s">
        <v>15</v>
      </c>
      <c r="B1099" s="14" t="s">
        <v>361</v>
      </c>
      <c r="C1099" s="14" t="s">
        <v>165</v>
      </c>
      <c r="D1099" s="14" t="s">
        <v>22</v>
      </c>
      <c r="E1099" s="14" t="s">
        <v>68</v>
      </c>
      <c r="F1099" s="14"/>
      <c r="G1099" s="11">
        <f t="shared" si="2609"/>
        <v>1629</v>
      </c>
      <c r="H1099" s="11">
        <f t="shared" si="2609"/>
        <v>0</v>
      </c>
      <c r="I1099" s="11">
        <f t="shared" si="2609"/>
        <v>0</v>
      </c>
      <c r="J1099" s="11">
        <f t="shared" si="2609"/>
        <v>0</v>
      </c>
      <c r="K1099" s="11">
        <f t="shared" si="2609"/>
        <v>0</v>
      </c>
      <c r="L1099" s="11">
        <f t="shared" si="2609"/>
        <v>0</v>
      </c>
      <c r="M1099" s="11">
        <f t="shared" si="2609"/>
        <v>1629</v>
      </c>
      <c r="N1099" s="11">
        <f t="shared" si="2609"/>
        <v>0</v>
      </c>
      <c r="O1099" s="11">
        <f t="shared" si="2609"/>
        <v>0</v>
      </c>
      <c r="P1099" s="11">
        <f t="shared" si="2609"/>
        <v>0</v>
      </c>
      <c r="Q1099" s="11">
        <f t="shared" si="2609"/>
        <v>0</v>
      </c>
      <c r="R1099" s="11">
        <f t="shared" si="2609"/>
        <v>0</v>
      </c>
      <c r="S1099" s="11">
        <f t="shared" si="2610"/>
        <v>1629</v>
      </c>
      <c r="T1099" s="11">
        <f t="shared" si="2610"/>
        <v>0</v>
      </c>
      <c r="U1099" s="11">
        <f t="shared" si="2610"/>
        <v>0</v>
      </c>
      <c r="V1099" s="11">
        <f t="shared" si="2610"/>
        <v>0</v>
      </c>
      <c r="W1099" s="11">
        <f t="shared" si="2610"/>
        <v>0</v>
      </c>
      <c r="X1099" s="11">
        <f t="shared" si="2610"/>
        <v>0</v>
      </c>
      <c r="Y1099" s="11">
        <f t="shared" si="2610"/>
        <v>1629</v>
      </c>
      <c r="Z1099" s="11">
        <f t="shared" si="2610"/>
        <v>0</v>
      </c>
      <c r="AA1099" s="11">
        <f t="shared" si="2610"/>
        <v>0</v>
      </c>
      <c r="AB1099" s="11">
        <f t="shared" si="2610"/>
        <v>0</v>
      </c>
      <c r="AC1099" s="11">
        <f t="shared" si="2610"/>
        <v>0</v>
      </c>
      <c r="AD1099" s="11">
        <f t="shared" si="2610"/>
        <v>0</v>
      </c>
      <c r="AE1099" s="11">
        <f t="shared" si="2610"/>
        <v>1629</v>
      </c>
      <c r="AF1099" s="11">
        <f t="shared" si="2610"/>
        <v>0</v>
      </c>
      <c r="AG1099" s="11">
        <f t="shared" si="2611"/>
        <v>0</v>
      </c>
      <c r="AH1099" s="11">
        <f t="shared" si="2611"/>
        <v>0</v>
      </c>
      <c r="AI1099" s="11">
        <f t="shared" si="2611"/>
        <v>0</v>
      </c>
      <c r="AJ1099" s="11">
        <f t="shared" si="2611"/>
        <v>0</v>
      </c>
      <c r="AK1099" s="78">
        <f t="shared" si="2611"/>
        <v>1629</v>
      </c>
      <c r="AL1099" s="78">
        <f t="shared" si="2611"/>
        <v>0</v>
      </c>
      <c r="AM1099" s="11">
        <f t="shared" si="2611"/>
        <v>0</v>
      </c>
      <c r="AN1099" s="11">
        <f t="shared" si="2611"/>
        <v>0</v>
      </c>
      <c r="AO1099" s="11">
        <f t="shared" si="2611"/>
        <v>0</v>
      </c>
      <c r="AP1099" s="11">
        <f t="shared" si="2611"/>
        <v>0</v>
      </c>
      <c r="AQ1099" s="11">
        <f t="shared" si="2611"/>
        <v>1629</v>
      </c>
      <c r="AR1099" s="11">
        <f t="shared" si="2611"/>
        <v>0</v>
      </c>
      <c r="AS1099" s="11">
        <f t="shared" si="2612"/>
        <v>0</v>
      </c>
      <c r="AT1099" s="11">
        <f t="shared" si="2612"/>
        <v>0</v>
      </c>
      <c r="AU1099" s="11">
        <f t="shared" si="2612"/>
        <v>8</v>
      </c>
      <c r="AV1099" s="11">
        <f t="shared" si="2612"/>
        <v>0</v>
      </c>
      <c r="AW1099" s="11">
        <f t="shared" si="2612"/>
        <v>1637</v>
      </c>
      <c r="AX1099" s="11">
        <f t="shared" si="2612"/>
        <v>0</v>
      </c>
      <c r="AY1099" s="78">
        <f t="shared" si="2612"/>
        <v>0</v>
      </c>
      <c r="AZ1099" s="78">
        <f t="shared" si="2612"/>
        <v>0</v>
      </c>
      <c r="BA1099" s="78">
        <f t="shared" si="2612"/>
        <v>0</v>
      </c>
      <c r="BB1099" s="78">
        <f t="shared" si="2612"/>
        <v>0</v>
      </c>
      <c r="BC1099" s="78">
        <f t="shared" si="2612"/>
        <v>1637</v>
      </c>
      <c r="BD1099" s="78">
        <f t="shared" si="2612"/>
        <v>0</v>
      </c>
      <c r="BE1099" s="11">
        <f t="shared" si="2613"/>
        <v>0</v>
      </c>
      <c r="BF1099" s="11">
        <f t="shared" si="2613"/>
        <v>0</v>
      </c>
      <c r="BG1099" s="11">
        <f t="shared" si="2613"/>
        <v>0</v>
      </c>
      <c r="BH1099" s="11">
        <f t="shared" si="2613"/>
        <v>0</v>
      </c>
      <c r="BI1099" s="141">
        <f t="shared" si="2613"/>
        <v>1637</v>
      </c>
      <c r="BJ1099" s="141">
        <f t="shared" si="2613"/>
        <v>0</v>
      </c>
      <c r="BK1099" s="78">
        <f t="shared" si="2613"/>
        <v>0</v>
      </c>
      <c r="BL1099" s="78">
        <f t="shared" si="2613"/>
        <v>0</v>
      </c>
      <c r="BM1099" s="78">
        <f t="shared" si="2613"/>
        <v>0</v>
      </c>
      <c r="BN1099" s="78">
        <f t="shared" si="2613"/>
        <v>0</v>
      </c>
      <c r="BO1099" s="78">
        <f t="shared" si="2613"/>
        <v>1637</v>
      </c>
      <c r="BP1099" s="78">
        <f t="shared" si="2613"/>
        <v>0</v>
      </c>
      <c r="BQ1099" s="11">
        <f t="shared" si="2614"/>
        <v>0</v>
      </c>
      <c r="BR1099" s="11">
        <f t="shared" si="2614"/>
        <v>0</v>
      </c>
      <c r="BS1099" s="11">
        <f t="shared" si="2614"/>
        <v>0</v>
      </c>
      <c r="BT1099" s="11">
        <f t="shared" si="2614"/>
        <v>0</v>
      </c>
      <c r="BU1099" s="11">
        <f t="shared" si="2614"/>
        <v>1637</v>
      </c>
      <c r="BV1099" s="11">
        <f t="shared" si="2614"/>
        <v>0</v>
      </c>
    </row>
    <row r="1100" spans="1:74" hidden="1">
      <c r="A1100" s="57" t="s">
        <v>189</v>
      </c>
      <c r="B1100" s="14" t="s">
        <v>361</v>
      </c>
      <c r="C1100" s="14" t="s">
        <v>165</v>
      </c>
      <c r="D1100" s="14" t="s">
        <v>22</v>
      </c>
      <c r="E1100" s="14" t="s">
        <v>208</v>
      </c>
      <c r="F1100" s="14"/>
      <c r="G1100" s="11">
        <f t="shared" si="2609"/>
        <v>1629</v>
      </c>
      <c r="H1100" s="11">
        <f t="shared" si="2609"/>
        <v>0</v>
      </c>
      <c r="I1100" s="11">
        <f t="shared" si="2609"/>
        <v>0</v>
      </c>
      <c r="J1100" s="11">
        <f t="shared" si="2609"/>
        <v>0</v>
      </c>
      <c r="K1100" s="11">
        <f t="shared" si="2609"/>
        <v>0</v>
      </c>
      <c r="L1100" s="11">
        <f t="shared" si="2609"/>
        <v>0</v>
      </c>
      <c r="M1100" s="11">
        <f t="shared" si="2609"/>
        <v>1629</v>
      </c>
      <c r="N1100" s="11">
        <f t="shared" si="2609"/>
        <v>0</v>
      </c>
      <c r="O1100" s="11">
        <f t="shared" si="2609"/>
        <v>0</v>
      </c>
      <c r="P1100" s="11">
        <f t="shared" si="2609"/>
        <v>0</v>
      </c>
      <c r="Q1100" s="11">
        <f t="shared" si="2609"/>
        <v>0</v>
      </c>
      <c r="R1100" s="11">
        <f t="shared" si="2609"/>
        <v>0</v>
      </c>
      <c r="S1100" s="11">
        <f t="shared" si="2610"/>
        <v>1629</v>
      </c>
      <c r="T1100" s="11">
        <f t="shared" si="2610"/>
        <v>0</v>
      </c>
      <c r="U1100" s="11">
        <f t="shared" si="2610"/>
        <v>0</v>
      </c>
      <c r="V1100" s="11">
        <f t="shared" si="2610"/>
        <v>0</v>
      </c>
      <c r="W1100" s="11">
        <f t="shared" si="2610"/>
        <v>0</v>
      </c>
      <c r="X1100" s="11">
        <f t="shared" si="2610"/>
        <v>0</v>
      </c>
      <c r="Y1100" s="11">
        <f t="shared" si="2610"/>
        <v>1629</v>
      </c>
      <c r="Z1100" s="11">
        <f t="shared" si="2610"/>
        <v>0</v>
      </c>
      <c r="AA1100" s="11">
        <f t="shared" si="2610"/>
        <v>0</v>
      </c>
      <c r="AB1100" s="11">
        <f t="shared" si="2610"/>
        <v>0</v>
      </c>
      <c r="AC1100" s="11">
        <f t="shared" si="2610"/>
        <v>0</v>
      </c>
      <c r="AD1100" s="11">
        <f t="shared" si="2610"/>
        <v>0</v>
      </c>
      <c r="AE1100" s="11">
        <f t="shared" si="2610"/>
        <v>1629</v>
      </c>
      <c r="AF1100" s="11">
        <f t="shared" si="2610"/>
        <v>0</v>
      </c>
      <c r="AG1100" s="11">
        <f t="shared" si="2611"/>
        <v>0</v>
      </c>
      <c r="AH1100" s="11">
        <f t="shared" si="2611"/>
        <v>0</v>
      </c>
      <c r="AI1100" s="11">
        <f t="shared" si="2611"/>
        <v>0</v>
      </c>
      <c r="AJ1100" s="11">
        <f t="shared" si="2611"/>
        <v>0</v>
      </c>
      <c r="AK1100" s="78">
        <f t="shared" si="2611"/>
        <v>1629</v>
      </c>
      <c r="AL1100" s="78">
        <f t="shared" si="2611"/>
        <v>0</v>
      </c>
      <c r="AM1100" s="11">
        <f t="shared" si="2611"/>
        <v>0</v>
      </c>
      <c r="AN1100" s="11">
        <f t="shared" si="2611"/>
        <v>0</v>
      </c>
      <c r="AO1100" s="11">
        <f t="shared" si="2611"/>
        <v>0</v>
      </c>
      <c r="AP1100" s="11">
        <f t="shared" si="2611"/>
        <v>0</v>
      </c>
      <c r="AQ1100" s="11">
        <f t="shared" si="2611"/>
        <v>1629</v>
      </c>
      <c r="AR1100" s="11">
        <f t="shared" si="2611"/>
        <v>0</v>
      </c>
      <c r="AS1100" s="11">
        <f t="shared" si="2612"/>
        <v>0</v>
      </c>
      <c r="AT1100" s="11">
        <f t="shared" si="2612"/>
        <v>0</v>
      </c>
      <c r="AU1100" s="11">
        <f t="shared" si="2612"/>
        <v>8</v>
      </c>
      <c r="AV1100" s="11">
        <f t="shared" si="2612"/>
        <v>0</v>
      </c>
      <c r="AW1100" s="11">
        <f t="shared" si="2612"/>
        <v>1637</v>
      </c>
      <c r="AX1100" s="11">
        <f t="shared" si="2612"/>
        <v>0</v>
      </c>
      <c r="AY1100" s="78">
        <f t="shared" si="2612"/>
        <v>0</v>
      </c>
      <c r="AZ1100" s="78">
        <f t="shared" si="2612"/>
        <v>0</v>
      </c>
      <c r="BA1100" s="78">
        <f t="shared" si="2612"/>
        <v>0</v>
      </c>
      <c r="BB1100" s="78">
        <f t="shared" si="2612"/>
        <v>0</v>
      </c>
      <c r="BC1100" s="78">
        <f t="shared" si="2612"/>
        <v>1637</v>
      </c>
      <c r="BD1100" s="78">
        <f t="shared" si="2612"/>
        <v>0</v>
      </c>
      <c r="BE1100" s="11">
        <f t="shared" si="2613"/>
        <v>0</v>
      </c>
      <c r="BF1100" s="11">
        <f t="shared" si="2613"/>
        <v>0</v>
      </c>
      <c r="BG1100" s="11">
        <f t="shared" si="2613"/>
        <v>0</v>
      </c>
      <c r="BH1100" s="11">
        <f t="shared" si="2613"/>
        <v>0</v>
      </c>
      <c r="BI1100" s="141">
        <f t="shared" si="2613"/>
        <v>1637</v>
      </c>
      <c r="BJ1100" s="141">
        <f t="shared" si="2613"/>
        <v>0</v>
      </c>
      <c r="BK1100" s="78">
        <f t="shared" si="2613"/>
        <v>0</v>
      </c>
      <c r="BL1100" s="78">
        <f t="shared" si="2613"/>
        <v>0</v>
      </c>
      <c r="BM1100" s="78">
        <f t="shared" si="2613"/>
        <v>0</v>
      </c>
      <c r="BN1100" s="78">
        <f t="shared" si="2613"/>
        <v>0</v>
      </c>
      <c r="BO1100" s="78">
        <f t="shared" si="2613"/>
        <v>1637</v>
      </c>
      <c r="BP1100" s="78">
        <f t="shared" si="2613"/>
        <v>0</v>
      </c>
      <c r="BQ1100" s="11">
        <f t="shared" si="2614"/>
        <v>0</v>
      </c>
      <c r="BR1100" s="11">
        <f t="shared" si="2614"/>
        <v>0</v>
      </c>
      <c r="BS1100" s="11">
        <f t="shared" si="2614"/>
        <v>0</v>
      </c>
      <c r="BT1100" s="11">
        <f t="shared" si="2614"/>
        <v>0</v>
      </c>
      <c r="BU1100" s="11">
        <f t="shared" si="2614"/>
        <v>1637</v>
      </c>
      <c r="BV1100" s="11">
        <f t="shared" si="2614"/>
        <v>0</v>
      </c>
    </row>
    <row r="1101" spans="1:74" ht="33" hidden="1">
      <c r="A1101" s="57" t="s">
        <v>270</v>
      </c>
      <c r="B1101" s="14" t="s">
        <v>361</v>
      </c>
      <c r="C1101" s="14" t="s">
        <v>165</v>
      </c>
      <c r="D1101" s="14" t="s">
        <v>22</v>
      </c>
      <c r="E1101" s="14" t="s">
        <v>208</v>
      </c>
      <c r="F1101" s="14" t="s">
        <v>33</v>
      </c>
      <c r="G1101" s="11">
        <f t="shared" si="2609"/>
        <v>1629</v>
      </c>
      <c r="H1101" s="11">
        <f t="shared" si="2609"/>
        <v>0</v>
      </c>
      <c r="I1101" s="11">
        <f t="shared" si="2609"/>
        <v>0</v>
      </c>
      <c r="J1101" s="11">
        <f t="shared" si="2609"/>
        <v>0</v>
      </c>
      <c r="K1101" s="11">
        <f t="shared" si="2609"/>
        <v>0</v>
      </c>
      <c r="L1101" s="11">
        <f t="shared" si="2609"/>
        <v>0</v>
      </c>
      <c r="M1101" s="11">
        <f t="shared" si="2609"/>
        <v>1629</v>
      </c>
      <c r="N1101" s="11">
        <f t="shared" si="2609"/>
        <v>0</v>
      </c>
      <c r="O1101" s="11">
        <f t="shared" si="2609"/>
        <v>0</v>
      </c>
      <c r="P1101" s="11">
        <f t="shared" si="2609"/>
        <v>0</v>
      </c>
      <c r="Q1101" s="11">
        <f t="shared" si="2609"/>
        <v>0</v>
      </c>
      <c r="R1101" s="11">
        <f t="shared" si="2609"/>
        <v>0</v>
      </c>
      <c r="S1101" s="11">
        <f t="shared" si="2610"/>
        <v>1629</v>
      </c>
      <c r="T1101" s="11">
        <f t="shared" si="2610"/>
        <v>0</v>
      </c>
      <c r="U1101" s="11">
        <f t="shared" si="2610"/>
        <v>0</v>
      </c>
      <c r="V1101" s="11">
        <f t="shared" si="2610"/>
        <v>0</v>
      </c>
      <c r="W1101" s="11">
        <f t="shared" si="2610"/>
        <v>0</v>
      </c>
      <c r="X1101" s="11">
        <f t="shared" si="2610"/>
        <v>0</v>
      </c>
      <c r="Y1101" s="11">
        <f t="shared" si="2610"/>
        <v>1629</v>
      </c>
      <c r="Z1101" s="11">
        <f t="shared" si="2610"/>
        <v>0</v>
      </c>
      <c r="AA1101" s="11">
        <f t="shared" si="2610"/>
        <v>0</v>
      </c>
      <c r="AB1101" s="11">
        <f t="shared" si="2610"/>
        <v>0</v>
      </c>
      <c r="AC1101" s="11">
        <f t="shared" si="2610"/>
        <v>0</v>
      </c>
      <c r="AD1101" s="11">
        <f t="shared" si="2610"/>
        <v>0</v>
      </c>
      <c r="AE1101" s="11">
        <f t="shared" si="2610"/>
        <v>1629</v>
      </c>
      <c r="AF1101" s="11">
        <f t="shared" si="2610"/>
        <v>0</v>
      </c>
      <c r="AG1101" s="11">
        <f t="shared" si="2611"/>
        <v>0</v>
      </c>
      <c r="AH1101" s="11">
        <f t="shared" si="2611"/>
        <v>0</v>
      </c>
      <c r="AI1101" s="11">
        <f t="shared" si="2611"/>
        <v>0</v>
      </c>
      <c r="AJ1101" s="11">
        <f t="shared" si="2611"/>
        <v>0</v>
      </c>
      <c r="AK1101" s="78">
        <f t="shared" si="2611"/>
        <v>1629</v>
      </c>
      <c r="AL1101" s="78">
        <f t="shared" si="2611"/>
        <v>0</v>
      </c>
      <c r="AM1101" s="11">
        <f t="shared" si="2611"/>
        <v>0</v>
      </c>
      <c r="AN1101" s="11">
        <f t="shared" si="2611"/>
        <v>0</v>
      </c>
      <c r="AO1101" s="11">
        <f t="shared" si="2611"/>
        <v>0</v>
      </c>
      <c r="AP1101" s="11">
        <f t="shared" si="2611"/>
        <v>0</v>
      </c>
      <c r="AQ1101" s="11">
        <f t="shared" si="2611"/>
        <v>1629</v>
      </c>
      <c r="AR1101" s="11">
        <f t="shared" si="2611"/>
        <v>0</v>
      </c>
      <c r="AS1101" s="11">
        <f t="shared" si="2612"/>
        <v>0</v>
      </c>
      <c r="AT1101" s="11">
        <f t="shared" si="2612"/>
        <v>0</v>
      </c>
      <c r="AU1101" s="11">
        <f t="shared" si="2612"/>
        <v>8</v>
      </c>
      <c r="AV1101" s="11">
        <f t="shared" si="2612"/>
        <v>0</v>
      </c>
      <c r="AW1101" s="11">
        <f t="shared" si="2612"/>
        <v>1637</v>
      </c>
      <c r="AX1101" s="11">
        <f t="shared" si="2612"/>
        <v>0</v>
      </c>
      <c r="AY1101" s="78">
        <f t="shared" si="2612"/>
        <v>0</v>
      </c>
      <c r="AZ1101" s="78">
        <f t="shared" si="2612"/>
        <v>0</v>
      </c>
      <c r="BA1101" s="78">
        <f t="shared" si="2612"/>
        <v>0</v>
      </c>
      <c r="BB1101" s="78">
        <f t="shared" si="2612"/>
        <v>0</v>
      </c>
      <c r="BC1101" s="78">
        <f t="shared" si="2612"/>
        <v>1637</v>
      </c>
      <c r="BD1101" s="78">
        <f t="shared" si="2612"/>
        <v>0</v>
      </c>
      <c r="BE1101" s="11">
        <f t="shared" si="2613"/>
        <v>0</v>
      </c>
      <c r="BF1101" s="11">
        <f t="shared" si="2613"/>
        <v>0</v>
      </c>
      <c r="BG1101" s="11">
        <f t="shared" si="2613"/>
        <v>0</v>
      </c>
      <c r="BH1101" s="11">
        <f t="shared" si="2613"/>
        <v>0</v>
      </c>
      <c r="BI1101" s="141">
        <f t="shared" si="2613"/>
        <v>1637</v>
      </c>
      <c r="BJ1101" s="141">
        <f t="shared" si="2613"/>
        <v>0</v>
      </c>
      <c r="BK1101" s="78">
        <f t="shared" si="2613"/>
        <v>0</v>
      </c>
      <c r="BL1101" s="78">
        <f t="shared" si="2613"/>
        <v>0</v>
      </c>
      <c r="BM1101" s="78">
        <f t="shared" si="2613"/>
        <v>0</v>
      </c>
      <c r="BN1101" s="78">
        <f t="shared" si="2613"/>
        <v>0</v>
      </c>
      <c r="BO1101" s="78">
        <f t="shared" si="2613"/>
        <v>1637</v>
      </c>
      <c r="BP1101" s="78">
        <f t="shared" si="2613"/>
        <v>0</v>
      </c>
      <c r="BQ1101" s="11">
        <f t="shared" si="2614"/>
        <v>0</v>
      </c>
      <c r="BR1101" s="11">
        <f t="shared" si="2614"/>
        <v>0</v>
      </c>
      <c r="BS1101" s="11">
        <f t="shared" si="2614"/>
        <v>0</v>
      </c>
      <c r="BT1101" s="11">
        <f t="shared" si="2614"/>
        <v>0</v>
      </c>
      <c r="BU1101" s="11">
        <f t="shared" si="2614"/>
        <v>1637</v>
      </c>
      <c r="BV1101" s="11">
        <f t="shared" si="2614"/>
        <v>0</v>
      </c>
    </row>
    <row r="1102" spans="1:74" ht="33" hidden="1">
      <c r="A1102" s="57" t="s">
        <v>39</v>
      </c>
      <c r="B1102" s="14" t="s">
        <v>361</v>
      </c>
      <c r="C1102" s="14" t="s">
        <v>165</v>
      </c>
      <c r="D1102" s="14" t="s">
        <v>22</v>
      </c>
      <c r="E1102" s="14" t="s">
        <v>208</v>
      </c>
      <c r="F1102" s="14" t="s">
        <v>40</v>
      </c>
      <c r="G1102" s="11">
        <v>1629</v>
      </c>
      <c r="H1102" s="11"/>
      <c r="I1102" s="11"/>
      <c r="J1102" s="11"/>
      <c r="K1102" s="11"/>
      <c r="L1102" s="11"/>
      <c r="M1102" s="11">
        <f>G1102+I1102+J1102+K1102+L1102</f>
        <v>1629</v>
      </c>
      <c r="N1102" s="11">
        <f>H1102+J1102</f>
        <v>0</v>
      </c>
      <c r="O1102" s="11"/>
      <c r="P1102" s="11"/>
      <c r="Q1102" s="11"/>
      <c r="R1102" s="11"/>
      <c r="S1102" s="11">
        <f>M1102+O1102+P1102+Q1102+R1102</f>
        <v>1629</v>
      </c>
      <c r="T1102" s="11">
        <f>N1102+P1102</f>
        <v>0</v>
      </c>
      <c r="U1102" s="11"/>
      <c r="V1102" s="11"/>
      <c r="W1102" s="11"/>
      <c r="X1102" s="11"/>
      <c r="Y1102" s="11">
        <f>S1102+U1102+V1102+W1102+X1102</f>
        <v>1629</v>
      </c>
      <c r="Z1102" s="11">
        <f>T1102+V1102</f>
        <v>0</v>
      </c>
      <c r="AA1102" s="11"/>
      <c r="AB1102" s="11"/>
      <c r="AC1102" s="11"/>
      <c r="AD1102" s="11"/>
      <c r="AE1102" s="11">
        <f>Y1102+AA1102+AB1102+AC1102+AD1102</f>
        <v>1629</v>
      </c>
      <c r="AF1102" s="11">
        <f>Z1102+AB1102</f>
        <v>0</v>
      </c>
      <c r="AG1102" s="11"/>
      <c r="AH1102" s="11"/>
      <c r="AI1102" s="11"/>
      <c r="AJ1102" s="11"/>
      <c r="AK1102" s="78">
        <f>AE1102+AG1102+AH1102+AI1102+AJ1102</f>
        <v>1629</v>
      </c>
      <c r="AL1102" s="78">
        <f>AF1102+AH1102</f>
        <v>0</v>
      </c>
      <c r="AM1102" s="11"/>
      <c r="AN1102" s="11"/>
      <c r="AO1102" s="11"/>
      <c r="AP1102" s="11"/>
      <c r="AQ1102" s="11">
        <f>AK1102+AM1102+AN1102+AO1102+AP1102</f>
        <v>1629</v>
      </c>
      <c r="AR1102" s="11">
        <f>AL1102+AN1102</f>
        <v>0</v>
      </c>
      <c r="AS1102" s="11"/>
      <c r="AT1102" s="11"/>
      <c r="AU1102" s="11">
        <v>8</v>
      </c>
      <c r="AV1102" s="11"/>
      <c r="AW1102" s="11">
        <f>AQ1102+AS1102+AT1102+AU1102+AV1102</f>
        <v>1637</v>
      </c>
      <c r="AX1102" s="11">
        <f>AR1102+AT1102</f>
        <v>0</v>
      </c>
      <c r="AY1102" s="78"/>
      <c r="AZ1102" s="78"/>
      <c r="BA1102" s="78"/>
      <c r="BB1102" s="78"/>
      <c r="BC1102" s="78">
        <f>AW1102+AY1102+AZ1102+BA1102+BB1102</f>
        <v>1637</v>
      </c>
      <c r="BD1102" s="78">
        <f>AX1102+AZ1102</f>
        <v>0</v>
      </c>
      <c r="BE1102" s="11"/>
      <c r="BF1102" s="11"/>
      <c r="BG1102" s="11"/>
      <c r="BH1102" s="11"/>
      <c r="BI1102" s="141">
        <f>BC1102+BE1102+BF1102+BG1102+BH1102</f>
        <v>1637</v>
      </c>
      <c r="BJ1102" s="141">
        <f>BD1102+BF1102</f>
        <v>0</v>
      </c>
      <c r="BK1102" s="78"/>
      <c r="BL1102" s="78"/>
      <c r="BM1102" s="78"/>
      <c r="BN1102" s="78"/>
      <c r="BO1102" s="78">
        <f>BI1102+BK1102+BL1102+BM1102+BN1102</f>
        <v>1637</v>
      </c>
      <c r="BP1102" s="78">
        <f>BJ1102+BL1102</f>
        <v>0</v>
      </c>
      <c r="BQ1102" s="11"/>
      <c r="BR1102" s="11"/>
      <c r="BS1102" s="11"/>
      <c r="BT1102" s="11"/>
      <c r="BU1102" s="11">
        <f>BO1102+BQ1102+BR1102+BS1102+BT1102</f>
        <v>1637</v>
      </c>
      <c r="BV1102" s="11">
        <f>BP1102+BR1102</f>
        <v>0</v>
      </c>
    </row>
    <row r="1103" spans="1:74" hidden="1">
      <c r="A1103" s="57"/>
      <c r="B1103" s="14"/>
      <c r="C1103" s="14"/>
      <c r="D1103" s="14"/>
      <c r="E1103" s="14"/>
      <c r="F1103" s="14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78"/>
      <c r="AL1103" s="78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78"/>
      <c r="AZ1103" s="78"/>
      <c r="BA1103" s="78"/>
      <c r="BB1103" s="78"/>
      <c r="BC1103" s="78"/>
      <c r="BD1103" s="78"/>
      <c r="BE1103" s="11"/>
      <c r="BF1103" s="11"/>
      <c r="BG1103" s="11"/>
      <c r="BH1103" s="11"/>
      <c r="BI1103" s="141"/>
      <c r="BJ1103" s="141"/>
      <c r="BK1103" s="78"/>
      <c r="BL1103" s="78"/>
      <c r="BM1103" s="78"/>
      <c r="BN1103" s="78"/>
      <c r="BO1103" s="78"/>
      <c r="BP1103" s="78"/>
      <c r="BQ1103" s="11"/>
      <c r="BR1103" s="11"/>
      <c r="BS1103" s="11"/>
      <c r="BT1103" s="11"/>
      <c r="BU1103" s="11"/>
      <c r="BV1103" s="11"/>
    </row>
    <row r="1104" spans="1:74" ht="18.75" hidden="1">
      <c r="A1104" s="56" t="s">
        <v>372</v>
      </c>
      <c r="B1104" s="12" t="s">
        <v>361</v>
      </c>
      <c r="C1104" s="12" t="s">
        <v>165</v>
      </c>
      <c r="D1104" s="12" t="s">
        <v>8</v>
      </c>
      <c r="E1104" s="12" t="s">
        <v>368</v>
      </c>
      <c r="F1104" s="12" t="s">
        <v>368</v>
      </c>
      <c r="G1104" s="30">
        <f>G1105+G1115+G1120+G1110</f>
        <v>20411</v>
      </c>
      <c r="H1104" s="30">
        <f t="shared" ref="H1104:N1104" si="2615">H1105+H1115+H1120+H1110</f>
        <v>0</v>
      </c>
      <c r="I1104" s="11">
        <f t="shared" si="2615"/>
        <v>0</v>
      </c>
      <c r="J1104" s="11">
        <f t="shared" si="2615"/>
        <v>0</v>
      </c>
      <c r="K1104" s="11">
        <f t="shared" si="2615"/>
        <v>0</v>
      </c>
      <c r="L1104" s="11">
        <f t="shared" si="2615"/>
        <v>0</v>
      </c>
      <c r="M1104" s="30">
        <f t="shared" si="2615"/>
        <v>20411</v>
      </c>
      <c r="N1104" s="30">
        <f t="shared" si="2615"/>
        <v>0</v>
      </c>
      <c r="O1104" s="11">
        <f t="shared" ref="O1104:T1104" si="2616">O1105+O1115+O1120+O1110</f>
        <v>0</v>
      </c>
      <c r="P1104" s="11">
        <f t="shared" si="2616"/>
        <v>0</v>
      </c>
      <c r="Q1104" s="11">
        <f t="shared" si="2616"/>
        <v>0</v>
      </c>
      <c r="R1104" s="11">
        <f t="shared" si="2616"/>
        <v>0</v>
      </c>
      <c r="S1104" s="30">
        <f t="shared" si="2616"/>
        <v>20411</v>
      </c>
      <c r="T1104" s="30">
        <f t="shared" si="2616"/>
        <v>0</v>
      </c>
      <c r="U1104" s="11">
        <f t="shared" ref="U1104:Z1104" si="2617">U1105+U1115+U1120+U1110</f>
        <v>0</v>
      </c>
      <c r="V1104" s="11">
        <f t="shared" si="2617"/>
        <v>0</v>
      </c>
      <c r="W1104" s="11">
        <f t="shared" si="2617"/>
        <v>0</v>
      </c>
      <c r="X1104" s="11">
        <f t="shared" si="2617"/>
        <v>0</v>
      </c>
      <c r="Y1104" s="30">
        <f t="shared" si="2617"/>
        <v>20411</v>
      </c>
      <c r="Z1104" s="30">
        <f t="shared" si="2617"/>
        <v>0</v>
      </c>
      <c r="AA1104" s="11">
        <f t="shared" ref="AA1104:AF1104" si="2618">AA1105+AA1115+AA1120+AA1110</f>
        <v>0</v>
      </c>
      <c r="AB1104" s="11">
        <f t="shared" si="2618"/>
        <v>0</v>
      </c>
      <c r="AC1104" s="11">
        <f t="shared" si="2618"/>
        <v>0</v>
      </c>
      <c r="AD1104" s="11">
        <f t="shared" si="2618"/>
        <v>0</v>
      </c>
      <c r="AE1104" s="30">
        <f t="shared" si="2618"/>
        <v>20411</v>
      </c>
      <c r="AF1104" s="30">
        <f t="shared" si="2618"/>
        <v>0</v>
      </c>
      <c r="AG1104" s="11">
        <f t="shared" ref="AG1104:AL1104" si="2619">AG1105+AG1115+AG1120+AG1110</f>
        <v>0</v>
      </c>
      <c r="AH1104" s="11">
        <f t="shared" si="2619"/>
        <v>0</v>
      </c>
      <c r="AI1104" s="11">
        <f t="shared" si="2619"/>
        <v>0</v>
      </c>
      <c r="AJ1104" s="11">
        <f t="shared" si="2619"/>
        <v>0</v>
      </c>
      <c r="AK1104" s="88">
        <f t="shared" si="2619"/>
        <v>20411</v>
      </c>
      <c r="AL1104" s="88">
        <f t="shared" si="2619"/>
        <v>0</v>
      </c>
      <c r="AM1104" s="11">
        <f t="shared" ref="AM1104:AR1104" si="2620">AM1105+AM1115+AM1120+AM1110</f>
        <v>0</v>
      </c>
      <c r="AN1104" s="11">
        <f t="shared" si="2620"/>
        <v>0</v>
      </c>
      <c r="AO1104" s="11">
        <f t="shared" si="2620"/>
        <v>0</v>
      </c>
      <c r="AP1104" s="11">
        <f t="shared" si="2620"/>
        <v>0</v>
      </c>
      <c r="AQ1104" s="30">
        <f t="shared" si="2620"/>
        <v>20411</v>
      </c>
      <c r="AR1104" s="30">
        <f t="shared" si="2620"/>
        <v>0</v>
      </c>
      <c r="AS1104" s="11">
        <f t="shared" ref="AS1104:AX1104" si="2621">AS1105+AS1115+AS1120+AS1110</f>
        <v>0</v>
      </c>
      <c r="AT1104" s="11">
        <f t="shared" si="2621"/>
        <v>0</v>
      </c>
      <c r="AU1104" s="30">
        <f t="shared" si="2621"/>
        <v>14</v>
      </c>
      <c r="AV1104" s="30">
        <f t="shared" si="2621"/>
        <v>-306</v>
      </c>
      <c r="AW1104" s="30">
        <f t="shared" si="2621"/>
        <v>20119</v>
      </c>
      <c r="AX1104" s="30">
        <f t="shared" si="2621"/>
        <v>0</v>
      </c>
      <c r="AY1104" s="88">
        <f t="shared" ref="AY1104:BD1104" si="2622">AY1105+AY1115+AY1120+AY1110</f>
        <v>-305</v>
      </c>
      <c r="AZ1104" s="78">
        <f t="shared" si="2622"/>
        <v>0</v>
      </c>
      <c r="BA1104" s="88">
        <f t="shared" si="2622"/>
        <v>0</v>
      </c>
      <c r="BB1104" s="88">
        <f t="shared" si="2622"/>
        <v>0</v>
      </c>
      <c r="BC1104" s="88">
        <f t="shared" si="2622"/>
        <v>19814</v>
      </c>
      <c r="BD1104" s="88">
        <f t="shared" si="2622"/>
        <v>0</v>
      </c>
      <c r="BE1104" s="30">
        <f t="shared" ref="BE1104:BJ1104" si="2623">BE1105+BE1115+BE1120+BE1110</f>
        <v>70</v>
      </c>
      <c r="BF1104" s="11">
        <f t="shared" si="2623"/>
        <v>0</v>
      </c>
      <c r="BG1104" s="30">
        <f t="shared" si="2623"/>
        <v>0</v>
      </c>
      <c r="BH1104" s="30">
        <f t="shared" si="2623"/>
        <v>0</v>
      </c>
      <c r="BI1104" s="147">
        <f t="shared" si="2623"/>
        <v>19884</v>
      </c>
      <c r="BJ1104" s="147">
        <f t="shared" si="2623"/>
        <v>0</v>
      </c>
      <c r="BK1104" s="88">
        <f t="shared" ref="BK1104:BP1104" si="2624">BK1105+BK1115+BK1120+BK1110</f>
        <v>-216</v>
      </c>
      <c r="BL1104" s="78">
        <f t="shared" si="2624"/>
        <v>0</v>
      </c>
      <c r="BM1104" s="88">
        <f t="shared" si="2624"/>
        <v>1280</v>
      </c>
      <c r="BN1104" s="88">
        <f t="shared" si="2624"/>
        <v>0</v>
      </c>
      <c r="BO1104" s="88">
        <f t="shared" si="2624"/>
        <v>20948</v>
      </c>
      <c r="BP1104" s="88">
        <f t="shared" si="2624"/>
        <v>0</v>
      </c>
      <c r="BQ1104" s="30">
        <f t="shared" ref="BQ1104:BV1104" si="2625">BQ1105+BQ1115+BQ1120+BQ1110</f>
        <v>0</v>
      </c>
      <c r="BR1104" s="11">
        <f t="shared" si="2625"/>
        <v>0</v>
      </c>
      <c r="BS1104" s="30">
        <f t="shared" si="2625"/>
        <v>0</v>
      </c>
      <c r="BT1104" s="30">
        <f t="shared" si="2625"/>
        <v>0</v>
      </c>
      <c r="BU1104" s="30">
        <f t="shared" si="2625"/>
        <v>20948</v>
      </c>
      <c r="BV1104" s="30">
        <f t="shared" si="2625"/>
        <v>0</v>
      </c>
    </row>
    <row r="1105" spans="1:74" ht="49.5" hidden="1">
      <c r="A1105" s="57" t="s">
        <v>369</v>
      </c>
      <c r="B1105" s="14" t="s">
        <v>361</v>
      </c>
      <c r="C1105" s="14" t="s">
        <v>165</v>
      </c>
      <c r="D1105" s="14" t="s">
        <v>8</v>
      </c>
      <c r="E1105" s="14" t="s">
        <v>404</v>
      </c>
      <c r="F1105" s="14"/>
      <c r="G1105" s="11">
        <f t="shared" ref="G1105:R1108" si="2626">G1106</f>
        <v>1318</v>
      </c>
      <c r="H1105" s="11">
        <f t="shared" si="2626"/>
        <v>0</v>
      </c>
      <c r="I1105" s="11">
        <f t="shared" si="2626"/>
        <v>0</v>
      </c>
      <c r="J1105" s="11">
        <f t="shared" si="2626"/>
        <v>0</v>
      </c>
      <c r="K1105" s="11">
        <f t="shared" si="2626"/>
        <v>0</v>
      </c>
      <c r="L1105" s="11">
        <f t="shared" si="2626"/>
        <v>0</v>
      </c>
      <c r="M1105" s="11">
        <f t="shared" si="2626"/>
        <v>1318</v>
      </c>
      <c r="N1105" s="11">
        <f t="shared" si="2626"/>
        <v>0</v>
      </c>
      <c r="O1105" s="11">
        <f t="shared" si="2626"/>
        <v>0</v>
      </c>
      <c r="P1105" s="11">
        <f t="shared" si="2626"/>
        <v>0</v>
      </c>
      <c r="Q1105" s="11">
        <f t="shared" si="2626"/>
        <v>0</v>
      </c>
      <c r="R1105" s="11">
        <f t="shared" si="2626"/>
        <v>0</v>
      </c>
      <c r="S1105" s="11">
        <f t="shared" ref="S1105:AH1108" si="2627">S1106</f>
        <v>1318</v>
      </c>
      <c r="T1105" s="11">
        <f t="shared" si="2627"/>
        <v>0</v>
      </c>
      <c r="U1105" s="11">
        <f t="shared" si="2627"/>
        <v>0</v>
      </c>
      <c r="V1105" s="11">
        <f t="shared" si="2627"/>
        <v>0</v>
      </c>
      <c r="W1105" s="11">
        <f t="shared" si="2627"/>
        <v>0</v>
      </c>
      <c r="X1105" s="11">
        <f t="shared" si="2627"/>
        <v>0</v>
      </c>
      <c r="Y1105" s="11">
        <f t="shared" si="2627"/>
        <v>1318</v>
      </c>
      <c r="Z1105" s="11">
        <f t="shared" si="2627"/>
        <v>0</v>
      </c>
      <c r="AA1105" s="11">
        <f t="shared" si="2627"/>
        <v>0</v>
      </c>
      <c r="AB1105" s="11">
        <f t="shared" si="2627"/>
        <v>0</v>
      </c>
      <c r="AC1105" s="11">
        <f t="shared" si="2627"/>
        <v>0</v>
      </c>
      <c r="AD1105" s="11">
        <f t="shared" si="2627"/>
        <v>0</v>
      </c>
      <c r="AE1105" s="11">
        <f t="shared" si="2627"/>
        <v>1318</v>
      </c>
      <c r="AF1105" s="11">
        <f t="shared" si="2627"/>
        <v>0</v>
      </c>
      <c r="AG1105" s="11">
        <f t="shared" si="2627"/>
        <v>0</v>
      </c>
      <c r="AH1105" s="11">
        <f t="shared" si="2627"/>
        <v>0</v>
      </c>
      <c r="AI1105" s="11">
        <f t="shared" ref="AG1105:AV1108" si="2628">AI1106</f>
        <v>0</v>
      </c>
      <c r="AJ1105" s="11">
        <f t="shared" si="2628"/>
        <v>0</v>
      </c>
      <c r="AK1105" s="78">
        <f t="shared" si="2628"/>
        <v>1318</v>
      </c>
      <c r="AL1105" s="78">
        <f t="shared" si="2628"/>
        <v>0</v>
      </c>
      <c r="AM1105" s="11">
        <f t="shared" si="2628"/>
        <v>0</v>
      </c>
      <c r="AN1105" s="11">
        <f t="shared" si="2628"/>
        <v>0</v>
      </c>
      <c r="AO1105" s="11">
        <f t="shared" si="2628"/>
        <v>0</v>
      </c>
      <c r="AP1105" s="11">
        <f t="shared" si="2628"/>
        <v>0</v>
      </c>
      <c r="AQ1105" s="11">
        <f t="shared" si="2628"/>
        <v>1318</v>
      </c>
      <c r="AR1105" s="11">
        <f t="shared" si="2628"/>
        <v>0</v>
      </c>
      <c r="AS1105" s="11">
        <f t="shared" si="2628"/>
        <v>0</v>
      </c>
      <c r="AT1105" s="11">
        <f t="shared" si="2628"/>
        <v>0</v>
      </c>
      <c r="AU1105" s="11">
        <f t="shared" si="2628"/>
        <v>0</v>
      </c>
      <c r="AV1105" s="11">
        <f t="shared" si="2628"/>
        <v>0</v>
      </c>
      <c r="AW1105" s="11">
        <f t="shared" ref="AS1105:BH1108" si="2629">AW1106</f>
        <v>1318</v>
      </c>
      <c r="AX1105" s="11">
        <f t="shared" si="2629"/>
        <v>0</v>
      </c>
      <c r="AY1105" s="78">
        <f t="shared" si="2629"/>
        <v>0</v>
      </c>
      <c r="AZ1105" s="78">
        <f t="shared" si="2629"/>
        <v>0</v>
      </c>
      <c r="BA1105" s="78">
        <f t="shared" si="2629"/>
        <v>0</v>
      </c>
      <c r="BB1105" s="78">
        <f t="shared" si="2629"/>
        <v>0</v>
      </c>
      <c r="BC1105" s="78">
        <f t="shared" si="2629"/>
        <v>1318</v>
      </c>
      <c r="BD1105" s="78">
        <f t="shared" si="2629"/>
        <v>0</v>
      </c>
      <c r="BE1105" s="11">
        <f t="shared" si="2629"/>
        <v>0</v>
      </c>
      <c r="BF1105" s="11">
        <f t="shared" si="2629"/>
        <v>0</v>
      </c>
      <c r="BG1105" s="11">
        <f t="shared" si="2629"/>
        <v>0</v>
      </c>
      <c r="BH1105" s="11">
        <f t="shared" si="2629"/>
        <v>0</v>
      </c>
      <c r="BI1105" s="141">
        <f t="shared" ref="BE1105:BT1108" si="2630">BI1106</f>
        <v>1318</v>
      </c>
      <c r="BJ1105" s="141">
        <f t="shared" si="2630"/>
        <v>0</v>
      </c>
      <c r="BK1105" s="78">
        <f t="shared" si="2630"/>
        <v>0</v>
      </c>
      <c r="BL1105" s="78">
        <f t="shared" si="2630"/>
        <v>0</v>
      </c>
      <c r="BM1105" s="78">
        <f t="shared" si="2630"/>
        <v>288</v>
      </c>
      <c r="BN1105" s="78">
        <f t="shared" si="2630"/>
        <v>0</v>
      </c>
      <c r="BO1105" s="78">
        <f t="shared" si="2630"/>
        <v>1606</v>
      </c>
      <c r="BP1105" s="78">
        <f t="shared" si="2630"/>
        <v>0</v>
      </c>
      <c r="BQ1105" s="11">
        <f t="shared" si="2630"/>
        <v>0</v>
      </c>
      <c r="BR1105" s="11">
        <f t="shared" si="2630"/>
        <v>0</v>
      </c>
      <c r="BS1105" s="11">
        <f t="shared" si="2630"/>
        <v>0</v>
      </c>
      <c r="BT1105" s="11">
        <f t="shared" si="2630"/>
        <v>0</v>
      </c>
      <c r="BU1105" s="11">
        <f t="shared" ref="BQ1105:BV1108" si="2631">BU1106</f>
        <v>1606</v>
      </c>
      <c r="BV1105" s="11">
        <f t="shared" si="2631"/>
        <v>0</v>
      </c>
    </row>
    <row r="1106" spans="1:74" hidden="1">
      <c r="A1106" s="57" t="s">
        <v>15</v>
      </c>
      <c r="B1106" s="14" t="s">
        <v>361</v>
      </c>
      <c r="C1106" s="14" t="s">
        <v>165</v>
      </c>
      <c r="D1106" s="14" t="s">
        <v>8</v>
      </c>
      <c r="E1106" s="14" t="s">
        <v>405</v>
      </c>
      <c r="F1106" s="14"/>
      <c r="G1106" s="11">
        <f t="shared" si="2626"/>
        <v>1318</v>
      </c>
      <c r="H1106" s="11">
        <f t="shared" si="2626"/>
        <v>0</v>
      </c>
      <c r="I1106" s="11">
        <f t="shared" si="2626"/>
        <v>0</v>
      </c>
      <c r="J1106" s="11">
        <f t="shared" si="2626"/>
        <v>0</v>
      </c>
      <c r="K1106" s="11">
        <f t="shared" si="2626"/>
        <v>0</v>
      </c>
      <c r="L1106" s="11">
        <f t="shared" si="2626"/>
        <v>0</v>
      </c>
      <c r="M1106" s="11">
        <f t="shared" si="2626"/>
        <v>1318</v>
      </c>
      <c r="N1106" s="11">
        <f t="shared" si="2626"/>
        <v>0</v>
      </c>
      <c r="O1106" s="11">
        <f t="shared" si="2626"/>
        <v>0</v>
      </c>
      <c r="P1106" s="11">
        <f t="shared" si="2626"/>
        <v>0</v>
      </c>
      <c r="Q1106" s="11">
        <f t="shared" si="2626"/>
        <v>0</v>
      </c>
      <c r="R1106" s="11">
        <f t="shared" si="2626"/>
        <v>0</v>
      </c>
      <c r="S1106" s="11">
        <f t="shared" si="2627"/>
        <v>1318</v>
      </c>
      <c r="T1106" s="11">
        <f t="shared" si="2627"/>
        <v>0</v>
      </c>
      <c r="U1106" s="11">
        <f t="shared" si="2627"/>
        <v>0</v>
      </c>
      <c r="V1106" s="11">
        <f t="shared" si="2627"/>
        <v>0</v>
      </c>
      <c r="W1106" s="11">
        <f t="shared" si="2627"/>
        <v>0</v>
      </c>
      <c r="X1106" s="11">
        <f t="shared" si="2627"/>
        <v>0</v>
      </c>
      <c r="Y1106" s="11">
        <f t="shared" si="2627"/>
        <v>1318</v>
      </c>
      <c r="Z1106" s="11">
        <f t="shared" si="2627"/>
        <v>0</v>
      </c>
      <c r="AA1106" s="11">
        <f t="shared" si="2627"/>
        <v>0</v>
      </c>
      <c r="AB1106" s="11">
        <f t="shared" si="2627"/>
        <v>0</v>
      </c>
      <c r="AC1106" s="11">
        <f t="shared" si="2627"/>
        <v>0</v>
      </c>
      <c r="AD1106" s="11">
        <f t="shared" si="2627"/>
        <v>0</v>
      </c>
      <c r="AE1106" s="11">
        <f t="shared" si="2627"/>
        <v>1318</v>
      </c>
      <c r="AF1106" s="11">
        <f t="shared" si="2627"/>
        <v>0</v>
      </c>
      <c r="AG1106" s="11">
        <f t="shared" si="2628"/>
        <v>0</v>
      </c>
      <c r="AH1106" s="11">
        <f t="shared" si="2628"/>
        <v>0</v>
      </c>
      <c r="AI1106" s="11">
        <f t="shared" si="2628"/>
        <v>0</v>
      </c>
      <c r="AJ1106" s="11">
        <f t="shared" si="2628"/>
        <v>0</v>
      </c>
      <c r="AK1106" s="78">
        <f t="shared" si="2628"/>
        <v>1318</v>
      </c>
      <c r="AL1106" s="78">
        <f t="shared" si="2628"/>
        <v>0</v>
      </c>
      <c r="AM1106" s="11">
        <f t="shared" si="2628"/>
        <v>0</v>
      </c>
      <c r="AN1106" s="11">
        <f t="shared" si="2628"/>
        <v>0</v>
      </c>
      <c r="AO1106" s="11">
        <f t="shared" si="2628"/>
        <v>0</v>
      </c>
      <c r="AP1106" s="11">
        <f t="shared" si="2628"/>
        <v>0</v>
      </c>
      <c r="AQ1106" s="11">
        <f t="shared" si="2628"/>
        <v>1318</v>
      </c>
      <c r="AR1106" s="11">
        <f t="shared" si="2628"/>
        <v>0</v>
      </c>
      <c r="AS1106" s="11">
        <f t="shared" si="2629"/>
        <v>0</v>
      </c>
      <c r="AT1106" s="11">
        <f t="shared" si="2629"/>
        <v>0</v>
      </c>
      <c r="AU1106" s="11">
        <f t="shared" si="2629"/>
        <v>0</v>
      </c>
      <c r="AV1106" s="11">
        <f t="shared" si="2629"/>
        <v>0</v>
      </c>
      <c r="AW1106" s="11">
        <f t="shared" si="2629"/>
        <v>1318</v>
      </c>
      <c r="AX1106" s="11">
        <f t="shared" si="2629"/>
        <v>0</v>
      </c>
      <c r="AY1106" s="78">
        <f t="shared" si="2629"/>
        <v>0</v>
      </c>
      <c r="AZ1106" s="78">
        <f t="shared" si="2629"/>
        <v>0</v>
      </c>
      <c r="BA1106" s="78">
        <f t="shared" si="2629"/>
        <v>0</v>
      </c>
      <c r="BB1106" s="78">
        <f t="shared" si="2629"/>
        <v>0</v>
      </c>
      <c r="BC1106" s="78">
        <f t="shared" si="2629"/>
        <v>1318</v>
      </c>
      <c r="BD1106" s="78">
        <f t="shared" si="2629"/>
        <v>0</v>
      </c>
      <c r="BE1106" s="11">
        <f t="shared" si="2630"/>
        <v>0</v>
      </c>
      <c r="BF1106" s="11">
        <f t="shared" si="2630"/>
        <v>0</v>
      </c>
      <c r="BG1106" s="11">
        <f t="shared" si="2630"/>
        <v>0</v>
      </c>
      <c r="BH1106" s="11">
        <f t="shared" si="2630"/>
        <v>0</v>
      </c>
      <c r="BI1106" s="141">
        <f t="shared" si="2630"/>
        <v>1318</v>
      </c>
      <c r="BJ1106" s="141">
        <f t="shared" si="2630"/>
        <v>0</v>
      </c>
      <c r="BK1106" s="78">
        <f t="shared" si="2630"/>
        <v>0</v>
      </c>
      <c r="BL1106" s="78">
        <f t="shared" si="2630"/>
        <v>0</v>
      </c>
      <c r="BM1106" s="78">
        <f t="shared" si="2630"/>
        <v>288</v>
      </c>
      <c r="BN1106" s="78">
        <f t="shared" si="2630"/>
        <v>0</v>
      </c>
      <c r="BO1106" s="78">
        <f t="shared" si="2630"/>
        <v>1606</v>
      </c>
      <c r="BP1106" s="78">
        <f t="shared" si="2630"/>
        <v>0</v>
      </c>
      <c r="BQ1106" s="11">
        <f t="shared" si="2631"/>
        <v>0</v>
      </c>
      <c r="BR1106" s="11">
        <f t="shared" si="2631"/>
        <v>0</v>
      </c>
      <c r="BS1106" s="11">
        <f t="shared" si="2631"/>
        <v>0</v>
      </c>
      <c r="BT1106" s="11">
        <f t="shared" si="2631"/>
        <v>0</v>
      </c>
      <c r="BU1106" s="11">
        <f t="shared" si="2631"/>
        <v>1606</v>
      </c>
      <c r="BV1106" s="11">
        <f t="shared" si="2631"/>
        <v>0</v>
      </c>
    </row>
    <row r="1107" spans="1:74" hidden="1">
      <c r="A1107" s="57" t="s">
        <v>373</v>
      </c>
      <c r="B1107" s="14" t="s">
        <v>361</v>
      </c>
      <c r="C1107" s="14" t="s">
        <v>165</v>
      </c>
      <c r="D1107" s="14" t="s">
        <v>8</v>
      </c>
      <c r="E1107" s="14" t="s">
        <v>407</v>
      </c>
      <c r="F1107" s="14"/>
      <c r="G1107" s="11">
        <f t="shared" si="2626"/>
        <v>1318</v>
      </c>
      <c r="H1107" s="11">
        <f t="shared" si="2626"/>
        <v>0</v>
      </c>
      <c r="I1107" s="11">
        <f t="shared" si="2626"/>
        <v>0</v>
      </c>
      <c r="J1107" s="11">
        <f t="shared" si="2626"/>
        <v>0</v>
      </c>
      <c r="K1107" s="11">
        <f t="shared" si="2626"/>
        <v>0</v>
      </c>
      <c r="L1107" s="11">
        <f t="shared" si="2626"/>
        <v>0</v>
      </c>
      <c r="M1107" s="11">
        <f t="shared" si="2626"/>
        <v>1318</v>
      </c>
      <c r="N1107" s="11">
        <f t="shared" si="2626"/>
        <v>0</v>
      </c>
      <c r="O1107" s="11">
        <f t="shared" si="2626"/>
        <v>0</v>
      </c>
      <c r="P1107" s="11">
        <f t="shared" si="2626"/>
        <v>0</v>
      </c>
      <c r="Q1107" s="11">
        <f t="shared" si="2626"/>
        <v>0</v>
      </c>
      <c r="R1107" s="11">
        <f t="shared" si="2626"/>
        <v>0</v>
      </c>
      <c r="S1107" s="11">
        <f t="shared" si="2627"/>
        <v>1318</v>
      </c>
      <c r="T1107" s="11">
        <f t="shared" si="2627"/>
        <v>0</v>
      </c>
      <c r="U1107" s="11">
        <f t="shared" si="2627"/>
        <v>0</v>
      </c>
      <c r="V1107" s="11">
        <f t="shared" si="2627"/>
        <v>0</v>
      </c>
      <c r="W1107" s="11">
        <f t="shared" si="2627"/>
        <v>0</v>
      </c>
      <c r="X1107" s="11">
        <f t="shared" si="2627"/>
        <v>0</v>
      </c>
      <c r="Y1107" s="11">
        <f t="shared" si="2627"/>
        <v>1318</v>
      </c>
      <c r="Z1107" s="11">
        <f t="shared" si="2627"/>
        <v>0</v>
      </c>
      <c r="AA1107" s="11">
        <f t="shared" si="2627"/>
        <v>0</v>
      </c>
      <c r="AB1107" s="11">
        <f t="shared" si="2627"/>
        <v>0</v>
      </c>
      <c r="AC1107" s="11">
        <f t="shared" si="2627"/>
        <v>0</v>
      </c>
      <c r="AD1107" s="11">
        <f t="shared" si="2627"/>
        <v>0</v>
      </c>
      <c r="AE1107" s="11">
        <f t="shared" si="2627"/>
        <v>1318</v>
      </c>
      <c r="AF1107" s="11">
        <f t="shared" si="2627"/>
        <v>0</v>
      </c>
      <c r="AG1107" s="11">
        <f t="shared" si="2628"/>
        <v>0</v>
      </c>
      <c r="AH1107" s="11">
        <f t="shared" si="2628"/>
        <v>0</v>
      </c>
      <c r="AI1107" s="11">
        <f t="shared" si="2628"/>
        <v>0</v>
      </c>
      <c r="AJ1107" s="11">
        <f t="shared" si="2628"/>
        <v>0</v>
      </c>
      <c r="AK1107" s="78">
        <f t="shared" si="2628"/>
        <v>1318</v>
      </c>
      <c r="AL1107" s="78">
        <f t="shared" si="2628"/>
        <v>0</v>
      </c>
      <c r="AM1107" s="11">
        <f t="shared" si="2628"/>
        <v>0</v>
      </c>
      <c r="AN1107" s="11">
        <f t="shared" si="2628"/>
        <v>0</v>
      </c>
      <c r="AO1107" s="11">
        <f t="shared" si="2628"/>
        <v>0</v>
      </c>
      <c r="AP1107" s="11">
        <f t="shared" si="2628"/>
        <v>0</v>
      </c>
      <c r="AQ1107" s="11">
        <f t="shared" si="2628"/>
        <v>1318</v>
      </c>
      <c r="AR1107" s="11">
        <f t="shared" si="2628"/>
        <v>0</v>
      </c>
      <c r="AS1107" s="11">
        <f t="shared" si="2629"/>
        <v>0</v>
      </c>
      <c r="AT1107" s="11">
        <f t="shared" si="2629"/>
        <v>0</v>
      </c>
      <c r="AU1107" s="11">
        <f t="shared" si="2629"/>
        <v>0</v>
      </c>
      <c r="AV1107" s="11">
        <f t="shared" si="2629"/>
        <v>0</v>
      </c>
      <c r="AW1107" s="11">
        <f t="shared" si="2629"/>
        <v>1318</v>
      </c>
      <c r="AX1107" s="11">
        <f t="shared" si="2629"/>
        <v>0</v>
      </c>
      <c r="AY1107" s="78">
        <f t="shared" si="2629"/>
        <v>0</v>
      </c>
      <c r="AZ1107" s="78">
        <f t="shared" si="2629"/>
        <v>0</v>
      </c>
      <c r="BA1107" s="78">
        <f t="shared" si="2629"/>
        <v>0</v>
      </c>
      <c r="BB1107" s="78">
        <f t="shared" si="2629"/>
        <v>0</v>
      </c>
      <c r="BC1107" s="78">
        <f t="shared" si="2629"/>
        <v>1318</v>
      </c>
      <c r="BD1107" s="78">
        <f t="shared" si="2629"/>
        <v>0</v>
      </c>
      <c r="BE1107" s="11">
        <f t="shared" si="2630"/>
        <v>0</v>
      </c>
      <c r="BF1107" s="11">
        <f t="shared" si="2630"/>
        <v>0</v>
      </c>
      <c r="BG1107" s="11">
        <f t="shared" si="2630"/>
        <v>0</v>
      </c>
      <c r="BH1107" s="11">
        <f t="shared" si="2630"/>
        <v>0</v>
      </c>
      <c r="BI1107" s="141">
        <f t="shared" si="2630"/>
        <v>1318</v>
      </c>
      <c r="BJ1107" s="141">
        <f t="shared" si="2630"/>
        <v>0</v>
      </c>
      <c r="BK1107" s="78">
        <f t="shared" si="2630"/>
        <v>0</v>
      </c>
      <c r="BL1107" s="78">
        <f t="shared" si="2630"/>
        <v>0</v>
      </c>
      <c r="BM1107" s="78">
        <f t="shared" si="2630"/>
        <v>288</v>
      </c>
      <c r="BN1107" s="78">
        <f t="shared" si="2630"/>
        <v>0</v>
      </c>
      <c r="BO1107" s="78">
        <f t="shared" si="2630"/>
        <v>1606</v>
      </c>
      <c r="BP1107" s="78">
        <f t="shared" si="2630"/>
        <v>0</v>
      </c>
      <c r="BQ1107" s="11">
        <f t="shared" si="2631"/>
        <v>0</v>
      </c>
      <c r="BR1107" s="11">
        <f t="shared" si="2631"/>
        <v>0</v>
      </c>
      <c r="BS1107" s="11">
        <f t="shared" si="2631"/>
        <v>0</v>
      </c>
      <c r="BT1107" s="11">
        <f t="shared" si="2631"/>
        <v>0</v>
      </c>
      <c r="BU1107" s="11">
        <f t="shared" si="2631"/>
        <v>1606</v>
      </c>
      <c r="BV1107" s="11">
        <f t="shared" si="2631"/>
        <v>0</v>
      </c>
    </row>
    <row r="1108" spans="1:74" hidden="1">
      <c r="A1108" s="57" t="s">
        <v>70</v>
      </c>
      <c r="B1108" s="14" t="s">
        <v>361</v>
      </c>
      <c r="C1108" s="14" t="s">
        <v>165</v>
      </c>
      <c r="D1108" s="14" t="s">
        <v>8</v>
      </c>
      <c r="E1108" s="14" t="s">
        <v>407</v>
      </c>
      <c r="F1108" s="14" t="s">
        <v>71</v>
      </c>
      <c r="G1108" s="11">
        <f t="shared" si="2626"/>
        <v>1318</v>
      </c>
      <c r="H1108" s="11">
        <f t="shared" si="2626"/>
        <v>0</v>
      </c>
      <c r="I1108" s="11">
        <f t="shared" si="2626"/>
        <v>0</v>
      </c>
      <c r="J1108" s="11">
        <f t="shared" si="2626"/>
        <v>0</v>
      </c>
      <c r="K1108" s="11">
        <f t="shared" si="2626"/>
        <v>0</v>
      </c>
      <c r="L1108" s="11">
        <f t="shared" si="2626"/>
        <v>0</v>
      </c>
      <c r="M1108" s="11">
        <f t="shared" si="2626"/>
        <v>1318</v>
      </c>
      <c r="N1108" s="11">
        <f t="shared" si="2626"/>
        <v>0</v>
      </c>
      <c r="O1108" s="11">
        <f t="shared" si="2626"/>
        <v>0</v>
      </c>
      <c r="P1108" s="11">
        <f t="shared" si="2626"/>
        <v>0</v>
      </c>
      <c r="Q1108" s="11">
        <f t="shared" si="2626"/>
        <v>0</v>
      </c>
      <c r="R1108" s="11">
        <f t="shared" si="2626"/>
        <v>0</v>
      </c>
      <c r="S1108" s="11">
        <f t="shared" si="2627"/>
        <v>1318</v>
      </c>
      <c r="T1108" s="11">
        <f t="shared" si="2627"/>
        <v>0</v>
      </c>
      <c r="U1108" s="11">
        <f t="shared" si="2627"/>
        <v>0</v>
      </c>
      <c r="V1108" s="11">
        <f t="shared" si="2627"/>
        <v>0</v>
      </c>
      <c r="W1108" s="11">
        <f t="shared" si="2627"/>
        <v>0</v>
      </c>
      <c r="X1108" s="11">
        <f t="shared" si="2627"/>
        <v>0</v>
      </c>
      <c r="Y1108" s="11">
        <f t="shared" si="2627"/>
        <v>1318</v>
      </c>
      <c r="Z1108" s="11">
        <f t="shared" si="2627"/>
        <v>0</v>
      </c>
      <c r="AA1108" s="11">
        <f t="shared" si="2627"/>
        <v>0</v>
      </c>
      <c r="AB1108" s="11">
        <f t="shared" si="2627"/>
        <v>0</v>
      </c>
      <c r="AC1108" s="11">
        <f t="shared" si="2627"/>
        <v>0</v>
      </c>
      <c r="AD1108" s="11">
        <f t="shared" si="2627"/>
        <v>0</v>
      </c>
      <c r="AE1108" s="11">
        <f t="shared" si="2627"/>
        <v>1318</v>
      </c>
      <c r="AF1108" s="11">
        <f t="shared" si="2627"/>
        <v>0</v>
      </c>
      <c r="AG1108" s="11">
        <f t="shared" si="2628"/>
        <v>0</v>
      </c>
      <c r="AH1108" s="11">
        <f t="shared" si="2628"/>
        <v>0</v>
      </c>
      <c r="AI1108" s="11">
        <f t="shared" si="2628"/>
        <v>0</v>
      </c>
      <c r="AJ1108" s="11">
        <f t="shared" si="2628"/>
        <v>0</v>
      </c>
      <c r="AK1108" s="78">
        <f t="shared" si="2628"/>
        <v>1318</v>
      </c>
      <c r="AL1108" s="78">
        <f t="shared" si="2628"/>
        <v>0</v>
      </c>
      <c r="AM1108" s="11">
        <f t="shared" si="2628"/>
        <v>0</v>
      </c>
      <c r="AN1108" s="11">
        <f t="shared" si="2628"/>
        <v>0</v>
      </c>
      <c r="AO1108" s="11">
        <f t="shared" si="2628"/>
        <v>0</v>
      </c>
      <c r="AP1108" s="11">
        <f t="shared" si="2628"/>
        <v>0</v>
      </c>
      <c r="AQ1108" s="11">
        <f t="shared" si="2628"/>
        <v>1318</v>
      </c>
      <c r="AR1108" s="11">
        <f t="shared" si="2628"/>
        <v>0</v>
      </c>
      <c r="AS1108" s="11">
        <f t="shared" si="2629"/>
        <v>0</v>
      </c>
      <c r="AT1108" s="11">
        <f t="shared" si="2629"/>
        <v>0</v>
      </c>
      <c r="AU1108" s="11">
        <f t="shared" si="2629"/>
        <v>0</v>
      </c>
      <c r="AV1108" s="11">
        <f t="shared" si="2629"/>
        <v>0</v>
      </c>
      <c r="AW1108" s="11">
        <f t="shared" si="2629"/>
        <v>1318</v>
      </c>
      <c r="AX1108" s="11">
        <f t="shared" si="2629"/>
        <v>0</v>
      </c>
      <c r="AY1108" s="78">
        <f t="shared" si="2629"/>
        <v>0</v>
      </c>
      <c r="AZ1108" s="78">
        <f t="shared" si="2629"/>
        <v>0</v>
      </c>
      <c r="BA1108" s="78">
        <f t="shared" si="2629"/>
        <v>0</v>
      </c>
      <c r="BB1108" s="78">
        <f t="shared" si="2629"/>
        <v>0</v>
      </c>
      <c r="BC1108" s="78">
        <f t="shared" si="2629"/>
        <v>1318</v>
      </c>
      <c r="BD1108" s="78">
        <f t="shared" si="2629"/>
        <v>0</v>
      </c>
      <c r="BE1108" s="11">
        <f t="shared" si="2630"/>
        <v>0</v>
      </c>
      <c r="BF1108" s="11">
        <f t="shared" si="2630"/>
        <v>0</v>
      </c>
      <c r="BG1108" s="11">
        <f t="shared" si="2630"/>
        <v>0</v>
      </c>
      <c r="BH1108" s="11">
        <f t="shared" si="2630"/>
        <v>0</v>
      </c>
      <c r="BI1108" s="141">
        <f t="shared" si="2630"/>
        <v>1318</v>
      </c>
      <c r="BJ1108" s="141">
        <f t="shared" si="2630"/>
        <v>0</v>
      </c>
      <c r="BK1108" s="78">
        <f t="shared" si="2630"/>
        <v>0</v>
      </c>
      <c r="BL1108" s="78">
        <f t="shared" si="2630"/>
        <v>0</v>
      </c>
      <c r="BM1108" s="78">
        <f t="shared" si="2630"/>
        <v>288</v>
      </c>
      <c r="BN1108" s="78">
        <f t="shared" si="2630"/>
        <v>0</v>
      </c>
      <c r="BO1108" s="78">
        <f t="shared" si="2630"/>
        <v>1606</v>
      </c>
      <c r="BP1108" s="78">
        <f t="shared" si="2630"/>
        <v>0</v>
      </c>
      <c r="BQ1108" s="11">
        <f t="shared" si="2631"/>
        <v>0</v>
      </c>
      <c r="BR1108" s="11">
        <f t="shared" si="2631"/>
        <v>0</v>
      </c>
      <c r="BS1108" s="11">
        <f t="shared" si="2631"/>
        <v>0</v>
      </c>
      <c r="BT1108" s="11">
        <f t="shared" si="2631"/>
        <v>0</v>
      </c>
      <c r="BU1108" s="11">
        <f t="shared" si="2631"/>
        <v>1606</v>
      </c>
      <c r="BV1108" s="11">
        <f t="shared" si="2631"/>
        <v>0</v>
      </c>
    </row>
    <row r="1109" spans="1:74" ht="54" hidden="1" customHeight="1">
      <c r="A1109" s="57" t="s">
        <v>472</v>
      </c>
      <c r="B1109" s="14" t="s">
        <v>361</v>
      </c>
      <c r="C1109" s="14" t="s">
        <v>165</v>
      </c>
      <c r="D1109" s="14" t="s">
        <v>8</v>
      </c>
      <c r="E1109" s="14" t="s">
        <v>407</v>
      </c>
      <c r="F1109" s="14" t="s">
        <v>293</v>
      </c>
      <c r="G1109" s="11">
        <v>1318</v>
      </c>
      <c r="H1109" s="11"/>
      <c r="I1109" s="11"/>
      <c r="J1109" s="11"/>
      <c r="K1109" s="11"/>
      <c r="L1109" s="11"/>
      <c r="M1109" s="11">
        <f>G1109+I1109+J1109+K1109+L1109</f>
        <v>1318</v>
      </c>
      <c r="N1109" s="11">
        <f>H1109+J1109</f>
        <v>0</v>
      </c>
      <c r="O1109" s="11"/>
      <c r="P1109" s="11"/>
      <c r="Q1109" s="11"/>
      <c r="R1109" s="11"/>
      <c r="S1109" s="11">
        <f>M1109+O1109+P1109+Q1109+R1109</f>
        <v>1318</v>
      </c>
      <c r="T1109" s="11">
        <f>N1109+P1109</f>
        <v>0</v>
      </c>
      <c r="U1109" s="11"/>
      <c r="V1109" s="11"/>
      <c r="W1109" s="11"/>
      <c r="X1109" s="11"/>
      <c r="Y1109" s="11">
        <f>S1109+U1109+V1109+W1109+X1109</f>
        <v>1318</v>
      </c>
      <c r="Z1109" s="11">
        <f>T1109+V1109</f>
        <v>0</v>
      </c>
      <c r="AA1109" s="11"/>
      <c r="AB1109" s="11"/>
      <c r="AC1109" s="11"/>
      <c r="AD1109" s="11"/>
      <c r="AE1109" s="11">
        <f>Y1109+AA1109+AB1109+AC1109+AD1109</f>
        <v>1318</v>
      </c>
      <c r="AF1109" s="11">
        <f>Z1109+AB1109</f>
        <v>0</v>
      </c>
      <c r="AG1109" s="11"/>
      <c r="AH1109" s="11"/>
      <c r="AI1109" s="11"/>
      <c r="AJ1109" s="11"/>
      <c r="AK1109" s="78">
        <f>AE1109+AG1109+AH1109+AI1109+AJ1109</f>
        <v>1318</v>
      </c>
      <c r="AL1109" s="78">
        <f>AF1109+AH1109</f>
        <v>0</v>
      </c>
      <c r="AM1109" s="11"/>
      <c r="AN1109" s="11"/>
      <c r="AO1109" s="11"/>
      <c r="AP1109" s="11"/>
      <c r="AQ1109" s="11">
        <f>AK1109+AM1109+AN1109+AO1109+AP1109</f>
        <v>1318</v>
      </c>
      <c r="AR1109" s="11">
        <f>AL1109+AN1109</f>
        <v>0</v>
      </c>
      <c r="AS1109" s="11"/>
      <c r="AT1109" s="11"/>
      <c r="AU1109" s="11"/>
      <c r="AV1109" s="11"/>
      <c r="AW1109" s="11">
        <f>AQ1109+AS1109+AT1109+AU1109+AV1109</f>
        <v>1318</v>
      </c>
      <c r="AX1109" s="11">
        <f>AR1109+AT1109</f>
        <v>0</v>
      </c>
      <c r="AY1109" s="78"/>
      <c r="AZ1109" s="78"/>
      <c r="BA1109" s="78"/>
      <c r="BB1109" s="78"/>
      <c r="BC1109" s="78">
        <f>AW1109+AY1109+AZ1109+BA1109+BB1109</f>
        <v>1318</v>
      </c>
      <c r="BD1109" s="78">
        <f>AX1109+AZ1109</f>
        <v>0</v>
      </c>
      <c r="BE1109" s="11"/>
      <c r="BF1109" s="11"/>
      <c r="BG1109" s="11"/>
      <c r="BH1109" s="11"/>
      <c r="BI1109" s="141">
        <f>BC1109+BE1109+BF1109+BG1109+BH1109</f>
        <v>1318</v>
      </c>
      <c r="BJ1109" s="141">
        <f>BD1109+BF1109</f>
        <v>0</v>
      </c>
      <c r="BK1109" s="78"/>
      <c r="BL1109" s="78"/>
      <c r="BM1109" s="78">
        <v>288</v>
      </c>
      <c r="BN1109" s="78"/>
      <c r="BO1109" s="78">
        <f>BI1109+BK1109+BL1109+BM1109+BN1109</f>
        <v>1606</v>
      </c>
      <c r="BP1109" s="78">
        <f>BJ1109+BL1109</f>
        <v>0</v>
      </c>
      <c r="BQ1109" s="11"/>
      <c r="BR1109" s="11"/>
      <c r="BS1109" s="11"/>
      <c r="BT1109" s="11"/>
      <c r="BU1109" s="11">
        <f>BO1109+BQ1109+BR1109+BS1109+BT1109</f>
        <v>1606</v>
      </c>
      <c r="BV1109" s="11">
        <f>BP1109+BR1109</f>
        <v>0</v>
      </c>
    </row>
    <row r="1110" spans="1:74" ht="49.5" hidden="1">
      <c r="A1110" s="57" t="s">
        <v>370</v>
      </c>
      <c r="B1110" s="14" t="s">
        <v>361</v>
      </c>
      <c r="C1110" s="14" t="s">
        <v>165</v>
      </c>
      <c r="D1110" s="14" t="s">
        <v>8</v>
      </c>
      <c r="E1110" s="14" t="s">
        <v>437</v>
      </c>
      <c r="F1110" s="47"/>
      <c r="G1110" s="11">
        <f>G1111</f>
        <v>1113</v>
      </c>
      <c r="H1110" s="11">
        <f t="shared" ref="H1110:R1110" si="2632">H1111</f>
        <v>0</v>
      </c>
      <c r="I1110" s="11">
        <f t="shared" si="2632"/>
        <v>0</v>
      </c>
      <c r="J1110" s="11">
        <f t="shared" si="2632"/>
        <v>0</v>
      </c>
      <c r="K1110" s="11">
        <f t="shared" si="2632"/>
        <v>0</v>
      </c>
      <c r="L1110" s="11">
        <f t="shared" si="2632"/>
        <v>0</v>
      </c>
      <c r="M1110" s="11">
        <f t="shared" si="2632"/>
        <v>1113</v>
      </c>
      <c r="N1110" s="11">
        <f t="shared" si="2632"/>
        <v>0</v>
      </c>
      <c r="O1110" s="11">
        <f t="shared" si="2632"/>
        <v>0</v>
      </c>
      <c r="P1110" s="11">
        <f t="shared" si="2632"/>
        <v>0</v>
      </c>
      <c r="Q1110" s="11">
        <f t="shared" si="2632"/>
        <v>0</v>
      </c>
      <c r="R1110" s="11">
        <f t="shared" si="2632"/>
        <v>0</v>
      </c>
      <c r="S1110" s="11">
        <f t="shared" ref="S1110:AH1113" si="2633">S1111</f>
        <v>1113</v>
      </c>
      <c r="T1110" s="11">
        <f t="shared" si="2633"/>
        <v>0</v>
      </c>
      <c r="U1110" s="11">
        <f t="shared" si="2633"/>
        <v>0</v>
      </c>
      <c r="V1110" s="11">
        <f t="shared" si="2633"/>
        <v>0</v>
      </c>
      <c r="W1110" s="11">
        <f t="shared" si="2633"/>
        <v>0</v>
      </c>
      <c r="X1110" s="11">
        <f t="shared" si="2633"/>
        <v>0</v>
      </c>
      <c r="Y1110" s="11">
        <f t="shared" si="2633"/>
        <v>1113</v>
      </c>
      <c r="Z1110" s="11">
        <f t="shared" si="2633"/>
        <v>0</v>
      </c>
      <c r="AA1110" s="11">
        <f t="shared" si="2633"/>
        <v>0</v>
      </c>
      <c r="AB1110" s="11">
        <f t="shared" si="2633"/>
        <v>0</v>
      </c>
      <c r="AC1110" s="11">
        <f t="shared" si="2633"/>
        <v>0</v>
      </c>
      <c r="AD1110" s="11">
        <f t="shared" si="2633"/>
        <v>0</v>
      </c>
      <c r="AE1110" s="11">
        <f t="shared" si="2633"/>
        <v>1113</v>
      </c>
      <c r="AF1110" s="11">
        <f t="shared" si="2633"/>
        <v>0</v>
      </c>
      <c r="AG1110" s="11">
        <f t="shared" si="2633"/>
        <v>0</v>
      </c>
      <c r="AH1110" s="11">
        <f t="shared" si="2633"/>
        <v>0</v>
      </c>
      <c r="AI1110" s="11">
        <f t="shared" ref="AG1110:AV1113" si="2634">AI1111</f>
        <v>0</v>
      </c>
      <c r="AJ1110" s="11">
        <f t="shared" si="2634"/>
        <v>0</v>
      </c>
      <c r="AK1110" s="78">
        <f t="shared" si="2634"/>
        <v>1113</v>
      </c>
      <c r="AL1110" s="78">
        <f t="shared" si="2634"/>
        <v>0</v>
      </c>
      <c r="AM1110" s="11">
        <f t="shared" si="2634"/>
        <v>0</v>
      </c>
      <c r="AN1110" s="11">
        <f t="shared" si="2634"/>
        <v>0</v>
      </c>
      <c r="AO1110" s="11">
        <f t="shared" si="2634"/>
        <v>0</v>
      </c>
      <c r="AP1110" s="11">
        <f t="shared" si="2634"/>
        <v>0</v>
      </c>
      <c r="AQ1110" s="11">
        <f t="shared" si="2634"/>
        <v>1113</v>
      </c>
      <c r="AR1110" s="11">
        <f t="shared" si="2634"/>
        <v>0</v>
      </c>
      <c r="AS1110" s="11">
        <f t="shared" si="2634"/>
        <v>0</v>
      </c>
      <c r="AT1110" s="11">
        <f t="shared" si="2634"/>
        <v>0</v>
      </c>
      <c r="AU1110" s="11">
        <f t="shared" si="2634"/>
        <v>0</v>
      </c>
      <c r="AV1110" s="11">
        <f t="shared" si="2634"/>
        <v>0</v>
      </c>
      <c r="AW1110" s="11">
        <f t="shared" ref="AS1110:BH1113" si="2635">AW1111</f>
        <v>1113</v>
      </c>
      <c r="AX1110" s="11">
        <f t="shared" si="2635"/>
        <v>0</v>
      </c>
      <c r="AY1110" s="78">
        <f t="shared" si="2635"/>
        <v>0</v>
      </c>
      <c r="AZ1110" s="78">
        <f t="shared" si="2635"/>
        <v>0</v>
      </c>
      <c r="BA1110" s="78">
        <f t="shared" si="2635"/>
        <v>0</v>
      </c>
      <c r="BB1110" s="78">
        <f t="shared" si="2635"/>
        <v>0</v>
      </c>
      <c r="BC1110" s="78">
        <f t="shared" si="2635"/>
        <v>1113</v>
      </c>
      <c r="BD1110" s="78">
        <f t="shared" si="2635"/>
        <v>0</v>
      </c>
      <c r="BE1110" s="11">
        <f t="shared" si="2635"/>
        <v>0</v>
      </c>
      <c r="BF1110" s="11">
        <f t="shared" si="2635"/>
        <v>0</v>
      </c>
      <c r="BG1110" s="11">
        <f t="shared" si="2635"/>
        <v>0</v>
      </c>
      <c r="BH1110" s="11">
        <f t="shared" si="2635"/>
        <v>0</v>
      </c>
      <c r="BI1110" s="141">
        <f t="shared" ref="BE1110:BT1113" si="2636">BI1111</f>
        <v>1113</v>
      </c>
      <c r="BJ1110" s="141">
        <f t="shared" si="2636"/>
        <v>0</v>
      </c>
      <c r="BK1110" s="78">
        <f t="shared" si="2636"/>
        <v>0</v>
      </c>
      <c r="BL1110" s="78">
        <f t="shared" si="2636"/>
        <v>0</v>
      </c>
      <c r="BM1110" s="78">
        <f t="shared" si="2636"/>
        <v>0</v>
      </c>
      <c r="BN1110" s="78">
        <f t="shared" si="2636"/>
        <v>0</v>
      </c>
      <c r="BO1110" s="78">
        <f t="shared" si="2636"/>
        <v>1113</v>
      </c>
      <c r="BP1110" s="78">
        <f t="shared" si="2636"/>
        <v>0</v>
      </c>
      <c r="BQ1110" s="11">
        <f t="shared" si="2636"/>
        <v>0</v>
      </c>
      <c r="BR1110" s="11">
        <f t="shared" si="2636"/>
        <v>0</v>
      </c>
      <c r="BS1110" s="11">
        <f t="shared" si="2636"/>
        <v>0</v>
      </c>
      <c r="BT1110" s="11">
        <f t="shared" si="2636"/>
        <v>0</v>
      </c>
      <c r="BU1110" s="11">
        <f t="shared" ref="BQ1110:BV1113" si="2637">BU1111</f>
        <v>1113</v>
      </c>
      <c r="BV1110" s="11">
        <f t="shared" si="2637"/>
        <v>0</v>
      </c>
    </row>
    <row r="1111" spans="1:74" hidden="1">
      <c r="A1111" s="57" t="s">
        <v>15</v>
      </c>
      <c r="B1111" s="14" t="s">
        <v>361</v>
      </c>
      <c r="C1111" s="14" t="s">
        <v>165</v>
      </c>
      <c r="D1111" s="14" t="s">
        <v>8</v>
      </c>
      <c r="E1111" s="14" t="s">
        <v>438</v>
      </c>
      <c r="F1111" s="47"/>
      <c r="G1111" s="11">
        <f t="shared" ref="G1111:R1113" si="2638">G1112</f>
        <v>1113</v>
      </c>
      <c r="H1111" s="11">
        <f t="shared" si="2638"/>
        <v>0</v>
      </c>
      <c r="I1111" s="11">
        <f t="shared" si="2638"/>
        <v>0</v>
      </c>
      <c r="J1111" s="11">
        <f t="shared" si="2638"/>
        <v>0</v>
      </c>
      <c r="K1111" s="11">
        <f t="shared" si="2638"/>
        <v>0</v>
      </c>
      <c r="L1111" s="11">
        <f t="shared" si="2638"/>
        <v>0</v>
      </c>
      <c r="M1111" s="11">
        <f t="shared" si="2638"/>
        <v>1113</v>
      </c>
      <c r="N1111" s="11">
        <f t="shared" si="2638"/>
        <v>0</v>
      </c>
      <c r="O1111" s="11">
        <f t="shared" si="2638"/>
        <v>0</v>
      </c>
      <c r="P1111" s="11">
        <f t="shared" si="2638"/>
        <v>0</v>
      </c>
      <c r="Q1111" s="11">
        <f t="shared" si="2638"/>
        <v>0</v>
      </c>
      <c r="R1111" s="11">
        <f t="shared" si="2638"/>
        <v>0</v>
      </c>
      <c r="S1111" s="11">
        <f t="shared" si="2633"/>
        <v>1113</v>
      </c>
      <c r="T1111" s="11">
        <f t="shared" si="2633"/>
        <v>0</v>
      </c>
      <c r="U1111" s="11">
        <f t="shared" si="2633"/>
        <v>0</v>
      </c>
      <c r="V1111" s="11">
        <f t="shared" si="2633"/>
        <v>0</v>
      </c>
      <c r="W1111" s="11">
        <f t="shared" si="2633"/>
        <v>0</v>
      </c>
      <c r="X1111" s="11">
        <f t="shared" si="2633"/>
        <v>0</v>
      </c>
      <c r="Y1111" s="11">
        <f t="shared" si="2633"/>
        <v>1113</v>
      </c>
      <c r="Z1111" s="11">
        <f t="shared" si="2633"/>
        <v>0</v>
      </c>
      <c r="AA1111" s="11">
        <f t="shared" si="2633"/>
        <v>0</v>
      </c>
      <c r="AB1111" s="11">
        <f t="shared" si="2633"/>
        <v>0</v>
      </c>
      <c r="AC1111" s="11">
        <f t="shared" si="2633"/>
        <v>0</v>
      </c>
      <c r="AD1111" s="11">
        <f t="shared" si="2633"/>
        <v>0</v>
      </c>
      <c r="AE1111" s="11">
        <f t="shared" si="2633"/>
        <v>1113</v>
      </c>
      <c r="AF1111" s="11">
        <f t="shared" si="2633"/>
        <v>0</v>
      </c>
      <c r="AG1111" s="11">
        <f t="shared" si="2634"/>
        <v>0</v>
      </c>
      <c r="AH1111" s="11">
        <f t="shared" si="2634"/>
        <v>0</v>
      </c>
      <c r="AI1111" s="11">
        <f t="shared" si="2634"/>
        <v>0</v>
      </c>
      <c r="AJ1111" s="11">
        <f t="shared" si="2634"/>
        <v>0</v>
      </c>
      <c r="AK1111" s="78">
        <f t="shared" si="2634"/>
        <v>1113</v>
      </c>
      <c r="AL1111" s="78">
        <f t="shared" si="2634"/>
        <v>0</v>
      </c>
      <c r="AM1111" s="11">
        <f t="shared" si="2634"/>
        <v>0</v>
      </c>
      <c r="AN1111" s="11">
        <f t="shared" si="2634"/>
        <v>0</v>
      </c>
      <c r="AO1111" s="11">
        <f t="shared" si="2634"/>
        <v>0</v>
      </c>
      <c r="AP1111" s="11">
        <f t="shared" si="2634"/>
        <v>0</v>
      </c>
      <c r="AQ1111" s="11">
        <f t="shared" si="2634"/>
        <v>1113</v>
      </c>
      <c r="AR1111" s="11">
        <f t="shared" si="2634"/>
        <v>0</v>
      </c>
      <c r="AS1111" s="11">
        <f t="shared" si="2635"/>
        <v>0</v>
      </c>
      <c r="AT1111" s="11">
        <f t="shared" si="2635"/>
        <v>0</v>
      </c>
      <c r="AU1111" s="11">
        <f t="shared" si="2635"/>
        <v>0</v>
      </c>
      <c r="AV1111" s="11">
        <f t="shared" si="2635"/>
        <v>0</v>
      </c>
      <c r="AW1111" s="11">
        <f t="shared" si="2635"/>
        <v>1113</v>
      </c>
      <c r="AX1111" s="11">
        <f t="shared" si="2635"/>
        <v>0</v>
      </c>
      <c r="AY1111" s="78">
        <f t="shared" si="2635"/>
        <v>0</v>
      </c>
      <c r="AZ1111" s="78">
        <f t="shared" si="2635"/>
        <v>0</v>
      </c>
      <c r="BA1111" s="78">
        <f t="shared" si="2635"/>
        <v>0</v>
      </c>
      <c r="BB1111" s="78">
        <f t="shared" si="2635"/>
        <v>0</v>
      </c>
      <c r="BC1111" s="78">
        <f t="shared" si="2635"/>
        <v>1113</v>
      </c>
      <c r="BD1111" s="78">
        <f t="shared" si="2635"/>
        <v>0</v>
      </c>
      <c r="BE1111" s="11">
        <f t="shared" si="2636"/>
        <v>0</v>
      </c>
      <c r="BF1111" s="11">
        <f t="shared" si="2636"/>
        <v>0</v>
      </c>
      <c r="BG1111" s="11">
        <f t="shared" si="2636"/>
        <v>0</v>
      </c>
      <c r="BH1111" s="11">
        <f t="shared" si="2636"/>
        <v>0</v>
      </c>
      <c r="BI1111" s="141">
        <f t="shared" si="2636"/>
        <v>1113</v>
      </c>
      <c r="BJ1111" s="141">
        <f t="shared" si="2636"/>
        <v>0</v>
      </c>
      <c r="BK1111" s="78">
        <f t="shared" si="2636"/>
        <v>0</v>
      </c>
      <c r="BL1111" s="78">
        <f t="shared" si="2636"/>
        <v>0</v>
      </c>
      <c r="BM1111" s="78">
        <f t="shared" si="2636"/>
        <v>0</v>
      </c>
      <c r="BN1111" s="78">
        <f t="shared" si="2636"/>
        <v>0</v>
      </c>
      <c r="BO1111" s="78">
        <f t="shared" si="2636"/>
        <v>1113</v>
      </c>
      <c r="BP1111" s="78">
        <f t="shared" si="2636"/>
        <v>0</v>
      </c>
      <c r="BQ1111" s="11">
        <f t="shared" si="2637"/>
        <v>0</v>
      </c>
      <c r="BR1111" s="11">
        <f t="shared" si="2637"/>
        <v>0</v>
      </c>
      <c r="BS1111" s="11">
        <f t="shared" si="2637"/>
        <v>0</v>
      </c>
      <c r="BT1111" s="11">
        <f t="shared" si="2637"/>
        <v>0</v>
      </c>
      <c r="BU1111" s="11">
        <f t="shared" si="2637"/>
        <v>1113</v>
      </c>
      <c r="BV1111" s="11">
        <f t="shared" si="2637"/>
        <v>0</v>
      </c>
    </row>
    <row r="1112" spans="1:74" hidden="1">
      <c r="A1112" s="57" t="s">
        <v>373</v>
      </c>
      <c r="B1112" s="14" t="s">
        <v>361</v>
      </c>
      <c r="C1112" s="14" t="s">
        <v>165</v>
      </c>
      <c r="D1112" s="14" t="s">
        <v>8</v>
      </c>
      <c r="E1112" s="14" t="s">
        <v>440</v>
      </c>
      <c r="F1112" s="47"/>
      <c r="G1112" s="11">
        <f t="shared" si="2638"/>
        <v>1113</v>
      </c>
      <c r="H1112" s="11">
        <f t="shared" si="2638"/>
        <v>0</v>
      </c>
      <c r="I1112" s="11">
        <f t="shared" si="2638"/>
        <v>0</v>
      </c>
      <c r="J1112" s="11">
        <f t="shared" si="2638"/>
        <v>0</v>
      </c>
      <c r="K1112" s="11">
        <f t="shared" si="2638"/>
        <v>0</v>
      </c>
      <c r="L1112" s="11">
        <f t="shared" si="2638"/>
        <v>0</v>
      </c>
      <c r="M1112" s="11">
        <f t="shared" si="2638"/>
        <v>1113</v>
      </c>
      <c r="N1112" s="11">
        <f t="shared" si="2638"/>
        <v>0</v>
      </c>
      <c r="O1112" s="11">
        <f t="shared" si="2638"/>
        <v>0</v>
      </c>
      <c r="P1112" s="11">
        <f t="shared" si="2638"/>
        <v>0</v>
      </c>
      <c r="Q1112" s="11">
        <f t="shared" si="2638"/>
        <v>0</v>
      </c>
      <c r="R1112" s="11">
        <f t="shared" si="2638"/>
        <v>0</v>
      </c>
      <c r="S1112" s="11">
        <f t="shared" si="2633"/>
        <v>1113</v>
      </c>
      <c r="T1112" s="11">
        <f t="shared" si="2633"/>
        <v>0</v>
      </c>
      <c r="U1112" s="11">
        <f t="shared" si="2633"/>
        <v>0</v>
      </c>
      <c r="V1112" s="11">
        <f t="shared" si="2633"/>
        <v>0</v>
      </c>
      <c r="W1112" s="11">
        <f t="shared" si="2633"/>
        <v>0</v>
      </c>
      <c r="X1112" s="11">
        <f t="shared" si="2633"/>
        <v>0</v>
      </c>
      <c r="Y1112" s="11">
        <f t="shared" si="2633"/>
        <v>1113</v>
      </c>
      <c r="Z1112" s="11">
        <f t="shared" si="2633"/>
        <v>0</v>
      </c>
      <c r="AA1112" s="11">
        <f t="shared" si="2633"/>
        <v>0</v>
      </c>
      <c r="AB1112" s="11">
        <f t="shared" si="2633"/>
        <v>0</v>
      </c>
      <c r="AC1112" s="11">
        <f t="shared" si="2633"/>
        <v>0</v>
      </c>
      <c r="AD1112" s="11">
        <f t="shared" si="2633"/>
        <v>0</v>
      </c>
      <c r="AE1112" s="11">
        <f t="shared" si="2633"/>
        <v>1113</v>
      </c>
      <c r="AF1112" s="11">
        <f t="shared" si="2633"/>
        <v>0</v>
      </c>
      <c r="AG1112" s="11">
        <f t="shared" si="2634"/>
        <v>0</v>
      </c>
      <c r="AH1112" s="11">
        <f t="shared" si="2634"/>
        <v>0</v>
      </c>
      <c r="AI1112" s="11">
        <f t="shared" si="2634"/>
        <v>0</v>
      </c>
      <c r="AJ1112" s="11">
        <f t="shared" si="2634"/>
        <v>0</v>
      </c>
      <c r="AK1112" s="78">
        <f t="shared" si="2634"/>
        <v>1113</v>
      </c>
      <c r="AL1112" s="78">
        <f t="shared" si="2634"/>
        <v>0</v>
      </c>
      <c r="AM1112" s="11">
        <f t="shared" si="2634"/>
        <v>0</v>
      </c>
      <c r="AN1112" s="11">
        <f t="shared" si="2634"/>
        <v>0</v>
      </c>
      <c r="AO1112" s="11">
        <f t="shared" si="2634"/>
        <v>0</v>
      </c>
      <c r="AP1112" s="11">
        <f t="shared" si="2634"/>
        <v>0</v>
      </c>
      <c r="AQ1112" s="11">
        <f t="shared" si="2634"/>
        <v>1113</v>
      </c>
      <c r="AR1112" s="11">
        <f t="shared" si="2634"/>
        <v>0</v>
      </c>
      <c r="AS1112" s="11">
        <f t="shared" si="2635"/>
        <v>0</v>
      </c>
      <c r="AT1112" s="11">
        <f t="shared" si="2635"/>
        <v>0</v>
      </c>
      <c r="AU1112" s="11">
        <f t="shared" si="2635"/>
        <v>0</v>
      </c>
      <c r="AV1112" s="11">
        <f t="shared" si="2635"/>
        <v>0</v>
      </c>
      <c r="AW1112" s="11">
        <f t="shared" si="2635"/>
        <v>1113</v>
      </c>
      <c r="AX1112" s="11">
        <f t="shared" si="2635"/>
        <v>0</v>
      </c>
      <c r="AY1112" s="78">
        <f t="shared" si="2635"/>
        <v>0</v>
      </c>
      <c r="AZ1112" s="78">
        <f t="shared" si="2635"/>
        <v>0</v>
      </c>
      <c r="BA1112" s="78">
        <f t="shared" si="2635"/>
        <v>0</v>
      </c>
      <c r="BB1112" s="78">
        <f t="shared" si="2635"/>
        <v>0</v>
      </c>
      <c r="BC1112" s="78">
        <f t="shared" si="2635"/>
        <v>1113</v>
      </c>
      <c r="BD1112" s="78">
        <f t="shared" si="2635"/>
        <v>0</v>
      </c>
      <c r="BE1112" s="11">
        <f t="shared" si="2636"/>
        <v>0</v>
      </c>
      <c r="BF1112" s="11">
        <f t="shared" si="2636"/>
        <v>0</v>
      </c>
      <c r="BG1112" s="11">
        <f t="shared" si="2636"/>
        <v>0</v>
      </c>
      <c r="BH1112" s="11">
        <f t="shared" si="2636"/>
        <v>0</v>
      </c>
      <c r="BI1112" s="141">
        <f t="shared" si="2636"/>
        <v>1113</v>
      </c>
      <c r="BJ1112" s="141">
        <f t="shared" si="2636"/>
        <v>0</v>
      </c>
      <c r="BK1112" s="78">
        <f t="shared" si="2636"/>
        <v>0</v>
      </c>
      <c r="BL1112" s="78">
        <f t="shared" si="2636"/>
        <v>0</v>
      </c>
      <c r="BM1112" s="78">
        <f t="shared" si="2636"/>
        <v>0</v>
      </c>
      <c r="BN1112" s="78">
        <f t="shared" si="2636"/>
        <v>0</v>
      </c>
      <c r="BO1112" s="78">
        <f t="shared" si="2636"/>
        <v>1113</v>
      </c>
      <c r="BP1112" s="78">
        <f t="shared" si="2636"/>
        <v>0</v>
      </c>
      <c r="BQ1112" s="11">
        <f t="shared" si="2637"/>
        <v>0</v>
      </c>
      <c r="BR1112" s="11">
        <f t="shared" si="2637"/>
        <v>0</v>
      </c>
      <c r="BS1112" s="11">
        <f t="shared" si="2637"/>
        <v>0</v>
      </c>
      <c r="BT1112" s="11">
        <f t="shared" si="2637"/>
        <v>0</v>
      </c>
      <c r="BU1112" s="11">
        <f t="shared" si="2637"/>
        <v>1113</v>
      </c>
      <c r="BV1112" s="11">
        <f t="shared" si="2637"/>
        <v>0</v>
      </c>
    </row>
    <row r="1113" spans="1:74" ht="33" hidden="1">
      <c r="A1113" s="57" t="s">
        <v>270</v>
      </c>
      <c r="B1113" s="14" t="s">
        <v>361</v>
      </c>
      <c r="C1113" s="14" t="s">
        <v>165</v>
      </c>
      <c r="D1113" s="14" t="s">
        <v>8</v>
      </c>
      <c r="E1113" s="14" t="s">
        <v>440</v>
      </c>
      <c r="F1113" s="14" t="s">
        <v>33</v>
      </c>
      <c r="G1113" s="11">
        <f t="shared" si="2638"/>
        <v>1113</v>
      </c>
      <c r="H1113" s="11">
        <f t="shared" si="2638"/>
        <v>0</v>
      </c>
      <c r="I1113" s="11">
        <f t="shared" si="2638"/>
        <v>0</v>
      </c>
      <c r="J1113" s="11">
        <f t="shared" si="2638"/>
        <v>0</v>
      </c>
      <c r="K1113" s="11">
        <f t="shared" si="2638"/>
        <v>0</v>
      </c>
      <c r="L1113" s="11">
        <f t="shared" si="2638"/>
        <v>0</v>
      </c>
      <c r="M1113" s="11">
        <f t="shared" si="2638"/>
        <v>1113</v>
      </c>
      <c r="N1113" s="11">
        <f t="shared" si="2638"/>
        <v>0</v>
      </c>
      <c r="O1113" s="11">
        <f t="shared" si="2638"/>
        <v>0</v>
      </c>
      <c r="P1113" s="11">
        <f t="shared" si="2638"/>
        <v>0</v>
      </c>
      <c r="Q1113" s="11">
        <f t="shared" si="2638"/>
        <v>0</v>
      </c>
      <c r="R1113" s="11">
        <f t="shared" si="2638"/>
        <v>0</v>
      </c>
      <c r="S1113" s="11">
        <f t="shared" si="2633"/>
        <v>1113</v>
      </c>
      <c r="T1113" s="11">
        <f t="shared" si="2633"/>
        <v>0</v>
      </c>
      <c r="U1113" s="11">
        <f t="shared" si="2633"/>
        <v>0</v>
      </c>
      <c r="V1113" s="11">
        <f t="shared" si="2633"/>
        <v>0</v>
      </c>
      <c r="W1113" s="11">
        <f t="shared" si="2633"/>
        <v>0</v>
      </c>
      <c r="X1113" s="11">
        <f t="shared" si="2633"/>
        <v>0</v>
      </c>
      <c r="Y1113" s="11">
        <f t="shared" si="2633"/>
        <v>1113</v>
      </c>
      <c r="Z1113" s="11">
        <f t="shared" si="2633"/>
        <v>0</v>
      </c>
      <c r="AA1113" s="11">
        <f t="shared" si="2633"/>
        <v>0</v>
      </c>
      <c r="AB1113" s="11">
        <f t="shared" si="2633"/>
        <v>0</v>
      </c>
      <c r="AC1113" s="11">
        <f t="shared" si="2633"/>
        <v>0</v>
      </c>
      <c r="AD1113" s="11">
        <f t="shared" si="2633"/>
        <v>0</v>
      </c>
      <c r="AE1113" s="11">
        <f t="shared" si="2633"/>
        <v>1113</v>
      </c>
      <c r="AF1113" s="11">
        <f t="shared" si="2633"/>
        <v>0</v>
      </c>
      <c r="AG1113" s="11">
        <f t="shared" si="2634"/>
        <v>0</v>
      </c>
      <c r="AH1113" s="11">
        <f t="shared" si="2634"/>
        <v>0</v>
      </c>
      <c r="AI1113" s="11">
        <f t="shared" si="2634"/>
        <v>0</v>
      </c>
      <c r="AJ1113" s="11">
        <f t="shared" si="2634"/>
        <v>0</v>
      </c>
      <c r="AK1113" s="78">
        <f t="shared" si="2634"/>
        <v>1113</v>
      </c>
      <c r="AL1113" s="78">
        <f t="shared" si="2634"/>
        <v>0</v>
      </c>
      <c r="AM1113" s="11">
        <f t="shared" si="2634"/>
        <v>0</v>
      </c>
      <c r="AN1113" s="11">
        <f t="shared" si="2634"/>
        <v>0</v>
      </c>
      <c r="AO1113" s="11">
        <f t="shared" si="2634"/>
        <v>0</v>
      </c>
      <c r="AP1113" s="11">
        <f t="shared" si="2634"/>
        <v>0</v>
      </c>
      <c r="AQ1113" s="11">
        <f t="shared" si="2634"/>
        <v>1113</v>
      </c>
      <c r="AR1113" s="11">
        <f t="shared" si="2634"/>
        <v>0</v>
      </c>
      <c r="AS1113" s="11">
        <f t="shared" si="2635"/>
        <v>0</v>
      </c>
      <c r="AT1113" s="11">
        <f t="shared" si="2635"/>
        <v>0</v>
      </c>
      <c r="AU1113" s="11">
        <f t="shared" si="2635"/>
        <v>0</v>
      </c>
      <c r="AV1113" s="11">
        <f t="shared" si="2635"/>
        <v>0</v>
      </c>
      <c r="AW1113" s="11">
        <f t="shared" si="2635"/>
        <v>1113</v>
      </c>
      <c r="AX1113" s="11">
        <f t="shared" si="2635"/>
        <v>0</v>
      </c>
      <c r="AY1113" s="78">
        <f t="shared" si="2635"/>
        <v>0</v>
      </c>
      <c r="AZ1113" s="78">
        <f t="shared" si="2635"/>
        <v>0</v>
      </c>
      <c r="BA1113" s="78">
        <f t="shared" si="2635"/>
        <v>0</v>
      </c>
      <c r="BB1113" s="78">
        <f t="shared" si="2635"/>
        <v>0</v>
      </c>
      <c r="BC1113" s="78">
        <f t="shared" si="2635"/>
        <v>1113</v>
      </c>
      <c r="BD1113" s="78">
        <f t="shared" si="2635"/>
        <v>0</v>
      </c>
      <c r="BE1113" s="11">
        <f t="shared" si="2636"/>
        <v>0</v>
      </c>
      <c r="BF1113" s="11">
        <f t="shared" si="2636"/>
        <v>0</v>
      </c>
      <c r="BG1113" s="11">
        <f t="shared" si="2636"/>
        <v>0</v>
      </c>
      <c r="BH1113" s="11">
        <f t="shared" si="2636"/>
        <v>0</v>
      </c>
      <c r="BI1113" s="141">
        <f t="shared" si="2636"/>
        <v>1113</v>
      </c>
      <c r="BJ1113" s="141">
        <f t="shared" si="2636"/>
        <v>0</v>
      </c>
      <c r="BK1113" s="78">
        <f t="shared" si="2636"/>
        <v>0</v>
      </c>
      <c r="BL1113" s="78">
        <f t="shared" si="2636"/>
        <v>0</v>
      </c>
      <c r="BM1113" s="78">
        <f t="shared" si="2636"/>
        <v>0</v>
      </c>
      <c r="BN1113" s="78">
        <f t="shared" si="2636"/>
        <v>0</v>
      </c>
      <c r="BO1113" s="78">
        <f t="shared" si="2636"/>
        <v>1113</v>
      </c>
      <c r="BP1113" s="78">
        <f t="shared" si="2636"/>
        <v>0</v>
      </c>
      <c r="BQ1113" s="11">
        <f t="shared" si="2637"/>
        <v>0</v>
      </c>
      <c r="BR1113" s="11">
        <f t="shared" si="2637"/>
        <v>0</v>
      </c>
      <c r="BS1113" s="11">
        <f t="shared" si="2637"/>
        <v>0</v>
      </c>
      <c r="BT1113" s="11">
        <f t="shared" si="2637"/>
        <v>0</v>
      </c>
      <c r="BU1113" s="11">
        <f t="shared" si="2637"/>
        <v>1113</v>
      </c>
      <c r="BV1113" s="11">
        <f t="shared" si="2637"/>
        <v>0</v>
      </c>
    </row>
    <row r="1114" spans="1:74" ht="33" hidden="1">
      <c r="A1114" s="57" t="s">
        <v>39</v>
      </c>
      <c r="B1114" s="14" t="s">
        <v>361</v>
      </c>
      <c r="C1114" s="14" t="s">
        <v>165</v>
      </c>
      <c r="D1114" s="14" t="s">
        <v>8</v>
      </c>
      <c r="E1114" s="14" t="s">
        <v>440</v>
      </c>
      <c r="F1114" s="14" t="s">
        <v>40</v>
      </c>
      <c r="G1114" s="11">
        <v>1113</v>
      </c>
      <c r="H1114" s="11"/>
      <c r="I1114" s="11"/>
      <c r="J1114" s="11"/>
      <c r="K1114" s="11"/>
      <c r="L1114" s="11"/>
      <c r="M1114" s="11">
        <f>G1114+I1114+J1114+K1114+L1114</f>
        <v>1113</v>
      </c>
      <c r="N1114" s="11">
        <f>H1114+J1114</f>
        <v>0</v>
      </c>
      <c r="O1114" s="11"/>
      <c r="P1114" s="11"/>
      <c r="Q1114" s="11"/>
      <c r="R1114" s="11"/>
      <c r="S1114" s="11">
        <f>M1114+O1114+P1114+Q1114+R1114</f>
        <v>1113</v>
      </c>
      <c r="T1114" s="11">
        <f>N1114+P1114</f>
        <v>0</v>
      </c>
      <c r="U1114" s="11"/>
      <c r="V1114" s="11"/>
      <c r="W1114" s="11"/>
      <c r="X1114" s="11"/>
      <c r="Y1114" s="11">
        <f>S1114+U1114+V1114+W1114+X1114</f>
        <v>1113</v>
      </c>
      <c r="Z1114" s="11">
        <f>T1114+V1114</f>
        <v>0</v>
      </c>
      <c r="AA1114" s="11"/>
      <c r="AB1114" s="11"/>
      <c r="AC1114" s="11"/>
      <c r="AD1114" s="11"/>
      <c r="AE1114" s="11">
        <f>Y1114+AA1114+AB1114+AC1114+AD1114</f>
        <v>1113</v>
      </c>
      <c r="AF1114" s="11">
        <f>Z1114+AB1114</f>
        <v>0</v>
      </c>
      <c r="AG1114" s="11"/>
      <c r="AH1114" s="11"/>
      <c r="AI1114" s="11"/>
      <c r="AJ1114" s="11"/>
      <c r="AK1114" s="78">
        <f>AE1114+AG1114+AH1114+AI1114+AJ1114</f>
        <v>1113</v>
      </c>
      <c r="AL1114" s="78">
        <f>AF1114+AH1114</f>
        <v>0</v>
      </c>
      <c r="AM1114" s="11"/>
      <c r="AN1114" s="11"/>
      <c r="AO1114" s="11"/>
      <c r="AP1114" s="11"/>
      <c r="AQ1114" s="11">
        <f>AK1114+AM1114+AN1114+AO1114+AP1114</f>
        <v>1113</v>
      </c>
      <c r="AR1114" s="11">
        <f>AL1114+AN1114</f>
        <v>0</v>
      </c>
      <c r="AS1114" s="11"/>
      <c r="AT1114" s="11"/>
      <c r="AU1114" s="11"/>
      <c r="AV1114" s="11"/>
      <c r="AW1114" s="11">
        <f>AQ1114+AS1114+AT1114+AU1114+AV1114</f>
        <v>1113</v>
      </c>
      <c r="AX1114" s="11">
        <f>AR1114+AT1114</f>
        <v>0</v>
      </c>
      <c r="AY1114" s="78"/>
      <c r="AZ1114" s="78"/>
      <c r="BA1114" s="78"/>
      <c r="BB1114" s="78"/>
      <c r="BC1114" s="78">
        <f>AW1114+AY1114+AZ1114+BA1114+BB1114</f>
        <v>1113</v>
      </c>
      <c r="BD1114" s="78">
        <f>AX1114+AZ1114</f>
        <v>0</v>
      </c>
      <c r="BE1114" s="11"/>
      <c r="BF1114" s="11"/>
      <c r="BG1114" s="11"/>
      <c r="BH1114" s="11"/>
      <c r="BI1114" s="141">
        <f>BC1114+BE1114+BF1114+BG1114+BH1114</f>
        <v>1113</v>
      </c>
      <c r="BJ1114" s="141">
        <f>BD1114+BF1114</f>
        <v>0</v>
      </c>
      <c r="BK1114" s="78"/>
      <c r="BL1114" s="78"/>
      <c r="BM1114" s="78"/>
      <c r="BN1114" s="78"/>
      <c r="BO1114" s="78">
        <f>BI1114+BK1114+BL1114+BM1114+BN1114</f>
        <v>1113</v>
      </c>
      <c r="BP1114" s="78">
        <f>BJ1114+BL1114</f>
        <v>0</v>
      </c>
      <c r="BQ1114" s="11"/>
      <c r="BR1114" s="11"/>
      <c r="BS1114" s="11"/>
      <c r="BT1114" s="11"/>
      <c r="BU1114" s="11">
        <f>BO1114+BQ1114+BR1114+BS1114+BT1114</f>
        <v>1113</v>
      </c>
      <c r="BV1114" s="11">
        <f>BP1114+BR1114</f>
        <v>0</v>
      </c>
    </row>
    <row r="1115" spans="1:74" ht="49.5" hidden="1">
      <c r="A1115" s="74" t="s">
        <v>374</v>
      </c>
      <c r="B1115" s="14" t="s">
        <v>361</v>
      </c>
      <c r="C1115" s="14" t="s">
        <v>165</v>
      </c>
      <c r="D1115" s="14" t="s">
        <v>8</v>
      </c>
      <c r="E1115" s="14" t="s">
        <v>450</v>
      </c>
      <c r="F1115" s="47"/>
      <c r="G1115" s="11">
        <f t="shared" ref="G1115:R1118" si="2639">G1116</f>
        <v>14232</v>
      </c>
      <c r="H1115" s="11">
        <f t="shared" si="2639"/>
        <v>0</v>
      </c>
      <c r="I1115" s="11">
        <f t="shared" si="2639"/>
        <v>0</v>
      </c>
      <c r="J1115" s="11">
        <f t="shared" si="2639"/>
        <v>0</v>
      </c>
      <c r="K1115" s="11">
        <f t="shared" si="2639"/>
        <v>0</v>
      </c>
      <c r="L1115" s="11">
        <f t="shared" si="2639"/>
        <v>0</v>
      </c>
      <c r="M1115" s="11">
        <f t="shared" si="2639"/>
        <v>14232</v>
      </c>
      <c r="N1115" s="11">
        <f>N1116</f>
        <v>0</v>
      </c>
      <c r="O1115" s="11">
        <f t="shared" si="2639"/>
        <v>0</v>
      </c>
      <c r="P1115" s="11">
        <f t="shared" si="2639"/>
        <v>0</v>
      </c>
      <c r="Q1115" s="11">
        <f t="shared" si="2639"/>
        <v>0</v>
      </c>
      <c r="R1115" s="11">
        <f t="shared" si="2639"/>
        <v>0</v>
      </c>
      <c r="S1115" s="11">
        <f t="shared" ref="S1115:AH1118" si="2640">S1116</f>
        <v>14232</v>
      </c>
      <c r="T1115" s="11">
        <f t="shared" si="2640"/>
        <v>0</v>
      </c>
      <c r="U1115" s="11">
        <f t="shared" si="2640"/>
        <v>0</v>
      </c>
      <c r="V1115" s="11">
        <f t="shared" si="2640"/>
        <v>0</v>
      </c>
      <c r="W1115" s="11">
        <f t="shared" si="2640"/>
        <v>0</v>
      </c>
      <c r="X1115" s="11">
        <f t="shared" si="2640"/>
        <v>0</v>
      </c>
      <c r="Y1115" s="11">
        <f t="shared" si="2640"/>
        <v>14232</v>
      </c>
      <c r="Z1115" s="11">
        <f t="shared" si="2640"/>
        <v>0</v>
      </c>
      <c r="AA1115" s="11">
        <f t="shared" si="2640"/>
        <v>0</v>
      </c>
      <c r="AB1115" s="11">
        <f t="shared" si="2640"/>
        <v>0</v>
      </c>
      <c r="AC1115" s="11">
        <f t="shared" si="2640"/>
        <v>0</v>
      </c>
      <c r="AD1115" s="11">
        <f t="shared" si="2640"/>
        <v>0</v>
      </c>
      <c r="AE1115" s="11">
        <f t="shared" si="2640"/>
        <v>14232</v>
      </c>
      <c r="AF1115" s="11">
        <f t="shared" si="2640"/>
        <v>0</v>
      </c>
      <c r="AG1115" s="11">
        <f t="shared" si="2640"/>
        <v>0</v>
      </c>
      <c r="AH1115" s="11">
        <f t="shared" si="2640"/>
        <v>0</v>
      </c>
      <c r="AI1115" s="11">
        <f t="shared" ref="AG1115:AV1118" si="2641">AI1116</f>
        <v>0</v>
      </c>
      <c r="AJ1115" s="11">
        <f t="shared" si="2641"/>
        <v>0</v>
      </c>
      <c r="AK1115" s="78">
        <f t="shared" si="2641"/>
        <v>14232</v>
      </c>
      <c r="AL1115" s="78">
        <f t="shared" si="2641"/>
        <v>0</v>
      </c>
      <c r="AM1115" s="11">
        <f t="shared" si="2641"/>
        <v>0</v>
      </c>
      <c r="AN1115" s="11">
        <f t="shared" si="2641"/>
        <v>0</v>
      </c>
      <c r="AO1115" s="11">
        <f t="shared" si="2641"/>
        <v>0</v>
      </c>
      <c r="AP1115" s="11">
        <f t="shared" si="2641"/>
        <v>0</v>
      </c>
      <c r="AQ1115" s="11">
        <f t="shared" si="2641"/>
        <v>14232</v>
      </c>
      <c r="AR1115" s="11">
        <f t="shared" si="2641"/>
        <v>0</v>
      </c>
      <c r="AS1115" s="11">
        <f t="shared" si="2641"/>
        <v>0</v>
      </c>
      <c r="AT1115" s="11">
        <f t="shared" si="2641"/>
        <v>0</v>
      </c>
      <c r="AU1115" s="11">
        <f t="shared" si="2641"/>
        <v>0</v>
      </c>
      <c r="AV1115" s="11">
        <f t="shared" si="2641"/>
        <v>-306</v>
      </c>
      <c r="AW1115" s="11">
        <f t="shared" ref="AS1115:BH1118" si="2642">AW1116</f>
        <v>13926</v>
      </c>
      <c r="AX1115" s="11">
        <f t="shared" si="2642"/>
        <v>0</v>
      </c>
      <c r="AY1115" s="78">
        <f t="shared" si="2642"/>
        <v>-305</v>
      </c>
      <c r="AZ1115" s="78">
        <f t="shared" si="2642"/>
        <v>0</v>
      </c>
      <c r="BA1115" s="78">
        <f t="shared" si="2642"/>
        <v>0</v>
      </c>
      <c r="BB1115" s="78">
        <f t="shared" si="2642"/>
        <v>0</v>
      </c>
      <c r="BC1115" s="78">
        <f t="shared" si="2642"/>
        <v>13621</v>
      </c>
      <c r="BD1115" s="78">
        <f t="shared" si="2642"/>
        <v>0</v>
      </c>
      <c r="BE1115" s="11">
        <f t="shared" si="2642"/>
        <v>70</v>
      </c>
      <c r="BF1115" s="11">
        <f t="shared" si="2642"/>
        <v>0</v>
      </c>
      <c r="BG1115" s="11">
        <f t="shared" si="2642"/>
        <v>0</v>
      </c>
      <c r="BH1115" s="11">
        <f t="shared" si="2642"/>
        <v>0</v>
      </c>
      <c r="BI1115" s="141">
        <f t="shared" ref="BE1115:BT1118" si="2643">BI1116</f>
        <v>13691</v>
      </c>
      <c r="BJ1115" s="141">
        <f t="shared" si="2643"/>
        <v>0</v>
      </c>
      <c r="BK1115" s="78">
        <f t="shared" si="2643"/>
        <v>-216</v>
      </c>
      <c r="BL1115" s="78">
        <f t="shared" si="2643"/>
        <v>0</v>
      </c>
      <c r="BM1115" s="78">
        <f t="shared" si="2643"/>
        <v>0</v>
      </c>
      <c r="BN1115" s="78">
        <f t="shared" si="2643"/>
        <v>0</v>
      </c>
      <c r="BO1115" s="78">
        <f t="shared" si="2643"/>
        <v>13475</v>
      </c>
      <c r="BP1115" s="78">
        <f t="shared" si="2643"/>
        <v>0</v>
      </c>
      <c r="BQ1115" s="11">
        <f t="shared" si="2643"/>
        <v>0</v>
      </c>
      <c r="BR1115" s="11">
        <f t="shared" si="2643"/>
        <v>0</v>
      </c>
      <c r="BS1115" s="11">
        <f t="shared" si="2643"/>
        <v>0</v>
      </c>
      <c r="BT1115" s="11">
        <f t="shared" si="2643"/>
        <v>0</v>
      </c>
      <c r="BU1115" s="11">
        <f t="shared" ref="BQ1115:BV1118" si="2644">BU1116</f>
        <v>13475</v>
      </c>
      <c r="BV1115" s="11">
        <f t="shared" si="2644"/>
        <v>0</v>
      </c>
    </row>
    <row r="1116" spans="1:74" hidden="1">
      <c r="A1116" s="57" t="s">
        <v>15</v>
      </c>
      <c r="B1116" s="14" t="s">
        <v>361</v>
      </c>
      <c r="C1116" s="14" t="s">
        <v>165</v>
      </c>
      <c r="D1116" s="14" t="s">
        <v>8</v>
      </c>
      <c r="E1116" s="14" t="s">
        <v>451</v>
      </c>
      <c r="F1116" s="47"/>
      <c r="G1116" s="11">
        <f t="shared" si="2639"/>
        <v>14232</v>
      </c>
      <c r="H1116" s="11">
        <f t="shared" si="2639"/>
        <v>0</v>
      </c>
      <c r="I1116" s="11">
        <f t="shared" si="2639"/>
        <v>0</v>
      </c>
      <c r="J1116" s="11">
        <f t="shared" si="2639"/>
        <v>0</v>
      </c>
      <c r="K1116" s="11">
        <f t="shared" si="2639"/>
        <v>0</v>
      </c>
      <c r="L1116" s="11">
        <f t="shared" si="2639"/>
        <v>0</v>
      </c>
      <c r="M1116" s="11">
        <f t="shared" si="2639"/>
        <v>14232</v>
      </c>
      <c r="N1116" s="11">
        <f>N1117</f>
        <v>0</v>
      </c>
      <c r="O1116" s="11">
        <f t="shared" si="2639"/>
        <v>0</v>
      </c>
      <c r="P1116" s="11">
        <f t="shared" si="2639"/>
        <v>0</v>
      </c>
      <c r="Q1116" s="11">
        <f t="shared" si="2639"/>
        <v>0</v>
      </c>
      <c r="R1116" s="11">
        <f t="shared" si="2639"/>
        <v>0</v>
      </c>
      <c r="S1116" s="11">
        <f t="shared" si="2640"/>
        <v>14232</v>
      </c>
      <c r="T1116" s="11">
        <f t="shared" si="2640"/>
        <v>0</v>
      </c>
      <c r="U1116" s="11">
        <f t="shared" si="2640"/>
        <v>0</v>
      </c>
      <c r="V1116" s="11">
        <f t="shared" si="2640"/>
        <v>0</v>
      </c>
      <c r="W1116" s="11">
        <f t="shared" si="2640"/>
        <v>0</v>
      </c>
      <c r="X1116" s="11">
        <f t="shared" si="2640"/>
        <v>0</v>
      </c>
      <c r="Y1116" s="11">
        <f t="shared" si="2640"/>
        <v>14232</v>
      </c>
      <c r="Z1116" s="11">
        <f t="shared" si="2640"/>
        <v>0</v>
      </c>
      <c r="AA1116" s="11">
        <f t="shared" si="2640"/>
        <v>0</v>
      </c>
      <c r="AB1116" s="11">
        <f t="shared" si="2640"/>
        <v>0</v>
      </c>
      <c r="AC1116" s="11">
        <f t="shared" si="2640"/>
        <v>0</v>
      </c>
      <c r="AD1116" s="11">
        <f t="shared" si="2640"/>
        <v>0</v>
      </c>
      <c r="AE1116" s="11">
        <f t="shared" si="2640"/>
        <v>14232</v>
      </c>
      <c r="AF1116" s="11">
        <f t="shared" si="2640"/>
        <v>0</v>
      </c>
      <c r="AG1116" s="11">
        <f t="shared" si="2641"/>
        <v>0</v>
      </c>
      <c r="AH1116" s="11">
        <f t="shared" si="2641"/>
        <v>0</v>
      </c>
      <c r="AI1116" s="11">
        <f t="shared" si="2641"/>
        <v>0</v>
      </c>
      <c r="AJ1116" s="11">
        <f t="shared" si="2641"/>
        <v>0</v>
      </c>
      <c r="AK1116" s="78">
        <f t="shared" si="2641"/>
        <v>14232</v>
      </c>
      <c r="AL1116" s="78">
        <f t="shared" si="2641"/>
        <v>0</v>
      </c>
      <c r="AM1116" s="11">
        <f t="shared" si="2641"/>
        <v>0</v>
      </c>
      <c r="AN1116" s="11">
        <f t="shared" si="2641"/>
        <v>0</v>
      </c>
      <c r="AO1116" s="11">
        <f t="shared" si="2641"/>
        <v>0</v>
      </c>
      <c r="AP1116" s="11">
        <f t="shared" si="2641"/>
        <v>0</v>
      </c>
      <c r="AQ1116" s="11">
        <f t="shared" si="2641"/>
        <v>14232</v>
      </c>
      <c r="AR1116" s="11">
        <f t="shared" si="2641"/>
        <v>0</v>
      </c>
      <c r="AS1116" s="11">
        <f t="shared" si="2642"/>
        <v>0</v>
      </c>
      <c r="AT1116" s="11">
        <f t="shared" si="2642"/>
        <v>0</v>
      </c>
      <c r="AU1116" s="11">
        <f t="shared" si="2642"/>
        <v>0</v>
      </c>
      <c r="AV1116" s="11">
        <f t="shared" si="2642"/>
        <v>-306</v>
      </c>
      <c r="AW1116" s="11">
        <f t="shared" si="2642"/>
        <v>13926</v>
      </c>
      <c r="AX1116" s="11">
        <f t="shared" si="2642"/>
        <v>0</v>
      </c>
      <c r="AY1116" s="78">
        <f t="shared" si="2642"/>
        <v>-305</v>
      </c>
      <c r="AZ1116" s="78">
        <f t="shared" si="2642"/>
        <v>0</v>
      </c>
      <c r="BA1116" s="78">
        <f t="shared" si="2642"/>
        <v>0</v>
      </c>
      <c r="BB1116" s="78">
        <f t="shared" si="2642"/>
        <v>0</v>
      </c>
      <c r="BC1116" s="78">
        <f t="shared" si="2642"/>
        <v>13621</v>
      </c>
      <c r="BD1116" s="78">
        <f t="shared" si="2642"/>
        <v>0</v>
      </c>
      <c r="BE1116" s="11">
        <f t="shared" si="2643"/>
        <v>70</v>
      </c>
      <c r="BF1116" s="11">
        <f t="shared" si="2643"/>
        <v>0</v>
      </c>
      <c r="BG1116" s="11">
        <f t="shared" si="2643"/>
        <v>0</v>
      </c>
      <c r="BH1116" s="11">
        <f t="shared" si="2643"/>
        <v>0</v>
      </c>
      <c r="BI1116" s="141">
        <f t="shared" si="2643"/>
        <v>13691</v>
      </c>
      <c r="BJ1116" s="141">
        <f t="shared" si="2643"/>
        <v>0</v>
      </c>
      <c r="BK1116" s="78">
        <f t="shared" si="2643"/>
        <v>-216</v>
      </c>
      <c r="BL1116" s="78">
        <f t="shared" si="2643"/>
        <v>0</v>
      </c>
      <c r="BM1116" s="78">
        <f t="shared" si="2643"/>
        <v>0</v>
      </c>
      <c r="BN1116" s="78">
        <f t="shared" si="2643"/>
        <v>0</v>
      </c>
      <c r="BO1116" s="78">
        <f t="shared" si="2643"/>
        <v>13475</v>
      </c>
      <c r="BP1116" s="78">
        <f t="shared" si="2643"/>
        <v>0</v>
      </c>
      <c r="BQ1116" s="11">
        <f t="shared" si="2644"/>
        <v>0</v>
      </c>
      <c r="BR1116" s="11">
        <f t="shared" si="2644"/>
        <v>0</v>
      </c>
      <c r="BS1116" s="11">
        <f t="shared" si="2644"/>
        <v>0</v>
      </c>
      <c r="BT1116" s="11">
        <f t="shared" si="2644"/>
        <v>0</v>
      </c>
      <c r="BU1116" s="11">
        <f t="shared" si="2644"/>
        <v>13475</v>
      </c>
      <c r="BV1116" s="11">
        <f t="shared" si="2644"/>
        <v>0</v>
      </c>
    </row>
    <row r="1117" spans="1:74" hidden="1">
      <c r="A1117" s="57" t="s">
        <v>373</v>
      </c>
      <c r="B1117" s="14" t="s">
        <v>361</v>
      </c>
      <c r="C1117" s="14" t="s">
        <v>165</v>
      </c>
      <c r="D1117" s="14" t="s">
        <v>8</v>
      </c>
      <c r="E1117" s="14" t="s">
        <v>459</v>
      </c>
      <c r="F1117" s="47"/>
      <c r="G1117" s="11">
        <f t="shared" si="2639"/>
        <v>14232</v>
      </c>
      <c r="H1117" s="11">
        <f t="shared" si="2639"/>
        <v>0</v>
      </c>
      <c r="I1117" s="11">
        <f t="shared" si="2639"/>
        <v>0</v>
      </c>
      <c r="J1117" s="11">
        <f t="shared" si="2639"/>
        <v>0</v>
      </c>
      <c r="K1117" s="11">
        <f t="shared" si="2639"/>
        <v>0</v>
      </c>
      <c r="L1117" s="11">
        <f t="shared" si="2639"/>
        <v>0</v>
      </c>
      <c r="M1117" s="11">
        <f t="shared" si="2639"/>
        <v>14232</v>
      </c>
      <c r="N1117" s="11">
        <f>N1118</f>
        <v>0</v>
      </c>
      <c r="O1117" s="11">
        <f t="shared" si="2639"/>
        <v>0</v>
      </c>
      <c r="P1117" s="11">
        <f t="shared" si="2639"/>
        <v>0</v>
      </c>
      <c r="Q1117" s="11">
        <f t="shared" si="2639"/>
        <v>0</v>
      </c>
      <c r="R1117" s="11">
        <f t="shared" si="2639"/>
        <v>0</v>
      </c>
      <c r="S1117" s="11">
        <f t="shared" si="2640"/>
        <v>14232</v>
      </c>
      <c r="T1117" s="11">
        <f t="shared" si="2640"/>
        <v>0</v>
      </c>
      <c r="U1117" s="11">
        <f t="shared" si="2640"/>
        <v>0</v>
      </c>
      <c r="V1117" s="11">
        <f t="shared" si="2640"/>
        <v>0</v>
      </c>
      <c r="W1117" s="11">
        <f t="shared" si="2640"/>
        <v>0</v>
      </c>
      <c r="X1117" s="11">
        <f t="shared" si="2640"/>
        <v>0</v>
      </c>
      <c r="Y1117" s="11">
        <f t="shared" si="2640"/>
        <v>14232</v>
      </c>
      <c r="Z1117" s="11">
        <f t="shared" si="2640"/>
        <v>0</v>
      </c>
      <c r="AA1117" s="11">
        <f t="shared" si="2640"/>
        <v>0</v>
      </c>
      <c r="AB1117" s="11">
        <f t="shared" si="2640"/>
        <v>0</v>
      </c>
      <c r="AC1117" s="11">
        <f t="shared" si="2640"/>
        <v>0</v>
      </c>
      <c r="AD1117" s="11">
        <f t="shared" si="2640"/>
        <v>0</v>
      </c>
      <c r="AE1117" s="11">
        <f t="shared" si="2640"/>
        <v>14232</v>
      </c>
      <c r="AF1117" s="11">
        <f t="shared" si="2640"/>
        <v>0</v>
      </c>
      <c r="AG1117" s="11">
        <f t="shared" si="2641"/>
        <v>0</v>
      </c>
      <c r="AH1117" s="11">
        <f t="shared" si="2641"/>
        <v>0</v>
      </c>
      <c r="AI1117" s="11">
        <f t="shared" si="2641"/>
        <v>0</v>
      </c>
      <c r="AJ1117" s="11">
        <f t="shared" si="2641"/>
        <v>0</v>
      </c>
      <c r="AK1117" s="78">
        <f t="shared" si="2641"/>
        <v>14232</v>
      </c>
      <c r="AL1117" s="78">
        <f t="shared" si="2641"/>
        <v>0</v>
      </c>
      <c r="AM1117" s="11">
        <f t="shared" si="2641"/>
        <v>0</v>
      </c>
      <c r="AN1117" s="11">
        <f t="shared" si="2641"/>
        <v>0</v>
      </c>
      <c r="AO1117" s="11">
        <f t="shared" si="2641"/>
        <v>0</v>
      </c>
      <c r="AP1117" s="11">
        <f t="shared" si="2641"/>
        <v>0</v>
      </c>
      <c r="AQ1117" s="11">
        <f t="shared" si="2641"/>
        <v>14232</v>
      </c>
      <c r="AR1117" s="11">
        <f t="shared" si="2641"/>
        <v>0</v>
      </c>
      <c r="AS1117" s="11">
        <f t="shared" si="2642"/>
        <v>0</v>
      </c>
      <c r="AT1117" s="11">
        <f t="shared" si="2642"/>
        <v>0</v>
      </c>
      <c r="AU1117" s="11">
        <f t="shared" si="2642"/>
        <v>0</v>
      </c>
      <c r="AV1117" s="11">
        <f t="shared" si="2642"/>
        <v>-306</v>
      </c>
      <c r="AW1117" s="11">
        <f t="shared" si="2642"/>
        <v>13926</v>
      </c>
      <c r="AX1117" s="11">
        <f t="shared" si="2642"/>
        <v>0</v>
      </c>
      <c r="AY1117" s="78">
        <f t="shared" si="2642"/>
        <v>-305</v>
      </c>
      <c r="AZ1117" s="78">
        <f t="shared" si="2642"/>
        <v>0</v>
      </c>
      <c r="BA1117" s="78">
        <f t="shared" si="2642"/>
        <v>0</v>
      </c>
      <c r="BB1117" s="78">
        <f t="shared" si="2642"/>
        <v>0</v>
      </c>
      <c r="BC1117" s="78">
        <f t="shared" si="2642"/>
        <v>13621</v>
      </c>
      <c r="BD1117" s="78">
        <f t="shared" si="2642"/>
        <v>0</v>
      </c>
      <c r="BE1117" s="11">
        <f t="shared" si="2643"/>
        <v>70</v>
      </c>
      <c r="BF1117" s="11">
        <f t="shared" si="2643"/>
        <v>0</v>
      </c>
      <c r="BG1117" s="11">
        <f t="shared" si="2643"/>
        <v>0</v>
      </c>
      <c r="BH1117" s="11">
        <f t="shared" si="2643"/>
        <v>0</v>
      </c>
      <c r="BI1117" s="141">
        <f t="shared" si="2643"/>
        <v>13691</v>
      </c>
      <c r="BJ1117" s="141">
        <f t="shared" si="2643"/>
        <v>0</v>
      </c>
      <c r="BK1117" s="78">
        <f t="shared" si="2643"/>
        <v>-216</v>
      </c>
      <c r="BL1117" s="78">
        <f t="shared" si="2643"/>
        <v>0</v>
      </c>
      <c r="BM1117" s="78">
        <f t="shared" si="2643"/>
        <v>0</v>
      </c>
      <c r="BN1117" s="78">
        <f t="shared" si="2643"/>
        <v>0</v>
      </c>
      <c r="BO1117" s="78">
        <f t="shared" si="2643"/>
        <v>13475</v>
      </c>
      <c r="BP1117" s="78">
        <f t="shared" si="2643"/>
        <v>0</v>
      </c>
      <c r="BQ1117" s="11">
        <f t="shared" si="2644"/>
        <v>0</v>
      </c>
      <c r="BR1117" s="11">
        <f t="shared" si="2644"/>
        <v>0</v>
      </c>
      <c r="BS1117" s="11">
        <f t="shared" si="2644"/>
        <v>0</v>
      </c>
      <c r="BT1117" s="11">
        <f t="shared" si="2644"/>
        <v>0</v>
      </c>
      <c r="BU1117" s="11">
        <f t="shared" si="2644"/>
        <v>13475</v>
      </c>
      <c r="BV1117" s="11">
        <f t="shared" si="2644"/>
        <v>0</v>
      </c>
    </row>
    <row r="1118" spans="1:74" ht="33" hidden="1">
      <c r="A1118" s="57" t="s">
        <v>270</v>
      </c>
      <c r="B1118" s="14" t="s">
        <v>361</v>
      </c>
      <c r="C1118" s="14" t="s">
        <v>165</v>
      </c>
      <c r="D1118" s="14" t="s">
        <v>8</v>
      </c>
      <c r="E1118" s="14" t="s">
        <v>459</v>
      </c>
      <c r="F1118" s="14" t="s">
        <v>33</v>
      </c>
      <c r="G1118" s="11">
        <f t="shared" si="2639"/>
        <v>14232</v>
      </c>
      <c r="H1118" s="11">
        <f t="shared" si="2639"/>
        <v>0</v>
      </c>
      <c r="I1118" s="11">
        <f t="shared" si="2639"/>
        <v>0</v>
      </c>
      <c r="J1118" s="11">
        <f t="shared" si="2639"/>
        <v>0</v>
      </c>
      <c r="K1118" s="11">
        <f t="shared" si="2639"/>
        <v>0</v>
      </c>
      <c r="L1118" s="11">
        <f t="shared" si="2639"/>
        <v>0</v>
      </c>
      <c r="M1118" s="11">
        <f t="shared" si="2639"/>
        <v>14232</v>
      </c>
      <c r="N1118" s="11">
        <f>N1119</f>
        <v>0</v>
      </c>
      <c r="O1118" s="11">
        <f t="shared" si="2639"/>
        <v>0</v>
      </c>
      <c r="P1118" s="11">
        <f t="shared" si="2639"/>
        <v>0</v>
      </c>
      <c r="Q1118" s="11">
        <f t="shared" si="2639"/>
        <v>0</v>
      </c>
      <c r="R1118" s="11">
        <f t="shared" si="2639"/>
        <v>0</v>
      </c>
      <c r="S1118" s="11">
        <f t="shared" si="2640"/>
        <v>14232</v>
      </c>
      <c r="T1118" s="11">
        <f t="shared" si="2640"/>
        <v>0</v>
      </c>
      <c r="U1118" s="11">
        <f t="shared" si="2640"/>
        <v>0</v>
      </c>
      <c r="V1118" s="11">
        <f t="shared" si="2640"/>
        <v>0</v>
      </c>
      <c r="W1118" s="11">
        <f t="shared" si="2640"/>
        <v>0</v>
      </c>
      <c r="X1118" s="11">
        <f t="shared" si="2640"/>
        <v>0</v>
      </c>
      <c r="Y1118" s="11">
        <f t="shared" si="2640"/>
        <v>14232</v>
      </c>
      <c r="Z1118" s="11">
        <f t="shared" si="2640"/>
        <v>0</v>
      </c>
      <c r="AA1118" s="11">
        <f t="shared" si="2640"/>
        <v>0</v>
      </c>
      <c r="AB1118" s="11">
        <f t="shared" si="2640"/>
        <v>0</v>
      </c>
      <c r="AC1118" s="11">
        <f t="shared" si="2640"/>
        <v>0</v>
      </c>
      <c r="AD1118" s="11">
        <f t="shared" si="2640"/>
        <v>0</v>
      </c>
      <c r="AE1118" s="11">
        <f t="shared" si="2640"/>
        <v>14232</v>
      </c>
      <c r="AF1118" s="11">
        <f t="shared" si="2640"/>
        <v>0</v>
      </c>
      <c r="AG1118" s="11">
        <f t="shared" si="2641"/>
        <v>0</v>
      </c>
      <c r="AH1118" s="11">
        <f t="shared" si="2641"/>
        <v>0</v>
      </c>
      <c r="AI1118" s="11">
        <f t="shared" si="2641"/>
        <v>0</v>
      </c>
      <c r="AJ1118" s="11">
        <f t="shared" si="2641"/>
        <v>0</v>
      </c>
      <c r="AK1118" s="78">
        <f t="shared" si="2641"/>
        <v>14232</v>
      </c>
      <c r="AL1118" s="78">
        <f t="shared" si="2641"/>
        <v>0</v>
      </c>
      <c r="AM1118" s="11">
        <f t="shared" si="2641"/>
        <v>0</v>
      </c>
      <c r="AN1118" s="11">
        <f t="shared" si="2641"/>
        <v>0</v>
      </c>
      <c r="AO1118" s="11">
        <f t="shared" si="2641"/>
        <v>0</v>
      </c>
      <c r="AP1118" s="11">
        <f t="shared" si="2641"/>
        <v>0</v>
      </c>
      <c r="AQ1118" s="11">
        <f t="shared" si="2641"/>
        <v>14232</v>
      </c>
      <c r="AR1118" s="11">
        <f t="shared" si="2641"/>
        <v>0</v>
      </c>
      <c r="AS1118" s="11">
        <f t="shared" si="2642"/>
        <v>0</v>
      </c>
      <c r="AT1118" s="11">
        <f t="shared" si="2642"/>
        <v>0</v>
      </c>
      <c r="AU1118" s="11">
        <f t="shared" si="2642"/>
        <v>0</v>
      </c>
      <c r="AV1118" s="11">
        <f t="shared" si="2642"/>
        <v>-306</v>
      </c>
      <c r="AW1118" s="11">
        <f t="shared" si="2642"/>
        <v>13926</v>
      </c>
      <c r="AX1118" s="11">
        <f t="shared" si="2642"/>
        <v>0</v>
      </c>
      <c r="AY1118" s="78">
        <f t="shared" si="2642"/>
        <v>-305</v>
      </c>
      <c r="AZ1118" s="78">
        <f t="shared" si="2642"/>
        <v>0</v>
      </c>
      <c r="BA1118" s="78">
        <f t="shared" si="2642"/>
        <v>0</v>
      </c>
      <c r="BB1118" s="78">
        <f t="shared" si="2642"/>
        <v>0</v>
      </c>
      <c r="BC1118" s="78">
        <f t="shared" si="2642"/>
        <v>13621</v>
      </c>
      <c r="BD1118" s="78">
        <f t="shared" si="2642"/>
        <v>0</v>
      </c>
      <c r="BE1118" s="11">
        <f t="shared" si="2643"/>
        <v>70</v>
      </c>
      <c r="BF1118" s="11">
        <f t="shared" si="2643"/>
        <v>0</v>
      </c>
      <c r="BG1118" s="11">
        <f t="shared" si="2643"/>
        <v>0</v>
      </c>
      <c r="BH1118" s="11">
        <f t="shared" si="2643"/>
        <v>0</v>
      </c>
      <c r="BI1118" s="141">
        <f t="shared" si="2643"/>
        <v>13691</v>
      </c>
      <c r="BJ1118" s="141">
        <f t="shared" si="2643"/>
        <v>0</v>
      </c>
      <c r="BK1118" s="78">
        <f t="shared" si="2643"/>
        <v>-216</v>
      </c>
      <c r="BL1118" s="78">
        <f t="shared" si="2643"/>
        <v>0</v>
      </c>
      <c r="BM1118" s="78">
        <f t="shared" si="2643"/>
        <v>0</v>
      </c>
      <c r="BN1118" s="78">
        <f t="shared" si="2643"/>
        <v>0</v>
      </c>
      <c r="BO1118" s="78">
        <f t="shared" si="2643"/>
        <v>13475</v>
      </c>
      <c r="BP1118" s="78">
        <f t="shared" si="2643"/>
        <v>0</v>
      </c>
      <c r="BQ1118" s="11">
        <f t="shared" si="2644"/>
        <v>0</v>
      </c>
      <c r="BR1118" s="11">
        <f t="shared" si="2644"/>
        <v>0</v>
      </c>
      <c r="BS1118" s="11">
        <f t="shared" si="2644"/>
        <v>0</v>
      </c>
      <c r="BT1118" s="11">
        <f t="shared" si="2644"/>
        <v>0</v>
      </c>
      <c r="BU1118" s="11">
        <f t="shared" si="2644"/>
        <v>13475</v>
      </c>
      <c r="BV1118" s="11">
        <f t="shared" si="2644"/>
        <v>0</v>
      </c>
    </row>
    <row r="1119" spans="1:74" ht="33" hidden="1">
      <c r="A1119" s="57" t="s">
        <v>39</v>
      </c>
      <c r="B1119" s="14" t="s">
        <v>361</v>
      </c>
      <c r="C1119" s="14" t="s">
        <v>165</v>
      </c>
      <c r="D1119" s="14" t="s">
        <v>8</v>
      </c>
      <c r="E1119" s="14" t="s">
        <v>459</v>
      </c>
      <c r="F1119" s="14" t="s">
        <v>40</v>
      </c>
      <c r="G1119" s="11">
        <v>14232</v>
      </c>
      <c r="H1119" s="11"/>
      <c r="I1119" s="11"/>
      <c r="J1119" s="11"/>
      <c r="K1119" s="11"/>
      <c r="L1119" s="11"/>
      <c r="M1119" s="11">
        <f>G1119+I1119+J1119+K1119+L1119</f>
        <v>14232</v>
      </c>
      <c r="N1119" s="11">
        <f>H1119+J1119</f>
        <v>0</v>
      </c>
      <c r="O1119" s="11"/>
      <c r="P1119" s="11"/>
      <c r="Q1119" s="11"/>
      <c r="R1119" s="11"/>
      <c r="S1119" s="11">
        <f>M1119+O1119+P1119+Q1119+R1119</f>
        <v>14232</v>
      </c>
      <c r="T1119" s="11">
        <f>N1119+P1119</f>
        <v>0</v>
      </c>
      <c r="U1119" s="11"/>
      <c r="V1119" s="11"/>
      <c r="W1119" s="11"/>
      <c r="X1119" s="11"/>
      <c r="Y1119" s="11">
        <f>S1119+U1119+V1119+W1119+X1119</f>
        <v>14232</v>
      </c>
      <c r="Z1119" s="11">
        <f>T1119+V1119</f>
        <v>0</v>
      </c>
      <c r="AA1119" s="11"/>
      <c r="AB1119" s="11"/>
      <c r="AC1119" s="11"/>
      <c r="AD1119" s="11"/>
      <c r="AE1119" s="11">
        <f>Y1119+AA1119+AB1119+AC1119+AD1119</f>
        <v>14232</v>
      </c>
      <c r="AF1119" s="11">
        <f>Z1119+AB1119</f>
        <v>0</v>
      </c>
      <c r="AG1119" s="11"/>
      <c r="AH1119" s="11"/>
      <c r="AI1119" s="11"/>
      <c r="AJ1119" s="11"/>
      <c r="AK1119" s="78">
        <f>AE1119+AG1119+AH1119+AI1119+AJ1119</f>
        <v>14232</v>
      </c>
      <c r="AL1119" s="78">
        <f>AF1119+AH1119</f>
        <v>0</v>
      </c>
      <c r="AM1119" s="11"/>
      <c r="AN1119" s="11"/>
      <c r="AO1119" s="11"/>
      <c r="AP1119" s="11"/>
      <c r="AQ1119" s="11">
        <f>AK1119+AM1119+AN1119+AO1119+AP1119</f>
        <v>14232</v>
      </c>
      <c r="AR1119" s="11">
        <f>AL1119+AN1119</f>
        <v>0</v>
      </c>
      <c r="AS1119" s="11"/>
      <c r="AT1119" s="11"/>
      <c r="AU1119" s="11"/>
      <c r="AV1119" s="11">
        <v>-306</v>
      </c>
      <c r="AW1119" s="11">
        <f>AQ1119+AS1119+AT1119+AU1119+AV1119</f>
        <v>13926</v>
      </c>
      <c r="AX1119" s="11">
        <f>AR1119+AT1119</f>
        <v>0</v>
      </c>
      <c r="AY1119" s="78">
        <v>-305</v>
      </c>
      <c r="AZ1119" s="78"/>
      <c r="BA1119" s="78"/>
      <c r="BB1119" s="78"/>
      <c r="BC1119" s="78">
        <f>AW1119+AY1119+AZ1119+BA1119+BB1119</f>
        <v>13621</v>
      </c>
      <c r="BD1119" s="78">
        <f>AX1119+AZ1119</f>
        <v>0</v>
      </c>
      <c r="BE1119" s="11">
        <v>70</v>
      </c>
      <c r="BF1119" s="11"/>
      <c r="BG1119" s="11"/>
      <c r="BH1119" s="11"/>
      <c r="BI1119" s="141">
        <f>BC1119+BE1119+BF1119+BG1119+BH1119</f>
        <v>13691</v>
      </c>
      <c r="BJ1119" s="141">
        <f>BD1119+BF1119</f>
        <v>0</v>
      </c>
      <c r="BK1119" s="78">
        <v>-216</v>
      </c>
      <c r="BL1119" s="78"/>
      <c r="BM1119" s="78"/>
      <c r="BN1119" s="78"/>
      <c r="BO1119" s="78">
        <f>BI1119+BK1119+BL1119+BM1119+BN1119</f>
        <v>13475</v>
      </c>
      <c r="BP1119" s="78">
        <f>BJ1119+BL1119</f>
        <v>0</v>
      </c>
      <c r="BQ1119" s="11"/>
      <c r="BR1119" s="11"/>
      <c r="BS1119" s="11"/>
      <c r="BT1119" s="11"/>
      <c r="BU1119" s="11">
        <f>BO1119+BQ1119+BR1119+BS1119+BT1119</f>
        <v>13475</v>
      </c>
      <c r="BV1119" s="11">
        <f>BP1119+BR1119</f>
        <v>0</v>
      </c>
    </row>
    <row r="1120" spans="1:74" hidden="1">
      <c r="A1120" s="57" t="s">
        <v>66</v>
      </c>
      <c r="B1120" s="14" t="s">
        <v>361</v>
      </c>
      <c r="C1120" s="14" t="s">
        <v>165</v>
      </c>
      <c r="D1120" s="14" t="s">
        <v>8</v>
      </c>
      <c r="E1120" s="14" t="s">
        <v>67</v>
      </c>
      <c r="F1120" s="14"/>
      <c r="G1120" s="11">
        <f t="shared" ref="G1120:R1123" si="2645">G1121</f>
        <v>3748</v>
      </c>
      <c r="H1120" s="11">
        <f t="shared" si="2645"/>
        <v>0</v>
      </c>
      <c r="I1120" s="11">
        <f t="shared" si="2645"/>
        <v>0</v>
      </c>
      <c r="J1120" s="11">
        <f t="shared" si="2645"/>
        <v>0</v>
      </c>
      <c r="K1120" s="11">
        <f t="shared" si="2645"/>
        <v>0</v>
      </c>
      <c r="L1120" s="11">
        <f t="shared" si="2645"/>
        <v>0</v>
      </c>
      <c r="M1120" s="11">
        <f t="shared" si="2645"/>
        <v>3748</v>
      </c>
      <c r="N1120" s="11">
        <f t="shared" si="2645"/>
        <v>0</v>
      </c>
      <c r="O1120" s="11">
        <f t="shared" si="2645"/>
        <v>0</v>
      </c>
      <c r="P1120" s="11">
        <f t="shared" si="2645"/>
        <v>0</v>
      </c>
      <c r="Q1120" s="11">
        <f t="shared" si="2645"/>
        <v>0</v>
      </c>
      <c r="R1120" s="11">
        <f t="shared" si="2645"/>
        <v>0</v>
      </c>
      <c r="S1120" s="11">
        <f t="shared" ref="S1120:AH1123" si="2646">S1121</f>
        <v>3748</v>
      </c>
      <c r="T1120" s="11">
        <f t="shared" si="2646"/>
        <v>0</v>
      </c>
      <c r="U1120" s="11">
        <f t="shared" si="2646"/>
        <v>0</v>
      </c>
      <c r="V1120" s="11">
        <f t="shared" si="2646"/>
        <v>0</v>
      </c>
      <c r="W1120" s="11">
        <f t="shared" si="2646"/>
        <v>0</v>
      </c>
      <c r="X1120" s="11">
        <f t="shared" si="2646"/>
        <v>0</v>
      </c>
      <c r="Y1120" s="11">
        <f t="shared" si="2646"/>
        <v>3748</v>
      </c>
      <c r="Z1120" s="11">
        <f t="shared" si="2646"/>
        <v>0</v>
      </c>
      <c r="AA1120" s="11">
        <f t="shared" si="2646"/>
        <v>0</v>
      </c>
      <c r="AB1120" s="11">
        <f t="shared" si="2646"/>
        <v>0</v>
      </c>
      <c r="AC1120" s="11">
        <f t="shared" si="2646"/>
        <v>0</v>
      </c>
      <c r="AD1120" s="11">
        <f t="shared" si="2646"/>
        <v>0</v>
      </c>
      <c r="AE1120" s="11">
        <f t="shared" si="2646"/>
        <v>3748</v>
      </c>
      <c r="AF1120" s="11">
        <f t="shared" si="2646"/>
        <v>0</v>
      </c>
      <c r="AG1120" s="11">
        <f t="shared" si="2646"/>
        <v>0</v>
      </c>
      <c r="AH1120" s="11">
        <f t="shared" si="2646"/>
        <v>0</v>
      </c>
      <c r="AI1120" s="11">
        <f t="shared" ref="AG1120:AV1123" si="2647">AI1121</f>
        <v>0</v>
      </c>
      <c r="AJ1120" s="11">
        <f t="shared" si="2647"/>
        <v>0</v>
      </c>
      <c r="AK1120" s="78">
        <f t="shared" si="2647"/>
        <v>3748</v>
      </c>
      <c r="AL1120" s="78">
        <f t="shared" si="2647"/>
        <v>0</v>
      </c>
      <c r="AM1120" s="11">
        <f t="shared" si="2647"/>
        <v>0</v>
      </c>
      <c r="AN1120" s="11">
        <f t="shared" si="2647"/>
        <v>0</v>
      </c>
      <c r="AO1120" s="11">
        <f t="shared" si="2647"/>
        <v>0</v>
      </c>
      <c r="AP1120" s="11">
        <f t="shared" si="2647"/>
        <v>0</v>
      </c>
      <c r="AQ1120" s="11">
        <f t="shared" si="2647"/>
        <v>3748</v>
      </c>
      <c r="AR1120" s="11">
        <f t="shared" si="2647"/>
        <v>0</v>
      </c>
      <c r="AS1120" s="11">
        <f t="shared" si="2647"/>
        <v>0</v>
      </c>
      <c r="AT1120" s="11">
        <f t="shared" si="2647"/>
        <v>0</v>
      </c>
      <c r="AU1120" s="11">
        <f t="shared" si="2647"/>
        <v>14</v>
      </c>
      <c r="AV1120" s="11">
        <f t="shared" si="2647"/>
        <v>0</v>
      </c>
      <c r="AW1120" s="11">
        <f t="shared" ref="AS1120:BH1123" si="2648">AW1121</f>
        <v>3762</v>
      </c>
      <c r="AX1120" s="11">
        <f t="shared" si="2648"/>
        <v>0</v>
      </c>
      <c r="AY1120" s="78">
        <f t="shared" si="2648"/>
        <v>0</v>
      </c>
      <c r="AZ1120" s="78">
        <f t="shared" si="2648"/>
        <v>0</v>
      </c>
      <c r="BA1120" s="78">
        <f t="shared" si="2648"/>
        <v>0</v>
      </c>
      <c r="BB1120" s="78">
        <f t="shared" si="2648"/>
        <v>0</v>
      </c>
      <c r="BC1120" s="78">
        <f t="shared" si="2648"/>
        <v>3762</v>
      </c>
      <c r="BD1120" s="78">
        <f t="shared" si="2648"/>
        <v>0</v>
      </c>
      <c r="BE1120" s="11">
        <f t="shared" si="2648"/>
        <v>0</v>
      </c>
      <c r="BF1120" s="11">
        <f t="shared" si="2648"/>
        <v>0</v>
      </c>
      <c r="BG1120" s="11">
        <f t="shared" si="2648"/>
        <v>0</v>
      </c>
      <c r="BH1120" s="11">
        <f t="shared" si="2648"/>
        <v>0</v>
      </c>
      <c r="BI1120" s="141">
        <f t="shared" ref="BE1120:BT1123" si="2649">BI1121</f>
        <v>3762</v>
      </c>
      <c r="BJ1120" s="141">
        <f t="shared" si="2649"/>
        <v>0</v>
      </c>
      <c r="BK1120" s="78">
        <f t="shared" si="2649"/>
        <v>0</v>
      </c>
      <c r="BL1120" s="78">
        <f t="shared" si="2649"/>
        <v>0</v>
      </c>
      <c r="BM1120" s="78">
        <f t="shared" si="2649"/>
        <v>992</v>
      </c>
      <c r="BN1120" s="78">
        <f t="shared" si="2649"/>
        <v>0</v>
      </c>
      <c r="BO1120" s="78">
        <f t="shared" si="2649"/>
        <v>4754</v>
      </c>
      <c r="BP1120" s="78">
        <f t="shared" si="2649"/>
        <v>0</v>
      </c>
      <c r="BQ1120" s="11">
        <f t="shared" si="2649"/>
        <v>0</v>
      </c>
      <c r="BR1120" s="11">
        <f t="shared" si="2649"/>
        <v>0</v>
      </c>
      <c r="BS1120" s="11">
        <f t="shared" si="2649"/>
        <v>0</v>
      </c>
      <c r="BT1120" s="11">
        <f t="shared" si="2649"/>
        <v>0</v>
      </c>
      <c r="BU1120" s="11">
        <f t="shared" ref="BQ1120:BV1123" si="2650">BU1121</f>
        <v>4754</v>
      </c>
      <c r="BV1120" s="11">
        <f t="shared" si="2650"/>
        <v>0</v>
      </c>
    </row>
    <row r="1121" spans="1:74" hidden="1">
      <c r="A1121" s="57" t="s">
        <v>15</v>
      </c>
      <c r="B1121" s="14" t="s">
        <v>361</v>
      </c>
      <c r="C1121" s="14" t="s">
        <v>165</v>
      </c>
      <c r="D1121" s="14" t="s">
        <v>8</v>
      </c>
      <c r="E1121" s="14" t="s">
        <v>68</v>
      </c>
      <c r="F1121" s="14"/>
      <c r="G1121" s="11">
        <f t="shared" si="2645"/>
        <v>3748</v>
      </c>
      <c r="H1121" s="11">
        <f t="shared" si="2645"/>
        <v>0</v>
      </c>
      <c r="I1121" s="11">
        <f t="shared" si="2645"/>
        <v>0</v>
      </c>
      <c r="J1121" s="11">
        <f t="shared" si="2645"/>
        <v>0</v>
      </c>
      <c r="K1121" s="11">
        <f t="shared" si="2645"/>
        <v>0</v>
      </c>
      <c r="L1121" s="11">
        <f t="shared" si="2645"/>
        <v>0</v>
      </c>
      <c r="M1121" s="11">
        <f t="shared" si="2645"/>
        <v>3748</v>
      </c>
      <c r="N1121" s="11">
        <f t="shared" si="2645"/>
        <v>0</v>
      </c>
      <c r="O1121" s="11">
        <f t="shared" si="2645"/>
        <v>0</v>
      </c>
      <c r="P1121" s="11">
        <f t="shared" si="2645"/>
        <v>0</v>
      </c>
      <c r="Q1121" s="11">
        <f t="shared" si="2645"/>
        <v>0</v>
      </c>
      <c r="R1121" s="11">
        <f t="shared" si="2645"/>
        <v>0</v>
      </c>
      <c r="S1121" s="11">
        <f t="shared" si="2646"/>
        <v>3748</v>
      </c>
      <c r="T1121" s="11">
        <f t="shared" si="2646"/>
        <v>0</v>
      </c>
      <c r="U1121" s="11">
        <f t="shared" si="2646"/>
        <v>0</v>
      </c>
      <c r="V1121" s="11">
        <f t="shared" si="2646"/>
        <v>0</v>
      </c>
      <c r="W1121" s="11">
        <f t="shared" si="2646"/>
        <v>0</v>
      </c>
      <c r="X1121" s="11">
        <f t="shared" si="2646"/>
        <v>0</v>
      </c>
      <c r="Y1121" s="11">
        <f t="shared" si="2646"/>
        <v>3748</v>
      </c>
      <c r="Z1121" s="11">
        <f t="shared" si="2646"/>
        <v>0</v>
      </c>
      <c r="AA1121" s="11">
        <f t="shared" si="2646"/>
        <v>0</v>
      </c>
      <c r="AB1121" s="11">
        <f t="shared" si="2646"/>
        <v>0</v>
      </c>
      <c r="AC1121" s="11">
        <f t="shared" si="2646"/>
        <v>0</v>
      </c>
      <c r="AD1121" s="11">
        <f t="shared" si="2646"/>
        <v>0</v>
      </c>
      <c r="AE1121" s="11">
        <f t="shared" si="2646"/>
        <v>3748</v>
      </c>
      <c r="AF1121" s="11">
        <f t="shared" si="2646"/>
        <v>0</v>
      </c>
      <c r="AG1121" s="11">
        <f t="shared" si="2647"/>
        <v>0</v>
      </c>
      <c r="AH1121" s="11">
        <f t="shared" si="2647"/>
        <v>0</v>
      </c>
      <c r="AI1121" s="11">
        <f t="shared" si="2647"/>
        <v>0</v>
      </c>
      <c r="AJ1121" s="11">
        <f t="shared" si="2647"/>
        <v>0</v>
      </c>
      <c r="AK1121" s="78">
        <f t="shared" si="2647"/>
        <v>3748</v>
      </c>
      <c r="AL1121" s="78">
        <f t="shared" si="2647"/>
        <v>0</v>
      </c>
      <c r="AM1121" s="11">
        <f t="shared" si="2647"/>
        <v>0</v>
      </c>
      <c r="AN1121" s="11">
        <f t="shared" si="2647"/>
        <v>0</v>
      </c>
      <c r="AO1121" s="11">
        <f t="shared" si="2647"/>
        <v>0</v>
      </c>
      <c r="AP1121" s="11">
        <f t="shared" si="2647"/>
        <v>0</v>
      </c>
      <c r="AQ1121" s="11">
        <f t="shared" si="2647"/>
        <v>3748</v>
      </c>
      <c r="AR1121" s="11">
        <f t="shared" si="2647"/>
        <v>0</v>
      </c>
      <c r="AS1121" s="11">
        <f t="shared" si="2648"/>
        <v>0</v>
      </c>
      <c r="AT1121" s="11">
        <f t="shared" si="2648"/>
        <v>0</v>
      </c>
      <c r="AU1121" s="11">
        <f t="shared" si="2648"/>
        <v>14</v>
      </c>
      <c r="AV1121" s="11">
        <f t="shared" si="2648"/>
        <v>0</v>
      </c>
      <c r="AW1121" s="11">
        <f t="shared" si="2648"/>
        <v>3762</v>
      </c>
      <c r="AX1121" s="11">
        <f t="shared" si="2648"/>
        <v>0</v>
      </c>
      <c r="AY1121" s="78">
        <f t="shared" si="2648"/>
        <v>0</v>
      </c>
      <c r="AZ1121" s="78">
        <f t="shared" si="2648"/>
        <v>0</v>
      </c>
      <c r="BA1121" s="78">
        <f t="shared" si="2648"/>
        <v>0</v>
      </c>
      <c r="BB1121" s="78">
        <f t="shared" si="2648"/>
        <v>0</v>
      </c>
      <c r="BC1121" s="78">
        <f t="shared" si="2648"/>
        <v>3762</v>
      </c>
      <c r="BD1121" s="78">
        <f t="shared" si="2648"/>
        <v>0</v>
      </c>
      <c r="BE1121" s="11">
        <f t="shared" si="2649"/>
        <v>0</v>
      </c>
      <c r="BF1121" s="11">
        <f t="shared" si="2649"/>
        <v>0</v>
      </c>
      <c r="BG1121" s="11">
        <f t="shared" si="2649"/>
        <v>0</v>
      </c>
      <c r="BH1121" s="11">
        <f t="shared" si="2649"/>
        <v>0</v>
      </c>
      <c r="BI1121" s="141">
        <f t="shared" si="2649"/>
        <v>3762</v>
      </c>
      <c r="BJ1121" s="141">
        <f t="shared" si="2649"/>
        <v>0</v>
      </c>
      <c r="BK1121" s="78">
        <f t="shared" si="2649"/>
        <v>0</v>
      </c>
      <c r="BL1121" s="78">
        <f t="shared" si="2649"/>
        <v>0</v>
      </c>
      <c r="BM1121" s="78">
        <f t="shared" si="2649"/>
        <v>992</v>
      </c>
      <c r="BN1121" s="78">
        <f t="shared" si="2649"/>
        <v>0</v>
      </c>
      <c r="BO1121" s="78">
        <f t="shared" si="2649"/>
        <v>4754</v>
      </c>
      <c r="BP1121" s="78">
        <f t="shared" si="2649"/>
        <v>0</v>
      </c>
      <c r="BQ1121" s="11">
        <f t="shared" si="2650"/>
        <v>0</v>
      </c>
      <c r="BR1121" s="11">
        <f t="shared" si="2650"/>
        <v>0</v>
      </c>
      <c r="BS1121" s="11">
        <f t="shared" si="2650"/>
        <v>0</v>
      </c>
      <c r="BT1121" s="11">
        <f t="shared" si="2650"/>
        <v>0</v>
      </c>
      <c r="BU1121" s="11">
        <f t="shared" si="2650"/>
        <v>4754</v>
      </c>
      <c r="BV1121" s="11">
        <f t="shared" si="2650"/>
        <v>0</v>
      </c>
    </row>
    <row r="1122" spans="1:74" hidden="1">
      <c r="A1122" s="57" t="s">
        <v>373</v>
      </c>
      <c r="B1122" s="14" t="s">
        <v>361</v>
      </c>
      <c r="C1122" s="14" t="s">
        <v>165</v>
      </c>
      <c r="D1122" s="14" t="s">
        <v>8</v>
      </c>
      <c r="E1122" s="14" t="s">
        <v>445</v>
      </c>
      <c r="F1122" s="14"/>
      <c r="G1122" s="11">
        <f t="shared" si="2645"/>
        <v>3748</v>
      </c>
      <c r="H1122" s="11">
        <f t="shared" si="2645"/>
        <v>0</v>
      </c>
      <c r="I1122" s="11">
        <f t="shared" si="2645"/>
        <v>0</v>
      </c>
      <c r="J1122" s="11">
        <f t="shared" si="2645"/>
        <v>0</v>
      </c>
      <c r="K1122" s="11">
        <f t="shared" si="2645"/>
        <v>0</v>
      </c>
      <c r="L1122" s="11">
        <f t="shared" si="2645"/>
        <v>0</v>
      </c>
      <c r="M1122" s="11">
        <f t="shared" si="2645"/>
        <v>3748</v>
      </c>
      <c r="N1122" s="11">
        <f t="shared" si="2645"/>
        <v>0</v>
      </c>
      <c r="O1122" s="11">
        <f t="shared" si="2645"/>
        <v>0</v>
      </c>
      <c r="P1122" s="11">
        <f t="shared" si="2645"/>
        <v>0</v>
      </c>
      <c r="Q1122" s="11">
        <f t="shared" si="2645"/>
        <v>0</v>
      </c>
      <c r="R1122" s="11">
        <f t="shared" si="2645"/>
        <v>0</v>
      </c>
      <c r="S1122" s="11">
        <f t="shared" si="2646"/>
        <v>3748</v>
      </c>
      <c r="T1122" s="11">
        <f t="shared" si="2646"/>
        <v>0</v>
      </c>
      <c r="U1122" s="11">
        <f t="shared" si="2646"/>
        <v>0</v>
      </c>
      <c r="V1122" s="11">
        <f t="shared" si="2646"/>
        <v>0</v>
      </c>
      <c r="W1122" s="11">
        <f t="shared" si="2646"/>
        <v>0</v>
      </c>
      <c r="X1122" s="11">
        <f t="shared" si="2646"/>
        <v>0</v>
      </c>
      <c r="Y1122" s="11">
        <f t="shared" si="2646"/>
        <v>3748</v>
      </c>
      <c r="Z1122" s="11">
        <f t="shared" si="2646"/>
        <v>0</v>
      </c>
      <c r="AA1122" s="11">
        <f t="shared" si="2646"/>
        <v>0</v>
      </c>
      <c r="AB1122" s="11">
        <f t="shared" si="2646"/>
        <v>0</v>
      </c>
      <c r="AC1122" s="11">
        <f t="shared" si="2646"/>
        <v>0</v>
      </c>
      <c r="AD1122" s="11">
        <f t="shared" si="2646"/>
        <v>0</v>
      </c>
      <c r="AE1122" s="11">
        <f t="shared" si="2646"/>
        <v>3748</v>
      </c>
      <c r="AF1122" s="11">
        <f t="shared" si="2646"/>
        <v>0</v>
      </c>
      <c r="AG1122" s="11">
        <f t="shared" si="2647"/>
        <v>0</v>
      </c>
      <c r="AH1122" s="11">
        <f t="shared" si="2647"/>
        <v>0</v>
      </c>
      <c r="AI1122" s="11">
        <f t="shared" si="2647"/>
        <v>0</v>
      </c>
      <c r="AJ1122" s="11">
        <f t="shared" si="2647"/>
        <v>0</v>
      </c>
      <c r="AK1122" s="78">
        <f t="shared" si="2647"/>
        <v>3748</v>
      </c>
      <c r="AL1122" s="78">
        <f t="shared" si="2647"/>
        <v>0</v>
      </c>
      <c r="AM1122" s="11">
        <f t="shared" si="2647"/>
        <v>0</v>
      </c>
      <c r="AN1122" s="11">
        <f t="shared" si="2647"/>
        <v>0</v>
      </c>
      <c r="AO1122" s="11">
        <f t="shared" si="2647"/>
        <v>0</v>
      </c>
      <c r="AP1122" s="11">
        <f t="shared" si="2647"/>
        <v>0</v>
      </c>
      <c r="AQ1122" s="11">
        <f t="shared" si="2647"/>
        <v>3748</v>
      </c>
      <c r="AR1122" s="11">
        <f t="shared" si="2647"/>
        <v>0</v>
      </c>
      <c r="AS1122" s="11">
        <f t="shared" si="2648"/>
        <v>0</v>
      </c>
      <c r="AT1122" s="11">
        <f t="shared" si="2648"/>
        <v>0</v>
      </c>
      <c r="AU1122" s="11">
        <f t="shared" si="2648"/>
        <v>14</v>
      </c>
      <c r="AV1122" s="11">
        <f t="shared" si="2648"/>
        <v>0</v>
      </c>
      <c r="AW1122" s="11">
        <f t="shared" si="2648"/>
        <v>3762</v>
      </c>
      <c r="AX1122" s="11">
        <f t="shared" si="2648"/>
        <v>0</v>
      </c>
      <c r="AY1122" s="78">
        <f t="shared" si="2648"/>
        <v>0</v>
      </c>
      <c r="AZ1122" s="78">
        <f t="shared" si="2648"/>
        <v>0</v>
      </c>
      <c r="BA1122" s="78">
        <f t="shared" si="2648"/>
        <v>0</v>
      </c>
      <c r="BB1122" s="78">
        <f t="shared" si="2648"/>
        <v>0</v>
      </c>
      <c r="BC1122" s="78">
        <f t="shared" si="2648"/>
        <v>3762</v>
      </c>
      <c r="BD1122" s="78">
        <f t="shared" si="2648"/>
        <v>0</v>
      </c>
      <c r="BE1122" s="11">
        <f t="shared" si="2649"/>
        <v>0</v>
      </c>
      <c r="BF1122" s="11">
        <f t="shared" si="2649"/>
        <v>0</v>
      </c>
      <c r="BG1122" s="11">
        <f t="shared" si="2649"/>
        <v>0</v>
      </c>
      <c r="BH1122" s="11">
        <f t="shared" si="2649"/>
        <v>0</v>
      </c>
      <c r="BI1122" s="141">
        <f t="shared" si="2649"/>
        <v>3762</v>
      </c>
      <c r="BJ1122" s="141">
        <f t="shared" si="2649"/>
        <v>0</v>
      </c>
      <c r="BK1122" s="78">
        <f t="shared" si="2649"/>
        <v>0</v>
      </c>
      <c r="BL1122" s="78">
        <f t="shared" si="2649"/>
        <v>0</v>
      </c>
      <c r="BM1122" s="78">
        <f t="shared" si="2649"/>
        <v>992</v>
      </c>
      <c r="BN1122" s="78">
        <f t="shared" si="2649"/>
        <v>0</v>
      </c>
      <c r="BO1122" s="78">
        <f t="shared" si="2649"/>
        <v>4754</v>
      </c>
      <c r="BP1122" s="78">
        <f t="shared" si="2649"/>
        <v>0</v>
      </c>
      <c r="BQ1122" s="11">
        <f t="shared" si="2650"/>
        <v>0</v>
      </c>
      <c r="BR1122" s="11">
        <f t="shared" si="2650"/>
        <v>0</v>
      </c>
      <c r="BS1122" s="11">
        <f t="shared" si="2650"/>
        <v>0</v>
      </c>
      <c r="BT1122" s="11">
        <f t="shared" si="2650"/>
        <v>0</v>
      </c>
      <c r="BU1122" s="11">
        <f t="shared" si="2650"/>
        <v>4754</v>
      </c>
      <c r="BV1122" s="11">
        <f t="shared" si="2650"/>
        <v>0</v>
      </c>
    </row>
    <row r="1123" spans="1:74" ht="33" hidden="1">
      <c r="A1123" s="57" t="s">
        <v>270</v>
      </c>
      <c r="B1123" s="14" t="s">
        <v>361</v>
      </c>
      <c r="C1123" s="14" t="s">
        <v>165</v>
      </c>
      <c r="D1123" s="14" t="s">
        <v>8</v>
      </c>
      <c r="E1123" s="14" t="s">
        <v>445</v>
      </c>
      <c r="F1123" s="14" t="s">
        <v>33</v>
      </c>
      <c r="G1123" s="11">
        <f t="shared" si="2645"/>
        <v>3748</v>
      </c>
      <c r="H1123" s="11">
        <f t="shared" si="2645"/>
        <v>0</v>
      </c>
      <c r="I1123" s="11">
        <f t="shared" si="2645"/>
        <v>0</v>
      </c>
      <c r="J1123" s="11">
        <f t="shared" si="2645"/>
        <v>0</v>
      </c>
      <c r="K1123" s="11">
        <f t="shared" si="2645"/>
        <v>0</v>
      </c>
      <c r="L1123" s="11">
        <f t="shared" si="2645"/>
        <v>0</v>
      </c>
      <c r="M1123" s="11">
        <f t="shared" si="2645"/>
        <v>3748</v>
      </c>
      <c r="N1123" s="11">
        <f t="shared" si="2645"/>
        <v>0</v>
      </c>
      <c r="O1123" s="11">
        <f t="shared" si="2645"/>
        <v>0</v>
      </c>
      <c r="P1123" s="11">
        <f t="shared" si="2645"/>
        <v>0</v>
      </c>
      <c r="Q1123" s="11">
        <f t="shared" si="2645"/>
        <v>0</v>
      </c>
      <c r="R1123" s="11">
        <f t="shared" si="2645"/>
        <v>0</v>
      </c>
      <c r="S1123" s="11">
        <f t="shared" si="2646"/>
        <v>3748</v>
      </c>
      <c r="T1123" s="11">
        <f t="shared" si="2646"/>
        <v>0</v>
      </c>
      <c r="U1123" s="11">
        <f t="shared" si="2646"/>
        <v>0</v>
      </c>
      <c r="V1123" s="11">
        <f t="shared" si="2646"/>
        <v>0</v>
      </c>
      <c r="W1123" s="11">
        <f t="shared" si="2646"/>
        <v>0</v>
      </c>
      <c r="X1123" s="11">
        <f t="shared" si="2646"/>
        <v>0</v>
      </c>
      <c r="Y1123" s="11">
        <f t="shared" si="2646"/>
        <v>3748</v>
      </c>
      <c r="Z1123" s="11">
        <f t="shared" si="2646"/>
        <v>0</v>
      </c>
      <c r="AA1123" s="11">
        <f t="shared" si="2646"/>
        <v>0</v>
      </c>
      <c r="AB1123" s="11">
        <f t="shared" si="2646"/>
        <v>0</v>
      </c>
      <c r="AC1123" s="11">
        <f t="shared" si="2646"/>
        <v>0</v>
      </c>
      <c r="AD1123" s="11">
        <f t="shared" si="2646"/>
        <v>0</v>
      </c>
      <c r="AE1123" s="11">
        <f t="shared" si="2646"/>
        <v>3748</v>
      </c>
      <c r="AF1123" s="11">
        <f t="shared" si="2646"/>
        <v>0</v>
      </c>
      <c r="AG1123" s="11">
        <f t="shared" si="2647"/>
        <v>0</v>
      </c>
      <c r="AH1123" s="11">
        <f t="shared" si="2647"/>
        <v>0</v>
      </c>
      <c r="AI1123" s="11">
        <f t="shared" si="2647"/>
        <v>0</v>
      </c>
      <c r="AJ1123" s="11">
        <f t="shared" si="2647"/>
        <v>0</v>
      </c>
      <c r="AK1123" s="78">
        <f t="shared" si="2647"/>
        <v>3748</v>
      </c>
      <c r="AL1123" s="78">
        <f t="shared" si="2647"/>
        <v>0</v>
      </c>
      <c r="AM1123" s="11">
        <f t="shared" si="2647"/>
        <v>0</v>
      </c>
      <c r="AN1123" s="11">
        <f t="shared" si="2647"/>
        <v>0</v>
      </c>
      <c r="AO1123" s="11">
        <f t="shared" si="2647"/>
        <v>0</v>
      </c>
      <c r="AP1123" s="11">
        <f t="shared" si="2647"/>
        <v>0</v>
      </c>
      <c r="AQ1123" s="11">
        <f t="shared" si="2647"/>
        <v>3748</v>
      </c>
      <c r="AR1123" s="11">
        <f t="shared" si="2647"/>
        <v>0</v>
      </c>
      <c r="AS1123" s="11">
        <f t="shared" si="2648"/>
        <v>0</v>
      </c>
      <c r="AT1123" s="11">
        <f t="shared" si="2648"/>
        <v>0</v>
      </c>
      <c r="AU1123" s="11">
        <f t="shared" si="2648"/>
        <v>14</v>
      </c>
      <c r="AV1123" s="11">
        <f t="shared" si="2648"/>
        <v>0</v>
      </c>
      <c r="AW1123" s="11">
        <f t="shared" si="2648"/>
        <v>3762</v>
      </c>
      <c r="AX1123" s="11">
        <f t="shared" si="2648"/>
        <v>0</v>
      </c>
      <c r="AY1123" s="78">
        <f t="shared" si="2648"/>
        <v>0</v>
      </c>
      <c r="AZ1123" s="78">
        <f t="shared" si="2648"/>
        <v>0</v>
      </c>
      <c r="BA1123" s="78">
        <f t="shared" si="2648"/>
        <v>0</v>
      </c>
      <c r="BB1123" s="78">
        <f t="shared" si="2648"/>
        <v>0</v>
      </c>
      <c r="BC1123" s="78">
        <f t="shared" si="2648"/>
        <v>3762</v>
      </c>
      <c r="BD1123" s="78">
        <f t="shared" si="2648"/>
        <v>0</v>
      </c>
      <c r="BE1123" s="11">
        <f t="shared" si="2649"/>
        <v>0</v>
      </c>
      <c r="BF1123" s="11">
        <f t="shared" si="2649"/>
        <v>0</v>
      </c>
      <c r="BG1123" s="11">
        <f t="shared" si="2649"/>
        <v>0</v>
      </c>
      <c r="BH1123" s="11">
        <f t="shared" si="2649"/>
        <v>0</v>
      </c>
      <c r="BI1123" s="141">
        <f t="shared" si="2649"/>
        <v>3762</v>
      </c>
      <c r="BJ1123" s="141">
        <f t="shared" si="2649"/>
        <v>0</v>
      </c>
      <c r="BK1123" s="78">
        <f t="shared" si="2649"/>
        <v>0</v>
      </c>
      <c r="BL1123" s="78">
        <f t="shared" si="2649"/>
        <v>0</v>
      </c>
      <c r="BM1123" s="78">
        <f t="shared" si="2649"/>
        <v>992</v>
      </c>
      <c r="BN1123" s="78">
        <f t="shared" si="2649"/>
        <v>0</v>
      </c>
      <c r="BO1123" s="78">
        <f t="shared" si="2649"/>
        <v>4754</v>
      </c>
      <c r="BP1123" s="78">
        <f t="shared" si="2649"/>
        <v>0</v>
      </c>
      <c r="BQ1123" s="11">
        <f t="shared" si="2650"/>
        <v>0</v>
      </c>
      <c r="BR1123" s="11">
        <f t="shared" si="2650"/>
        <v>0</v>
      </c>
      <c r="BS1123" s="11">
        <f t="shared" si="2650"/>
        <v>0</v>
      </c>
      <c r="BT1123" s="11">
        <f t="shared" si="2650"/>
        <v>0</v>
      </c>
      <c r="BU1123" s="11">
        <f t="shared" si="2650"/>
        <v>4754</v>
      </c>
      <c r="BV1123" s="11">
        <f t="shared" si="2650"/>
        <v>0</v>
      </c>
    </row>
    <row r="1124" spans="1:74" ht="33" hidden="1">
      <c r="A1124" s="57" t="s">
        <v>39</v>
      </c>
      <c r="B1124" s="14" t="s">
        <v>361</v>
      </c>
      <c r="C1124" s="14" t="s">
        <v>165</v>
      </c>
      <c r="D1124" s="14" t="s">
        <v>8</v>
      </c>
      <c r="E1124" s="14" t="s">
        <v>445</v>
      </c>
      <c r="F1124" s="14" t="s">
        <v>40</v>
      </c>
      <c r="G1124" s="11">
        <v>3748</v>
      </c>
      <c r="H1124" s="11"/>
      <c r="I1124" s="11"/>
      <c r="J1124" s="11"/>
      <c r="K1124" s="11"/>
      <c r="L1124" s="11"/>
      <c r="M1124" s="11">
        <f>G1124+I1124+J1124+K1124+L1124</f>
        <v>3748</v>
      </c>
      <c r="N1124" s="11">
        <f>H1124+J1124</f>
        <v>0</v>
      </c>
      <c r="O1124" s="11"/>
      <c r="P1124" s="11"/>
      <c r="Q1124" s="11"/>
      <c r="R1124" s="11"/>
      <c r="S1124" s="11">
        <f>M1124+O1124+P1124+Q1124+R1124</f>
        <v>3748</v>
      </c>
      <c r="T1124" s="11">
        <f>N1124+P1124</f>
        <v>0</v>
      </c>
      <c r="U1124" s="11"/>
      <c r="V1124" s="11"/>
      <c r="W1124" s="11"/>
      <c r="X1124" s="11"/>
      <c r="Y1124" s="11">
        <f>S1124+U1124+V1124+W1124+X1124</f>
        <v>3748</v>
      </c>
      <c r="Z1124" s="11">
        <f>T1124+V1124</f>
        <v>0</v>
      </c>
      <c r="AA1124" s="11"/>
      <c r="AB1124" s="11"/>
      <c r="AC1124" s="11"/>
      <c r="AD1124" s="11"/>
      <c r="AE1124" s="11">
        <f>Y1124+AA1124+AB1124+AC1124+AD1124</f>
        <v>3748</v>
      </c>
      <c r="AF1124" s="11">
        <f>Z1124+AB1124</f>
        <v>0</v>
      </c>
      <c r="AG1124" s="11"/>
      <c r="AH1124" s="11"/>
      <c r="AI1124" s="11"/>
      <c r="AJ1124" s="11"/>
      <c r="AK1124" s="78">
        <f>AE1124+AG1124+AH1124+AI1124+AJ1124</f>
        <v>3748</v>
      </c>
      <c r="AL1124" s="78">
        <f>AF1124+AH1124</f>
        <v>0</v>
      </c>
      <c r="AM1124" s="11"/>
      <c r="AN1124" s="11"/>
      <c r="AO1124" s="11"/>
      <c r="AP1124" s="11"/>
      <c r="AQ1124" s="11">
        <f>AK1124+AM1124+AN1124+AO1124+AP1124</f>
        <v>3748</v>
      </c>
      <c r="AR1124" s="11">
        <f>AL1124+AN1124</f>
        <v>0</v>
      </c>
      <c r="AS1124" s="11"/>
      <c r="AT1124" s="11"/>
      <c r="AU1124" s="11">
        <v>14</v>
      </c>
      <c r="AV1124" s="11"/>
      <c r="AW1124" s="11">
        <f>AQ1124+AS1124+AT1124+AU1124+AV1124</f>
        <v>3762</v>
      </c>
      <c r="AX1124" s="11">
        <f>AR1124+AT1124</f>
        <v>0</v>
      </c>
      <c r="AY1124" s="78"/>
      <c r="AZ1124" s="78"/>
      <c r="BA1124" s="78"/>
      <c r="BB1124" s="78"/>
      <c r="BC1124" s="78">
        <f>AW1124+AY1124+AZ1124+BA1124+BB1124</f>
        <v>3762</v>
      </c>
      <c r="BD1124" s="78">
        <f>AX1124+AZ1124</f>
        <v>0</v>
      </c>
      <c r="BE1124" s="11"/>
      <c r="BF1124" s="11"/>
      <c r="BG1124" s="11"/>
      <c r="BH1124" s="11"/>
      <c r="BI1124" s="141">
        <f>BC1124+BE1124+BF1124+BG1124+BH1124</f>
        <v>3762</v>
      </c>
      <c r="BJ1124" s="141">
        <f>BD1124+BF1124</f>
        <v>0</v>
      </c>
      <c r="BK1124" s="78"/>
      <c r="BL1124" s="78"/>
      <c r="BM1124" s="78">
        <v>992</v>
      </c>
      <c r="BN1124" s="78"/>
      <c r="BO1124" s="78">
        <f>BI1124+BK1124+BL1124+BM1124+BN1124</f>
        <v>4754</v>
      </c>
      <c r="BP1124" s="78">
        <f>BJ1124+BL1124</f>
        <v>0</v>
      </c>
      <c r="BQ1124" s="11"/>
      <c r="BR1124" s="11"/>
      <c r="BS1124" s="11"/>
      <c r="BT1124" s="11"/>
      <c r="BU1124" s="11">
        <f>BO1124+BQ1124+BR1124+BS1124+BT1124</f>
        <v>4754</v>
      </c>
      <c r="BV1124" s="11">
        <f>BP1124+BR1124</f>
        <v>0</v>
      </c>
    </row>
    <row r="1125" spans="1:74" ht="18.75" hidden="1">
      <c r="A1125" s="57"/>
      <c r="B1125" s="14"/>
      <c r="C1125" s="14"/>
      <c r="D1125" s="14"/>
      <c r="E1125" s="14"/>
      <c r="F1125" s="14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78"/>
      <c r="AL1125" s="78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30"/>
      <c r="AW1125" s="11"/>
      <c r="AX1125" s="11"/>
      <c r="AY1125" s="78"/>
      <c r="AZ1125" s="78"/>
      <c r="BA1125" s="78"/>
      <c r="BB1125" s="88"/>
      <c r="BC1125" s="78"/>
      <c r="BD1125" s="78"/>
      <c r="BE1125" s="11"/>
      <c r="BF1125" s="11"/>
      <c r="BG1125" s="11"/>
      <c r="BH1125" s="30"/>
      <c r="BI1125" s="141"/>
      <c r="BJ1125" s="141"/>
      <c r="BK1125" s="78"/>
      <c r="BL1125" s="78"/>
      <c r="BM1125" s="78"/>
      <c r="BN1125" s="88"/>
      <c r="BO1125" s="78"/>
      <c r="BP1125" s="78"/>
      <c r="BQ1125" s="11"/>
      <c r="BR1125" s="11"/>
      <c r="BS1125" s="11"/>
      <c r="BT1125" s="30"/>
      <c r="BU1125" s="11"/>
      <c r="BV1125" s="11"/>
    </row>
    <row r="1126" spans="1:74" ht="18.75" hidden="1">
      <c r="A1126" s="59" t="s">
        <v>190</v>
      </c>
      <c r="B1126" s="12" t="s">
        <v>361</v>
      </c>
      <c r="C1126" s="12" t="s">
        <v>165</v>
      </c>
      <c r="D1126" s="12" t="s">
        <v>87</v>
      </c>
      <c r="E1126" s="12"/>
      <c r="F1126" s="12"/>
      <c r="G1126" s="30">
        <f t="shared" ref="G1126:AL1126" si="2651">G1137+G1132+G1127+G1159+G1142</f>
        <v>433606</v>
      </c>
      <c r="H1126" s="30">
        <f t="shared" si="2651"/>
        <v>0</v>
      </c>
      <c r="I1126" s="11">
        <f t="shared" si="2651"/>
        <v>0</v>
      </c>
      <c r="J1126" s="11">
        <f t="shared" si="2651"/>
        <v>0</v>
      </c>
      <c r="K1126" s="11">
        <f t="shared" si="2651"/>
        <v>0</v>
      </c>
      <c r="L1126" s="11">
        <f t="shared" si="2651"/>
        <v>0</v>
      </c>
      <c r="M1126" s="30">
        <f t="shared" si="2651"/>
        <v>433606</v>
      </c>
      <c r="N1126" s="30">
        <f t="shared" si="2651"/>
        <v>0</v>
      </c>
      <c r="O1126" s="11">
        <f t="shared" si="2651"/>
        <v>0</v>
      </c>
      <c r="P1126" s="11">
        <f t="shared" si="2651"/>
        <v>0</v>
      </c>
      <c r="Q1126" s="11">
        <f t="shared" si="2651"/>
        <v>0</v>
      </c>
      <c r="R1126" s="11">
        <f t="shared" si="2651"/>
        <v>0</v>
      </c>
      <c r="S1126" s="30">
        <f t="shared" si="2651"/>
        <v>433606</v>
      </c>
      <c r="T1126" s="30">
        <f t="shared" si="2651"/>
        <v>0</v>
      </c>
      <c r="U1126" s="11">
        <f t="shared" si="2651"/>
        <v>0</v>
      </c>
      <c r="V1126" s="11">
        <f t="shared" si="2651"/>
        <v>0</v>
      </c>
      <c r="W1126" s="11">
        <f t="shared" si="2651"/>
        <v>0</v>
      </c>
      <c r="X1126" s="11">
        <f t="shared" si="2651"/>
        <v>0</v>
      </c>
      <c r="Y1126" s="30">
        <f t="shared" si="2651"/>
        <v>433606</v>
      </c>
      <c r="Z1126" s="30">
        <f t="shared" si="2651"/>
        <v>0</v>
      </c>
      <c r="AA1126" s="11">
        <f t="shared" si="2651"/>
        <v>-95</v>
      </c>
      <c r="AB1126" s="11">
        <f t="shared" si="2651"/>
        <v>0</v>
      </c>
      <c r="AC1126" s="11">
        <f t="shared" si="2651"/>
        <v>0</v>
      </c>
      <c r="AD1126" s="11">
        <f t="shared" si="2651"/>
        <v>0</v>
      </c>
      <c r="AE1126" s="30">
        <f t="shared" si="2651"/>
        <v>433511</v>
      </c>
      <c r="AF1126" s="30">
        <f t="shared" si="2651"/>
        <v>0</v>
      </c>
      <c r="AG1126" s="11">
        <f t="shared" si="2651"/>
        <v>0</v>
      </c>
      <c r="AH1126" s="11">
        <f t="shared" si="2651"/>
        <v>0</v>
      </c>
      <c r="AI1126" s="30">
        <f t="shared" si="2651"/>
        <v>1018</v>
      </c>
      <c r="AJ1126" s="11">
        <f t="shared" si="2651"/>
        <v>0</v>
      </c>
      <c r="AK1126" s="88">
        <f t="shared" si="2651"/>
        <v>434529</v>
      </c>
      <c r="AL1126" s="88">
        <f t="shared" si="2651"/>
        <v>0</v>
      </c>
      <c r="AM1126" s="11">
        <f t="shared" ref="AM1126:BD1126" si="2652">AM1137+AM1132+AM1127+AM1159+AM1142</f>
        <v>36826</v>
      </c>
      <c r="AN1126" s="11">
        <f t="shared" si="2652"/>
        <v>0</v>
      </c>
      <c r="AO1126" s="30">
        <f t="shared" si="2652"/>
        <v>0</v>
      </c>
      <c r="AP1126" s="11">
        <f t="shared" si="2652"/>
        <v>0</v>
      </c>
      <c r="AQ1126" s="30">
        <f t="shared" si="2652"/>
        <v>471355</v>
      </c>
      <c r="AR1126" s="30">
        <f t="shared" si="2652"/>
        <v>0</v>
      </c>
      <c r="AS1126" s="30">
        <f t="shared" si="2652"/>
        <v>6115</v>
      </c>
      <c r="AT1126" s="11">
        <f t="shared" si="2652"/>
        <v>0</v>
      </c>
      <c r="AU1126" s="30">
        <f t="shared" si="2652"/>
        <v>7240</v>
      </c>
      <c r="AV1126" s="30">
        <f t="shared" si="2652"/>
        <v>-345</v>
      </c>
      <c r="AW1126" s="30">
        <f t="shared" si="2652"/>
        <v>484365</v>
      </c>
      <c r="AX1126" s="30">
        <f t="shared" si="2652"/>
        <v>0</v>
      </c>
      <c r="AY1126" s="88">
        <f t="shared" si="2652"/>
        <v>-17978</v>
      </c>
      <c r="AZ1126" s="88">
        <f t="shared" si="2652"/>
        <v>26000</v>
      </c>
      <c r="BA1126" s="88">
        <f t="shared" si="2652"/>
        <v>5855</v>
      </c>
      <c r="BB1126" s="88">
        <f t="shared" si="2652"/>
        <v>0</v>
      </c>
      <c r="BC1126" s="88">
        <f t="shared" si="2652"/>
        <v>498242</v>
      </c>
      <c r="BD1126" s="88">
        <f t="shared" si="2652"/>
        <v>26000</v>
      </c>
      <c r="BE1126" s="30">
        <f t="shared" ref="BE1126:BJ1126" si="2653">BE1137+BE1132+BE1127+BE1159+BE1142</f>
        <v>2728</v>
      </c>
      <c r="BF1126" s="30">
        <f t="shared" si="2653"/>
        <v>14000</v>
      </c>
      <c r="BG1126" s="30">
        <f t="shared" si="2653"/>
        <v>3313</v>
      </c>
      <c r="BH1126" s="30">
        <f t="shared" si="2653"/>
        <v>0</v>
      </c>
      <c r="BI1126" s="147">
        <f t="shared" si="2653"/>
        <v>518283</v>
      </c>
      <c r="BJ1126" s="147">
        <f t="shared" si="2653"/>
        <v>40000</v>
      </c>
      <c r="BK1126" s="88">
        <f t="shared" ref="BK1126:BP1126" si="2654">BK1137+BK1132+BK1127+BK1159+BK1142</f>
        <v>-2899</v>
      </c>
      <c r="BL1126" s="88">
        <f t="shared" si="2654"/>
        <v>0</v>
      </c>
      <c r="BM1126" s="88">
        <f t="shared" si="2654"/>
        <v>4963</v>
      </c>
      <c r="BN1126" s="88">
        <f t="shared" si="2654"/>
        <v>0</v>
      </c>
      <c r="BO1126" s="88">
        <f t="shared" si="2654"/>
        <v>520347</v>
      </c>
      <c r="BP1126" s="88">
        <f t="shared" si="2654"/>
        <v>40000</v>
      </c>
      <c r="BQ1126" s="30">
        <f t="shared" ref="BQ1126:BV1126" si="2655">BQ1137+BQ1132+BQ1127+BQ1159+BQ1142</f>
        <v>-2225</v>
      </c>
      <c r="BR1126" s="30">
        <f t="shared" si="2655"/>
        <v>-20017</v>
      </c>
      <c r="BS1126" s="30">
        <f t="shared" si="2655"/>
        <v>11201</v>
      </c>
      <c r="BT1126" s="30">
        <f t="shared" si="2655"/>
        <v>0</v>
      </c>
      <c r="BU1126" s="30">
        <f t="shared" si="2655"/>
        <v>509306</v>
      </c>
      <c r="BV1126" s="30">
        <f t="shared" si="2655"/>
        <v>19983</v>
      </c>
    </row>
    <row r="1127" spans="1:74" ht="33" hidden="1">
      <c r="A1127" s="74" t="s">
        <v>473</v>
      </c>
      <c r="B1127" s="14" t="s">
        <v>361</v>
      </c>
      <c r="C1127" s="14" t="s">
        <v>165</v>
      </c>
      <c r="D1127" s="14" t="s">
        <v>87</v>
      </c>
      <c r="E1127" s="14" t="s">
        <v>413</v>
      </c>
      <c r="F1127" s="47"/>
      <c r="G1127" s="11">
        <f t="shared" ref="G1127:R1130" si="2656">G1128</f>
        <v>160403</v>
      </c>
      <c r="H1127" s="11">
        <f t="shared" si="2656"/>
        <v>0</v>
      </c>
      <c r="I1127" s="11">
        <f t="shared" si="2656"/>
        <v>0</v>
      </c>
      <c r="J1127" s="11">
        <f t="shared" si="2656"/>
        <v>0</v>
      </c>
      <c r="K1127" s="11">
        <f t="shared" si="2656"/>
        <v>0</v>
      </c>
      <c r="L1127" s="11">
        <f t="shared" si="2656"/>
        <v>0</v>
      </c>
      <c r="M1127" s="11">
        <f t="shared" si="2656"/>
        <v>160403</v>
      </c>
      <c r="N1127" s="11">
        <f t="shared" si="2656"/>
        <v>0</v>
      </c>
      <c r="O1127" s="11">
        <f t="shared" si="2656"/>
        <v>0</v>
      </c>
      <c r="P1127" s="11">
        <f t="shared" si="2656"/>
        <v>0</v>
      </c>
      <c r="Q1127" s="11">
        <f t="shared" si="2656"/>
        <v>0</v>
      </c>
      <c r="R1127" s="11">
        <f t="shared" si="2656"/>
        <v>0</v>
      </c>
      <c r="S1127" s="11">
        <f t="shared" ref="S1127:AH1130" si="2657">S1128</f>
        <v>160403</v>
      </c>
      <c r="T1127" s="11">
        <f t="shared" si="2657"/>
        <v>0</v>
      </c>
      <c r="U1127" s="11">
        <f t="shared" si="2657"/>
        <v>0</v>
      </c>
      <c r="V1127" s="11">
        <f t="shared" si="2657"/>
        <v>0</v>
      </c>
      <c r="W1127" s="11">
        <f t="shared" si="2657"/>
        <v>0</v>
      </c>
      <c r="X1127" s="11">
        <f t="shared" si="2657"/>
        <v>0</v>
      </c>
      <c r="Y1127" s="11">
        <f t="shared" si="2657"/>
        <v>160403</v>
      </c>
      <c r="Z1127" s="11">
        <f t="shared" si="2657"/>
        <v>0</v>
      </c>
      <c r="AA1127" s="11">
        <f t="shared" si="2657"/>
        <v>0</v>
      </c>
      <c r="AB1127" s="11">
        <f t="shared" si="2657"/>
        <v>0</v>
      </c>
      <c r="AC1127" s="11">
        <f t="shared" si="2657"/>
        <v>0</v>
      </c>
      <c r="AD1127" s="11">
        <f t="shared" si="2657"/>
        <v>0</v>
      </c>
      <c r="AE1127" s="11">
        <f t="shared" si="2657"/>
        <v>160403</v>
      </c>
      <c r="AF1127" s="11">
        <f t="shared" si="2657"/>
        <v>0</v>
      </c>
      <c r="AG1127" s="11">
        <f t="shared" si="2657"/>
        <v>0</v>
      </c>
      <c r="AH1127" s="11">
        <f t="shared" si="2657"/>
        <v>0</v>
      </c>
      <c r="AI1127" s="11">
        <f t="shared" ref="AG1127:AV1130" si="2658">AI1128</f>
        <v>0</v>
      </c>
      <c r="AJ1127" s="11">
        <f t="shared" si="2658"/>
        <v>0</v>
      </c>
      <c r="AK1127" s="78">
        <f t="shared" si="2658"/>
        <v>160403</v>
      </c>
      <c r="AL1127" s="78">
        <f t="shared" si="2658"/>
        <v>0</v>
      </c>
      <c r="AM1127" s="11">
        <f t="shared" si="2658"/>
        <v>0</v>
      </c>
      <c r="AN1127" s="11">
        <f t="shared" si="2658"/>
        <v>0</v>
      </c>
      <c r="AO1127" s="11">
        <f t="shared" si="2658"/>
        <v>0</v>
      </c>
      <c r="AP1127" s="11">
        <f t="shared" si="2658"/>
        <v>0</v>
      </c>
      <c r="AQ1127" s="11">
        <f t="shared" si="2658"/>
        <v>160403</v>
      </c>
      <c r="AR1127" s="11">
        <f t="shared" si="2658"/>
        <v>0</v>
      </c>
      <c r="AS1127" s="11">
        <f t="shared" si="2658"/>
        <v>6115</v>
      </c>
      <c r="AT1127" s="11">
        <f t="shared" si="2658"/>
        <v>0</v>
      </c>
      <c r="AU1127" s="11">
        <f t="shared" si="2658"/>
        <v>2240</v>
      </c>
      <c r="AV1127" s="11">
        <f t="shared" si="2658"/>
        <v>-143</v>
      </c>
      <c r="AW1127" s="11">
        <f t="shared" ref="AS1127:BH1130" si="2659">AW1128</f>
        <v>168615</v>
      </c>
      <c r="AX1127" s="11">
        <f t="shared" si="2659"/>
        <v>0</v>
      </c>
      <c r="AY1127" s="78">
        <f t="shared" si="2659"/>
        <v>-271</v>
      </c>
      <c r="AZ1127" s="78">
        <f t="shared" si="2659"/>
        <v>0</v>
      </c>
      <c r="BA1127" s="78">
        <f t="shared" si="2659"/>
        <v>3500</v>
      </c>
      <c r="BB1127" s="78">
        <f t="shared" si="2659"/>
        <v>0</v>
      </c>
      <c r="BC1127" s="78">
        <f t="shared" si="2659"/>
        <v>171844</v>
      </c>
      <c r="BD1127" s="78">
        <f t="shared" si="2659"/>
        <v>0</v>
      </c>
      <c r="BE1127" s="11">
        <f t="shared" si="2659"/>
        <v>-234</v>
      </c>
      <c r="BF1127" s="11">
        <f t="shared" si="2659"/>
        <v>0</v>
      </c>
      <c r="BG1127" s="11">
        <f t="shared" si="2659"/>
        <v>0</v>
      </c>
      <c r="BH1127" s="11">
        <f t="shared" si="2659"/>
        <v>0</v>
      </c>
      <c r="BI1127" s="141">
        <f t="shared" ref="BE1127:BT1130" si="2660">BI1128</f>
        <v>171610</v>
      </c>
      <c r="BJ1127" s="141">
        <f t="shared" si="2660"/>
        <v>0</v>
      </c>
      <c r="BK1127" s="78">
        <f t="shared" si="2660"/>
        <v>-6</v>
      </c>
      <c r="BL1127" s="78">
        <f t="shared" si="2660"/>
        <v>0</v>
      </c>
      <c r="BM1127" s="78">
        <f t="shared" si="2660"/>
        <v>4963</v>
      </c>
      <c r="BN1127" s="78">
        <f t="shared" si="2660"/>
        <v>0</v>
      </c>
      <c r="BO1127" s="78">
        <f t="shared" si="2660"/>
        <v>176567</v>
      </c>
      <c r="BP1127" s="78">
        <f t="shared" si="2660"/>
        <v>0</v>
      </c>
      <c r="BQ1127" s="11">
        <f t="shared" si="2660"/>
        <v>0</v>
      </c>
      <c r="BR1127" s="11">
        <f t="shared" si="2660"/>
        <v>0</v>
      </c>
      <c r="BS1127" s="11">
        <f t="shared" si="2660"/>
        <v>0</v>
      </c>
      <c r="BT1127" s="11">
        <f t="shared" si="2660"/>
        <v>0</v>
      </c>
      <c r="BU1127" s="11">
        <f t="shared" ref="BQ1127:BV1130" si="2661">BU1128</f>
        <v>176567</v>
      </c>
      <c r="BV1127" s="11">
        <f t="shared" si="2661"/>
        <v>0</v>
      </c>
    </row>
    <row r="1128" spans="1:74" hidden="1">
      <c r="A1128" s="57" t="s">
        <v>15</v>
      </c>
      <c r="B1128" s="14" t="s">
        <v>361</v>
      </c>
      <c r="C1128" s="14" t="s">
        <v>165</v>
      </c>
      <c r="D1128" s="14" t="s">
        <v>87</v>
      </c>
      <c r="E1128" s="14" t="s">
        <v>414</v>
      </c>
      <c r="F1128" s="47"/>
      <c r="G1128" s="11">
        <f t="shared" si="2656"/>
        <v>160403</v>
      </c>
      <c r="H1128" s="11">
        <f t="shared" si="2656"/>
        <v>0</v>
      </c>
      <c r="I1128" s="11">
        <f t="shared" si="2656"/>
        <v>0</v>
      </c>
      <c r="J1128" s="11">
        <f t="shared" si="2656"/>
        <v>0</v>
      </c>
      <c r="K1128" s="11">
        <f t="shared" si="2656"/>
        <v>0</v>
      </c>
      <c r="L1128" s="11">
        <f t="shared" si="2656"/>
        <v>0</v>
      </c>
      <c r="M1128" s="11">
        <f t="shared" si="2656"/>
        <v>160403</v>
      </c>
      <c r="N1128" s="11">
        <f t="shared" si="2656"/>
        <v>0</v>
      </c>
      <c r="O1128" s="11">
        <f t="shared" si="2656"/>
        <v>0</v>
      </c>
      <c r="P1128" s="11">
        <f t="shared" si="2656"/>
        <v>0</v>
      </c>
      <c r="Q1128" s="11">
        <f t="shared" si="2656"/>
        <v>0</v>
      </c>
      <c r="R1128" s="11">
        <f t="shared" si="2656"/>
        <v>0</v>
      </c>
      <c r="S1128" s="11">
        <f t="shared" si="2657"/>
        <v>160403</v>
      </c>
      <c r="T1128" s="11">
        <f t="shared" si="2657"/>
        <v>0</v>
      </c>
      <c r="U1128" s="11">
        <f t="shared" si="2657"/>
        <v>0</v>
      </c>
      <c r="V1128" s="11">
        <f t="shared" si="2657"/>
        <v>0</v>
      </c>
      <c r="W1128" s="11">
        <f t="shared" si="2657"/>
        <v>0</v>
      </c>
      <c r="X1128" s="11">
        <f t="shared" si="2657"/>
        <v>0</v>
      </c>
      <c r="Y1128" s="11">
        <f t="shared" si="2657"/>
        <v>160403</v>
      </c>
      <c r="Z1128" s="11">
        <f t="shared" si="2657"/>
        <v>0</v>
      </c>
      <c r="AA1128" s="11">
        <f t="shared" si="2657"/>
        <v>0</v>
      </c>
      <c r="AB1128" s="11">
        <f t="shared" si="2657"/>
        <v>0</v>
      </c>
      <c r="AC1128" s="11">
        <f t="shared" si="2657"/>
        <v>0</v>
      </c>
      <c r="AD1128" s="11">
        <f t="shared" si="2657"/>
        <v>0</v>
      </c>
      <c r="AE1128" s="11">
        <f t="shared" si="2657"/>
        <v>160403</v>
      </c>
      <c r="AF1128" s="11">
        <f t="shared" si="2657"/>
        <v>0</v>
      </c>
      <c r="AG1128" s="11">
        <f t="shared" si="2658"/>
        <v>0</v>
      </c>
      <c r="AH1128" s="11">
        <f t="shared" si="2658"/>
        <v>0</v>
      </c>
      <c r="AI1128" s="11">
        <f t="shared" si="2658"/>
        <v>0</v>
      </c>
      <c r="AJ1128" s="11">
        <f t="shared" si="2658"/>
        <v>0</v>
      </c>
      <c r="AK1128" s="78">
        <f t="shared" si="2658"/>
        <v>160403</v>
      </c>
      <c r="AL1128" s="78">
        <f t="shared" si="2658"/>
        <v>0</v>
      </c>
      <c r="AM1128" s="11">
        <f t="shared" si="2658"/>
        <v>0</v>
      </c>
      <c r="AN1128" s="11">
        <f t="shared" si="2658"/>
        <v>0</v>
      </c>
      <c r="AO1128" s="11">
        <f t="shared" si="2658"/>
        <v>0</v>
      </c>
      <c r="AP1128" s="11">
        <f t="shared" si="2658"/>
        <v>0</v>
      </c>
      <c r="AQ1128" s="11">
        <f t="shared" si="2658"/>
        <v>160403</v>
      </c>
      <c r="AR1128" s="11">
        <f t="shared" si="2658"/>
        <v>0</v>
      </c>
      <c r="AS1128" s="11">
        <f t="shared" si="2659"/>
        <v>6115</v>
      </c>
      <c r="AT1128" s="11">
        <f t="shared" si="2659"/>
        <v>0</v>
      </c>
      <c r="AU1128" s="11">
        <f t="shared" si="2659"/>
        <v>2240</v>
      </c>
      <c r="AV1128" s="11">
        <f t="shared" si="2659"/>
        <v>-143</v>
      </c>
      <c r="AW1128" s="11">
        <f t="shared" si="2659"/>
        <v>168615</v>
      </c>
      <c r="AX1128" s="11">
        <f t="shared" si="2659"/>
        <v>0</v>
      </c>
      <c r="AY1128" s="78">
        <f t="shared" si="2659"/>
        <v>-271</v>
      </c>
      <c r="AZ1128" s="78">
        <f t="shared" si="2659"/>
        <v>0</v>
      </c>
      <c r="BA1128" s="78">
        <f t="shared" si="2659"/>
        <v>3500</v>
      </c>
      <c r="BB1128" s="78">
        <f t="shared" si="2659"/>
        <v>0</v>
      </c>
      <c r="BC1128" s="78">
        <f t="shared" si="2659"/>
        <v>171844</v>
      </c>
      <c r="BD1128" s="78">
        <f t="shared" si="2659"/>
        <v>0</v>
      </c>
      <c r="BE1128" s="11">
        <f t="shared" si="2660"/>
        <v>-234</v>
      </c>
      <c r="BF1128" s="11">
        <f t="shared" si="2660"/>
        <v>0</v>
      </c>
      <c r="BG1128" s="11">
        <f t="shared" si="2660"/>
        <v>0</v>
      </c>
      <c r="BH1128" s="11">
        <f t="shared" si="2660"/>
        <v>0</v>
      </c>
      <c r="BI1128" s="141">
        <f t="shared" si="2660"/>
        <v>171610</v>
      </c>
      <c r="BJ1128" s="141">
        <f t="shared" si="2660"/>
        <v>0</v>
      </c>
      <c r="BK1128" s="78">
        <f t="shared" si="2660"/>
        <v>-6</v>
      </c>
      <c r="BL1128" s="78">
        <f t="shared" si="2660"/>
        <v>0</v>
      </c>
      <c r="BM1128" s="78">
        <f t="shared" si="2660"/>
        <v>4963</v>
      </c>
      <c r="BN1128" s="78">
        <f t="shared" si="2660"/>
        <v>0</v>
      </c>
      <c r="BO1128" s="78">
        <f t="shared" si="2660"/>
        <v>176567</v>
      </c>
      <c r="BP1128" s="78">
        <f t="shared" si="2660"/>
        <v>0</v>
      </c>
      <c r="BQ1128" s="11">
        <f t="shared" si="2661"/>
        <v>0</v>
      </c>
      <c r="BR1128" s="11">
        <f t="shared" si="2661"/>
        <v>0</v>
      </c>
      <c r="BS1128" s="11">
        <f t="shared" si="2661"/>
        <v>0</v>
      </c>
      <c r="BT1128" s="11">
        <f t="shared" si="2661"/>
        <v>0</v>
      </c>
      <c r="BU1128" s="11">
        <f t="shared" si="2661"/>
        <v>176567</v>
      </c>
      <c r="BV1128" s="11">
        <f t="shared" si="2661"/>
        <v>0</v>
      </c>
    </row>
    <row r="1129" spans="1:74" hidden="1">
      <c r="A1129" s="57" t="s">
        <v>375</v>
      </c>
      <c r="B1129" s="14" t="s">
        <v>361</v>
      </c>
      <c r="C1129" s="14" t="s">
        <v>165</v>
      </c>
      <c r="D1129" s="14" t="s">
        <v>87</v>
      </c>
      <c r="E1129" s="14" t="s">
        <v>415</v>
      </c>
      <c r="F1129" s="47"/>
      <c r="G1129" s="11">
        <f t="shared" si="2656"/>
        <v>160403</v>
      </c>
      <c r="H1129" s="11">
        <f t="shared" si="2656"/>
        <v>0</v>
      </c>
      <c r="I1129" s="11">
        <f t="shared" si="2656"/>
        <v>0</v>
      </c>
      <c r="J1129" s="11">
        <f t="shared" si="2656"/>
        <v>0</v>
      </c>
      <c r="K1129" s="11">
        <f t="shared" si="2656"/>
        <v>0</v>
      </c>
      <c r="L1129" s="11">
        <f t="shared" si="2656"/>
        <v>0</v>
      </c>
      <c r="M1129" s="11">
        <f t="shared" si="2656"/>
        <v>160403</v>
      </c>
      <c r="N1129" s="11">
        <f t="shared" si="2656"/>
        <v>0</v>
      </c>
      <c r="O1129" s="11">
        <f t="shared" si="2656"/>
        <v>0</v>
      </c>
      <c r="P1129" s="11">
        <f t="shared" si="2656"/>
        <v>0</v>
      </c>
      <c r="Q1129" s="11">
        <f t="shared" si="2656"/>
        <v>0</v>
      </c>
      <c r="R1129" s="11">
        <f t="shared" si="2656"/>
        <v>0</v>
      </c>
      <c r="S1129" s="11">
        <f t="shared" si="2657"/>
        <v>160403</v>
      </c>
      <c r="T1129" s="11">
        <f t="shared" si="2657"/>
        <v>0</v>
      </c>
      <c r="U1129" s="11">
        <f t="shared" si="2657"/>
        <v>0</v>
      </c>
      <c r="V1129" s="11">
        <f t="shared" si="2657"/>
        <v>0</v>
      </c>
      <c r="W1129" s="11">
        <f t="shared" si="2657"/>
        <v>0</v>
      </c>
      <c r="X1129" s="11">
        <f t="shared" si="2657"/>
        <v>0</v>
      </c>
      <c r="Y1129" s="11">
        <f t="shared" si="2657"/>
        <v>160403</v>
      </c>
      <c r="Z1129" s="11">
        <f t="shared" si="2657"/>
        <v>0</v>
      </c>
      <c r="AA1129" s="11">
        <f t="shared" si="2657"/>
        <v>0</v>
      </c>
      <c r="AB1129" s="11">
        <f t="shared" si="2657"/>
        <v>0</v>
      </c>
      <c r="AC1129" s="11">
        <f t="shared" si="2657"/>
        <v>0</v>
      </c>
      <c r="AD1129" s="11">
        <f t="shared" si="2657"/>
        <v>0</v>
      </c>
      <c r="AE1129" s="11">
        <f t="shared" si="2657"/>
        <v>160403</v>
      </c>
      <c r="AF1129" s="11">
        <f t="shared" si="2657"/>
        <v>0</v>
      </c>
      <c r="AG1129" s="11">
        <f t="shared" si="2658"/>
        <v>0</v>
      </c>
      <c r="AH1129" s="11">
        <f t="shared" si="2658"/>
        <v>0</v>
      </c>
      <c r="AI1129" s="11">
        <f t="shared" si="2658"/>
        <v>0</v>
      </c>
      <c r="AJ1129" s="11">
        <f t="shared" si="2658"/>
        <v>0</v>
      </c>
      <c r="AK1129" s="78">
        <f t="shared" si="2658"/>
        <v>160403</v>
      </c>
      <c r="AL1129" s="78">
        <f t="shared" si="2658"/>
        <v>0</v>
      </c>
      <c r="AM1129" s="11">
        <f t="shared" si="2658"/>
        <v>0</v>
      </c>
      <c r="AN1129" s="11">
        <f t="shared" si="2658"/>
        <v>0</v>
      </c>
      <c r="AO1129" s="11">
        <f t="shared" si="2658"/>
        <v>0</v>
      </c>
      <c r="AP1129" s="11">
        <f t="shared" si="2658"/>
        <v>0</v>
      </c>
      <c r="AQ1129" s="11">
        <f t="shared" si="2658"/>
        <v>160403</v>
      </c>
      <c r="AR1129" s="11">
        <f t="shared" si="2658"/>
        <v>0</v>
      </c>
      <c r="AS1129" s="11">
        <f t="shared" si="2659"/>
        <v>6115</v>
      </c>
      <c r="AT1129" s="11">
        <f t="shared" si="2659"/>
        <v>0</v>
      </c>
      <c r="AU1129" s="11">
        <f t="shared" si="2659"/>
        <v>2240</v>
      </c>
      <c r="AV1129" s="11">
        <f t="shared" si="2659"/>
        <v>-143</v>
      </c>
      <c r="AW1129" s="11">
        <f t="shared" si="2659"/>
        <v>168615</v>
      </c>
      <c r="AX1129" s="11">
        <f t="shared" si="2659"/>
        <v>0</v>
      </c>
      <c r="AY1129" s="78">
        <f t="shared" si="2659"/>
        <v>-271</v>
      </c>
      <c r="AZ1129" s="78">
        <f t="shared" si="2659"/>
        <v>0</v>
      </c>
      <c r="BA1129" s="78">
        <f t="shared" si="2659"/>
        <v>3500</v>
      </c>
      <c r="BB1129" s="78">
        <f t="shared" si="2659"/>
        <v>0</v>
      </c>
      <c r="BC1129" s="78">
        <f t="shared" si="2659"/>
        <v>171844</v>
      </c>
      <c r="BD1129" s="78">
        <f t="shared" si="2659"/>
        <v>0</v>
      </c>
      <c r="BE1129" s="11">
        <f t="shared" si="2660"/>
        <v>-234</v>
      </c>
      <c r="BF1129" s="11">
        <f t="shared" si="2660"/>
        <v>0</v>
      </c>
      <c r="BG1129" s="11">
        <f t="shared" si="2660"/>
        <v>0</v>
      </c>
      <c r="BH1129" s="11">
        <f t="shared" si="2660"/>
        <v>0</v>
      </c>
      <c r="BI1129" s="141">
        <f t="shared" si="2660"/>
        <v>171610</v>
      </c>
      <c r="BJ1129" s="141">
        <f t="shared" si="2660"/>
        <v>0</v>
      </c>
      <c r="BK1129" s="78">
        <f t="shared" si="2660"/>
        <v>-6</v>
      </c>
      <c r="BL1129" s="78">
        <f t="shared" si="2660"/>
        <v>0</v>
      </c>
      <c r="BM1129" s="78">
        <f t="shared" si="2660"/>
        <v>4963</v>
      </c>
      <c r="BN1129" s="78">
        <f t="shared" si="2660"/>
        <v>0</v>
      </c>
      <c r="BO1129" s="78">
        <f t="shared" si="2660"/>
        <v>176567</v>
      </c>
      <c r="BP1129" s="78">
        <f t="shared" si="2660"/>
        <v>0</v>
      </c>
      <c r="BQ1129" s="11">
        <f t="shared" si="2661"/>
        <v>0</v>
      </c>
      <c r="BR1129" s="11">
        <f t="shared" si="2661"/>
        <v>0</v>
      </c>
      <c r="BS1129" s="11">
        <f t="shared" si="2661"/>
        <v>0</v>
      </c>
      <c r="BT1129" s="11">
        <f t="shared" si="2661"/>
        <v>0</v>
      </c>
      <c r="BU1129" s="11">
        <f t="shared" si="2661"/>
        <v>176567</v>
      </c>
      <c r="BV1129" s="11">
        <f t="shared" si="2661"/>
        <v>0</v>
      </c>
    </row>
    <row r="1130" spans="1:74" ht="33" hidden="1">
      <c r="A1130" s="57" t="s">
        <v>270</v>
      </c>
      <c r="B1130" s="14" t="s">
        <v>361</v>
      </c>
      <c r="C1130" s="14" t="s">
        <v>165</v>
      </c>
      <c r="D1130" s="14" t="s">
        <v>87</v>
      </c>
      <c r="E1130" s="14" t="s">
        <v>415</v>
      </c>
      <c r="F1130" s="14" t="s">
        <v>33</v>
      </c>
      <c r="G1130" s="11">
        <f t="shared" si="2656"/>
        <v>160403</v>
      </c>
      <c r="H1130" s="11">
        <f t="shared" si="2656"/>
        <v>0</v>
      </c>
      <c r="I1130" s="11">
        <f t="shared" si="2656"/>
        <v>0</v>
      </c>
      <c r="J1130" s="11">
        <f t="shared" si="2656"/>
        <v>0</v>
      </c>
      <c r="K1130" s="11">
        <f t="shared" si="2656"/>
        <v>0</v>
      </c>
      <c r="L1130" s="11">
        <f t="shared" si="2656"/>
        <v>0</v>
      </c>
      <c r="M1130" s="11">
        <f t="shared" si="2656"/>
        <v>160403</v>
      </c>
      <c r="N1130" s="11">
        <f t="shared" si="2656"/>
        <v>0</v>
      </c>
      <c r="O1130" s="11">
        <f t="shared" si="2656"/>
        <v>0</v>
      </c>
      <c r="P1130" s="11">
        <f t="shared" si="2656"/>
        <v>0</v>
      </c>
      <c r="Q1130" s="11">
        <f t="shared" si="2656"/>
        <v>0</v>
      </c>
      <c r="R1130" s="11">
        <f t="shared" si="2656"/>
        <v>0</v>
      </c>
      <c r="S1130" s="11">
        <f t="shared" si="2657"/>
        <v>160403</v>
      </c>
      <c r="T1130" s="11">
        <f t="shared" si="2657"/>
        <v>0</v>
      </c>
      <c r="U1130" s="11">
        <f t="shared" si="2657"/>
        <v>0</v>
      </c>
      <c r="V1130" s="11">
        <f t="shared" si="2657"/>
        <v>0</v>
      </c>
      <c r="W1130" s="11">
        <f t="shared" si="2657"/>
        <v>0</v>
      </c>
      <c r="X1130" s="11">
        <f t="shared" si="2657"/>
        <v>0</v>
      </c>
      <c r="Y1130" s="11">
        <f t="shared" si="2657"/>
        <v>160403</v>
      </c>
      <c r="Z1130" s="11">
        <f t="shared" si="2657"/>
        <v>0</v>
      </c>
      <c r="AA1130" s="11">
        <f t="shared" si="2657"/>
        <v>0</v>
      </c>
      <c r="AB1130" s="11">
        <f t="shared" si="2657"/>
        <v>0</v>
      </c>
      <c r="AC1130" s="11">
        <f t="shared" si="2657"/>
        <v>0</v>
      </c>
      <c r="AD1130" s="11">
        <f t="shared" si="2657"/>
        <v>0</v>
      </c>
      <c r="AE1130" s="11">
        <f t="shared" si="2657"/>
        <v>160403</v>
      </c>
      <c r="AF1130" s="11">
        <f t="shared" si="2657"/>
        <v>0</v>
      </c>
      <c r="AG1130" s="11">
        <f t="shared" si="2658"/>
        <v>0</v>
      </c>
      <c r="AH1130" s="11">
        <f t="shared" si="2658"/>
        <v>0</v>
      </c>
      <c r="AI1130" s="11">
        <f t="shared" si="2658"/>
        <v>0</v>
      </c>
      <c r="AJ1130" s="11">
        <f t="shared" si="2658"/>
        <v>0</v>
      </c>
      <c r="AK1130" s="78">
        <f t="shared" si="2658"/>
        <v>160403</v>
      </c>
      <c r="AL1130" s="78">
        <f t="shared" si="2658"/>
        <v>0</v>
      </c>
      <c r="AM1130" s="11">
        <f t="shared" si="2658"/>
        <v>0</v>
      </c>
      <c r="AN1130" s="11">
        <f t="shared" si="2658"/>
        <v>0</v>
      </c>
      <c r="AO1130" s="11">
        <f t="shared" si="2658"/>
        <v>0</v>
      </c>
      <c r="AP1130" s="11">
        <f t="shared" si="2658"/>
        <v>0</v>
      </c>
      <c r="AQ1130" s="11">
        <f t="shared" si="2658"/>
        <v>160403</v>
      </c>
      <c r="AR1130" s="11">
        <f t="shared" si="2658"/>
        <v>0</v>
      </c>
      <c r="AS1130" s="11">
        <f t="shared" si="2659"/>
        <v>6115</v>
      </c>
      <c r="AT1130" s="11">
        <f t="shared" si="2659"/>
        <v>0</v>
      </c>
      <c r="AU1130" s="11">
        <f t="shared" si="2659"/>
        <v>2240</v>
      </c>
      <c r="AV1130" s="11">
        <f t="shared" si="2659"/>
        <v>-143</v>
      </c>
      <c r="AW1130" s="11">
        <f t="shared" si="2659"/>
        <v>168615</v>
      </c>
      <c r="AX1130" s="11">
        <f t="shared" si="2659"/>
        <v>0</v>
      </c>
      <c r="AY1130" s="78">
        <f t="shared" si="2659"/>
        <v>-271</v>
      </c>
      <c r="AZ1130" s="78">
        <f t="shared" si="2659"/>
        <v>0</v>
      </c>
      <c r="BA1130" s="78">
        <f t="shared" si="2659"/>
        <v>3500</v>
      </c>
      <c r="BB1130" s="78">
        <f t="shared" si="2659"/>
        <v>0</v>
      </c>
      <c r="BC1130" s="78">
        <f t="shared" si="2659"/>
        <v>171844</v>
      </c>
      <c r="BD1130" s="78">
        <f t="shared" si="2659"/>
        <v>0</v>
      </c>
      <c r="BE1130" s="11">
        <f t="shared" si="2660"/>
        <v>-234</v>
      </c>
      <c r="BF1130" s="11">
        <f t="shared" si="2660"/>
        <v>0</v>
      </c>
      <c r="BG1130" s="11">
        <f t="shared" si="2660"/>
        <v>0</v>
      </c>
      <c r="BH1130" s="11">
        <f t="shared" si="2660"/>
        <v>0</v>
      </c>
      <c r="BI1130" s="141">
        <f t="shared" si="2660"/>
        <v>171610</v>
      </c>
      <c r="BJ1130" s="141">
        <f t="shared" si="2660"/>
        <v>0</v>
      </c>
      <c r="BK1130" s="78">
        <f t="shared" si="2660"/>
        <v>-6</v>
      </c>
      <c r="BL1130" s="78">
        <f t="shared" si="2660"/>
        <v>0</v>
      </c>
      <c r="BM1130" s="78">
        <f t="shared" si="2660"/>
        <v>4963</v>
      </c>
      <c r="BN1130" s="78">
        <f t="shared" si="2660"/>
        <v>0</v>
      </c>
      <c r="BO1130" s="78">
        <f t="shared" si="2660"/>
        <v>176567</v>
      </c>
      <c r="BP1130" s="78">
        <f t="shared" si="2660"/>
        <v>0</v>
      </c>
      <c r="BQ1130" s="11">
        <f t="shared" si="2661"/>
        <v>0</v>
      </c>
      <c r="BR1130" s="11">
        <f t="shared" si="2661"/>
        <v>0</v>
      </c>
      <c r="BS1130" s="11">
        <f t="shared" si="2661"/>
        <v>0</v>
      </c>
      <c r="BT1130" s="11">
        <f t="shared" si="2661"/>
        <v>0</v>
      </c>
      <c r="BU1130" s="11">
        <f t="shared" si="2661"/>
        <v>176567</v>
      </c>
      <c r="BV1130" s="11">
        <f t="shared" si="2661"/>
        <v>0</v>
      </c>
    </row>
    <row r="1131" spans="1:74" ht="33" hidden="1">
      <c r="A1131" s="57" t="s">
        <v>39</v>
      </c>
      <c r="B1131" s="14" t="s">
        <v>361</v>
      </c>
      <c r="C1131" s="14" t="s">
        <v>165</v>
      </c>
      <c r="D1131" s="14" t="s">
        <v>87</v>
      </c>
      <c r="E1131" s="14" t="s">
        <v>415</v>
      </c>
      <c r="F1131" s="14" t="s">
        <v>40</v>
      </c>
      <c r="G1131" s="11">
        <v>160403</v>
      </c>
      <c r="H1131" s="11"/>
      <c r="I1131" s="11"/>
      <c r="J1131" s="11"/>
      <c r="K1131" s="11"/>
      <c r="L1131" s="11"/>
      <c r="M1131" s="11">
        <f>G1131+I1131+J1131+K1131+L1131</f>
        <v>160403</v>
      </c>
      <c r="N1131" s="11">
        <f>H1131+J1131</f>
        <v>0</v>
      </c>
      <c r="O1131" s="11"/>
      <c r="P1131" s="11"/>
      <c r="Q1131" s="11"/>
      <c r="R1131" s="11"/>
      <c r="S1131" s="11">
        <f>M1131+O1131+P1131+Q1131+R1131</f>
        <v>160403</v>
      </c>
      <c r="T1131" s="11">
        <f>N1131+P1131</f>
        <v>0</v>
      </c>
      <c r="U1131" s="11"/>
      <c r="V1131" s="11"/>
      <c r="W1131" s="11"/>
      <c r="X1131" s="11"/>
      <c r="Y1131" s="11">
        <f>S1131+U1131+V1131+W1131+X1131</f>
        <v>160403</v>
      </c>
      <c r="Z1131" s="11">
        <f>T1131+V1131</f>
        <v>0</v>
      </c>
      <c r="AA1131" s="11"/>
      <c r="AB1131" s="11"/>
      <c r="AC1131" s="11"/>
      <c r="AD1131" s="11"/>
      <c r="AE1131" s="11">
        <f>Y1131+AA1131+AB1131+AC1131+AD1131</f>
        <v>160403</v>
      </c>
      <c r="AF1131" s="11">
        <f>Z1131+AB1131</f>
        <v>0</v>
      </c>
      <c r="AG1131" s="11"/>
      <c r="AH1131" s="11"/>
      <c r="AI1131" s="11"/>
      <c r="AJ1131" s="11"/>
      <c r="AK1131" s="78">
        <f>AE1131+AG1131+AH1131+AI1131+AJ1131</f>
        <v>160403</v>
      </c>
      <c r="AL1131" s="78">
        <f>AF1131+AH1131</f>
        <v>0</v>
      </c>
      <c r="AM1131" s="11"/>
      <c r="AN1131" s="11"/>
      <c r="AO1131" s="11"/>
      <c r="AP1131" s="11"/>
      <c r="AQ1131" s="11">
        <f>AK1131+AM1131+AN1131+AO1131+AP1131</f>
        <v>160403</v>
      </c>
      <c r="AR1131" s="11">
        <f>AL1131+AN1131</f>
        <v>0</v>
      </c>
      <c r="AS1131" s="11">
        <v>6115</v>
      </c>
      <c r="AT1131" s="11"/>
      <c r="AU1131" s="11">
        <v>2240</v>
      </c>
      <c r="AV1131" s="11">
        <v>-143</v>
      </c>
      <c r="AW1131" s="11">
        <f>AQ1131+AS1131+AT1131+AU1131+AV1131</f>
        <v>168615</v>
      </c>
      <c r="AX1131" s="11">
        <f>AR1131+AT1131</f>
        <v>0</v>
      </c>
      <c r="AY1131" s="78">
        <v>-271</v>
      </c>
      <c r="AZ1131" s="78"/>
      <c r="BA1131" s="78">
        <v>3500</v>
      </c>
      <c r="BB1131" s="78"/>
      <c r="BC1131" s="78">
        <f>AW1131+AY1131+AZ1131+BA1131+BB1131</f>
        <v>171844</v>
      </c>
      <c r="BD1131" s="78">
        <f>AX1131+AZ1131</f>
        <v>0</v>
      </c>
      <c r="BE1131" s="11">
        <v>-234</v>
      </c>
      <c r="BF1131" s="11"/>
      <c r="BG1131" s="11"/>
      <c r="BH1131" s="11"/>
      <c r="BI1131" s="141">
        <f>BC1131+BE1131+BF1131+BG1131+BH1131</f>
        <v>171610</v>
      </c>
      <c r="BJ1131" s="141">
        <f>BD1131+BF1131</f>
        <v>0</v>
      </c>
      <c r="BK1131" s="78">
        <v>-6</v>
      </c>
      <c r="BL1131" s="78"/>
      <c r="BM1131" s="78">
        <v>4963</v>
      </c>
      <c r="BN1131" s="78"/>
      <c r="BO1131" s="78">
        <f>BI1131+BK1131+BL1131+BM1131+BN1131</f>
        <v>176567</v>
      </c>
      <c r="BP1131" s="78">
        <f>BJ1131+BL1131</f>
        <v>0</v>
      </c>
      <c r="BQ1131" s="11"/>
      <c r="BR1131" s="11"/>
      <c r="BS1131" s="11"/>
      <c r="BT1131" s="11"/>
      <c r="BU1131" s="11">
        <f>BO1131+BQ1131+BR1131+BS1131+BT1131</f>
        <v>176567</v>
      </c>
      <c r="BV1131" s="11">
        <f>BP1131+BR1131</f>
        <v>0</v>
      </c>
    </row>
    <row r="1132" spans="1:74" ht="36.75" hidden="1" customHeight="1">
      <c r="A1132" s="53" t="s">
        <v>505</v>
      </c>
      <c r="B1132" s="14" t="s">
        <v>361</v>
      </c>
      <c r="C1132" s="14" t="s">
        <v>165</v>
      </c>
      <c r="D1132" s="14" t="s">
        <v>87</v>
      </c>
      <c r="E1132" s="14" t="s">
        <v>408</v>
      </c>
      <c r="F1132" s="14" t="s">
        <v>368</v>
      </c>
      <c r="G1132" s="11">
        <f t="shared" ref="G1132:R1135" si="2662">G1133</f>
        <v>1586</v>
      </c>
      <c r="H1132" s="11">
        <f t="shared" si="2662"/>
        <v>0</v>
      </c>
      <c r="I1132" s="11">
        <f t="shared" si="2662"/>
        <v>0</v>
      </c>
      <c r="J1132" s="11">
        <f t="shared" si="2662"/>
        <v>0</v>
      </c>
      <c r="K1132" s="11">
        <f t="shared" si="2662"/>
        <v>0</v>
      </c>
      <c r="L1132" s="11">
        <f t="shared" si="2662"/>
        <v>0</v>
      </c>
      <c r="M1132" s="11">
        <f t="shared" si="2662"/>
        <v>1586</v>
      </c>
      <c r="N1132" s="11">
        <f t="shared" si="2662"/>
        <v>0</v>
      </c>
      <c r="O1132" s="11">
        <f t="shared" si="2662"/>
        <v>0</v>
      </c>
      <c r="P1132" s="11">
        <f t="shared" si="2662"/>
        <v>0</v>
      </c>
      <c r="Q1132" s="11">
        <f t="shared" si="2662"/>
        <v>0</v>
      </c>
      <c r="R1132" s="11">
        <f t="shared" si="2662"/>
        <v>0</v>
      </c>
      <c r="S1132" s="11">
        <f t="shared" ref="S1132:AH1135" si="2663">S1133</f>
        <v>1586</v>
      </c>
      <c r="T1132" s="11">
        <f t="shared" si="2663"/>
        <v>0</v>
      </c>
      <c r="U1132" s="11">
        <f t="shared" si="2663"/>
        <v>0</v>
      </c>
      <c r="V1132" s="11">
        <f t="shared" si="2663"/>
        <v>0</v>
      </c>
      <c r="W1132" s="11">
        <f t="shared" si="2663"/>
        <v>0</v>
      </c>
      <c r="X1132" s="11">
        <f t="shared" si="2663"/>
        <v>0</v>
      </c>
      <c r="Y1132" s="11">
        <f t="shared" si="2663"/>
        <v>1586</v>
      </c>
      <c r="Z1132" s="11">
        <f t="shared" si="2663"/>
        <v>0</v>
      </c>
      <c r="AA1132" s="11">
        <f t="shared" si="2663"/>
        <v>-95</v>
      </c>
      <c r="AB1132" s="11">
        <f t="shared" si="2663"/>
        <v>0</v>
      </c>
      <c r="AC1132" s="11">
        <f t="shared" si="2663"/>
        <v>0</v>
      </c>
      <c r="AD1132" s="11">
        <f t="shared" si="2663"/>
        <v>0</v>
      </c>
      <c r="AE1132" s="11">
        <f t="shared" si="2663"/>
        <v>1491</v>
      </c>
      <c r="AF1132" s="11">
        <f t="shared" si="2663"/>
        <v>0</v>
      </c>
      <c r="AG1132" s="11">
        <f t="shared" si="2663"/>
        <v>0</v>
      </c>
      <c r="AH1132" s="11">
        <f t="shared" si="2663"/>
        <v>0</v>
      </c>
      <c r="AI1132" s="11">
        <f t="shared" ref="AG1132:AV1135" si="2664">AI1133</f>
        <v>0</v>
      </c>
      <c r="AJ1132" s="11">
        <f t="shared" si="2664"/>
        <v>0</v>
      </c>
      <c r="AK1132" s="78">
        <f t="shared" si="2664"/>
        <v>1491</v>
      </c>
      <c r="AL1132" s="78">
        <f t="shared" si="2664"/>
        <v>0</v>
      </c>
      <c r="AM1132" s="11">
        <f t="shared" si="2664"/>
        <v>0</v>
      </c>
      <c r="AN1132" s="11">
        <f t="shared" si="2664"/>
        <v>0</v>
      </c>
      <c r="AO1132" s="11">
        <f t="shared" si="2664"/>
        <v>0</v>
      </c>
      <c r="AP1132" s="11">
        <f t="shared" si="2664"/>
        <v>0</v>
      </c>
      <c r="AQ1132" s="11">
        <f t="shared" si="2664"/>
        <v>1491</v>
      </c>
      <c r="AR1132" s="11">
        <f t="shared" si="2664"/>
        <v>0</v>
      </c>
      <c r="AS1132" s="11">
        <f t="shared" si="2664"/>
        <v>0</v>
      </c>
      <c r="AT1132" s="11">
        <f t="shared" si="2664"/>
        <v>0</v>
      </c>
      <c r="AU1132" s="11">
        <f t="shared" si="2664"/>
        <v>0</v>
      </c>
      <c r="AV1132" s="11">
        <f t="shared" si="2664"/>
        <v>-202</v>
      </c>
      <c r="AW1132" s="11">
        <f t="shared" ref="AS1132:BH1135" si="2665">AW1133</f>
        <v>1289</v>
      </c>
      <c r="AX1132" s="11">
        <f t="shared" si="2665"/>
        <v>0</v>
      </c>
      <c r="AY1132" s="78">
        <f t="shared" si="2665"/>
        <v>0</v>
      </c>
      <c r="AZ1132" s="78">
        <f t="shared" si="2665"/>
        <v>0</v>
      </c>
      <c r="BA1132" s="78">
        <f t="shared" si="2665"/>
        <v>0</v>
      </c>
      <c r="BB1132" s="78">
        <f t="shared" si="2665"/>
        <v>0</v>
      </c>
      <c r="BC1132" s="78">
        <f t="shared" si="2665"/>
        <v>1289</v>
      </c>
      <c r="BD1132" s="78">
        <f t="shared" si="2665"/>
        <v>0</v>
      </c>
      <c r="BE1132" s="11">
        <f t="shared" si="2665"/>
        <v>0</v>
      </c>
      <c r="BF1132" s="11">
        <f t="shared" si="2665"/>
        <v>0</v>
      </c>
      <c r="BG1132" s="11">
        <f t="shared" si="2665"/>
        <v>0</v>
      </c>
      <c r="BH1132" s="11">
        <f t="shared" si="2665"/>
        <v>0</v>
      </c>
      <c r="BI1132" s="141">
        <f t="shared" ref="BE1132:BT1135" si="2666">BI1133</f>
        <v>1289</v>
      </c>
      <c r="BJ1132" s="141">
        <f t="shared" si="2666"/>
        <v>0</v>
      </c>
      <c r="BK1132" s="78">
        <f t="shared" si="2666"/>
        <v>-107</v>
      </c>
      <c r="BL1132" s="78">
        <f t="shared" si="2666"/>
        <v>0</v>
      </c>
      <c r="BM1132" s="78">
        <f t="shared" si="2666"/>
        <v>0</v>
      </c>
      <c r="BN1132" s="78">
        <f t="shared" si="2666"/>
        <v>0</v>
      </c>
      <c r="BO1132" s="78">
        <f t="shared" si="2666"/>
        <v>1182</v>
      </c>
      <c r="BP1132" s="78">
        <f t="shared" si="2666"/>
        <v>0</v>
      </c>
      <c r="BQ1132" s="11">
        <f t="shared" si="2666"/>
        <v>0</v>
      </c>
      <c r="BR1132" s="11">
        <f t="shared" si="2666"/>
        <v>0</v>
      </c>
      <c r="BS1132" s="11">
        <f t="shared" si="2666"/>
        <v>0</v>
      </c>
      <c r="BT1132" s="11">
        <f t="shared" si="2666"/>
        <v>0</v>
      </c>
      <c r="BU1132" s="11">
        <f t="shared" ref="BQ1132:BV1135" si="2667">BU1133</f>
        <v>1182</v>
      </c>
      <c r="BV1132" s="11">
        <f t="shared" si="2667"/>
        <v>0</v>
      </c>
    </row>
    <row r="1133" spans="1:74" hidden="1">
      <c r="A1133" s="57" t="s">
        <v>15</v>
      </c>
      <c r="B1133" s="14" t="s">
        <v>361</v>
      </c>
      <c r="C1133" s="14" t="s">
        <v>165</v>
      </c>
      <c r="D1133" s="14" t="s">
        <v>87</v>
      </c>
      <c r="E1133" s="14" t="s">
        <v>409</v>
      </c>
      <c r="F1133" s="14"/>
      <c r="G1133" s="11">
        <f t="shared" si="2662"/>
        <v>1586</v>
      </c>
      <c r="H1133" s="11">
        <f t="shared" si="2662"/>
        <v>0</v>
      </c>
      <c r="I1133" s="11">
        <f t="shared" si="2662"/>
        <v>0</v>
      </c>
      <c r="J1133" s="11">
        <f t="shared" si="2662"/>
        <v>0</v>
      </c>
      <c r="K1133" s="11">
        <f t="shared" si="2662"/>
        <v>0</v>
      </c>
      <c r="L1133" s="11">
        <f t="shared" si="2662"/>
        <v>0</v>
      </c>
      <c r="M1133" s="11">
        <f t="shared" si="2662"/>
        <v>1586</v>
      </c>
      <c r="N1133" s="11">
        <f t="shared" si="2662"/>
        <v>0</v>
      </c>
      <c r="O1133" s="11">
        <f t="shared" si="2662"/>
        <v>0</v>
      </c>
      <c r="P1133" s="11">
        <f t="shared" si="2662"/>
        <v>0</v>
      </c>
      <c r="Q1133" s="11">
        <f t="shared" si="2662"/>
        <v>0</v>
      </c>
      <c r="R1133" s="11">
        <f t="shared" si="2662"/>
        <v>0</v>
      </c>
      <c r="S1133" s="11">
        <f t="shared" si="2663"/>
        <v>1586</v>
      </c>
      <c r="T1133" s="11">
        <f t="shared" si="2663"/>
        <v>0</v>
      </c>
      <c r="U1133" s="11">
        <f t="shared" si="2663"/>
        <v>0</v>
      </c>
      <c r="V1133" s="11">
        <f t="shared" si="2663"/>
        <v>0</v>
      </c>
      <c r="W1133" s="11">
        <f t="shared" si="2663"/>
        <v>0</v>
      </c>
      <c r="X1133" s="11">
        <f t="shared" si="2663"/>
        <v>0</v>
      </c>
      <c r="Y1133" s="11">
        <f t="shared" si="2663"/>
        <v>1586</v>
      </c>
      <c r="Z1133" s="11">
        <f t="shared" si="2663"/>
        <v>0</v>
      </c>
      <c r="AA1133" s="11">
        <f t="shared" si="2663"/>
        <v>-95</v>
      </c>
      <c r="AB1133" s="11">
        <f t="shared" si="2663"/>
        <v>0</v>
      </c>
      <c r="AC1133" s="11">
        <f t="shared" si="2663"/>
        <v>0</v>
      </c>
      <c r="AD1133" s="11">
        <f t="shared" si="2663"/>
        <v>0</v>
      </c>
      <c r="AE1133" s="11">
        <f t="shared" si="2663"/>
        <v>1491</v>
      </c>
      <c r="AF1133" s="11">
        <f t="shared" si="2663"/>
        <v>0</v>
      </c>
      <c r="AG1133" s="11">
        <f t="shared" si="2664"/>
        <v>0</v>
      </c>
      <c r="AH1133" s="11">
        <f t="shared" si="2664"/>
        <v>0</v>
      </c>
      <c r="AI1133" s="11">
        <f t="shared" si="2664"/>
        <v>0</v>
      </c>
      <c r="AJ1133" s="11">
        <f t="shared" si="2664"/>
        <v>0</v>
      </c>
      <c r="AK1133" s="78">
        <f t="shared" si="2664"/>
        <v>1491</v>
      </c>
      <c r="AL1133" s="78">
        <f t="shared" si="2664"/>
        <v>0</v>
      </c>
      <c r="AM1133" s="11">
        <f t="shared" si="2664"/>
        <v>0</v>
      </c>
      <c r="AN1133" s="11">
        <f t="shared" si="2664"/>
        <v>0</v>
      </c>
      <c r="AO1133" s="11">
        <f t="shared" si="2664"/>
        <v>0</v>
      </c>
      <c r="AP1133" s="11">
        <f t="shared" si="2664"/>
        <v>0</v>
      </c>
      <c r="AQ1133" s="11">
        <f t="shared" si="2664"/>
        <v>1491</v>
      </c>
      <c r="AR1133" s="11">
        <f t="shared" si="2664"/>
        <v>0</v>
      </c>
      <c r="AS1133" s="11">
        <f t="shared" si="2665"/>
        <v>0</v>
      </c>
      <c r="AT1133" s="11">
        <f t="shared" si="2665"/>
        <v>0</v>
      </c>
      <c r="AU1133" s="11">
        <f t="shared" si="2665"/>
        <v>0</v>
      </c>
      <c r="AV1133" s="11">
        <f t="shared" si="2665"/>
        <v>-202</v>
      </c>
      <c r="AW1133" s="11">
        <f t="shared" si="2665"/>
        <v>1289</v>
      </c>
      <c r="AX1133" s="11">
        <f t="shared" si="2665"/>
        <v>0</v>
      </c>
      <c r="AY1133" s="78">
        <f t="shared" si="2665"/>
        <v>0</v>
      </c>
      <c r="AZ1133" s="78">
        <f t="shared" si="2665"/>
        <v>0</v>
      </c>
      <c r="BA1133" s="78">
        <f t="shared" si="2665"/>
        <v>0</v>
      </c>
      <c r="BB1133" s="78">
        <f t="shared" si="2665"/>
        <v>0</v>
      </c>
      <c r="BC1133" s="78">
        <f t="shared" si="2665"/>
        <v>1289</v>
      </c>
      <c r="BD1133" s="78">
        <f t="shared" si="2665"/>
        <v>0</v>
      </c>
      <c r="BE1133" s="11">
        <f t="shared" si="2666"/>
        <v>0</v>
      </c>
      <c r="BF1133" s="11">
        <f t="shared" si="2666"/>
        <v>0</v>
      </c>
      <c r="BG1133" s="11">
        <f t="shared" si="2666"/>
        <v>0</v>
      </c>
      <c r="BH1133" s="11">
        <f t="shared" si="2666"/>
        <v>0</v>
      </c>
      <c r="BI1133" s="141">
        <f t="shared" si="2666"/>
        <v>1289</v>
      </c>
      <c r="BJ1133" s="141">
        <f t="shared" si="2666"/>
        <v>0</v>
      </c>
      <c r="BK1133" s="78">
        <f t="shared" si="2666"/>
        <v>-107</v>
      </c>
      <c r="BL1133" s="78">
        <f t="shared" si="2666"/>
        <v>0</v>
      </c>
      <c r="BM1133" s="78">
        <f t="shared" si="2666"/>
        <v>0</v>
      </c>
      <c r="BN1133" s="78">
        <f t="shared" si="2666"/>
        <v>0</v>
      </c>
      <c r="BO1133" s="78">
        <f t="shared" si="2666"/>
        <v>1182</v>
      </c>
      <c r="BP1133" s="78">
        <f t="shared" si="2666"/>
        <v>0</v>
      </c>
      <c r="BQ1133" s="11">
        <f t="shared" si="2667"/>
        <v>0</v>
      </c>
      <c r="BR1133" s="11">
        <f t="shared" si="2667"/>
        <v>0</v>
      </c>
      <c r="BS1133" s="11">
        <f t="shared" si="2667"/>
        <v>0</v>
      </c>
      <c r="BT1133" s="11">
        <f t="shared" si="2667"/>
        <v>0</v>
      </c>
      <c r="BU1133" s="11">
        <f t="shared" si="2667"/>
        <v>1182</v>
      </c>
      <c r="BV1133" s="11">
        <f t="shared" si="2667"/>
        <v>0</v>
      </c>
    </row>
    <row r="1134" spans="1:74" hidden="1">
      <c r="A1134" s="57" t="s">
        <v>375</v>
      </c>
      <c r="B1134" s="14" t="s">
        <v>361</v>
      </c>
      <c r="C1134" s="14" t="s">
        <v>165</v>
      </c>
      <c r="D1134" s="14" t="s">
        <v>87</v>
      </c>
      <c r="E1134" s="14" t="s">
        <v>410</v>
      </c>
      <c r="F1134" s="14"/>
      <c r="G1134" s="11">
        <f t="shared" si="2662"/>
        <v>1586</v>
      </c>
      <c r="H1134" s="11">
        <f t="shared" si="2662"/>
        <v>0</v>
      </c>
      <c r="I1134" s="11">
        <f t="shared" si="2662"/>
        <v>0</v>
      </c>
      <c r="J1134" s="11">
        <f t="shared" si="2662"/>
        <v>0</v>
      </c>
      <c r="K1134" s="11">
        <f t="shared" si="2662"/>
        <v>0</v>
      </c>
      <c r="L1134" s="11">
        <f t="shared" si="2662"/>
        <v>0</v>
      </c>
      <c r="M1134" s="11">
        <f t="shared" si="2662"/>
        <v>1586</v>
      </c>
      <c r="N1134" s="11">
        <f t="shared" si="2662"/>
        <v>0</v>
      </c>
      <c r="O1134" s="11">
        <f t="shared" si="2662"/>
        <v>0</v>
      </c>
      <c r="P1134" s="11">
        <f t="shared" si="2662"/>
        <v>0</v>
      </c>
      <c r="Q1134" s="11">
        <f t="shared" si="2662"/>
        <v>0</v>
      </c>
      <c r="R1134" s="11">
        <f t="shared" si="2662"/>
        <v>0</v>
      </c>
      <c r="S1134" s="11">
        <f t="shared" si="2663"/>
        <v>1586</v>
      </c>
      <c r="T1134" s="11">
        <f t="shared" si="2663"/>
        <v>0</v>
      </c>
      <c r="U1134" s="11">
        <f t="shared" si="2663"/>
        <v>0</v>
      </c>
      <c r="V1134" s="11">
        <f t="shared" si="2663"/>
        <v>0</v>
      </c>
      <c r="W1134" s="11">
        <f t="shared" si="2663"/>
        <v>0</v>
      </c>
      <c r="X1134" s="11">
        <f t="shared" si="2663"/>
        <v>0</v>
      </c>
      <c r="Y1134" s="11">
        <f t="shared" si="2663"/>
        <v>1586</v>
      </c>
      <c r="Z1134" s="11">
        <f t="shared" si="2663"/>
        <v>0</v>
      </c>
      <c r="AA1134" s="11">
        <f t="shared" si="2663"/>
        <v>-95</v>
      </c>
      <c r="AB1134" s="11">
        <f t="shared" si="2663"/>
        <v>0</v>
      </c>
      <c r="AC1134" s="11">
        <f t="shared" si="2663"/>
        <v>0</v>
      </c>
      <c r="AD1134" s="11">
        <f t="shared" si="2663"/>
        <v>0</v>
      </c>
      <c r="AE1134" s="11">
        <f t="shared" si="2663"/>
        <v>1491</v>
      </c>
      <c r="AF1134" s="11">
        <f t="shared" si="2663"/>
        <v>0</v>
      </c>
      <c r="AG1134" s="11">
        <f t="shared" si="2664"/>
        <v>0</v>
      </c>
      <c r="AH1134" s="11">
        <f t="shared" si="2664"/>
        <v>0</v>
      </c>
      <c r="AI1134" s="11">
        <f t="shared" si="2664"/>
        <v>0</v>
      </c>
      <c r="AJ1134" s="11">
        <f t="shared" si="2664"/>
        <v>0</v>
      </c>
      <c r="AK1134" s="78">
        <f t="shared" si="2664"/>
        <v>1491</v>
      </c>
      <c r="AL1134" s="78">
        <f t="shared" si="2664"/>
        <v>0</v>
      </c>
      <c r="AM1134" s="11">
        <f t="shared" si="2664"/>
        <v>0</v>
      </c>
      <c r="AN1134" s="11">
        <f t="shared" si="2664"/>
        <v>0</v>
      </c>
      <c r="AO1134" s="11">
        <f t="shared" si="2664"/>
        <v>0</v>
      </c>
      <c r="AP1134" s="11">
        <f t="shared" si="2664"/>
        <v>0</v>
      </c>
      <c r="AQ1134" s="11">
        <f t="shared" si="2664"/>
        <v>1491</v>
      </c>
      <c r="AR1134" s="11">
        <f t="shared" si="2664"/>
        <v>0</v>
      </c>
      <c r="AS1134" s="11">
        <f t="shared" si="2665"/>
        <v>0</v>
      </c>
      <c r="AT1134" s="11">
        <f t="shared" si="2665"/>
        <v>0</v>
      </c>
      <c r="AU1134" s="11">
        <f t="shared" si="2665"/>
        <v>0</v>
      </c>
      <c r="AV1134" s="11">
        <f t="shared" si="2665"/>
        <v>-202</v>
      </c>
      <c r="AW1134" s="11">
        <f t="shared" si="2665"/>
        <v>1289</v>
      </c>
      <c r="AX1134" s="11">
        <f t="shared" si="2665"/>
        <v>0</v>
      </c>
      <c r="AY1134" s="78">
        <f t="shared" si="2665"/>
        <v>0</v>
      </c>
      <c r="AZ1134" s="78">
        <f t="shared" si="2665"/>
        <v>0</v>
      </c>
      <c r="BA1134" s="78">
        <f t="shared" si="2665"/>
        <v>0</v>
      </c>
      <c r="BB1134" s="78">
        <f t="shared" si="2665"/>
        <v>0</v>
      </c>
      <c r="BC1134" s="78">
        <f t="shared" si="2665"/>
        <v>1289</v>
      </c>
      <c r="BD1134" s="78">
        <f t="shared" si="2665"/>
        <v>0</v>
      </c>
      <c r="BE1134" s="11">
        <f t="shared" si="2666"/>
        <v>0</v>
      </c>
      <c r="BF1134" s="11">
        <f t="shared" si="2666"/>
        <v>0</v>
      </c>
      <c r="BG1134" s="11">
        <f t="shared" si="2666"/>
        <v>0</v>
      </c>
      <c r="BH1134" s="11">
        <f t="shared" si="2666"/>
        <v>0</v>
      </c>
      <c r="BI1134" s="141">
        <f t="shared" si="2666"/>
        <v>1289</v>
      </c>
      <c r="BJ1134" s="141">
        <f t="shared" si="2666"/>
        <v>0</v>
      </c>
      <c r="BK1134" s="78">
        <f t="shared" si="2666"/>
        <v>-107</v>
      </c>
      <c r="BL1134" s="78">
        <f t="shared" si="2666"/>
        <v>0</v>
      </c>
      <c r="BM1134" s="78">
        <f t="shared" si="2666"/>
        <v>0</v>
      </c>
      <c r="BN1134" s="78">
        <f t="shared" si="2666"/>
        <v>0</v>
      </c>
      <c r="BO1134" s="78">
        <f t="shared" si="2666"/>
        <v>1182</v>
      </c>
      <c r="BP1134" s="78">
        <f t="shared" si="2666"/>
        <v>0</v>
      </c>
      <c r="BQ1134" s="11">
        <f t="shared" si="2667"/>
        <v>0</v>
      </c>
      <c r="BR1134" s="11">
        <f t="shared" si="2667"/>
        <v>0</v>
      </c>
      <c r="BS1134" s="11">
        <f t="shared" si="2667"/>
        <v>0</v>
      </c>
      <c r="BT1134" s="11">
        <f t="shared" si="2667"/>
        <v>0</v>
      </c>
      <c r="BU1134" s="11">
        <f t="shared" si="2667"/>
        <v>1182</v>
      </c>
      <c r="BV1134" s="11">
        <f t="shared" si="2667"/>
        <v>0</v>
      </c>
    </row>
    <row r="1135" spans="1:74" ht="33" hidden="1">
      <c r="A1135" s="57" t="s">
        <v>270</v>
      </c>
      <c r="B1135" s="14" t="s">
        <v>361</v>
      </c>
      <c r="C1135" s="14" t="s">
        <v>165</v>
      </c>
      <c r="D1135" s="14" t="s">
        <v>87</v>
      </c>
      <c r="E1135" s="14" t="s">
        <v>410</v>
      </c>
      <c r="F1135" s="14" t="s">
        <v>33</v>
      </c>
      <c r="G1135" s="11">
        <f t="shared" si="2662"/>
        <v>1586</v>
      </c>
      <c r="H1135" s="11">
        <f t="shared" si="2662"/>
        <v>0</v>
      </c>
      <c r="I1135" s="11">
        <f t="shared" si="2662"/>
        <v>0</v>
      </c>
      <c r="J1135" s="11">
        <f t="shared" si="2662"/>
        <v>0</v>
      </c>
      <c r="K1135" s="11">
        <f t="shared" si="2662"/>
        <v>0</v>
      </c>
      <c r="L1135" s="11">
        <f t="shared" si="2662"/>
        <v>0</v>
      </c>
      <c r="M1135" s="11">
        <f t="shared" si="2662"/>
        <v>1586</v>
      </c>
      <c r="N1135" s="11">
        <f t="shared" si="2662"/>
        <v>0</v>
      </c>
      <c r="O1135" s="11">
        <f t="shared" si="2662"/>
        <v>0</v>
      </c>
      <c r="P1135" s="11">
        <f t="shared" si="2662"/>
        <v>0</v>
      </c>
      <c r="Q1135" s="11">
        <f t="shared" si="2662"/>
        <v>0</v>
      </c>
      <c r="R1135" s="11">
        <f t="shared" si="2662"/>
        <v>0</v>
      </c>
      <c r="S1135" s="11">
        <f t="shared" si="2663"/>
        <v>1586</v>
      </c>
      <c r="T1135" s="11">
        <f t="shared" si="2663"/>
        <v>0</v>
      </c>
      <c r="U1135" s="11">
        <f t="shared" si="2663"/>
        <v>0</v>
      </c>
      <c r="V1135" s="11">
        <f t="shared" si="2663"/>
        <v>0</v>
      </c>
      <c r="W1135" s="11">
        <f t="shared" si="2663"/>
        <v>0</v>
      </c>
      <c r="X1135" s="11">
        <f t="shared" si="2663"/>
        <v>0</v>
      </c>
      <c r="Y1135" s="11">
        <f t="shared" si="2663"/>
        <v>1586</v>
      </c>
      <c r="Z1135" s="11">
        <f t="shared" si="2663"/>
        <v>0</v>
      </c>
      <c r="AA1135" s="11">
        <f t="shared" si="2663"/>
        <v>-95</v>
      </c>
      <c r="AB1135" s="11">
        <f t="shared" si="2663"/>
        <v>0</v>
      </c>
      <c r="AC1135" s="11">
        <f t="shared" si="2663"/>
        <v>0</v>
      </c>
      <c r="AD1135" s="11">
        <f t="shared" si="2663"/>
        <v>0</v>
      </c>
      <c r="AE1135" s="11">
        <f t="shared" si="2663"/>
        <v>1491</v>
      </c>
      <c r="AF1135" s="11">
        <f t="shared" si="2663"/>
        <v>0</v>
      </c>
      <c r="AG1135" s="11">
        <f t="shared" si="2664"/>
        <v>0</v>
      </c>
      <c r="AH1135" s="11">
        <f t="shared" si="2664"/>
        <v>0</v>
      </c>
      <c r="AI1135" s="11">
        <f t="shared" si="2664"/>
        <v>0</v>
      </c>
      <c r="AJ1135" s="11">
        <f t="shared" si="2664"/>
        <v>0</v>
      </c>
      <c r="AK1135" s="78">
        <f t="shared" si="2664"/>
        <v>1491</v>
      </c>
      <c r="AL1135" s="78">
        <f t="shared" si="2664"/>
        <v>0</v>
      </c>
      <c r="AM1135" s="11">
        <f t="shared" si="2664"/>
        <v>0</v>
      </c>
      <c r="AN1135" s="11">
        <f t="shared" si="2664"/>
        <v>0</v>
      </c>
      <c r="AO1135" s="11">
        <f t="shared" si="2664"/>
        <v>0</v>
      </c>
      <c r="AP1135" s="11">
        <f t="shared" si="2664"/>
        <v>0</v>
      </c>
      <c r="AQ1135" s="11">
        <f t="shared" si="2664"/>
        <v>1491</v>
      </c>
      <c r="AR1135" s="11">
        <f t="shared" si="2664"/>
        <v>0</v>
      </c>
      <c r="AS1135" s="11">
        <f t="shared" si="2665"/>
        <v>0</v>
      </c>
      <c r="AT1135" s="11">
        <f t="shared" si="2665"/>
        <v>0</v>
      </c>
      <c r="AU1135" s="11">
        <f t="shared" si="2665"/>
        <v>0</v>
      </c>
      <c r="AV1135" s="11">
        <f t="shared" si="2665"/>
        <v>-202</v>
      </c>
      <c r="AW1135" s="11">
        <f t="shared" si="2665"/>
        <v>1289</v>
      </c>
      <c r="AX1135" s="11">
        <f t="shared" si="2665"/>
        <v>0</v>
      </c>
      <c r="AY1135" s="78">
        <f t="shared" si="2665"/>
        <v>0</v>
      </c>
      <c r="AZ1135" s="78">
        <f t="shared" si="2665"/>
        <v>0</v>
      </c>
      <c r="BA1135" s="78">
        <f t="shared" si="2665"/>
        <v>0</v>
      </c>
      <c r="BB1135" s="78">
        <f t="shared" si="2665"/>
        <v>0</v>
      </c>
      <c r="BC1135" s="78">
        <f t="shared" si="2665"/>
        <v>1289</v>
      </c>
      <c r="BD1135" s="78">
        <f t="shared" si="2665"/>
        <v>0</v>
      </c>
      <c r="BE1135" s="11">
        <f t="shared" si="2666"/>
        <v>0</v>
      </c>
      <c r="BF1135" s="11">
        <f t="shared" si="2666"/>
        <v>0</v>
      </c>
      <c r="BG1135" s="11">
        <f t="shared" si="2666"/>
        <v>0</v>
      </c>
      <c r="BH1135" s="11">
        <f t="shared" si="2666"/>
        <v>0</v>
      </c>
      <c r="BI1135" s="141">
        <f t="shared" si="2666"/>
        <v>1289</v>
      </c>
      <c r="BJ1135" s="141">
        <f t="shared" si="2666"/>
        <v>0</v>
      </c>
      <c r="BK1135" s="78">
        <f t="shared" si="2666"/>
        <v>-107</v>
      </c>
      <c r="BL1135" s="78">
        <f t="shared" si="2666"/>
        <v>0</v>
      </c>
      <c r="BM1135" s="78">
        <f t="shared" si="2666"/>
        <v>0</v>
      </c>
      <c r="BN1135" s="78">
        <f t="shared" si="2666"/>
        <v>0</v>
      </c>
      <c r="BO1135" s="78">
        <f t="shared" si="2666"/>
        <v>1182</v>
      </c>
      <c r="BP1135" s="78">
        <f t="shared" si="2666"/>
        <v>0</v>
      </c>
      <c r="BQ1135" s="11">
        <f t="shared" si="2667"/>
        <v>0</v>
      </c>
      <c r="BR1135" s="11">
        <f t="shared" si="2667"/>
        <v>0</v>
      </c>
      <c r="BS1135" s="11">
        <f t="shared" si="2667"/>
        <v>0</v>
      </c>
      <c r="BT1135" s="11">
        <f t="shared" si="2667"/>
        <v>0</v>
      </c>
      <c r="BU1135" s="11">
        <f t="shared" si="2667"/>
        <v>1182</v>
      </c>
      <c r="BV1135" s="11">
        <f t="shared" si="2667"/>
        <v>0</v>
      </c>
    </row>
    <row r="1136" spans="1:74" ht="33" hidden="1">
      <c r="A1136" s="57" t="s">
        <v>39</v>
      </c>
      <c r="B1136" s="14" t="s">
        <v>361</v>
      </c>
      <c r="C1136" s="14" t="s">
        <v>165</v>
      </c>
      <c r="D1136" s="14" t="s">
        <v>87</v>
      </c>
      <c r="E1136" s="14" t="s">
        <v>410</v>
      </c>
      <c r="F1136" s="14" t="s">
        <v>40</v>
      </c>
      <c r="G1136" s="11">
        <v>1586</v>
      </c>
      <c r="H1136" s="11"/>
      <c r="I1136" s="11"/>
      <c r="J1136" s="11"/>
      <c r="K1136" s="11"/>
      <c r="L1136" s="11"/>
      <c r="M1136" s="11">
        <f>G1136+I1136+J1136+K1136+L1136</f>
        <v>1586</v>
      </c>
      <c r="N1136" s="11">
        <f>H1136+J1136</f>
        <v>0</v>
      </c>
      <c r="O1136" s="11"/>
      <c r="P1136" s="11"/>
      <c r="Q1136" s="11"/>
      <c r="R1136" s="11"/>
      <c r="S1136" s="11">
        <f>M1136+O1136+P1136+Q1136+R1136</f>
        <v>1586</v>
      </c>
      <c r="T1136" s="11">
        <f>N1136+P1136</f>
        <v>0</v>
      </c>
      <c r="U1136" s="11"/>
      <c r="V1136" s="11"/>
      <c r="W1136" s="11"/>
      <c r="X1136" s="11"/>
      <c r="Y1136" s="11">
        <f>S1136+U1136+V1136+W1136+X1136</f>
        <v>1586</v>
      </c>
      <c r="Z1136" s="11">
        <f>T1136+V1136</f>
        <v>0</v>
      </c>
      <c r="AA1136" s="11">
        <v>-95</v>
      </c>
      <c r="AB1136" s="11"/>
      <c r="AC1136" s="11"/>
      <c r="AD1136" s="11"/>
      <c r="AE1136" s="11">
        <f>Y1136+AA1136+AB1136+AC1136+AD1136</f>
        <v>1491</v>
      </c>
      <c r="AF1136" s="11">
        <f>Z1136+AB1136</f>
        <v>0</v>
      </c>
      <c r="AG1136" s="11"/>
      <c r="AH1136" s="11"/>
      <c r="AI1136" s="11"/>
      <c r="AJ1136" s="11"/>
      <c r="AK1136" s="78">
        <f>AE1136+AG1136+AH1136+AI1136+AJ1136</f>
        <v>1491</v>
      </c>
      <c r="AL1136" s="78">
        <f>AF1136+AH1136</f>
        <v>0</v>
      </c>
      <c r="AM1136" s="11"/>
      <c r="AN1136" s="11"/>
      <c r="AO1136" s="11"/>
      <c r="AP1136" s="11"/>
      <c r="AQ1136" s="11">
        <f>AK1136+AM1136+AN1136+AO1136+AP1136</f>
        <v>1491</v>
      </c>
      <c r="AR1136" s="11">
        <f>AL1136+AN1136</f>
        <v>0</v>
      </c>
      <c r="AS1136" s="11"/>
      <c r="AT1136" s="11"/>
      <c r="AU1136" s="11"/>
      <c r="AV1136" s="11">
        <v>-202</v>
      </c>
      <c r="AW1136" s="11">
        <f>AQ1136+AS1136+AT1136+AU1136+AV1136</f>
        <v>1289</v>
      </c>
      <c r="AX1136" s="11">
        <f>AR1136+AT1136</f>
        <v>0</v>
      </c>
      <c r="AY1136" s="78"/>
      <c r="AZ1136" s="78"/>
      <c r="BA1136" s="78"/>
      <c r="BB1136" s="78"/>
      <c r="BC1136" s="78">
        <f>AW1136+AY1136+AZ1136+BA1136+BB1136</f>
        <v>1289</v>
      </c>
      <c r="BD1136" s="78">
        <f>AX1136+AZ1136</f>
        <v>0</v>
      </c>
      <c r="BE1136" s="11"/>
      <c r="BF1136" s="11"/>
      <c r="BG1136" s="11"/>
      <c r="BH1136" s="11"/>
      <c r="BI1136" s="141">
        <f>BC1136+BE1136+BF1136+BG1136+BH1136</f>
        <v>1289</v>
      </c>
      <c r="BJ1136" s="141">
        <f>BD1136+BF1136</f>
        <v>0</v>
      </c>
      <c r="BK1136" s="78">
        <v>-107</v>
      </c>
      <c r="BL1136" s="78"/>
      <c r="BM1136" s="78"/>
      <c r="BN1136" s="78"/>
      <c r="BO1136" s="78">
        <f>BI1136+BK1136+BL1136+BM1136+BN1136</f>
        <v>1182</v>
      </c>
      <c r="BP1136" s="78">
        <f>BJ1136+BL1136</f>
        <v>0</v>
      </c>
      <c r="BQ1136" s="11"/>
      <c r="BR1136" s="11"/>
      <c r="BS1136" s="11"/>
      <c r="BT1136" s="11"/>
      <c r="BU1136" s="11">
        <f>BO1136+BQ1136+BR1136+BS1136+BT1136</f>
        <v>1182</v>
      </c>
      <c r="BV1136" s="11">
        <f>BP1136+BR1136</f>
        <v>0</v>
      </c>
    </row>
    <row r="1137" spans="1:74" ht="49.5" hidden="1">
      <c r="A1137" s="74" t="s">
        <v>374</v>
      </c>
      <c r="B1137" s="14" t="s">
        <v>361</v>
      </c>
      <c r="C1137" s="14" t="s">
        <v>165</v>
      </c>
      <c r="D1137" s="14" t="s">
        <v>87</v>
      </c>
      <c r="E1137" s="14" t="s">
        <v>450</v>
      </c>
      <c r="F1137" s="47"/>
      <c r="G1137" s="11">
        <f t="shared" ref="G1137:R1140" si="2668">G1138</f>
        <v>265362</v>
      </c>
      <c r="H1137" s="11">
        <f t="shared" si="2668"/>
        <v>0</v>
      </c>
      <c r="I1137" s="11">
        <f t="shared" si="2668"/>
        <v>0</v>
      </c>
      <c r="J1137" s="11">
        <f t="shared" si="2668"/>
        <v>0</v>
      </c>
      <c r="K1137" s="11">
        <f t="shared" si="2668"/>
        <v>0</v>
      </c>
      <c r="L1137" s="11">
        <f t="shared" si="2668"/>
        <v>0</v>
      </c>
      <c r="M1137" s="11">
        <f t="shared" si="2668"/>
        <v>265362</v>
      </c>
      <c r="N1137" s="11">
        <f t="shared" si="2668"/>
        <v>0</v>
      </c>
      <c r="O1137" s="11">
        <f t="shared" si="2668"/>
        <v>0</v>
      </c>
      <c r="P1137" s="11">
        <f t="shared" si="2668"/>
        <v>0</v>
      </c>
      <c r="Q1137" s="11">
        <f t="shared" si="2668"/>
        <v>0</v>
      </c>
      <c r="R1137" s="11">
        <f t="shared" si="2668"/>
        <v>0</v>
      </c>
      <c r="S1137" s="11">
        <f t="shared" ref="S1137:AH1140" si="2669">S1138</f>
        <v>265362</v>
      </c>
      <c r="T1137" s="11">
        <f t="shared" si="2669"/>
        <v>0</v>
      </c>
      <c r="U1137" s="11">
        <f t="shared" si="2669"/>
        <v>0</v>
      </c>
      <c r="V1137" s="11">
        <f t="shared" si="2669"/>
        <v>0</v>
      </c>
      <c r="W1137" s="11">
        <f t="shared" si="2669"/>
        <v>0</v>
      </c>
      <c r="X1137" s="11">
        <f t="shared" si="2669"/>
        <v>0</v>
      </c>
      <c r="Y1137" s="11">
        <f t="shared" si="2669"/>
        <v>265362</v>
      </c>
      <c r="Z1137" s="11">
        <f t="shared" si="2669"/>
        <v>0</v>
      </c>
      <c r="AA1137" s="11">
        <f t="shared" si="2669"/>
        <v>0</v>
      </c>
      <c r="AB1137" s="11">
        <f t="shared" si="2669"/>
        <v>0</v>
      </c>
      <c r="AC1137" s="11">
        <f t="shared" si="2669"/>
        <v>0</v>
      </c>
      <c r="AD1137" s="11">
        <f t="shared" si="2669"/>
        <v>0</v>
      </c>
      <c r="AE1137" s="11">
        <f t="shared" si="2669"/>
        <v>265362</v>
      </c>
      <c r="AF1137" s="11">
        <f t="shared" si="2669"/>
        <v>0</v>
      </c>
      <c r="AG1137" s="11">
        <f t="shared" si="2669"/>
        <v>0</v>
      </c>
      <c r="AH1137" s="11">
        <f t="shared" si="2669"/>
        <v>0</v>
      </c>
      <c r="AI1137" s="11">
        <f t="shared" ref="AG1137:AV1140" si="2670">AI1138</f>
        <v>0</v>
      </c>
      <c r="AJ1137" s="11">
        <f t="shared" si="2670"/>
        <v>0</v>
      </c>
      <c r="AK1137" s="78">
        <f t="shared" si="2670"/>
        <v>265362</v>
      </c>
      <c r="AL1137" s="78">
        <f t="shared" si="2670"/>
        <v>0</v>
      </c>
      <c r="AM1137" s="11">
        <f t="shared" si="2670"/>
        <v>0</v>
      </c>
      <c r="AN1137" s="11">
        <f t="shared" si="2670"/>
        <v>0</v>
      </c>
      <c r="AO1137" s="11">
        <f t="shared" si="2670"/>
        <v>0</v>
      </c>
      <c r="AP1137" s="11">
        <f t="shared" si="2670"/>
        <v>0</v>
      </c>
      <c r="AQ1137" s="11">
        <f t="shared" si="2670"/>
        <v>265362</v>
      </c>
      <c r="AR1137" s="11">
        <f t="shared" si="2670"/>
        <v>0</v>
      </c>
      <c r="AS1137" s="11">
        <f t="shared" si="2670"/>
        <v>0</v>
      </c>
      <c r="AT1137" s="11">
        <f t="shared" si="2670"/>
        <v>0</v>
      </c>
      <c r="AU1137" s="11">
        <f t="shared" si="2670"/>
        <v>0</v>
      </c>
      <c r="AV1137" s="11">
        <f t="shared" si="2670"/>
        <v>0</v>
      </c>
      <c r="AW1137" s="11">
        <f t="shared" ref="AS1137:BH1140" si="2671">AW1138</f>
        <v>265362</v>
      </c>
      <c r="AX1137" s="11">
        <f t="shared" si="2671"/>
        <v>0</v>
      </c>
      <c r="AY1137" s="78">
        <f t="shared" si="2671"/>
        <v>0</v>
      </c>
      <c r="AZ1137" s="78">
        <f t="shared" si="2671"/>
        <v>0</v>
      </c>
      <c r="BA1137" s="78">
        <f t="shared" si="2671"/>
        <v>0</v>
      </c>
      <c r="BB1137" s="78">
        <f t="shared" si="2671"/>
        <v>0</v>
      </c>
      <c r="BC1137" s="78">
        <f t="shared" si="2671"/>
        <v>265362</v>
      </c>
      <c r="BD1137" s="78">
        <f t="shared" si="2671"/>
        <v>0</v>
      </c>
      <c r="BE1137" s="11">
        <f t="shared" si="2671"/>
        <v>0</v>
      </c>
      <c r="BF1137" s="11">
        <f t="shared" si="2671"/>
        <v>0</v>
      </c>
      <c r="BG1137" s="11">
        <f t="shared" si="2671"/>
        <v>0</v>
      </c>
      <c r="BH1137" s="11">
        <f t="shared" si="2671"/>
        <v>0</v>
      </c>
      <c r="BI1137" s="141">
        <f t="shared" ref="BE1137:BT1140" si="2672">BI1138</f>
        <v>265362</v>
      </c>
      <c r="BJ1137" s="141">
        <f t="shared" si="2672"/>
        <v>0</v>
      </c>
      <c r="BK1137" s="78">
        <f t="shared" si="2672"/>
        <v>0</v>
      </c>
      <c r="BL1137" s="78">
        <f t="shared" si="2672"/>
        <v>0</v>
      </c>
      <c r="BM1137" s="78">
        <f t="shared" si="2672"/>
        <v>0</v>
      </c>
      <c r="BN1137" s="78">
        <f t="shared" si="2672"/>
        <v>0</v>
      </c>
      <c r="BO1137" s="78">
        <f t="shared" si="2672"/>
        <v>265362</v>
      </c>
      <c r="BP1137" s="78">
        <f t="shared" si="2672"/>
        <v>0</v>
      </c>
      <c r="BQ1137" s="11">
        <f t="shared" si="2672"/>
        <v>0</v>
      </c>
      <c r="BR1137" s="11">
        <f t="shared" si="2672"/>
        <v>0</v>
      </c>
      <c r="BS1137" s="11">
        <f t="shared" si="2672"/>
        <v>10371</v>
      </c>
      <c r="BT1137" s="11">
        <f t="shared" si="2672"/>
        <v>0</v>
      </c>
      <c r="BU1137" s="11">
        <f t="shared" ref="BQ1137:BV1140" si="2673">BU1138</f>
        <v>275733</v>
      </c>
      <c r="BV1137" s="11">
        <f t="shared" si="2673"/>
        <v>0</v>
      </c>
    </row>
    <row r="1138" spans="1:74" hidden="1">
      <c r="A1138" s="57" t="s">
        <v>15</v>
      </c>
      <c r="B1138" s="14" t="s">
        <v>361</v>
      </c>
      <c r="C1138" s="14" t="s">
        <v>165</v>
      </c>
      <c r="D1138" s="14" t="s">
        <v>87</v>
      </c>
      <c r="E1138" s="14" t="s">
        <v>451</v>
      </c>
      <c r="F1138" s="47"/>
      <c r="G1138" s="11">
        <f t="shared" si="2668"/>
        <v>265362</v>
      </c>
      <c r="H1138" s="11">
        <f t="shared" si="2668"/>
        <v>0</v>
      </c>
      <c r="I1138" s="11">
        <f t="shared" si="2668"/>
        <v>0</v>
      </c>
      <c r="J1138" s="11">
        <f t="shared" si="2668"/>
        <v>0</v>
      </c>
      <c r="K1138" s="11">
        <f t="shared" si="2668"/>
        <v>0</v>
      </c>
      <c r="L1138" s="11">
        <f t="shared" si="2668"/>
        <v>0</v>
      </c>
      <c r="M1138" s="11">
        <f t="shared" si="2668"/>
        <v>265362</v>
      </c>
      <c r="N1138" s="11">
        <f t="shared" si="2668"/>
        <v>0</v>
      </c>
      <c r="O1138" s="11">
        <f t="shared" si="2668"/>
        <v>0</v>
      </c>
      <c r="P1138" s="11">
        <f t="shared" si="2668"/>
        <v>0</v>
      </c>
      <c r="Q1138" s="11">
        <f t="shared" si="2668"/>
        <v>0</v>
      </c>
      <c r="R1138" s="11">
        <f t="shared" si="2668"/>
        <v>0</v>
      </c>
      <c r="S1138" s="11">
        <f t="shared" si="2669"/>
        <v>265362</v>
      </c>
      <c r="T1138" s="11">
        <f t="shared" si="2669"/>
        <v>0</v>
      </c>
      <c r="U1138" s="11">
        <f t="shared" si="2669"/>
        <v>0</v>
      </c>
      <c r="V1138" s="11">
        <f t="shared" si="2669"/>
        <v>0</v>
      </c>
      <c r="W1138" s="11">
        <f t="shared" si="2669"/>
        <v>0</v>
      </c>
      <c r="X1138" s="11">
        <f t="shared" si="2669"/>
        <v>0</v>
      </c>
      <c r="Y1138" s="11">
        <f t="shared" si="2669"/>
        <v>265362</v>
      </c>
      <c r="Z1138" s="11">
        <f t="shared" si="2669"/>
        <v>0</v>
      </c>
      <c r="AA1138" s="11">
        <f t="shared" si="2669"/>
        <v>0</v>
      </c>
      <c r="AB1138" s="11">
        <f t="shared" si="2669"/>
        <v>0</v>
      </c>
      <c r="AC1138" s="11">
        <f t="shared" si="2669"/>
        <v>0</v>
      </c>
      <c r="AD1138" s="11">
        <f t="shared" si="2669"/>
        <v>0</v>
      </c>
      <c r="AE1138" s="11">
        <f t="shared" si="2669"/>
        <v>265362</v>
      </c>
      <c r="AF1138" s="11">
        <f t="shared" si="2669"/>
        <v>0</v>
      </c>
      <c r="AG1138" s="11">
        <f t="shared" si="2670"/>
        <v>0</v>
      </c>
      <c r="AH1138" s="11">
        <f t="shared" si="2670"/>
        <v>0</v>
      </c>
      <c r="AI1138" s="11">
        <f t="shared" si="2670"/>
        <v>0</v>
      </c>
      <c r="AJ1138" s="11">
        <f t="shared" si="2670"/>
        <v>0</v>
      </c>
      <c r="AK1138" s="78">
        <f t="shared" si="2670"/>
        <v>265362</v>
      </c>
      <c r="AL1138" s="78">
        <f t="shared" si="2670"/>
        <v>0</v>
      </c>
      <c r="AM1138" s="11">
        <f t="shared" si="2670"/>
        <v>0</v>
      </c>
      <c r="AN1138" s="11">
        <f t="shared" si="2670"/>
        <v>0</v>
      </c>
      <c r="AO1138" s="11">
        <f t="shared" si="2670"/>
        <v>0</v>
      </c>
      <c r="AP1138" s="11">
        <f t="shared" si="2670"/>
        <v>0</v>
      </c>
      <c r="AQ1138" s="11">
        <f t="shared" si="2670"/>
        <v>265362</v>
      </c>
      <c r="AR1138" s="11">
        <f t="shared" si="2670"/>
        <v>0</v>
      </c>
      <c r="AS1138" s="11">
        <f t="shared" si="2671"/>
        <v>0</v>
      </c>
      <c r="AT1138" s="11">
        <f t="shared" si="2671"/>
        <v>0</v>
      </c>
      <c r="AU1138" s="11">
        <f t="shared" si="2671"/>
        <v>0</v>
      </c>
      <c r="AV1138" s="11">
        <f t="shared" si="2671"/>
        <v>0</v>
      </c>
      <c r="AW1138" s="11">
        <f t="shared" si="2671"/>
        <v>265362</v>
      </c>
      <c r="AX1138" s="11">
        <f t="shared" si="2671"/>
        <v>0</v>
      </c>
      <c r="AY1138" s="78">
        <f t="shared" si="2671"/>
        <v>0</v>
      </c>
      <c r="AZ1138" s="78">
        <f t="shared" si="2671"/>
        <v>0</v>
      </c>
      <c r="BA1138" s="78">
        <f t="shared" si="2671"/>
        <v>0</v>
      </c>
      <c r="BB1138" s="78">
        <f t="shared" si="2671"/>
        <v>0</v>
      </c>
      <c r="BC1138" s="78">
        <f t="shared" si="2671"/>
        <v>265362</v>
      </c>
      <c r="BD1138" s="78">
        <f t="shared" si="2671"/>
        <v>0</v>
      </c>
      <c r="BE1138" s="11">
        <f t="shared" si="2672"/>
        <v>0</v>
      </c>
      <c r="BF1138" s="11">
        <f t="shared" si="2672"/>
        <v>0</v>
      </c>
      <c r="BG1138" s="11">
        <f t="shared" si="2672"/>
        <v>0</v>
      </c>
      <c r="BH1138" s="11">
        <f t="shared" si="2672"/>
        <v>0</v>
      </c>
      <c r="BI1138" s="141">
        <f t="shared" si="2672"/>
        <v>265362</v>
      </c>
      <c r="BJ1138" s="141">
        <f t="shared" si="2672"/>
        <v>0</v>
      </c>
      <c r="BK1138" s="78">
        <f t="shared" si="2672"/>
        <v>0</v>
      </c>
      <c r="BL1138" s="78">
        <f t="shared" si="2672"/>
        <v>0</v>
      </c>
      <c r="BM1138" s="78">
        <f t="shared" si="2672"/>
        <v>0</v>
      </c>
      <c r="BN1138" s="78">
        <f t="shared" si="2672"/>
        <v>0</v>
      </c>
      <c r="BO1138" s="78">
        <f t="shared" si="2672"/>
        <v>265362</v>
      </c>
      <c r="BP1138" s="78">
        <f t="shared" si="2672"/>
        <v>0</v>
      </c>
      <c r="BQ1138" s="11">
        <f t="shared" si="2673"/>
        <v>0</v>
      </c>
      <c r="BR1138" s="11">
        <f t="shared" si="2673"/>
        <v>0</v>
      </c>
      <c r="BS1138" s="11">
        <f t="shared" si="2673"/>
        <v>10371</v>
      </c>
      <c r="BT1138" s="11">
        <f t="shared" si="2673"/>
        <v>0</v>
      </c>
      <c r="BU1138" s="11">
        <f t="shared" si="2673"/>
        <v>275733</v>
      </c>
      <c r="BV1138" s="11">
        <f t="shared" si="2673"/>
        <v>0</v>
      </c>
    </row>
    <row r="1139" spans="1:74" hidden="1">
      <c r="A1139" s="57" t="s">
        <v>375</v>
      </c>
      <c r="B1139" s="14" t="s">
        <v>361</v>
      </c>
      <c r="C1139" s="14" t="s">
        <v>165</v>
      </c>
      <c r="D1139" s="14" t="s">
        <v>87</v>
      </c>
      <c r="E1139" s="14" t="s">
        <v>452</v>
      </c>
      <c r="F1139" s="47"/>
      <c r="G1139" s="11">
        <f t="shared" si="2668"/>
        <v>265362</v>
      </c>
      <c r="H1139" s="11">
        <f t="shared" si="2668"/>
        <v>0</v>
      </c>
      <c r="I1139" s="11">
        <f t="shared" si="2668"/>
        <v>0</v>
      </c>
      <c r="J1139" s="11">
        <f t="shared" si="2668"/>
        <v>0</v>
      </c>
      <c r="K1139" s="11">
        <f t="shared" si="2668"/>
        <v>0</v>
      </c>
      <c r="L1139" s="11">
        <f t="shared" si="2668"/>
        <v>0</v>
      </c>
      <c r="M1139" s="11">
        <f t="shared" si="2668"/>
        <v>265362</v>
      </c>
      <c r="N1139" s="11">
        <f t="shared" si="2668"/>
        <v>0</v>
      </c>
      <c r="O1139" s="11">
        <f t="shared" si="2668"/>
        <v>0</v>
      </c>
      <c r="P1139" s="11">
        <f t="shared" si="2668"/>
        <v>0</v>
      </c>
      <c r="Q1139" s="11">
        <f t="shared" si="2668"/>
        <v>0</v>
      </c>
      <c r="R1139" s="11">
        <f t="shared" si="2668"/>
        <v>0</v>
      </c>
      <c r="S1139" s="11">
        <f t="shared" si="2669"/>
        <v>265362</v>
      </c>
      <c r="T1139" s="11">
        <f t="shared" si="2669"/>
        <v>0</v>
      </c>
      <c r="U1139" s="11">
        <f t="shared" si="2669"/>
        <v>0</v>
      </c>
      <c r="V1139" s="11">
        <f t="shared" si="2669"/>
        <v>0</v>
      </c>
      <c r="W1139" s="11">
        <f t="shared" si="2669"/>
        <v>0</v>
      </c>
      <c r="X1139" s="11">
        <f t="shared" si="2669"/>
        <v>0</v>
      </c>
      <c r="Y1139" s="11">
        <f t="shared" si="2669"/>
        <v>265362</v>
      </c>
      <c r="Z1139" s="11">
        <f t="shared" si="2669"/>
        <v>0</v>
      </c>
      <c r="AA1139" s="11">
        <f t="shared" si="2669"/>
        <v>0</v>
      </c>
      <c r="AB1139" s="11">
        <f t="shared" si="2669"/>
        <v>0</v>
      </c>
      <c r="AC1139" s="11">
        <f t="shared" si="2669"/>
        <v>0</v>
      </c>
      <c r="AD1139" s="11">
        <f t="shared" si="2669"/>
        <v>0</v>
      </c>
      <c r="AE1139" s="11">
        <f t="shared" si="2669"/>
        <v>265362</v>
      </c>
      <c r="AF1139" s="11">
        <f t="shared" si="2669"/>
        <v>0</v>
      </c>
      <c r="AG1139" s="11">
        <f t="shared" si="2670"/>
        <v>0</v>
      </c>
      <c r="AH1139" s="11">
        <f t="shared" si="2670"/>
        <v>0</v>
      </c>
      <c r="AI1139" s="11">
        <f t="shared" si="2670"/>
        <v>0</v>
      </c>
      <c r="AJ1139" s="11">
        <f t="shared" si="2670"/>
        <v>0</v>
      </c>
      <c r="AK1139" s="78">
        <f t="shared" si="2670"/>
        <v>265362</v>
      </c>
      <c r="AL1139" s="78">
        <f t="shared" si="2670"/>
        <v>0</v>
      </c>
      <c r="AM1139" s="11">
        <f t="shared" si="2670"/>
        <v>0</v>
      </c>
      <c r="AN1139" s="11">
        <f t="shared" si="2670"/>
        <v>0</v>
      </c>
      <c r="AO1139" s="11">
        <f t="shared" si="2670"/>
        <v>0</v>
      </c>
      <c r="AP1139" s="11">
        <f t="shared" si="2670"/>
        <v>0</v>
      </c>
      <c r="AQ1139" s="11">
        <f t="shared" si="2670"/>
        <v>265362</v>
      </c>
      <c r="AR1139" s="11">
        <f t="shared" si="2670"/>
        <v>0</v>
      </c>
      <c r="AS1139" s="11">
        <f t="shared" si="2671"/>
        <v>0</v>
      </c>
      <c r="AT1139" s="11">
        <f t="shared" si="2671"/>
        <v>0</v>
      </c>
      <c r="AU1139" s="11">
        <f t="shared" si="2671"/>
        <v>0</v>
      </c>
      <c r="AV1139" s="11">
        <f t="shared" si="2671"/>
        <v>0</v>
      </c>
      <c r="AW1139" s="11">
        <f t="shared" si="2671"/>
        <v>265362</v>
      </c>
      <c r="AX1139" s="11">
        <f t="shared" si="2671"/>
        <v>0</v>
      </c>
      <c r="AY1139" s="78">
        <f t="shared" si="2671"/>
        <v>0</v>
      </c>
      <c r="AZ1139" s="78">
        <f t="shared" si="2671"/>
        <v>0</v>
      </c>
      <c r="BA1139" s="78">
        <f t="shared" si="2671"/>
        <v>0</v>
      </c>
      <c r="BB1139" s="78">
        <f t="shared" si="2671"/>
        <v>0</v>
      </c>
      <c r="BC1139" s="78">
        <f t="shared" si="2671"/>
        <v>265362</v>
      </c>
      <c r="BD1139" s="78">
        <f t="shared" si="2671"/>
        <v>0</v>
      </c>
      <c r="BE1139" s="11">
        <f t="shared" si="2672"/>
        <v>0</v>
      </c>
      <c r="BF1139" s="11">
        <f t="shared" si="2672"/>
        <v>0</v>
      </c>
      <c r="BG1139" s="11">
        <f t="shared" si="2672"/>
        <v>0</v>
      </c>
      <c r="BH1139" s="11">
        <f t="shared" si="2672"/>
        <v>0</v>
      </c>
      <c r="BI1139" s="141">
        <f t="shared" si="2672"/>
        <v>265362</v>
      </c>
      <c r="BJ1139" s="141">
        <f t="shared" si="2672"/>
        <v>0</v>
      </c>
      <c r="BK1139" s="78">
        <f t="shared" si="2672"/>
        <v>0</v>
      </c>
      <c r="BL1139" s="78">
        <f t="shared" si="2672"/>
        <v>0</v>
      </c>
      <c r="BM1139" s="78">
        <f t="shared" si="2672"/>
        <v>0</v>
      </c>
      <c r="BN1139" s="78">
        <f t="shared" si="2672"/>
        <v>0</v>
      </c>
      <c r="BO1139" s="78">
        <f t="shared" si="2672"/>
        <v>265362</v>
      </c>
      <c r="BP1139" s="78">
        <f t="shared" si="2672"/>
        <v>0</v>
      </c>
      <c r="BQ1139" s="11">
        <f t="shared" si="2673"/>
        <v>0</v>
      </c>
      <c r="BR1139" s="11">
        <f t="shared" si="2673"/>
        <v>0</v>
      </c>
      <c r="BS1139" s="11">
        <f t="shared" si="2673"/>
        <v>10371</v>
      </c>
      <c r="BT1139" s="11">
        <f t="shared" si="2673"/>
        <v>0</v>
      </c>
      <c r="BU1139" s="11">
        <f t="shared" si="2673"/>
        <v>275733</v>
      </c>
      <c r="BV1139" s="11">
        <f t="shared" si="2673"/>
        <v>0</v>
      </c>
    </row>
    <row r="1140" spans="1:74" ht="33" hidden="1">
      <c r="A1140" s="57" t="s">
        <v>270</v>
      </c>
      <c r="B1140" s="14" t="s">
        <v>361</v>
      </c>
      <c r="C1140" s="14" t="s">
        <v>165</v>
      </c>
      <c r="D1140" s="14" t="s">
        <v>87</v>
      </c>
      <c r="E1140" s="14" t="s">
        <v>452</v>
      </c>
      <c r="F1140" s="14" t="s">
        <v>33</v>
      </c>
      <c r="G1140" s="11">
        <f t="shared" si="2668"/>
        <v>265362</v>
      </c>
      <c r="H1140" s="11">
        <f t="shared" si="2668"/>
        <v>0</v>
      </c>
      <c r="I1140" s="11">
        <f t="shared" si="2668"/>
        <v>0</v>
      </c>
      <c r="J1140" s="11">
        <f t="shared" si="2668"/>
        <v>0</v>
      </c>
      <c r="K1140" s="11">
        <f t="shared" si="2668"/>
        <v>0</v>
      </c>
      <c r="L1140" s="11">
        <f t="shared" si="2668"/>
        <v>0</v>
      </c>
      <c r="M1140" s="11">
        <f t="shared" si="2668"/>
        <v>265362</v>
      </c>
      <c r="N1140" s="11">
        <f t="shared" si="2668"/>
        <v>0</v>
      </c>
      <c r="O1140" s="11">
        <f t="shared" si="2668"/>
        <v>0</v>
      </c>
      <c r="P1140" s="11">
        <f t="shared" si="2668"/>
        <v>0</v>
      </c>
      <c r="Q1140" s="11">
        <f t="shared" si="2668"/>
        <v>0</v>
      </c>
      <c r="R1140" s="11">
        <f t="shared" si="2668"/>
        <v>0</v>
      </c>
      <c r="S1140" s="11">
        <f t="shared" si="2669"/>
        <v>265362</v>
      </c>
      <c r="T1140" s="11">
        <f t="shared" si="2669"/>
        <v>0</v>
      </c>
      <c r="U1140" s="11">
        <f t="shared" si="2669"/>
        <v>0</v>
      </c>
      <c r="V1140" s="11">
        <f t="shared" si="2669"/>
        <v>0</v>
      </c>
      <c r="W1140" s="11">
        <f t="shared" si="2669"/>
        <v>0</v>
      </c>
      <c r="X1140" s="11">
        <f t="shared" si="2669"/>
        <v>0</v>
      </c>
      <c r="Y1140" s="11">
        <f t="shared" si="2669"/>
        <v>265362</v>
      </c>
      <c r="Z1140" s="11">
        <f t="shared" si="2669"/>
        <v>0</v>
      </c>
      <c r="AA1140" s="11">
        <f t="shared" si="2669"/>
        <v>0</v>
      </c>
      <c r="AB1140" s="11">
        <f t="shared" si="2669"/>
        <v>0</v>
      </c>
      <c r="AC1140" s="11">
        <f t="shared" si="2669"/>
        <v>0</v>
      </c>
      <c r="AD1140" s="11">
        <f t="shared" si="2669"/>
        <v>0</v>
      </c>
      <c r="AE1140" s="11">
        <f t="shared" si="2669"/>
        <v>265362</v>
      </c>
      <c r="AF1140" s="11">
        <f t="shared" si="2669"/>
        <v>0</v>
      </c>
      <c r="AG1140" s="11">
        <f t="shared" si="2670"/>
        <v>0</v>
      </c>
      <c r="AH1140" s="11">
        <f t="shared" si="2670"/>
        <v>0</v>
      </c>
      <c r="AI1140" s="11">
        <f t="shared" si="2670"/>
        <v>0</v>
      </c>
      <c r="AJ1140" s="11">
        <f t="shared" si="2670"/>
        <v>0</v>
      </c>
      <c r="AK1140" s="78">
        <f t="shared" si="2670"/>
        <v>265362</v>
      </c>
      <c r="AL1140" s="78">
        <f t="shared" si="2670"/>
        <v>0</v>
      </c>
      <c r="AM1140" s="11">
        <f t="shared" si="2670"/>
        <v>0</v>
      </c>
      <c r="AN1140" s="11">
        <f t="shared" si="2670"/>
        <v>0</v>
      </c>
      <c r="AO1140" s="11">
        <f t="shared" si="2670"/>
        <v>0</v>
      </c>
      <c r="AP1140" s="11">
        <f t="shared" si="2670"/>
        <v>0</v>
      </c>
      <c r="AQ1140" s="11">
        <f t="shared" si="2670"/>
        <v>265362</v>
      </c>
      <c r="AR1140" s="11">
        <f t="shared" si="2670"/>
        <v>0</v>
      </c>
      <c r="AS1140" s="11">
        <f t="shared" si="2671"/>
        <v>0</v>
      </c>
      <c r="AT1140" s="11">
        <f t="shared" si="2671"/>
        <v>0</v>
      </c>
      <c r="AU1140" s="11">
        <f t="shared" si="2671"/>
        <v>0</v>
      </c>
      <c r="AV1140" s="11">
        <f t="shared" si="2671"/>
        <v>0</v>
      </c>
      <c r="AW1140" s="11">
        <f t="shared" si="2671"/>
        <v>265362</v>
      </c>
      <c r="AX1140" s="11">
        <f t="shared" si="2671"/>
        <v>0</v>
      </c>
      <c r="AY1140" s="78">
        <f t="shared" si="2671"/>
        <v>0</v>
      </c>
      <c r="AZ1140" s="78">
        <f t="shared" si="2671"/>
        <v>0</v>
      </c>
      <c r="BA1140" s="78">
        <f t="shared" si="2671"/>
        <v>0</v>
      </c>
      <c r="BB1140" s="78">
        <f t="shared" si="2671"/>
        <v>0</v>
      </c>
      <c r="BC1140" s="78">
        <f t="shared" si="2671"/>
        <v>265362</v>
      </c>
      <c r="BD1140" s="78">
        <f t="shared" si="2671"/>
        <v>0</v>
      </c>
      <c r="BE1140" s="11">
        <f t="shared" si="2672"/>
        <v>0</v>
      </c>
      <c r="BF1140" s="11">
        <f t="shared" si="2672"/>
        <v>0</v>
      </c>
      <c r="BG1140" s="11">
        <f t="shared" si="2672"/>
        <v>0</v>
      </c>
      <c r="BH1140" s="11">
        <f t="shared" si="2672"/>
        <v>0</v>
      </c>
      <c r="BI1140" s="141">
        <f t="shared" si="2672"/>
        <v>265362</v>
      </c>
      <c r="BJ1140" s="141">
        <f t="shared" si="2672"/>
        <v>0</v>
      </c>
      <c r="BK1140" s="78">
        <f t="shared" si="2672"/>
        <v>0</v>
      </c>
      <c r="BL1140" s="78">
        <f t="shared" si="2672"/>
        <v>0</v>
      </c>
      <c r="BM1140" s="78">
        <f t="shared" si="2672"/>
        <v>0</v>
      </c>
      <c r="BN1140" s="78">
        <f t="shared" si="2672"/>
        <v>0</v>
      </c>
      <c r="BO1140" s="78">
        <f t="shared" si="2672"/>
        <v>265362</v>
      </c>
      <c r="BP1140" s="78">
        <f t="shared" si="2672"/>
        <v>0</v>
      </c>
      <c r="BQ1140" s="11">
        <f t="shared" si="2673"/>
        <v>0</v>
      </c>
      <c r="BR1140" s="11">
        <f t="shared" si="2673"/>
        <v>0</v>
      </c>
      <c r="BS1140" s="11">
        <f t="shared" si="2673"/>
        <v>10371</v>
      </c>
      <c r="BT1140" s="11">
        <f t="shared" si="2673"/>
        <v>0</v>
      </c>
      <c r="BU1140" s="11">
        <f t="shared" si="2673"/>
        <v>275733</v>
      </c>
      <c r="BV1140" s="11">
        <f t="shared" si="2673"/>
        <v>0</v>
      </c>
    </row>
    <row r="1141" spans="1:74" ht="33" hidden="1">
      <c r="A1141" s="57" t="s">
        <v>39</v>
      </c>
      <c r="B1141" s="14" t="s">
        <v>361</v>
      </c>
      <c r="C1141" s="14" t="s">
        <v>165</v>
      </c>
      <c r="D1141" s="14" t="s">
        <v>87</v>
      </c>
      <c r="E1141" s="14" t="s">
        <v>452</v>
      </c>
      <c r="F1141" s="14" t="s">
        <v>40</v>
      </c>
      <c r="G1141" s="11">
        <v>265362</v>
      </c>
      <c r="H1141" s="11"/>
      <c r="I1141" s="11"/>
      <c r="J1141" s="11"/>
      <c r="K1141" s="11"/>
      <c r="L1141" s="11"/>
      <c r="M1141" s="11">
        <f>G1141+I1141+J1141+K1141+L1141</f>
        <v>265362</v>
      </c>
      <c r="N1141" s="11">
        <f>H1141+J1141</f>
        <v>0</v>
      </c>
      <c r="O1141" s="11"/>
      <c r="P1141" s="11"/>
      <c r="Q1141" s="11"/>
      <c r="R1141" s="11"/>
      <c r="S1141" s="11">
        <f>M1141+O1141+P1141+Q1141+R1141</f>
        <v>265362</v>
      </c>
      <c r="T1141" s="11">
        <f>N1141+P1141</f>
        <v>0</v>
      </c>
      <c r="U1141" s="11"/>
      <c r="V1141" s="11"/>
      <c r="W1141" s="11"/>
      <c r="X1141" s="11"/>
      <c r="Y1141" s="11">
        <f>S1141+U1141+V1141+W1141+X1141</f>
        <v>265362</v>
      </c>
      <c r="Z1141" s="11">
        <f>T1141+V1141</f>
        <v>0</v>
      </c>
      <c r="AA1141" s="11"/>
      <c r="AB1141" s="11"/>
      <c r="AC1141" s="11"/>
      <c r="AD1141" s="11"/>
      <c r="AE1141" s="11">
        <f>Y1141+AA1141+AB1141+AC1141+AD1141</f>
        <v>265362</v>
      </c>
      <c r="AF1141" s="11">
        <f>Z1141+AB1141</f>
        <v>0</v>
      </c>
      <c r="AG1141" s="11"/>
      <c r="AH1141" s="11"/>
      <c r="AI1141" s="11"/>
      <c r="AJ1141" s="11"/>
      <c r="AK1141" s="78">
        <f>AE1141+AG1141+AH1141+AI1141+AJ1141</f>
        <v>265362</v>
      </c>
      <c r="AL1141" s="78">
        <f>AF1141+AH1141</f>
        <v>0</v>
      </c>
      <c r="AM1141" s="11"/>
      <c r="AN1141" s="11"/>
      <c r="AO1141" s="11"/>
      <c r="AP1141" s="11"/>
      <c r="AQ1141" s="11">
        <f>AK1141+AM1141+AN1141+AO1141+AP1141</f>
        <v>265362</v>
      </c>
      <c r="AR1141" s="11">
        <f>AL1141+AN1141</f>
        <v>0</v>
      </c>
      <c r="AS1141" s="11"/>
      <c r="AT1141" s="11"/>
      <c r="AU1141" s="11"/>
      <c r="AV1141" s="11"/>
      <c r="AW1141" s="11">
        <f>AQ1141+AS1141+AT1141+AU1141+AV1141</f>
        <v>265362</v>
      </c>
      <c r="AX1141" s="11">
        <f>AR1141+AT1141</f>
        <v>0</v>
      </c>
      <c r="AY1141" s="78"/>
      <c r="AZ1141" s="78"/>
      <c r="BA1141" s="78"/>
      <c r="BB1141" s="78"/>
      <c r="BC1141" s="78">
        <f>AW1141+AY1141+AZ1141+BA1141+BB1141</f>
        <v>265362</v>
      </c>
      <c r="BD1141" s="78">
        <f>AX1141+AZ1141</f>
        <v>0</v>
      </c>
      <c r="BE1141" s="11"/>
      <c r="BF1141" s="11"/>
      <c r="BG1141" s="11"/>
      <c r="BH1141" s="11"/>
      <c r="BI1141" s="141">
        <f>BC1141+BE1141+BF1141+BG1141+BH1141</f>
        <v>265362</v>
      </c>
      <c r="BJ1141" s="141">
        <f>BD1141+BF1141</f>
        <v>0</v>
      </c>
      <c r="BK1141" s="78"/>
      <c r="BL1141" s="78"/>
      <c r="BM1141" s="78"/>
      <c r="BN1141" s="78"/>
      <c r="BO1141" s="78">
        <f>BI1141+BK1141+BL1141+BM1141+BN1141</f>
        <v>265362</v>
      </c>
      <c r="BP1141" s="78">
        <f>BJ1141+BL1141</f>
        <v>0</v>
      </c>
      <c r="BQ1141" s="11"/>
      <c r="BR1141" s="11"/>
      <c r="BS1141" s="11">
        <v>10371</v>
      </c>
      <c r="BT1141" s="11"/>
      <c r="BU1141" s="11">
        <f>BO1141+BQ1141+BR1141+BS1141+BT1141</f>
        <v>275733</v>
      </c>
      <c r="BV1141" s="11">
        <f>BP1141+BR1141</f>
        <v>0</v>
      </c>
    </row>
    <row r="1142" spans="1:74" ht="33" hidden="1">
      <c r="A1142" s="57" t="s">
        <v>371</v>
      </c>
      <c r="B1142" s="14" t="s">
        <v>361</v>
      </c>
      <c r="C1142" s="14" t="s">
        <v>165</v>
      </c>
      <c r="D1142" s="14" t="s">
        <v>87</v>
      </c>
      <c r="E1142" s="14" t="s">
        <v>453</v>
      </c>
      <c r="F1142" s="14"/>
      <c r="G1142" s="11">
        <f t="shared" ref="G1142:R1145" si="2674">G1143</f>
        <v>1832</v>
      </c>
      <c r="H1142" s="11">
        <f t="shared" si="2674"/>
        <v>0</v>
      </c>
      <c r="I1142" s="11">
        <f t="shared" si="2674"/>
        <v>0</v>
      </c>
      <c r="J1142" s="11">
        <f t="shared" si="2674"/>
        <v>0</v>
      </c>
      <c r="K1142" s="11">
        <f t="shared" si="2674"/>
        <v>0</v>
      </c>
      <c r="L1142" s="11">
        <f t="shared" si="2674"/>
        <v>0</v>
      </c>
      <c r="M1142" s="11">
        <f t="shared" si="2674"/>
        <v>1832</v>
      </c>
      <c r="N1142" s="11">
        <f t="shared" si="2674"/>
        <v>0</v>
      </c>
      <c r="O1142" s="11">
        <f t="shared" si="2674"/>
        <v>0</v>
      </c>
      <c r="P1142" s="11">
        <f t="shared" si="2674"/>
        <v>0</v>
      </c>
      <c r="Q1142" s="11">
        <f t="shared" si="2674"/>
        <v>0</v>
      </c>
      <c r="R1142" s="11">
        <f t="shared" si="2674"/>
        <v>0</v>
      </c>
      <c r="S1142" s="11">
        <f t="shared" ref="S1142:AH1145" si="2675">S1143</f>
        <v>1832</v>
      </c>
      <c r="T1142" s="11">
        <f t="shared" si="2675"/>
        <v>0</v>
      </c>
      <c r="U1142" s="11">
        <f t="shared" si="2675"/>
        <v>0</v>
      </c>
      <c r="V1142" s="11">
        <f t="shared" si="2675"/>
        <v>0</v>
      </c>
      <c r="W1142" s="11">
        <f t="shared" si="2675"/>
        <v>0</v>
      </c>
      <c r="X1142" s="11">
        <f t="shared" si="2675"/>
        <v>0</v>
      </c>
      <c r="Y1142" s="11">
        <f t="shared" si="2675"/>
        <v>1832</v>
      </c>
      <c r="Z1142" s="11">
        <f t="shared" si="2675"/>
        <v>0</v>
      </c>
      <c r="AA1142" s="11">
        <f t="shared" si="2675"/>
        <v>0</v>
      </c>
      <c r="AB1142" s="11">
        <f t="shared" si="2675"/>
        <v>0</v>
      </c>
      <c r="AC1142" s="11">
        <f t="shared" si="2675"/>
        <v>0</v>
      </c>
      <c r="AD1142" s="11">
        <f t="shared" si="2675"/>
        <v>0</v>
      </c>
      <c r="AE1142" s="11">
        <f t="shared" si="2675"/>
        <v>1832</v>
      </c>
      <c r="AF1142" s="11">
        <f t="shared" si="2675"/>
        <v>0</v>
      </c>
      <c r="AG1142" s="11">
        <f t="shared" si="2675"/>
        <v>0</v>
      </c>
      <c r="AH1142" s="11">
        <f t="shared" si="2675"/>
        <v>0</v>
      </c>
      <c r="AI1142" s="11">
        <f t="shared" ref="AG1142:AV1145" si="2676">AI1143</f>
        <v>1018</v>
      </c>
      <c r="AJ1142" s="11">
        <f t="shared" si="2676"/>
        <v>0</v>
      </c>
      <c r="AK1142" s="78">
        <f t="shared" si="2676"/>
        <v>2850</v>
      </c>
      <c r="AL1142" s="78">
        <f t="shared" si="2676"/>
        <v>0</v>
      </c>
      <c r="AM1142" s="11">
        <f t="shared" si="2676"/>
        <v>36826</v>
      </c>
      <c r="AN1142" s="11">
        <f t="shared" si="2676"/>
        <v>0</v>
      </c>
      <c r="AO1142" s="11">
        <f t="shared" si="2676"/>
        <v>0</v>
      </c>
      <c r="AP1142" s="11">
        <f t="shared" si="2676"/>
        <v>0</v>
      </c>
      <c r="AQ1142" s="11">
        <f t="shared" si="2676"/>
        <v>39676</v>
      </c>
      <c r="AR1142" s="11">
        <f t="shared" si="2676"/>
        <v>0</v>
      </c>
      <c r="AS1142" s="11">
        <f t="shared" si="2676"/>
        <v>0</v>
      </c>
      <c r="AT1142" s="11">
        <f t="shared" si="2676"/>
        <v>0</v>
      </c>
      <c r="AU1142" s="11">
        <f t="shared" si="2676"/>
        <v>5000</v>
      </c>
      <c r="AV1142" s="11">
        <f t="shared" si="2676"/>
        <v>0</v>
      </c>
      <c r="AW1142" s="11">
        <f t="shared" ref="AS1142:BH1145" si="2677">AW1143</f>
        <v>44676</v>
      </c>
      <c r="AX1142" s="11">
        <f t="shared" si="2677"/>
        <v>0</v>
      </c>
      <c r="AY1142" s="78">
        <f t="shared" ref="AY1142:BD1142" si="2678">AY1143+AY1156+AY1150</f>
        <v>-16826</v>
      </c>
      <c r="AZ1142" s="78">
        <f t="shared" si="2678"/>
        <v>26000</v>
      </c>
      <c r="BA1142" s="78">
        <f t="shared" si="2678"/>
        <v>2355</v>
      </c>
      <c r="BB1142" s="78">
        <f t="shared" si="2678"/>
        <v>0</v>
      </c>
      <c r="BC1142" s="78">
        <f t="shared" si="2678"/>
        <v>56205</v>
      </c>
      <c r="BD1142" s="78">
        <f t="shared" si="2678"/>
        <v>26000</v>
      </c>
      <c r="BE1142" s="11">
        <f>BE1143+BE1156+BE1150+BE1147+BE1153</f>
        <v>3006</v>
      </c>
      <c r="BF1142" s="11">
        <f t="shared" ref="BF1142:BJ1142" si="2679">BF1143+BF1156+BF1150+BF1147+BF1153</f>
        <v>14000</v>
      </c>
      <c r="BG1142" s="11">
        <f t="shared" si="2679"/>
        <v>3313</v>
      </c>
      <c r="BH1142" s="11">
        <f t="shared" si="2679"/>
        <v>0</v>
      </c>
      <c r="BI1142" s="141">
        <f t="shared" si="2679"/>
        <v>76524</v>
      </c>
      <c r="BJ1142" s="141">
        <f t="shared" si="2679"/>
        <v>40000</v>
      </c>
      <c r="BK1142" s="78">
        <f>BK1143+BK1156+BK1150+BK1147+BK1153</f>
        <v>-2786</v>
      </c>
      <c r="BL1142" s="78">
        <f t="shared" ref="BL1142:BP1142" si="2680">BL1143+BL1156+BL1150+BL1147+BL1153</f>
        <v>0</v>
      </c>
      <c r="BM1142" s="78">
        <f t="shared" si="2680"/>
        <v>0</v>
      </c>
      <c r="BN1142" s="78">
        <f t="shared" si="2680"/>
        <v>0</v>
      </c>
      <c r="BO1142" s="78">
        <f t="shared" si="2680"/>
        <v>73738</v>
      </c>
      <c r="BP1142" s="78">
        <f t="shared" si="2680"/>
        <v>40000</v>
      </c>
      <c r="BQ1142" s="11">
        <f>BQ1143+BQ1156+BQ1150+BQ1147+BQ1153</f>
        <v>-2225</v>
      </c>
      <c r="BR1142" s="11">
        <f t="shared" ref="BR1142:BV1142" si="2681">BR1143+BR1156+BR1150+BR1147+BR1153</f>
        <v>-20017</v>
      </c>
      <c r="BS1142" s="11">
        <f t="shared" si="2681"/>
        <v>0</v>
      </c>
      <c r="BT1142" s="11">
        <f t="shared" si="2681"/>
        <v>0</v>
      </c>
      <c r="BU1142" s="11">
        <f t="shared" si="2681"/>
        <v>51496</v>
      </c>
      <c r="BV1142" s="11">
        <f t="shared" si="2681"/>
        <v>19983</v>
      </c>
    </row>
    <row r="1143" spans="1:74" hidden="1">
      <c r="A1143" s="57" t="s">
        <v>15</v>
      </c>
      <c r="B1143" s="14" t="s">
        <v>361</v>
      </c>
      <c r="C1143" s="14" t="s">
        <v>165</v>
      </c>
      <c r="D1143" s="14" t="s">
        <v>87</v>
      </c>
      <c r="E1143" s="14" t="s">
        <v>454</v>
      </c>
      <c r="F1143" s="14"/>
      <c r="G1143" s="11">
        <f t="shared" si="2674"/>
        <v>1832</v>
      </c>
      <c r="H1143" s="11">
        <f t="shared" si="2674"/>
        <v>0</v>
      </c>
      <c r="I1143" s="11">
        <f t="shared" si="2674"/>
        <v>0</v>
      </c>
      <c r="J1143" s="11">
        <f t="shared" si="2674"/>
        <v>0</v>
      </c>
      <c r="K1143" s="11">
        <f t="shared" si="2674"/>
        <v>0</v>
      </c>
      <c r="L1143" s="11">
        <f t="shared" si="2674"/>
        <v>0</v>
      </c>
      <c r="M1143" s="11">
        <f t="shared" si="2674"/>
        <v>1832</v>
      </c>
      <c r="N1143" s="11">
        <f t="shared" si="2674"/>
        <v>0</v>
      </c>
      <c r="O1143" s="11">
        <f t="shared" si="2674"/>
        <v>0</v>
      </c>
      <c r="P1143" s="11">
        <f t="shared" si="2674"/>
        <v>0</v>
      </c>
      <c r="Q1143" s="11">
        <f t="shared" si="2674"/>
        <v>0</v>
      </c>
      <c r="R1143" s="11">
        <f t="shared" si="2674"/>
        <v>0</v>
      </c>
      <c r="S1143" s="11">
        <f t="shared" si="2675"/>
        <v>1832</v>
      </c>
      <c r="T1143" s="11">
        <f t="shared" si="2675"/>
        <v>0</v>
      </c>
      <c r="U1143" s="11">
        <f t="shared" si="2675"/>
        <v>0</v>
      </c>
      <c r="V1143" s="11">
        <f t="shared" si="2675"/>
        <v>0</v>
      </c>
      <c r="W1143" s="11">
        <f t="shared" si="2675"/>
        <v>0</v>
      </c>
      <c r="X1143" s="11">
        <f t="shared" si="2675"/>
        <v>0</v>
      </c>
      <c r="Y1143" s="11">
        <f t="shared" si="2675"/>
        <v>1832</v>
      </c>
      <c r="Z1143" s="11">
        <f t="shared" si="2675"/>
        <v>0</v>
      </c>
      <c r="AA1143" s="11">
        <f t="shared" si="2675"/>
        <v>0</v>
      </c>
      <c r="AB1143" s="11">
        <f t="shared" si="2675"/>
        <v>0</v>
      </c>
      <c r="AC1143" s="11">
        <f t="shared" si="2675"/>
        <v>0</v>
      </c>
      <c r="AD1143" s="11">
        <f t="shared" si="2675"/>
        <v>0</v>
      </c>
      <c r="AE1143" s="11">
        <f t="shared" si="2675"/>
        <v>1832</v>
      </c>
      <c r="AF1143" s="11">
        <f t="shared" si="2675"/>
        <v>0</v>
      </c>
      <c r="AG1143" s="11">
        <f t="shared" si="2676"/>
        <v>0</v>
      </c>
      <c r="AH1143" s="11">
        <f t="shared" si="2676"/>
        <v>0</v>
      </c>
      <c r="AI1143" s="11">
        <f t="shared" si="2676"/>
        <v>1018</v>
      </c>
      <c r="AJ1143" s="11">
        <f t="shared" si="2676"/>
        <v>0</v>
      </c>
      <c r="AK1143" s="78">
        <f t="shared" si="2676"/>
        <v>2850</v>
      </c>
      <c r="AL1143" s="78">
        <f t="shared" si="2676"/>
        <v>0</v>
      </c>
      <c r="AM1143" s="11">
        <f t="shared" si="2676"/>
        <v>36826</v>
      </c>
      <c r="AN1143" s="11">
        <f t="shared" si="2676"/>
        <v>0</v>
      </c>
      <c r="AO1143" s="11">
        <f t="shared" si="2676"/>
        <v>0</v>
      </c>
      <c r="AP1143" s="11">
        <f t="shared" si="2676"/>
        <v>0</v>
      </c>
      <c r="AQ1143" s="11">
        <f t="shared" si="2676"/>
        <v>39676</v>
      </c>
      <c r="AR1143" s="11">
        <f t="shared" si="2676"/>
        <v>0</v>
      </c>
      <c r="AS1143" s="11">
        <f t="shared" si="2677"/>
        <v>0</v>
      </c>
      <c r="AT1143" s="11">
        <f t="shared" si="2677"/>
        <v>0</v>
      </c>
      <c r="AU1143" s="11">
        <f t="shared" si="2677"/>
        <v>5000</v>
      </c>
      <c r="AV1143" s="11">
        <f t="shared" si="2677"/>
        <v>0</v>
      </c>
      <c r="AW1143" s="11">
        <f t="shared" si="2677"/>
        <v>44676</v>
      </c>
      <c r="AX1143" s="11">
        <f t="shared" si="2677"/>
        <v>0</v>
      </c>
      <c r="AY1143" s="78">
        <f t="shared" si="2677"/>
        <v>-16826</v>
      </c>
      <c r="AZ1143" s="78">
        <f t="shared" si="2677"/>
        <v>0</v>
      </c>
      <c r="BA1143" s="78">
        <f t="shared" si="2677"/>
        <v>986</v>
      </c>
      <c r="BB1143" s="78">
        <f t="shared" si="2677"/>
        <v>0</v>
      </c>
      <c r="BC1143" s="78">
        <f t="shared" si="2677"/>
        <v>28836</v>
      </c>
      <c r="BD1143" s="78">
        <f t="shared" si="2677"/>
        <v>0</v>
      </c>
      <c r="BE1143" s="11">
        <f t="shared" si="2677"/>
        <v>-70</v>
      </c>
      <c r="BF1143" s="11">
        <f t="shared" si="2677"/>
        <v>0</v>
      </c>
      <c r="BG1143" s="11">
        <f t="shared" si="2677"/>
        <v>527</v>
      </c>
      <c r="BH1143" s="11">
        <f t="shared" si="2677"/>
        <v>0</v>
      </c>
      <c r="BI1143" s="141">
        <f t="shared" ref="BE1143:BT1145" si="2682">BI1144</f>
        <v>29293</v>
      </c>
      <c r="BJ1143" s="141">
        <f t="shared" si="2682"/>
        <v>0</v>
      </c>
      <c r="BK1143" s="78">
        <f t="shared" si="2682"/>
        <v>0</v>
      </c>
      <c r="BL1143" s="78">
        <f t="shared" si="2682"/>
        <v>0</v>
      </c>
      <c r="BM1143" s="78">
        <f t="shared" si="2682"/>
        <v>0</v>
      </c>
      <c r="BN1143" s="78">
        <f t="shared" si="2682"/>
        <v>0</v>
      </c>
      <c r="BO1143" s="78">
        <f t="shared" si="2682"/>
        <v>29293</v>
      </c>
      <c r="BP1143" s="78">
        <f t="shared" si="2682"/>
        <v>0</v>
      </c>
      <c r="BQ1143" s="11">
        <f t="shared" si="2682"/>
        <v>0</v>
      </c>
      <c r="BR1143" s="11">
        <f t="shared" si="2682"/>
        <v>0</v>
      </c>
      <c r="BS1143" s="11">
        <f t="shared" si="2682"/>
        <v>0</v>
      </c>
      <c r="BT1143" s="11">
        <f t="shared" si="2682"/>
        <v>0</v>
      </c>
      <c r="BU1143" s="11">
        <f t="shared" ref="BQ1143:BV1145" si="2683">BU1144</f>
        <v>29293</v>
      </c>
      <c r="BV1143" s="11">
        <f t="shared" si="2683"/>
        <v>0</v>
      </c>
    </row>
    <row r="1144" spans="1:74" hidden="1">
      <c r="A1144" s="57" t="s">
        <v>375</v>
      </c>
      <c r="B1144" s="14" t="s">
        <v>361</v>
      </c>
      <c r="C1144" s="14" t="s">
        <v>165</v>
      </c>
      <c r="D1144" s="14" t="s">
        <v>87</v>
      </c>
      <c r="E1144" s="14" t="s">
        <v>471</v>
      </c>
      <c r="F1144" s="14"/>
      <c r="G1144" s="11">
        <f t="shared" si="2674"/>
        <v>1832</v>
      </c>
      <c r="H1144" s="11">
        <f t="shared" si="2674"/>
        <v>0</v>
      </c>
      <c r="I1144" s="11">
        <f t="shared" si="2674"/>
        <v>0</v>
      </c>
      <c r="J1144" s="11">
        <f t="shared" si="2674"/>
        <v>0</v>
      </c>
      <c r="K1144" s="11">
        <f t="shared" si="2674"/>
        <v>0</v>
      </c>
      <c r="L1144" s="11">
        <f t="shared" si="2674"/>
        <v>0</v>
      </c>
      <c r="M1144" s="11">
        <f t="shared" si="2674"/>
        <v>1832</v>
      </c>
      <c r="N1144" s="11">
        <f t="shared" si="2674"/>
        <v>0</v>
      </c>
      <c r="O1144" s="11">
        <f t="shared" si="2674"/>
        <v>0</v>
      </c>
      <c r="P1144" s="11">
        <f t="shared" si="2674"/>
        <v>0</v>
      </c>
      <c r="Q1144" s="11">
        <f t="shared" si="2674"/>
        <v>0</v>
      </c>
      <c r="R1144" s="11">
        <f t="shared" si="2674"/>
        <v>0</v>
      </c>
      <c r="S1144" s="11">
        <f t="shared" si="2675"/>
        <v>1832</v>
      </c>
      <c r="T1144" s="11">
        <f t="shared" si="2675"/>
        <v>0</v>
      </c>
      <c r="U1144" s="11">
        <f t="shared" si="2675"/>
        <v>0</v>
      </c>
      <c r="V1144" s="11">
        <f t="shared" si="2675"/>
        <v>0</v>
      </c>
      <c r="W1144" s="11">
        <f t="shared" si="2675"/>
        <v>0</v>
      </c>
      <c r="X1144" s="11">
        <f t="shared" si="2675"/>
        <v>0</v>
      </c>
      <c r="Y1144" s="11">
        <f t="shared" si="2675"/>
        <v>1832</v>
      </c>
      <c r="Z1144" s="11">
        <f t="shared" si="2675"/>
        <v>0</v>
      </c>
      <c r="AA1144" s="11">
        <f t="shared" si="2675"/>
        <v>0</v>
      </c>
      <c r="AB1144" s="11">
        <f t="shared" si="2675"/>
        <v>0</v>
      </c>
      <c r="AC1144" s="11">
        <f t="shared" si="2675"/>
        <v>0</v>
      </c>
      <c r="AD1144" s="11">
        <f t="shared" si="2675"/>
        <v>0</v>
      </c>
      <c r="AE1144" s="11">
        <f t="shared" si="2675"/>
        <v>1832</v>
      </c>
      <c r="AF1144" s="11">
        <f t="shared" si="2675"/>
        <v>0</v>
      </c>
      <c r="AG1144" s="11">
        <f t="shared" si="2676"/>
        <v>0</v>
      </c>
      <c r="AH1144" s="11">
        <f t="shared" si="2676"/>
        <v>0</v>
      </c>
      <c r="AI1144" s="11">
        <f t="shared" si="2676"/>
        <v>1018</v>
      </c>
      <c r="AJ1144" s="11">
        <f t="shared" si="2676"/>
        <v>0</v>
      </c>
      <c r="AK1144" s="78">
        <f t="shared" si="2676"/>
        <v>2850</v>
      </c>
      <c r="AL1144" s="78">
        <f t="shared" si="2676"/>
        <v>0</v>
      </c>
      <c r="AM1144" s="11">
        <f t="shared" si="2676"/>
        <v>36826</v>
      </c>
      <c r="AN1144" s="11">
        <f t="shared" si="2676"/>
        <v>0</v>
      </c>
      <c r="AO1144" s="11">
        <f t="shared" si="2676"/>
        <v>0</v>
      </c>
      <c r="AP1144" s="11">
        <f t="shared" si="2676"/>
        <v>0</v>
      </c>
      <c r="AQ1144" s="11">
        <f t="shared" si="2676"/>
        <v>39676</v>
      </c>
      <c r="AR1144" s="11">
        <f t="shared" si="2676"/>
        <v>0</v>
      </c>
      <c r="AS1144" s="11">
        <f t="shared" si="2677"/>
        <v>0</v>
      </c>
      <c r="AT1144" s="11">
        <f t="shared" si="2677"/>
        <v>0</v>
      </c>
      <c r="AU1144" s="11">
        <f t="shared" si="2677"/>
        <v>5000</v>
      </c>
      <c r="AV1144" s="11">
        <f t="shared" si="2677"/>
        <v>0</v>
      </c>
      <c r="AW1144" s="11">
        <f t="shared" si="2677"/>
        <v>44676</v>
      </c>
      <c r="AX1144" s="11">
        <f t="shared" si="2677"/>
        <v>0</v>
      </c>
      <c r="AY1144" s="78">
        <f t="shared" si="2677"/>
        <v>-16826</v>
      </c>
      <c r="AZ1144" s="78">
        <f t="shared" si="2677"/>
        <v>0</v>
      </c>
      <c r="BA1144" s="78">
        <f t="shared" si="2677"/>
        <v>986</v>
      </c>
      <c r="BB1144" s="78">
        <f t="shared" si="2677"/>
        <v>0</v>
      </c>
      <c r="BC1144" s="78">
        <f t="shared" si="2677"/>
        <v>28836</v>
      </c>
      <c r="BD1144" s="78">
        <f t="shared" si="2677"/>
        <v>0</v>
      </c>
      <c r="BE1144" s="11">
        <f t="shared" si="2682"/>
        <v>-70</v>
      </c>
      <c r="BF1144" s="11">
        <f t="shared" si="2682"/>
        <v>0</v>
      </c>
      <c r="BG1144" s="11">
        <f t="shared" si="2682"/>
        <v>527</v>
      </c>
      <c r="BH1144" s="11">
        <f t="shared" si="2682"/>
        <v>0</v>
      </c>
      <c r="BI1144" s="141">
        <f t="shared" si="2682"/>
        <v>29293</v>
      </c>
      <c r="BJ1144" s="141">
        <f t="shared" si="2682"/>
        <v>0</v>
      </c>
      <c r="BK1144" s="78">
        <f t="shared" si="2682"/>
        <v>0</v>
      </c>
      <c r="BL1144" s="78">
        <f t="shared" si="2682"/>
        <v>0</v>
      </c>
      <c r="BM1144" s="78">
        <f t="shared" si="2682"/>
        <v>0</v>
      </c>
      <c r="BN1144" s="78">
        <f t="shared" si="2682"/>
        <v>0</v>
      </c>
      <c r="BO1144" s="78">
        <f t="shared" si="2682"/>
        <v>29293</v>
      </c>
      <c r="BP1144" s="78">
        <f t="shared" si="2682"/>
        <v>0</v>
      </c>
      <c r="BQ1144" s="11">
        <f t="shared" si="2683"/>
        <v>0</v>
      </c>
      <c r="BR1144" s="11">
        <f t="shared" si="2683"/>
        <v>0</v>
      </c>
      <c r="BS1144" s="11">
        <f t="shared" si="2683"/>
        <v>0</v>
      </c>
      <c r="BT1144" s="11">
        <f t="shared" si="2683"/>
        <v>0</v>
      </c>
      <c r="BU1144" s="11">
        <f t="shared" si="2683"/>
        <v>29293</v>
      </c>
      <c r="BV1144" s="11">
        <f t="shared" si="2683"/>
        <v>0</v>
      </c>
    </row>
    <row r="1145" spans="1:74" ht="33" hidden="1">
      <c r="A1145" s="57" t="s">
        <v>270</v>
      </c>
      <c r="B1145" s="14" t="s">
        <v>361</v>
      </c>
      <c r="C1145" s="14" t="s">
        <v>165</v>
      </c>
      <c r="D1145" s="14" t="s">
        <v>87</v>
      </c>
      <c r="E1145" s="14" t="s">
        <v>471</v>
      </c>
      <c r="F1145" s="14" t="s">
        <v>33</v>
      </c>
      <c r="G1145" s="11">
        <f t="shared" si="2674"/>
        <v>1832</v>
      </c>
      <c r="H1145" s="11">
        <f t="shared" si="2674"/>
        <v>0</v>
      </c>
      <c r="I1145" s="11">
        <f t="shared" si="2674"/>
        <v>0</v>
      </c>
      <c r="J1145" s="11">
        <f t="shared" si="2674"/>
        <v>0</v>
      </c>
      <c r="K1145" s="11">
        <f t="shared" si="2674"/>
        <v>0</v>
      </c>
      <c r="L1145" s="11">
        <f t="shared" si="2674"/>
        <v>0</v>
      </c>
      <c r="M1145" s="11">
        <f t="shared" si="2674"/>
        <v>1832</v>
      </c>
      <c r="N1145" s="11">
        <f t="shared" si="2674"/>
        <v>0</v>
      </c>
      <c r="O1145" s="11">
        <f t="shared" si="2674"/>
        <v>0</v>
      </c>
      <c r="P1145" s="11">
        <f t="shared" si="2674"/>
        <v>0</v>
      </c>
      <c r="Q1145" s="11">
        <f t="shared" si="2674"/>
        <v>0</v>
      </c>
      <c r="R1145" s="11">
        <f t="shared" si="2674"/>
        <v>0</v>
      </c>
      <c r="S1145" s="11">
        <f t="shared" si="2675"/>
        <v>1832</v>
      </c>
      <c r="T1145" s="11">
        <f t="shared" si="2675"/>
        <v>0</v>
      </c>
      <c r="U1145" s="11">
        <f t="shared" si="2675"/>
        <v>0</v>
      </c>
      <c r="V1145" s="11">
        <f t="shared" si="2675"/>
        <v>0</v>
      </c>
      <c r="W1145" s="11">
        <f t="shared" si="2675"/>
        <v>0</v>
      </c>
      <c r="X1145" s="11">
        <f t="shared" si="2675"/>
        <v>0</v>
      </c>
      <c r="Y1145" s="11">
        <f t="shared" si="2675"/>
        <v>1832</v>
      </c>
      <c r="Z1145" s="11">
        <f t="shared" si="2675"/>
        <v>0</v>
      </c>
      <c r="AA1145" s="11">
        <f t="shared" si="2675"/>
        <v>0</v>
      </c>
      <c r="AB1145" s="11">
        <f t="shared" si="2675"/>
        <v>0</v>
      </c>
      <c r="AC1145" s="11">
        <f t="shared" si="2675"/>
        <v>0</v>
      </c>
      <c r="AD1145" s="11">
        <f t="shared" si="2675"/>
        <v>0</v>
      </c>
      <c r="AE1145" s="11">
        <f t="shared" si="2675"/>
        <v>1832</v>
      </c>
      <c r="AF1145" s="11">
        <f t="shared" si="2675"/>
        <v>0</v>
      </c>
      <c r="AG1145" s="11">
        <f t="shared" si="2676"/>
        <v>0</v>
      </c>
      <c r="AH1145" s="11">
        <f t="shared" si="2676"/>
        <v>0</v>
      </c>
      <c r="AI1145" s="11">
        <f t="shared" si="2676"/>
        <v>1018</v>
      </c>
      <c r="AJ1145" s="11">
        <f t="shared" si="2676"/>
        <v>0</v>
      </c>
      <c r="AK1145" s="78">
        <f t="shared" si="2676"/>
        <v>2850</v>
      </c>
      <c r="AL1145" s="78">
        <f t="shared" si="2676"/>
        <v>0</v>
      </c>
      <c r="AM1145" s="11">
        <f t="shared" si="2676"/>
        <v>36826</v>
      </c>
      <c r="AN1145" s="11">
        <f t="shared" si="2676"/>
        <v>0</v>
      </c>
      <c r="AO1145" s="11">
        <f t="shared" si="2676"/>
        <v>0</v>
      </c>
      <c r="AP1145" s="11">
        <f t="shared" si="2676"/>
        <v>0</v>
      </c>
      <c r="AQ1145" s="11">
        <f t="shared" si="2676"/>
        <v>39676</v>
      </c>
      <c r="AR1145" s="11">
        <f t="shared" si="2676"/>
        <v>0</v>
      </c>
      <c r="AS1145" s="11">
        <f t="shared" si="2677"/>
        <v>0</v>
      </c>
      <c r="AT1145" s="11">
        <f t="shared" si="2677"/>
        <v>0</v>
      </c>
      <c r="AU1145" s="11">
        <f t="shared" si="2677"/>
        <v>5000</v>
      </c>
      <c r="AV1145" s="11">
        <f t="shared" si="2677"/>
        <v>0</v>
      </c>
      <c r="AW1145" s="11">
        <f t="shared" si="2677"/>
        <v>44676</v>
      </c>
      <c r="AX1145" s="11">
        <f t="shared" si="2677"/>
        <v>0</v>
      </c>
      <c r="AY1145" s="78">
        <f t="shared" si="2677"/>
        <v>-16826</v>
      </c>
      <c r="AZ1145" s="78">
        <f t="shared" si="2677"/>
        <v>0</v>
      </c>
      <c r="BA1145" s="78">
        <f t="shared" si="2677"/>
        <v>986</v>
      </c>
      <c r="BB1145" s="78">
        <f t="shared" si="2677"/>
        <v>0</v>
      </c>
      <c r="BC1145" s="78">
        <f t="shared" si="2677"/>
        <v>28836</v>
      </c>
      <c r="BD1145" s="78">
        <f t="shared" si="2677"/>
        <v>0</v>
      </c>
      <c r="BE1145" s="11">
        <f t="shared" si="2682"/>
        <v>-70</v>
      </c>
      <c r="BF1145" s="11">
        <f t="shared" si="2682"/>
        <v>0</v>
      </c>
      <c r="BG1145" s="11">
        <f t="shared" si="2682"/>
        <v>527</v>
      </c>
      <c r="BH1145" s="11">
        <f t="shared" si="2682"/>
        <v>0</v>
      </c>
      <c r="BI1145" s="141">
        <f t="shared" si="2682"/>
        <v>29293</v>
      </c>
      <c r="BJ1145" s="141">
        <f t="shared" si="2682"/>
        <v>0</v>
      </c>
      <c r="BK1145" s="78">
        <f t="shared" si="2682"/>
        <v>0</v>
      </c>
      <c r="BL1145" s="78">
        <f t="shared" si="2682"/>
        <v>0</v>
      </c>
      <c r="BM1145" s="78">
        <f t="shared" si="2682"/>
        <v>0</v>
      </c>
      <c r="BN1145" s="78">
        <f t="shared" si="2682"/>
        <v>0</v>
      </c>
      <c r="BO1145" s="78">
        <f t="shared" si="2682"/>
        <v>29293</v>
      </c>
      <c r="BP1145" s="78">
        <f t="shared" si="2682"/>
        <v>0</v>
      </c>
      <c r="BQ1145" s="11">
        <f t="shared" si="2683"/>
        <v>0</v>
      </c>
      <c r="BR1145" s="11">
        <f t="shared" si="2683"/>
        <v>0</v>
      </c>
      <c r="BS1145" s="11">
        <f t="shared" si="2683"/>
        <v>0</v>
      </c>
      <c r="BT1145" s="11">
        <f t="shared" si="2683"/>
        <v>0</v>
      </c>
      <c r="BU1145" s="11">
        <f t="shared" si="2683"/>
        <v>29293</v>
      </c>
      <c r="BV1145" s="11">
        <f t="shared" si="2683"/>
        <v>0</v>
      </c>
    </row>
    <row r="1146" spans="1:74" ht="33" hidden="1">
      <c r="A1146" s="57" t="s">
        <v>39</v>
      </c>
      <c r="B1146" s="14" t="s">
        <v>361</v>
      </c>
      <c r="C1146" s="14" t="s">
        <v>165</v>
      </c>
      <c r="D1146" s="14" t="s">
        <v>87</v>
      </c>
      <c r="E1146" s="14" t="s">
        <v>471</v>
      </c>
      <c r="F1146" s="14" t="s">
        <v>40</v>
      </c>
      <c r="G1146" s="11">
        <v>1832</v>
      </c>
      <c r="H1146" s="11"/>
      <c r="I1146" s="11"/>
      <c r="J1146" s="11"/>
      <c r="K1146" s="11"/>
      <c r="L1146" s="11"/>
      <c r="M1146" s="11">
        <f>G1146+I1146+J1146+K1146+L1146</f>
        <v>1832</v>
      </c>
      <c r="N1146" s="11">
        <f>H1146+J1146</f>
        <v>0</v>
      </c>
      <c r="O1146" s="11"/>
      <c r="P1146" s="11"/>
      <c r="Q1146" s="11"/>
      <c r="R1146" s="11"/>
      <c r="S1146" s="11">
        <f>M1146+O1146+P1146+Q1146+R1146</f>
        <v>1832</v>
      </c>
      <c r="T1146" s="11">
        <f>N1146+P1146</f>
        <v>0</v>
      </c>
      <c r="U1146" s="11"/>
      <c r="V1146" s="11"/>
      <c r="W1146" s="11"/>
      <c r="X1146" s="11"/>
      <c r="Y1146" s="11">
        <f>S1146+U1146+V1146+W1146+X1146</f>
        <v>1832</v>
      </c>
      <c r="Z1146" s="11">
        <f>T1146+V1146</f>
        <v>0</v>
      </c>
      <c r="AA1146" s="11"/>
      <c r="AB1146" s="11"/>
      <c r="AC1146" s="11"/>
      <c r="AD1146" s="11"/>
      <c r="AE1146" s="11">
        <f>Y1146+AA1146+AB1146+AC1146+AD1146</f>
        <v>1832</v>
      </c>
      <c r="AF1146" s="11">
        <f>Z1146+AB1146</f>
        <v>0</v>
      </c>
      <c r="AG1146" s="11"/>
      <c r="AH1146" s="11"/>
      <c r="AI1146" s="11">
        <v>1018</v>
      </c>
      <c r="AJ1146" s="11"/>
      <c r="AK1146" s="78">
        <f>AE1146+AG1146+AH1146+AI1146+AJ1146</f>
        <v>2850</v>
      </c>
      <c r="AL1146" s="78">
        <f>AF1146+AH1146</f>
        <v>0</v>
      </c>
      <c r="AM1146" s="11">
        <v>36826</v>
      </c>
      <c r="AN1146" s="11"/>
      <c r="AO1146" s="11"/>
      <c r="AP1146" s="11"/>
      <c r="AQ1146" s="11">
        <f>AK1146+AM1146+AN1146+AO1146+AP1146</f>
        <v>39676</v>
      </c>
      <c r="AR1146" s="11">
        <f>AL1146+AN1146</f>
        <v>0</v>
      </c>
      <c r="AS1146" s="11"/>
      <c r="AT1146" s="11"/>
      <c r="AU1146" s="11">
        <v>5000</v>
      </c>
      <c r="AV1146" s="11"/>
      <c r="AW1146" s="11">
        <f>AQ1146+AS1146+AT1146+AU1146+AV1146</f>
        <v>44676</v>
      </c>
      <c r="AX1146" s="11">
        <f>AR1146+AT1146</f>
        <v>0</v>
      </c>
      <c r="AY1146" s="78">
        <v>-16826</v>
      </c>
      <c r="AZ1146" s="78"/>
      <c r="BA1146" s="78">
        <v>986</v>
      </c>
      <c r="BB1146" s="78"/>
      <c r="BC1146" s="78">
        <f>AW1146+AY1146+AZ1146+BA1146+BB1146</f>
        <v>28836</v>
      </c>
      <c r="BD1146" s="78">
        <f>AX1146+AZ1146</f>
        <v>0</v>
      </c>
      <c r="BE1146" s="11">
        <v>-70</v>
      </c>
      <c r="BF1146" s="11"/>
      <c r="BG1146" s="11">
        <v>527</v>
      </c>
      <c r="BH1146" s="11"/>
      <c r="BI1146" s="141">
        <f>BC1146+BE1146+BF1146+BG1146+BH1146</f>
        <v>29293</v>
      </c>
      <c r="BJ1146" s="141">
        <f>BD1146+BF1146</f>
        <v>0</v>
      </c>
      <c r="BK1146" s="78"/>
      <c r="BL1146" s="78"/>
      <c r="BM1146" s="78"/>
      <c r="BN1146" s="78"/>
      <c r="BO1146" s="78">
        <f>BI1146+BK1146+BL1146+BM1146+BN1146</f>
        <v>29293</v>
      </c>
      <c r="BP1146" s="78">
        <f>BJ1146+BL1146</f>
        <v>0</v>
      </c>
      <c r="BQ1146" s="11"/>
      <c r="BR1146" s="11"/>
      <c r="BS1146" s="11"/>
      <c r="BT1146" s="11"/>
      <c r="BU1146" s="11">
        <f>BO1146+BQ1146+BR1146+BS1146+BT1146</f>
        <v>29293</v>
      </c>
      <c r="BV1146" s="11">
        <f>BP1146+BR1146</f>
        <v>0</v>
      </c>
    </row>
    <row r="1147" spans="1:74" ht="66" hidden="1">
      <c r="A1147" s="57" t="s">
        <v>717</v>
      </c>
      <c r="B1147" s="14" t="s">
        <v>361</v>
      </c>
      <c r="C1147" s="14" t="s">
        <v>165</v>
      </c>
      <c r="D1147" s="14" t="s">
        <v>87</v>
      </c>
      <c r="E1147" s="14" t="s">
        <v>718</v>
      </c>
      <c r="F1147" s="14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>
        <f>BE1148</f>
        <v>0</v>
      </c>
      <c r="BF1147" s="11">
        <f t="shared" ref="BF1147:BU1148" si="2684">BF1148</f>
        <v>0</v>
      </c>
      <c r="BG1147" s="11">
        <f t="shared" si="2684"/>
        <v>2786</v>
      </c>
      <c r="BH1147" s="11">
        <f t="shared" si="2684"/>
        <v>0</v>
      </c>
      <c r="BI1147" s="141">
        <f t="shared" si="2684"/>
        <v>2786</v>
      </c>
      <c r="BJ1147" s="141">
        <f t="shared" si="2684"/>
        <v>0</v>
      </c>
      <c r="BK1147" s="78">
        <f>BK1148</f>
        <v>-2786</v>
      </c>
      <c r="BL1147" s="78">
        <f t="shared" si="2684"/>
        <v>0</v>
      </c>
      <c r="BM1147" s="78">
        <f t="shared" si="2684"/>
        <v>0</v>
      </c>
      <c r="BN1147" s="78">
        <f t="shared" si="2684"/>
        <v>0</v>
      </c>
      <c r="BO1147" s="78">
        <f t="shared" si="2684"/>
        <v>0</v>
      </c>
      <c r="BP1147" s="78">
        <f t="shared" si="2684"/>
        <v>0</v>
      </c>
      <c r="BQ1147" s="11">
        <f>BQ1148</f>
        <v>0</v>
      </c>
      <c r="BR1147" s="11">
        <f t="shared" si="2684"/>
        <v>0</v>
      </c>
      <c r="BS1147" s="11">
        <f t="shared" si="2684"/>
        <v>0</v>
      </c>
      <c r="BT1147" s="11">
        <f t="shared" si="2684"/>
        <v>0</v>
      </c>
      <c r="BU1147" s="11">
        <f t="shared" si="2684"/>
        <v>0</v>
      </c>
      <c r="BV1147" s="11">
        <f t="shared" ref="BR1147:BV1148" si="2685">BV1148</f>
        <v>0</v>
      </c>
    </row>
    <row r="1148" spans="1:74" ht="33" hidden="1">
      <c r="A1148" s="57" t="s">
        <v>270</v>
      </c>
      <c r="B1148" s="14" t="s">
        <v>361</v>
      </c>
      <c r="C1148" s="14" t="s">
        <v>165</v>
      </c>
      <c r="D1148" s="14" t="s">
        <v>87</v>
      </c>
      <c r="E1148" s="14" t="s">
        <v>718</v>
      </c>
      <c r="F1148" s="14" t="s">
        <v>33</v>
      </c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>
        <f>BE1149</f>
        <v>0</v>
      </c>
      <c r="BF1148" s="11">
        <f t="shared" si="2684"/>
        <v>0</v>
      </c>
      <c r="BG1148" s="11">
        <f t="shared" si="2684"/>
        <v>2786</v>
      </c>
      <c r="BH1148" s="11">
        <f t="shared" si="2684"/>
        <v>0</v>
      </c>
      <c r="BI1148" s="141">
        <f t="shared" si="2684"/>
        <v>2786</v>
      </c>
      <c r="BJ1148" s="141">
        <f t="shared" si="2684"/>
        <v>0</v>
      </c>
      <c r="BK1148" s="78">
        <f>BK1149</f>
        <v>-2786</v>
      </c>
      <c r="BL1148" s="78">
        <f t="shared" si="2684"/>
        <v>0</v>
      </c>
      <c r="BM1148" s="78">
        <f t="shared" si="2684"/>
        <v>0</v>
      </c>
      <c r="BN1148" s="78">
        <f t="shared" si="2684"/>
        <v>0</v>
      </c>
      <c r="BO1148" s="78">
        <f t="shared" si="2684"/>
        <v>0</v>
      </c>
      <c r="BP1148" s="78">
        <f t="shared" si="2684"/>
        <v>0</v>
      </c>
      <c r="BQ1148" s="11">
        <f>BQ1149</f>
        <v>0</v>
      </c>
      <c r="BR1148" s="11">
        <f t="shared" si="2685"/>
        <v>0</v>
      </c>
      <c r="BS1148" s="11">
        <f t="shared" si="2685"/>
        <v>0</v>
      </c>
      <c r="BT1148" s="11">
        <f t="shared" si="2685"/>
        <v>0</v>
      </c>
      <c r="BU1148" s="11">
        <f t="shared" si="2685"/>
        <v>0</v>
      </c>
      <c r="BV1148" s="11">
        <f t="shared" si="2685"/>
        <v>0</v>
      </c>
    </row>
    <row r="1149" spans="1:74" ht="33" hidden="1">
      <c r="A1149" s="57" t="s">
        <v>39</v>
      </c>
      <c r="B1149" s="14" t="s">
        <v>361</v>
      </c>
      <c r="C1149" s="14" t="s">
        <v>165</v>
      </c>
      <c r="D1149" s="14" t="s">
        <v>87</v>
      </c>
      <c r="E1149" s="14" t="s">
        <v>718</v>
      </c>
      <c r="F1149" s="14" t="s">
        <v>40</v>
      </c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1">
        <v>2786</v>
      </c>
      <c r="BH1149" s="11"/>
      <c r="BI1149" s="141">
        <f>BC1149+BE1149+BF1149+BG1149+BH1149</f>
        <v>2786</v>
      </c>
      <c r="BJ1149" s="141">
        <f>BD1149+BF1149</f>
        <v>0</v>
      </c>
      <c r="BK1149" s="78">
        <v>-2786</v>
      </c>
      <c r="BL1149" s="78"/>
      <c r="BM1149" s="78"/>
      <c r="BN1149" s="78"/>
      <c r="BO1149" s="78">
        <f>BI1149+BK1149+BL1149+BM1149+BN1149</f>
        <v>0</v>
      </c>
      <c r="BP1149" s="78">
        <f>BJ1149+BL1149</f>
        <v>0</v>
      </c>
      <c r="BQ1149" s="11"/>
      <c r="BR1149" s="11"/>
      <c r="BS1149" s="11"/>
      <c r="BT1149" s="11"/>
      <c r="BU1149" s="11">
        <f>BO1149+BQ1149+BR1149+BS1149+BT1149</f>
        <v>0</v>
      </c>
      <c r="BV1149" s="11">
        <f>BP1149+BR1149</f>
        <v>0</v>
      </c>
    </row>
    <row r="1150" spans="1:74" ht="49.5" hidden="1">
      <c r="A1150" s="57" t="s">
        <v>715</v>
      </c>
      <c r="B1150" s="14" t="s">
        <v>361</v>
      </c>
      <c r="C1150" s="14" t="s">
        <v>165</v>
      </c>
      <c r="D1150" s="14" t="s">
        <v>87</v>
      </c>
      <c r="E1150" s="14" t="s">
        <v>752</v>
      </c>
      <c r="F1150" s="14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78">
        <f>AY1151</f>
        <v>0</v>
      </c>
      <c r="AZ1150" s="78">
        <f t="shared" ref="AZ1150:BO1151" si="2686">AZ1151</f>
        <v>0</v>
      </c>
      <c r="BA1150" s="78">
        <f t="shared" si="2686"/>
        <v>1369</v>
      </c>
      <c r="BB1150" s="78">
        <f t="shared" si="2686"/>
        <v>0</v>
      </c>
      <c r="BC1150" s="78">
        <f t="shared" si="2686"/>
        <v>1369</v>
      </c>
      <c r="BD1150" s="78">
        <f t="shared" si="2686"/>
        <v>0</v>
      </c>
      <c r="BE1150" s="11">
        <f>BE1151</f>
        <v>3076</v>
      </c>
      <c r="BF1150" s="11">
        <f t="shared" si="2686"/>
        <v>0</v>
      </c>
      <c r="BG1150" s="11">
        <f t="shared" si="2686"/>
        <v>0</v>
      </c>
      <c r="BH1150" s="11">
        <f t="shared" si="2686"/>
        <v>0</v>
      </c>
      <c r="BI1150" s="141">
        <f t="shared" si="2686"/>
        <v>4445</v>
      </c>
      <c r="BJ1150" s="141">
        <f t="shared" si="2686"/>
        <v>0</v>
      </c>
      <c r="BK1150" s="78">
        <f>BK1151</f>
        <v>0</v>
      </c>
      <c r="BL1150" s="78">
        <f t="shared" si="2686"/>
        <v>0</v>
      </c>
      <c r="BM1150" s="78">
        <f t="shared" si="2686"/>
        <v>0</v>
      </c>
      <c r="BN1150" s="78">
        <f t="shared" si="2686"/>
        <v>0</v>
      </c>
      <c r="BO1150" s="78">
        <f t="shared" si="2686"/>
        <v>4445</v>
      </c>
      <c r="BP1150" s="78">
        <f t="shared" ref="BL1150:BP1151" si="2687">BP1151</f>
        <v>0</v>
      </c>
      <c r="BQ1150" s="11">
        <f>BQ1151</f>
        <v>-2225</v>
      </c>
      <c r="BR1150" s="11">
        <f t="shared" ref="BR1150:BV1151" si="2688">BR1151</f>
        <v>0</v>
      </c>
      <c r="BS1150" s="11">
        <f t="shared" si="2688"/>
        <v>0</v>
      </c>
      <c r="BT1150" s="11">
        <f t="shared" si="2688"/>
        <v>0</v>
      </c>
      <c r="BU1150" s="11">
        <f t="shared" si="2688"/>
        <v>2220</v>
      </c>
      <c r="BV1150" s="11">
        <f t="shared" si="2688"/>
        <v>0</v>
      </c>
    </row>
    <row r="1151" spans="1:74" ht="33" hidden="1">
      <c r="A1151" s="57" t="s">
        <v>270</v>
      </c>
      <c r="B1151" s="14" t="s">
        <v>361</v>
      </c>
      <c r="C1151" s="14" t="s">
        <v>165</v>
      </c>
      <c r="D1151" s="14" t="s">
        <v>87</v>
      </c>
      <c r="E1151" s="14" t="s">
        <v>752</v>
      </c>
      <c r="F1151" s="14" t="s">
        <v>33</v>
      </c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78">
        <f>AY1152</f>
        <v>0</v>
      </c>
      <c r="AZ1151" s="78">
        <f t="shared" si="2686"/>
        <v>0</v>
      </c>
      <c r="BA1151" s="78">
        <f t="shared" si="2686"/>
        <v>1369</v>
      </c>
      <c r="BB1151" s="78">
        <f t="shared" si="2686"/>
        <v>0</v>
      </c>
      <c r="BC1151" s="78">
        <f t="shared" si="2686"/>
        <v>1369</v>
      </c>
      <c r="BD1151" s="78">
        <f t="shared" si="2686"/>
        <v>0</v>
      </c>
      <c r="BE1151" s="11">
        <f>BE1152</f>
        <v>3076</v>
      </c>
      <c r="BF1151" s="11">
        <f t="shared" si="2686"/>
        <v>0</v>
      </c>
      <c r="BG1151" s="11">
        <f t="shared" si="2686"/>
        <v>0</v>
      </c>
      <c r="BH1151" s="11">
        <f t="shared" si="2686"/>
        <v>0</v>
      </c>
      <c r="BI1151" s="141">
        <f t="shared" si="2686"/>
        <v>4445</v>
      </c>
      <c r="BJ1151" s="141">
        <f t="shared" si="2686"/>
        <v>0</v>
      </c>
      <c r="BK1151" s="78">
        <f>BK1152</f>
        <v>0</v>
      </c>
      <c r="BL1151" s="78">
        <f t="shared" si="2687"/>
        <v>0</v>
      </c>
      <c r="BM1151" s="78">
        <f t="shared" si="2687"/>
        <v>0</v>
      </c>
      <c r="BN1151" s="78">
        <f t="shared" si="2687"/>
        <v>0</v>
      </c>
      <c r="BO1151" s="78">
        <f t="shared" si="2687"/>
        <v>4445</v>
      </c>
      <c r="BP1151" s="78">
        <f t="shared" si="2687"/>
        <v>0</v>
      </c>
      <c r="BQ1151" s="11">
        <f>BQ1152</f>
        <v>-2225</v>
      </c>
      <c r="BR1151" s="11">
        <f t="shared" si="2688"/>
        <v>0</v>
      </c>
      <c r="BS1151" s="11">
        <f t="shared" si="2688"/>
        <v>0</v>
      </c>
      <c r="BT1151" s="11">
        <f t="shared" si="2688"/>
        <v>0</v>
      </c>
      <c r="BU1151" s="11">
        <f t="shared" si="2688"/>
        <v>2220</v>
      </c>
      <c r="BV1151" s="11">
        <f t="shared" si="2688"/>
        <v>0</v>
      </c>
    </row>
    <row r="1152" spans="1:74" ht="33" hidden="1">
      <c r="A1152" s="57" t="s">
        <v>39</v>
      </c>
      <c r="B1152" s="14" t="s">
        <v>361</v>
      </c>
      <c r="C1152" s="14" t="s">
        <v>165</v>
      </c>
      <c r="D1152" s="14" t="s">
        <v>87</v>
      </c>
      <c r="E1152" s="14" t="s">
        <v>752</v>
      </c>
      <c r="F1152" s="14" t="s">
        <v>40</v>
      </c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78"/>
      <c r="AZ1152" s="78"/>
      <c r="BA1152" s="78">
        <v>1369</v>
      </c>
      <c r="BB1152" s="78"/>
      <c r="BC1152" s="78">
        <f>AW1152+AY1152+AZ1152+BA1152+BB1152</f>
        <v>1369</v>
      </c>
      <c r="BD1152" s="78">
        <f>AX1152+AZ1152</f>
        <v>0</v>
      </c>
      <c r="BE1152" s="11">
        <v>3076</v>
      </c>
      <c r="BF1152" s="11"/>
      <c r="BG1152" s="11"/>
      <c r="BH1152" s="11"/>
      <c r="BI1152" s="141">
        <f>BC1152+BE1152+BF1152+BG1152+BH1152</f>
        <v>4445</v>
      </c>
      <c r="BJ1152" s="141">
        <f>BD1152+BF1152</f>
        <v>0</v>
      </c>
      <c r="BK1152" s="78"/>
      <c r="BL1152" s="78"/>
      <c r="BM1152" s="78"/>
      <c r="BN1152" s="78"/>
      <c r="BO1152" s="78">
        <f>BI1152+BK1152+BL1152+BM1152+BN1152</f>
        <v>4445</v>
      </c>
      <c r="BP1152" s="78">
        <f>BJ1152+BL1152</f>
        <v>0</v>
      </c>
      <c r="BQ1152" s="11">
        <v>-2225</v>
      </c>
      <c r="BR1152" s="11"/>
      <c r="BS1152" s="11"/>
      <c r="BT1152" s="11"/>
      <c r="BU1152" s="11">
        <f>BO1152+BQ1152+BR1152+BS1152+BT1152</f>
        <v>2220</v>
      </c>
      <c r="BV1152" s="11">
        <f>BP1152+BR1152</f>
        <v>0</v>
      </c>
    </row>
    <row r="1153" spans="1:74" s="124" customFormat="1" ht="66" hidden="1">
      <c r="A1153" s="121" t="s">
        <v>717</v>
      </c>
      <c r="B1153" s="122" t="s">
        <v>361</v>
      </c>
      <c r="C1153" s="122" t="s">
        <v>165</v>
      </c>
      <c r="D1153" s="122" t="s">
        <v>87</v>
      </c>
      <c r="E1153" s="122" t="s">
        <v>755</v>
      </c>
      <c r="F1153" s="122"/>
      <c r="G1153" s="123"/>
      <c r="H1153" s="123"/>
      <c r="I1153" s="123"/>
      <c r="J1153" s="123"/>
      <c r="K1153" s="123"/>
      <c r="L1153" s="123"/>
      <c r="M1153" s="123"/>
      <c r="N1153" s="123"/>
      <c r="O1153" s="123"/>
      <c r="P1153" s="123"/>
      <c r="Q1153" s="123"/>
      <c r="R1153" s="123"/>
      <c r="S1153" s="123"/>
      <c r="T1153" s="123"/>
      <c r="U1153" s="123"/>
      <c r="V1153" s="123"/>
      <c r="W1153" s="123"/>
      <c r="X1153" s="123"/>
      <c r="Y1153" s="123"/>
      <c r="Z1153" s="123"/>
      <c r="AA1153" s="123"/>
      <c r="AB1153" s="123"/>
      <c r="AC1153" s="123"/>
      <c r="AD1153" s="123"/>
      <c r="AE1153" s="123"/>
      <c r="AF1153" s="123"/>
      <c r="AG1153" s="123"/>
      <c r="AH1153" s="123"/>
      <c r="AI1153" s="123"/>
      <c r="AJ1153" s="123"/>
      <c r="AK1153" s="123"/>
      <c r="AL1153" s="123"/>
      <c r="AM1153" s="123"/>
      <c r="AN1153" s="123"/>
      <c r="AO1153" s="123"/>
      <c r="AP1153" s="123"/>
      <c r="AQ1153" s="123"/>
      <c r="AR1153" s="123"/>
      <c r="AS1153" s="123"/>
      <c r="AT1153" s="123"/>
      <c r="AU1153" s="123"/>
      <c r="AV1153" s="123"/>
      <c r="AW1153" s="123"/>
      <c r="AX1153" s="123"/>
      <c r="AY1153" s="123"/>
      <c r="AZ1153" s="123"/>
      <c r="BA1153" s="123"/>
      <c r="BB1153" s="123"/>
      <c r="BC1153" s="123"/>
      <c r="BD1153" s="123"/>
      <c r="BE1153" s="123">
        <f>BE1154</f>
        <v>0</v>
      </c>
      <c r="BF1153" s="123">
        <f t="shared" ref="BF1153:BU1154" si="2689">BF1154</f>
        <v>0</v>
      </c>
      <c r="BG1153" s="123">
        <f t="shared" si="2689"/>
        <v>0</v>
      </c>
      <c r="BH1153" s="123">
        <f t="shared" si="2689"/>
        <v>0</v>
      </c>
      <c r="BI1153" s="141">
        <f t="shared" si="2689"/>
        <v>0</v>
      </c>
      <c r="BJ1153" s="141">
        <f t="shared" si="2689"/>
        <v>0</v>
      </c>
      <c r="BK1153" s="78">
        <f>BK1154</f>
        <v>0</v>
      </c>
      <c r="BL1153" s="78">
        <f t="shared" si="2689"/>
        <v>0</v>
      </c>
      <c r="BM1153" s="78">
        <f t="shared" si="2689"/>
        <v>0</v>
      </c>
      <c r="BN1153" s="78">
        <f t="shared" si="2689"/>
        <v>0</v>
      </c>
      <c r="BO1153" s="78">
        <f t="shared" si="2689"/>
        <v>0</v>
      </c>
      <c r="BP1153" s="78">
        <f t="shared" si="2689"/>
        <v>0</v>
      </c>
      <c r="BQ1153" s="123">
        <f>BQ1154</f>
        <v>0</v>
      </c>
      <c r="BR1153" s="123">
        <f t="shared" si="2689"/>
        <v>0</v>
      </c>
      <c r="BS1153" s="123">
        <f t="shared" si="2689"/>
        <v>0</v>
      </c>
      <c r="BT1153" s="123">
        <f t="shared" si="2689"/>
        <v>0</v>
      </c>
      <c r="BU1153" s="123">
        <f t="shared" si="2689"/>
        <v>0</v>
      </c>
      <c r="BV1153" s="123">
        <f t="shared" ref="BR1153:BV1154" si="2690">BV1154</f>
        <v>0</v>
      </c>
    </row>
    <row r="1154" spans="1:74" s="124" customFormat="1" ht="33" hidden="1">
      <c r="A1154" s="121" t="s">
        <v>270</v>
      </c>
      <c r="B1154" s="122" t="s">
        <v>361</v>
      </c>
      <c r="C1154" s="122" t="s">
        <v>165</v>
      </c>
      <c r="D1154" s="122" t="s">
        <v>87</v>
      </c>
      <c r="E1154" s="122" t="s">
        <v>755</v>
      </c>
      <c r="F1154" s="122" t="s">
        <v>33</v>
      </c>
      <c r="G1154" s="123"/>
      <c r="H1154" s="123"/>
      <c r="I1154" s="123"/>
      <c r="J1154" s="123"/>
      <c r="K1154" s="123"/>
      <c r="L1154" s="123"/>
      <c r="M1154" s="123"/>
      <c r="N1154" s="123"/>
      <c r="O1154" s="123"/>
      <c r="P1154" s="123"/>
      <c r="Q1154" s="123"/>
      <c r="R1154" s="123"/>
      <c r="S1154" s="123"/>
      <c r="T1154" s="123"/>
      <c r="U1154" s="123"/>
      <c r="V1154" s="123"/>
      <c r="W1154" s="123"/>
      <c r="X1154" s="123"/>
      <c r="Y1154" s="123"/>
      <c r="Z1154" s="123"/>
      <c r="AA1154" s="123"/>
      <c r="AB1154" s="123"/>
      <c r="AC1154" s="123"/>
      <c r="AD1154" s="123"/>
      <c r="AE1154" s="123"/>
      <c r="AF1154" s="123"/>
      <c r="AG1154" s="123"/>
      <c r="AH1154" s="123"/>
      <c r="AI1154" s="123"/>
      <c r="AJ1154" s="123"/>
      <c r="AK1154" s="123"/>
      <c r="AL1154" s="123"/>
      <c r="AM1154" s="123"/>
      <c r="AN1154" s="123"/>
      <c r="AO1154" s="123"/>
      <c r="AP1154" s="123"/>
      <c r="AQ1154" s="123"/>
      <c r="AR1154" s="123"/>
      <c r="AS1154" s="123"/>
      <c r="AT1154" s="123"/>
      <c r="AU1154" s="123"/>
      <c r="AV1154" s="123"/>
      <c r="AW1154" s="123"/>
      <c r="AX1154" s="123"/>
      <c r="AY1154" s="123"/>
      <c r="AZ1154" s="123"/>
      <c r="BA1154" s="123"/>
      <c r="BB1154" s="123"/>
      <c r="BC1154" s="123"/>
      <c r="BD1154" s="123"/>
      <c r="BE1154" s="123">
        <f>BE1155</f>
        <v>0</v>
      </c>
      <c r="BF1154" s="123">
        <f t="shared" si="2689"/>
        <v>0</v>
      </c>
      <c r="BG1154" s="123">
        <f t="shared" si="2689"/>
        <v>0</v>
      </c>
      <c r="BH1154" s="123">
        <f t="shared" si="2689"/>
        <v>0</v>
      </c>
      <c r="BI1154" s="141">
        <f t="shared" si="2689"/>
        <v>0</v>
      </c>
      <c r="BJ1154" s="141">
        <f t="shared" si="2689"/>
        <v>0</v>
      </c>
      <c r="BK1154" s="78">
        <f>BK1155</f>
        <v>0</v>
      </c>
      <c r="BL1154" s="78">
        <f t="shared" si="2689"/>
        <v>0</v>
      </c>
      <c r="BM1154" s="78">
        <f t="shared" si="2689"/>
        <v>0</v>
      </c>
      <c r="BN1154" s="78">
        <f t="shared" si="2689"/>
        <v>0</v>
      </c>
      <c r="BO1154" s="78">
        <f t="shared" si="2689"/>
        <v>0</v>
      </c>
      <c r="BP1154" s="78">
        <f t="shared" si="2689"/>
        <v>0</v>
      </c>
      <c r="BQ1154" s="123">
        <f>BQ1155</f>
        <v>0</v>
      </c>
      <c r="BR1154" s="123">
        <f t="shared" si="2690"/>
        <v>0</v>
      </c>
      <c r="BS1154" s="123">
        <f t="shared" si="2690"/>
        <v>0</v>
      </c>
      <c r="BT1154" s="123">
        <f t="shared" si="2690"/>
        <v>0</v>
      </c>
      <c r="BU1154" s="123">
        <f t="shared" si="2690"/>
        <v>0</v>
      </c>
      <c r="BV1154" s="123">
        <f t="shared" si="2690"/>
        <v>0</v>
      </c>
    </row>
    <row r="1155" spans="1:74" s="124" customFormat="1" ht="33" hidden="1">
      <c r="A1155" s="121" t="s">
        <v>39</v>
      </c>
      <c r="B1155" s="122" t="s">
        <v>361</v>
      </c>
      <c r="C1155" s="122" t="s">
        <v>165</v>
      </c>
      <c r="D1155" s="122" t="s">
        <v>87</v>
      </c>
      <c r="E1155" s="122" t="s">
        <v>755</v>
      </c>
      <c r="F1155" s="122" t="s">
        <v>40</v>
      </c>
      <c r="G1155" s="123"/>
      <c r="H1155" s="123"/>
      <c r="I1155" s="123"/>
      <c r="J1155" s="123"/>
      <c r="K1155" s="123"/>
      <c r="L1155" s="123"/>
      <c r="M1155" s="123"/>
      <c r="N1155" s="123"/>
      <c r="O1155" s="123"/>
      <c r="P1155" s="123"/>
      <c r="Q1155" s="123"/>
      <c r="R1155" s="123"/>
      <c r="S1155" s="123"/>
      <c r="T1155" s="123"/>
      <c r="U1155" s="123"/>
      <c r="V1155" s="123"/>
      <c r="W1155" s="123"/>
      <c r="X1155" s="123"/>
      <c r="Y1155" s="123"/>
      <c r="Z1155" s="123"/>
      <c r="AA1155" s="123"/>
      <c r="AB1155" s="123"/>
      <c r="AC1155" s="123"/>
      <c r="AD1155" s="123"/>
      <c r="AE1155" s="123"/>
      <c r="AF1155" s="123"/>
      <c r="AG1155" s="123"/>
      <c r="AH1155" s="123"/>
      <c r="AI1155" s="123"/>
      <c r="AJ1155" s="123"/>
      <c r="AK1155" s="123"/>
      <c r="AL1155" s="123"/>
      <c r="AM1155" s="123"/>
      <c r="AN1155" s="123"/>
      <c r="AO1155" s="123"/>
      <c r="AP1155" s="123"/>
      <c r="AQ1155" s="123"/>
      <c r="AR1155" s="123"/>
      <c r="AS1155" s="123"/>
      <c r="AT1155" s="123"/>
      <c r="AU1155" s="123"/>
      <c r="AV1155" s="123"/>
      <c r="AW1155" s="123"/>
      <c r="AX1155" s="123"/>
      <c r="AY1155" s="123"/>
      <c r="AZ1155" s="123"/>
      <c r="BA1155" s="123"/>
      <c r="BB1155" s="123"/>
      <c r="BC1155" s="123"/>
      <c r="BD1155" s="123"/>
      <c r="BE1155" s="123"/>
      <c r="BF1155" s="123"/>
      <c r="BG1155" s="123"/>
      <c r="BH1155" s="123"/>
      <c r="BI1155" s="141">
        <f>BC1155+BE1155+BF1155+BG1155+BH1155</f>
        <v>0</v>
      </c>
      <c r="BJ1155" s="141">
        <f>BD1155+BF1155</f>
        <v>0</v>
      </c>
      <c r="BK1155" s="78"/>
      <c r="BL1155" s="78"/>
      <c r="BM1155" s="78"/>
      <c r="BN1155" s="78"/>
      <c r="BO1155" s="78">
        <f>BI1155+BK1155+BL1155+BM1155+BN1155</f>
        <v>0</v>
      </c>
      <c r="BP1155" s="78">
        <f>BJ1155+BL1155</f>
        <v>0</v>
      </c>
      <c r="BQ1155" s="123"/>
      <c r="BR1155" s="123"/>
      <c r="BS1155" s="123"/>
      <c r="BT1155" s="123"/>
      <c r="BU1155" s="123">
        <f>BO1155+BQ1155+BR1155+BS1155+BT1155</f>
        <v>0</v>
      </c>
      <c r="BV1155" s="123">
        <f>BP1155+BR1155</f>
        <v>0</v>
      </c>
    </row>
    <row r="1156" spans="1:74" ht="49.5" hidden="1">
      <c r="A1156" s="57" t="s">
        <v>715</v>
      </c>
      <c r="B1156" s="14" t="s">
        <v>361</v>
      </c>
      <c r="C1156" s="14" t="s">
        <v>165</v>
      </c>
      <c r="D1156" s="14" t="s">
        <v>87</v>
      </c>
      <c r="E1156" s="14" t="s">
        <v>751</v>
      </c>
      <c r="F1156" s="14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78">
        <f>AY1157</f>
        <v>0</v>
      </c>
      <c r="AZ1156" s="78">
        <f t="shared" ref="AZ1156:BO1157" si="2691">AZ1157</f>
        <v>26000</v>
      </c>
      <c r="BA1156" s="78">
        <f t="shared" si="2691"/>
        <v>0</v>
      </c>
      <c r="BB1156" s="78">
        <f t="shared" si="2691"/>
        <v>0</v>
      </c>
      <c r="BC1156" s="78">
        <f t="shared" si="2691"/>
        <v>26000</v>
      </c>
      <c r="BD1156" s="78">
        <f t="shared" si="2691"/>
        <v>26000</v>
      </c>
      <c r="BE1156" s="11">
        <f>BE1157</f>
        <v>0</v>
      </c>
      <c r="BF1156" s="11">
        <f t="shared" si="2691"/>
        <v>14000</v>
      </c>
      <c r="BG1156" s="11">
        <f t="shared" si="2691"/>
        <v>0</v>
      </c>
      <c r="BH1156" s="11">
        <f t="shared" si="2691"/>
        <v>0</v>
      </c>
      <c r="BI1156" s="141">
        <f t="shared" si="2691"/>
        <v>40000</v>
      </c>
      <c r="BJ1156" s="141">
        <f t="shared" si="2691"/>
        <v>40000</v>
      </c>
      <c r="BK1156" s="78">
        <f>BK1157</f>
        <v>0</v>
      </c>
      <c r="BL1156" s="78">
        <f t="shared" si="2691"/>
        <v>0</v>
      </c>
      <c r="BM1156" s="78">
        <f t="shared" si="2691"/>
        <v>0</v>
      </c>
      <c r="BN1156" s="78">
        <f t="shared" si="2691"/>
        <v>0</v>
      </c>
      <c r="BO1156" s="78">
        <f t="shared" si="2691"/>
        <v>40000</v>
      </c>
      <c r="BP1156" s="78">
        <f t="shared" ref="BL1156:BP1157" si="2692">BP1157</f>
        <v>40000</v>
      </c>
      <c r="BQ1156" s="11">
        <f>BQ1157</f>
        <v>0</v>
      </c>
      <c r="BR1156" s="11">
        <f t="shared" ref="BR1156:BV1157" si="2693">BR1157</f>
        <v>-20017</v>
      </c>
      <c r="BS1156" s="11">
        <f t="shared" si="2693"/>
        <v>0</v>
      </c>
      <c r="BT1156" s="11">
        <f t="shared" si="2693"/>
        <v>0</v>
      </c>
      <c r="BU1156" s="11">
        <f t="shared" si="2693"/>
        <v>19983</v>
      </c>
      <c r="BV1156" s="11">
        <f t="shared" si="2693"/>
        <v>19983</v>
      </c>
    </row>
    <row r="1157" spans="1:74" ht="33" hidden="1">
      <c r="A1157" s="57" t="s">
        <v>270</v>
      </c>
      <c r="B1157" s="14" t="s">
        <v>361</v>
      </c>
      <c r="C1157" s="14" t="s">
        <v>165</v>
      </c>
      <c r="D1157" s="14" t="s">
        <v>87</v>
      </c>
      <c r="E1157" s="14" t="s">
        <v>751</v>
      </c>
      <c r="F1157" s="14" t="s">
        <v>33</v>
      </c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78">
        <f>AY1158</f>
        <v>0</v>
      </c>
      <c r="AZ1157" s="78">
        <f t="shared" si="2691"/>
        <v>26000</v>
      </c>
      <c r="BA1157" s="78">
        <f t="shared" si="2691"/>
        <v>0</v>
      </c>
      <c r="BB1157" s="78">
        <f t="shared" si="2691"/>
        <v>0</v>
      </c>
      <c r="BC1157" s="78">
        <f t="shared" si="2691"/>
        <v>26000</v>
      </c>
      <c r="BD1157" s="78">
        <f t="shared" si="2691"/>
        <v>26000</v>
      </c>
      <c r="BE1157" s="11">
        <f>BE1158</f>
        <v>0</v>
      </c>
      <c r="BF1157" s="11">
        <f t="shared" si="2691"/>
        <v>14000</v>
      </c>
      <c r="BG1157" s="11">
        <f t="shared" si="2691"/>
        <v>0</v>
      </c>
      <c r="BH1157" s="11">
        <f t="shared" si="2691"/>
        <v>0</v>
      </c>
      <c r="BI1157" s="141">
        <f t="shared" si="2691"/>
        <v>40000</v>
      </c>
      <c r="BJ1157" s="141">
        <f t="shared" si="2691"/>
        <v>40000</v>
      </c>
      <c r="BK1157" s="78">
        <f>BK1158</f>
        <v>0</v>
      </c>
      <c r="BL1157" s="78">
        <f t="shared" si="2692"/>
        <v>0</v>
      </c>
      <c r="BM1157" s="78">
        <f t="shared" si="2692"/>
        <v>0</v>
      </c>
      <c r="BN1157" s="78">
        <f t="shared" si="2692"/>
        <v>0</v>
      </c>
      <c r="BO1157" s="78">
        <f t="shared" si="2692"/>
        <v>40000</v>
      </c>
      <c r="BP1157" s="78">
        <f t="shared" si="2692"/>
        <v>40000</v>
      </c>
      <c r="BQ1157" s="11">
        <f>BQ1158</f>
        <v>0</v>
      </c>
      <c r="BR1157" s="11">
        <f t="shared" si="2693"/>
        <v>-20017</v>
      </c>
      <c r="BS1157" s="11">
        <f t="shared" si="2693"/>
        <v>0</v>
      </c>
      <c r="BT1157" s="11">
        <f t="shared" si="2693"/>
        <v>0</v>
      </c>
      <c r="BU1157" s="11">
        <f t="shared" si="2693"/>
        <v>19983</v>
      </c>
      <c r="BV1157" s="11">
        <f t="shared" si="2693"/>
        <v>19983</v>
      </c>
    </row>
    <row r="1158" spans="1:74" ht="33" hidden="1">
      <c r="A1158" s="57" t="s">
        <v>39</v>
      </c>
      <c r="B1158" s="14" t="s">
        <v>361</v>
      </c>
      <c r="C1158" s="14" t="s">
        <v>165</v>
      </c>
      <c r="D1158" s="14" t="s">
        <v>87</v>
      </c>
      <c r="E1158" s="14" t="s">
        <v>751</v>
      </c>
      <c r="F1158" s="14" t="s">
        <v>40</v>
      </c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78"/>
      <c r="AZ1158" s="78">
        <v>26000</v>
      </c>
      <c r="BA1158" s="78"/>
      <c r="BB1158" s="78"/>
      <c r="BC1158" s="78">
        <f>AW1158+AY1158+AZ1158+BA1158+BB1158</f>
        <v>26000</v>
      </c>
      <c r="BD1158" s="78">
        <f>AX1158+AZ1158</f>
        <v>26000</v>
      </c>
      <c r="BE1158" s="11"/>
      <c r="BF1158" s="11">
        <v>14000</v>
      </c>
      <c r="BG1158" s="11"/>
      <c r="BH1158" s="11"/>
      <c r="BI1158" s="141">
        <f>BC1158+BE1158+BF1158+BG1158+BH1158</f>
        <v>40000</v>
      </c>
      <c r="BJ1158" s="141">
        <f>BD1158+BF1158</f>
        <v>40000</v>
      </c>
      <c r="BK1158" s="78"/>
      <c r="BL1158" s="78"/>
      <c r="BM1158" s="78"/>
      <c r="BN1158" s="78"/>
      <c r="BO1158" s="78">
        <f>BI1158+BK1158+BL1158+BM1158+BN1158</f>
        <v>40000</v>
      </c>
      <c r="BP1158" s="78">
        <f>BJ1158+BL1158</f>
        <v>40000</v>
      </c>
      <c r="BQ1158" s="11"/>
      <c r="BR1158" s="11">
        <v>-20017</v>
      </c>
      <c r="BS1158" s="11"/>
      <c r="BT1158" s="11"/>
      <c r="BU1158" s="11">
        <f>BO1158+BQ1158+BR1158+BS1158+BT1158</f>
        <v>19983</v>
      </c>
      <c r="BV1158" s="11">
        <f>BP1158+BR1158</f>
        <v>19983</v>
      </c>
    </row>
    <row r="1159" spans="1:74" hidden="1">
      <c r="A1159" s="57" t="s">
        <v>66</v>
      </c>
      <c r="B1159" s="14" t="s">
        <v>361</v>
      </c>
      <c r="C1159" s="14" t="s">
        <v>165</v>
      </c>
      <c r="D1159" s="14" t="s">
        <v>87</v>
      </c>
      <c r="E1159" s="14" t="s">
        <v>67</v>
      </c>
      <c r="F1159" s="14"/>
      <c r="G1159" s="11">
        <f t="shared" ref="G1159:R1162" si="2694">G1160</f>
        <v>4423</v>
      </c>
      <c r="H1159" s="11">
        <f t="shared" si="2694"/>
        <v>0</v>
      </c>
      <c r="I1159" s="11">
        <f t="shared" si="2694"/>
        <v>0</v>
      </c>
      <c r="J1159" s="11">
        <f t="shared" si="2694"/>
        <v>0</v>
      </c>
      <c r="K1159" s="11">
        <f t="shared" si="2694"/>
        <v>0</v>
      </c>
      <c r="L1159" s="11">
        <f t="shared" si="2694"/>
        <v>0</v>
      </c>
      <c r="M1159" s="11">
        <f t="shared" si="2694"/>
        <v>4423</v>
      </c>
      <c r="N1159" s="11">
        <f t="shared" si="2694"/>
        <v>0</v>
      </c>
      <c r="O1159" s="11">
        <f t="shared" si="2694"/>
        <v>0</v>
      </c>
      <c r="P1159" s="11">
        <f t="shared" si="2694"/>
        <v>0</v>
      </c>
      <c r="Q1159" s="11">
        <f t="shared" si="2694"/>
        <v>0</v>
      </c>
      <c r="R1159" s="11">
        <f t="shared" si="2694"/>
        <v>0</v>
      </c>
      <c r="S1159" s="11">
        <f t="shared" ref="S1159:AH1162" si="2695">S1160</f>
        <v>4423</v>
      </c>
      <c r="T1159" s="11">
        <f t="shared" si="2695"/>
        <v>0</v>
      </c>
      <c r="U1159" s="11">
        <f t="shared" si="2695"/>
        <v>0</v>
      </c>
      <c r="V1159" s="11">
        <f t="shared" si="2695"/>
        <v>0</v>
      </c>
      <c r="W1159" s="11">
        <f t="shared" si="2695"/>
        <v>0</v>
      </c>
      <c r="X1159" s="11">
        <f t="shared" si="2695"/>
        <v>0</v>
      </c>
      <c r="Y1159" s="11">
        <f t="shared" si="2695"/>
        <v>4423</v>
      </c>
      <c r="Z1159" s="11">
        <f t="shared" si="2695"/>
        <v>0</v>
      </c>
      <c r="AA1159" s="11">
        <f t="shared" si="2695"/>
        <v>0</v>
      </c>
      <c r="AB1159" s="11">
        <f t="shared" si="2695"/>
        <v>0</v>
      </c>
      <c r="AC1159" s="11">
        <f t="shared" si="2695"/>
        <v>0</v>
      </c>
      <c r="AD1159" s="11">
        <f t="shared" si="2695"/>
        <v>0</v>
      </c>
      <c r="AE1159" s="11">
        <f t="shared" si="2695"/>
        <v>4423</v>
      </c>
      <c r="AF1159" s="11">
        <f t="shared" si="2695"/>
        <v>0</v>
      </c>
      <c r="AG1159" s="11">
        <f t="shared" si="2695"/>
        <v>0</v>
      </c>
      <c r="AH1159" s="11">
        <f t="shared" si="2695"/>
        <v>0</v>
      </c>
      <c r="AI1159" s="11">
        <f t="shared" ref="AG1159:AV1162" si="2696">AI1160</f>
        <v>0</v>
      </c>
      <c r="AJ1159" s="11">
        <f t="shared" si="2696"/>
        <v>0</v>
      </c>
      <c r="AK1159" s="78">
        <f t="shared" si="2696"/>
        <v>4423</v>
      </c>
      <c r="AL1159" s="78">
        <f t="shared" si="2696"/>
        <v>0</v>
      </c>
      <c r="AM1159" s="11">
        <f t="shared" si="2696"/>
        <v>0</v>
      </c>
      <c r="AN1159" s="11">
        <f t="shared" si="2696"/>
        <v>0</v>
      </c>
      <c r="AO1159" s="11">
        <f t="shared" si="2696"/>
        <v>0</v>
      </c>
      <c r="AP1159" s="11">
        <f t="shared" si="2696"/>
        <v>0</v>
      </c>
      <c r="AQ1159" s="11">
        <f t="shared" si="2696"/>
        <v>4423</v>
      </c>
      <c r="AR1159" s="11">
        <f t="shared" si="2696"/>
        <v>0</v>
      </c>
      <c r="AS1159" s="11">
        <f t="shared" si="2696"/>
        <v>0</v>
      </c>
      <c r="AT1159" s="11">
        <f t="shared" si="2696"/>
        <v>0</v>
      </c>
      <c r="AU1159" s="11">
        <f t="shared" si="2696"/>
        <v>0</v>
      </c>
      <c r="AV1159" s="11">
        <f t="shared" si="2696"/>
        <v>0</v>
      </c>
      <c r="AW1159" s="11">
        <f t="shared" ref="AS1159:BH1162" si="2697">AW1160</f>
        <v>4423</v>
      </c>
      <c r="AX1159" s="11">
        <f t="shared" si="2697"/>
        <v>0</v>
      </c>
      <c r="AY1159" s="78">
        <f t="shared" si="2697"/>
        <v>-881</v>
      </c>
      <c r="AZ1159" s="78">
        <f t="shared" si="2697"/>
        <v>0</v>
      </c>
      <c r="BA1159" s="78">
        <f t="shared" si="2697"/>
        <v>0</v>
      </c>
      <c r="BB1159" s="78">
        <f t="shared" si="2697"/>
        <v>0</v>
      </c>
      <c r="BC1159" s="78">
        <f t="shared" si="2697"/>
        <v>3542</v>
      </c>
      <c r="BD1159" s="78">
        <f t="shared" si="2697"/>
        <v>0</v>
      </c>
      <c r="BE1159" s="11">
        <f t="shared" si="2697"/>
        <v>-44</v>
      </c>
      <c r="BF1159" s="11">
        <f t="shared" si="2697"/>
        <v>0</v>
      </c>
      <c r="BG1159" s="11">
        <f t="shared" si="2697"/>
        <v>0</v>
      </c>
      <c r="BH1159" s="11">
        <f t="shared" si="2697"/>
        <v>0</v>
      </c>
      <c r="BI1159" s="141">
        <f t="shared" ref="BE1159:BT1162" si="2698">BI1160</f>
        <v>3498</v>
      </c>
      <c r="BJ1159" s="141">
        <f t="shared" si="2698"/>
        <v>0</v>
      </c>
      <c r="BK1159" s="78">
        <f t="shared" si="2698"/>
        <v>0</v>
      </c>
      <c r="BL1159" s="78">
        <f t="shared" si="2698"/>
        <v>0</v>
      </c>
      <c r="BM1159" s="78">
        <f t="shared" si="2698"/>
        <v>0</v>
      </c>
      <c r="BN1159" s="78">
        <f t="shared" si="2698"/>
        <v>0</v>
      </c>
      <c r="BO1159" s="78">
        <f t="shared" si="2698"/>
        <v>3498</v>
      </c>
      <c r="BP1159" s="78">
        <f t="shared" si="2698"/>
        <v>0</v>
      </c>
      <c r="BQ1159" s="11">
        <f t="shared" si="2698"/>
        <v>0</v>
      </c>
      <c r="BR1159" s="11">
        <f t="shared" si="2698"/>
        <v>0</v>
      </c>
      <c r="BS1159" s="11">
        <f t="shared" si="2698"/>
        <v>830</v>
      </c>
      <c r="BT1159" s="11">
        <f t="shared" si="2698"/>
        <v>0</v>
      </c>
      <c r="BU1159" s="11">
        <f t="shared" ref="BQ1159:BV1162" si="2699">BU1160</f>
        <v>4328</v>
      </c>
      <c r="BV1159" s="11">
        <f t="shared" si="2699"/>
        <v>0</v>
      </c>
    </row>
    <row r="1160" spans="1:74" hidden="1">
      <c r="A1160" s="57" t="s">
        <v>15</v>
      </c>
      <c r="B1160" s="14" t="s">
        <v>361</v>
      </c>
      <c r="C1160" s="14" t="s">
        <v>165</v>
      </c>
      <c r="D1160" s="14" t="s">
        <v>87</v>
      </c>
      <c r="E1160" s="14" t="s">
        <v>68</v>
      </c>
      <c r="F1160" s="14"/>
      <c r="G1160" s="11">
        <f t="shared" si="2694"/>
        <v>4423</v>
      </c>
      <c r="H1160" s="11">
        <f t="shared" si="2694"/>
        <v>0</v>
      </c>
      <c r="I1160" s="11">
        <f t="shared" si="2694"/>
        <v>0</v>
      </c>
      <c r="J1160" s="11">
        <f t="shared" si="2694"/>
        <v>0</v>
      </c>
      <c r="K1160" s="11">
        <f t="shared" si="2694"/>
        <v>0</v>
      </c>
      <c r="L1160" s="11">
        <f t="shared" si="2694"/>
        <v>0</v>
      </c>
      <c r="M1160" s="11">
        <f t="shared" si="2694"/>
        <v>4423</v>
      </c>
      <c r="N1160" s="11">
        <f t="shared" si="2694"/>
        <v>0</v>
      </c>
      <c r="O1160" s="11">
        <f t="shared" si="2694"/>
        <v>0</v>
      </c>
      <c r="P1160" s="11">
        <f t="shared" si="2694"/>
        <v>0</v>
      </c>
      <c r="Q1160" s="11">
        <f t="shared" si="2694"/>
        <v>0</v>
      </c>
      <c r="R1160" s="11">
        <f t="shared" si="2694"/>
        <v>0</v>
      </c>
      <c r="S1160" s="11">
        <f t="shared" si="2695"/>
        <v>4423</v>
      </c>
      <c r="T1160" s="11">
        <f t="shared" si="2695"/>
        <v>0</v>
      </c>
      <c r="U1160" s="11">
        <f t="shared" si="2695"/>
        <v>0</v>
      </c>
      <c r="V1160" s="11">
        <f t="shared" si="2695"/>
        <v>0</v>
      </c>
      <c r="W1160" s="11">
        <f t="shared" si="2695"/>
        <v>0</v>
      </c>
      <c r="X1160" s="11">
        <f t="shared" si="2695"/>
        <v>0</v>
      </c>
      <c r="Y1160" s="11">
        <f t="shared" si="2695"/>
        <v>4423</v>
      </c>
      <c r="Z1160" s="11">
        <f t="shared" si="2695"/>
        <v>0</v>
      </c>
      <c r="AA1160" s="11">
        <f t="shared" si="2695"/>
        <v>0</v>
      </c>
      <c r="AB1160" s="11">
        <f t="shared" si="2695"/>
        <v>0</v>
      </c>
      <c r="AC1160" s="11">
        <f t="shared" si="2695"/>
        <v>0</v>
      </c>
      <c r="AD1160" s="11">
        <f t="shared" si="2695"/>
        <v>0</v>
      </c>
      <c r="AE1160" s="11">
        <f t="shared" si="2695"/>
        <v>4423</v>
      </c>
      <c r="AF1160" s="11">
        <f t="shared" si="2695"/>
        <v>0</v>
      </c>
      <c r="AG1160" s="11">
        <f t="shared" si="2696"/>
        <v>0</v>
      </c>
      <c r="AH1160" s="11">
        <f t="shared" si="2696"/>
        <v>0</v>
      </c>
      <c r="AI1160" s="11">
        <f t="shared" si="2696"/>
        <v>0</v>
      </c>
      <c r="AJ1160" s="11">
        <f t="shared" si="2696"/>
        <v>0</v>
      </c>
      <c r="AK1160" s="78">
        <f t="shared" si="2696"/>
        <v>4423</v>
      </c>
      <c r="AL1160" s="78">
        <f t="shared" si="2696"/>
        <v>0</v>
      </c>
      <c r="AM1160" s="11">
        <f t="shared" si="2696"/>
        <v>0</v>
      </c>
      <c r="AN1160" s="11">
        <f t="shared" si="2696"/>
        <v>0</v>
      </c>
      <c r="AO1160" s="11">
        <f t="shared" si="2696"/>
        <v>0</v>
      </c>
      <c r="AP1160" s="11">
        <f t="shared" si="2696"/>
        <v>0</v>
      </c>
      <c r="AQ1160" s="11">
        <f t="shared" si="2696"/>
        <v>4423</v>
      </c>
      <c r="AR1160" s="11">
        <f t="shared" si="2696"/>
        <v>0</v>
      </c>
      <c r="AS1160" s="11">
        <f t="shared" si="2697"/>
        <v>0</v>
      </c>
      <c r="AT1160" s="11">
        <f t="shared" si="2697"/>
        <v>0</v>
      </c>
      <c r="AU1160" s="11">
        <f t="shared" si="2697"/>
        <v>0</v>
      </c>
      <c r="AV1160" s="11">
        <f t="shared" si="2697"/>
        <v>0</v>
      </c>
      <c r="AW1160" s="11">
        <f t="shared" si="2697"/>
        <v>4423</v>
      </c>
      <c r="AX1160" s="11">
        <f t="shared" si="2697"/>
        <v>0</v>
      </c>
      <c r="AY1160" s="78">
        <f t="shared" si="2697"/>
        <v>-881</v>
      </c>
      <c r="AZ1160" s="78">
        <f t="shared" si="2697"/>
        <v>0</v>
      </c>
      <c r="BA1160" s="78">
        <f t="shared" si="2697"/>
        <v>0</v>
      </c>
      <c r="BB1160" s="78">
        <f t="shared" si="2697"/>
        <v>0</v>
      </c>
      <c r="BC1160" s="78">
        <f t="shared" si="2697"/>
        <v>3542</v>
      </c>
      <c r="BD1160" s="78">
        <f t="shared" si="2697"/>
        <v>0</v>
      </c>
      <c r="BE1160" s="11">
        <f t="shared" si="2698"/>
        <v>-44</v>
      </c>
      <c r="BF1160" s="11">
        <f t="shared" si="2698"/>
        <v>0</v>
      </c>
      <c r="BG1160" s="11">
        <f t="shared" si="2698"/>
        <v>0</v>
      </c>
      <c r="BH1160" s="11">
        <f t="shared" si="2698"/>
        <v>0</v>
      </c>
      <c r="BI1160" s="141">
        <f t="shared" si="2698"/>
        <v>3498</v>
      </c>
      <c r="BJ1160" s="141">
        <f t="shared" si="2698"/>
        <v>0</v>
      </c>
      <c r="BK1160" s="78">
        <f t="shared" si="2698"/>
        <v>0</v>
      </c>
      <c r="BL1160" s="78">
        <f t="shared" si="2698"/>
        <v>0</v>
      </c>
      <c r="BM1160" s="78">
        <f t="shared" si="2698"/>
        <v>0</v>
      </c>
      <c r="BN1160" s="78">
        <f t="shared" si="2698"/>
        <v>0</v>
      </c>
      <c r="BO1160" s="78">
        <f t="shared" si="2698"/>
        <v>3498</v>
      </c>
      <c r="BP1160" s="78">
        <f t="shared" si="2698"/>
        <v>0</v>
      </c>
      <c r="BQ1160" s="11">
        <f t="shared" si="2699"/>
        <v>0</v>
      </c>
      <c r="BR1160" s="11">
        <f t="shared" si="2699"/>
        <v>0</v>
      </c>
      <c r="BS1160" s="11">
        <f t="shared" si="2699"/>
        <v>830</v>
      </c>
      <c r="BT1160" s="11">
        <f t="shared" si="2699"/>
        <v>0</v>
      </c>
      <c r="BU1160" s="11">
        <f t="shared" si="2699"/>
        <v>4328</v>
      </c>
      <c r="BV1160" s="11">
        <f t="shared" si="2699"/>
        <v>0</v>
      </c>
    </row>
    <row r="1161" spans="1:74" hidden="1">
      <c r="A1161" s="57" t="s">
        <v>375</v>
      </c>
      <c r="B1161" s="14" t="s">
        <v>361</v>
      </c>
      <c r="C1161" s="14" t="s">
        <v>165</v>
      </c>
      <c r="D1161" s="14" t="s">
        <v>87</v>
      </c>
      <c r="E1161" s="14" t="s">
        <v>446</v>
      </c>
      <c r="F1161" s="14"/>
      <c r="G1161" s="11">
        <f t="shared" si="2694"/>
        <v>4423</v>
      </c>
      <c r="H1161" s="11">
        <f t="shared" si="2694"/>
        <v>0</v>
      </c>
      <c r="I1161" s="11">
        <f t="shared" si="2694"/>
        <v>0</v>
      </c>
      <c r="J1161" s="11">
        <f t="shared" si="2694"/>
        <v>0</v>
      </c>
      <c r="K1161" s="11">
        <f t="shared" si="2694"/>
        <v>0</v>
      </c>
      <c r="L1161" s="11">
        <f t="shared" si="2694"/>
        <v>0</v>
      </c>
      <c r="M1161" s="11">
        <f t="shared" si="2694"/>
        <v>4423</v>
      </c>
      <c r="N1161" s="11">
        <f t="shared" si="2694"/>
        <v>0</v>
      </c>
      <c r="O1161" s="11">
        <f t="shared" si="2694"/>
        <v>0</v>
      </c>
      <c r="P1161" s="11">
        <f t="shared" si="2694"/>
        <v>0</v>
      </c>
      <c r="Q1161" s="11">
        <f t="shared" si="2694"/>
        <v>0</v>
      </c>
      <c r="R1161" s="11">
        <f t="shared" si="2694"/>
        <v>0</v>
      </c>
      <c r="S1161" s="11">
        <f t="shared" si="2695"/>
        <v>4423</v>
      </c>
      <c r="T1161" s="11">
        <f t="shared" si="2695"/>
        <v>0</v>
      </c>
      <c r="U1161" s="11">
        <f t="shared" si="2695"/>
        <v>0</v>
      </c>
      <c r="V1161" s="11">
        <f t="shared" si="2695"/>
        <v>0</v>
      </c>
      <c r="W1161" s="11">
        <f t="shared" si="2695"/>
        <v>0</v>
      </c>
      <c r="X1161" s="11">
        <f t="shared" si="2695"/>
        <v>0</v>
      </c>
      <c r="Y1161" s="11">
        <f t="shared" si="2695"/>
        <v>4423</v>
      </c>
      <c r="Z1161" s="11">
        <f t="shared" si="2695"/>
        <v>0</v>
      </c>
      <c r="AA1161" s="11">
        <f t="shared" si="2695"/>
        <v>0</v>
      </c>
      <c r="AB1161" s="11">
        <f t="shared" si="2695"/>
        <v>0</v>
      </c>
      <c r="AC1161" s="11">
        <f t="shared" si="2695"/>
        <v>0</v>
      </c>
      <c r="AD1161" s="11">
        <f t="shared" si="2695"/>
        <v>0</v>
      </c>
      <c r="AE1161" s="11">
        <f t="shared" si="2695"/>
        <v>4423</v>
      </c>
      <c r="AF1161" s="11">
        <f t="shared" si="2695"/>
        <v>0</v>
      </c>
      <c r="AG1161" s="11">
        <f t="shared" si="2696"/>
        <v>0</v>
      </c>
      <c r="AH1161" s="11">
        <f t="shared" si="2696"/>
        <v>0</v>
      </c>
      <c r="AI1161" s="11">
        <f t="shared" si="2696"/>
        <v>0</v>
      </c>
      <c r="AJ1161" s="11">
        <f t="shared" si="2696"/>
        <v>0</v>
      </c>
      <c r="AK1161" s="78">
        <f t="shared" si="2696"/>
        <v>4423</v>
      </c>
      <c r="AL1161" s="78">
        <f t="shared" si="2696"/>
        <v>0</v>
      </c>
      <c r="AM1161" s="11">
        <f t="shared" si="2696"/>
        <v>0</v>
      </c>
      <c r="AN1161" s="11">
        <f t="shared" si="2696"/>
        <v>0</v>
      </c>
      <c r="AO1161" s="11">
        <f t="shared" si="2696"/>
        <v>0</v>
      </c>
      <c r="AP1161" s="11">
        <f t="shared" si="2696"/>
        <v>0</v>
      </c>
      <c r="AQ1161" s="11">
        <f t="shared" si="2696"/>
        <v>4423</v>
      </c>
      <c r="AR1161" s="11">
        <f t="shared" si="2696"/>
        <v>0</v>
      </c>
      <c r="AS1161" s="11">
        <f t="shared" si="2697"/>
        <v>0</v>
      </c>
      <c r="AT1161" s="11">
        <f t="shared" si="2697"/>
        <v>0</v>
      </c>
      <c r="AU1161" s="11">
        <f t="shared" si="2697"/>
        <v>0</v>
      </c>
      <c r="AV1161" s="11">
        <f t="shared" si="2697"/>
        <v>0</v>
      </c>
      <c r="AW1161" s="11">
        <f t="shared" si="2697"/>
        <v>4423</v>
      </c>
      <c r="AX1161" s="11">
        <f t="shared" si="2697"/>
        <v>0</v>
      </c>
      <c r="AY1161" s="78">
        <f t="shared" si="2697"/>
        <v>-881</v>
      </c>
      <c r="AZ1161" s="78">
        <f t="shared" si="2697"/>
        <v>0</v>
      </c>
      <c r="BA1161" s="78">
        <f t="shared" si="2697"/>
        <v>0</v>
      </c>
      <c r="BB1161" s="78">
        <f t="shared" si="2697"/>
        <v>0</v>
      </c>
      <c r="BC1161" s="78">
        <f t="shared" si="2697"/>
        <v>3542</v>
      </c>
      <c r="BD1161" s="78">
        <f t="shared" si="2697"/>
        <v>0</v>
      </c>
      <c r="BE1161" s="11">
        <f t="shared" si="2698"/>
        <v>-44</v>
      </c>
      <c r="BF1161" s="11">
        <f t="shared" si="2698"/>
        <v>0</v>
      </c>
      <c r="BG1161" s="11">
        <f t="shared" si="2698"/>
        <v>0</v>
      </c>
      <c r="BH1161" s="11">
        <f t="shared" si="2698"/>
        <v>0</v>
      </c>
      <c r="BI1161" s="141">
        <f t="shared" si="2698"/>
        <v>3498</v>
      </c>
      <c r="BJ1161" s="141">
        <f t="shared" si="2698"/>
        <v>0</v>
      </c>
      <c r="BK1161" s="78">
        <f t="shared" si="2698"/>
        <v>0</v>
      </c>
      <c r="BL1161" s="78">
        <f t="shared" si="2698"/>
        <v>0</v>
      </c>
      <c r="BM1161" s="78">
        <f t="shared" si="2698"/>
        <v>0</v>
      </c>
      <c r="BN1161" s="78">
        <f t="shared" si="2698"/>
        <v>0</v>
      </c>
      <c r="BO1161" s="78">
        <f t="shared" si="2698"/>
        <v>3498</v>
      </c>
      <c r="BP1161" s="78">
        <f t="shared" si="2698"/>
        <v>0</v>
      </c>
      <c r="BQ1161" s="11">
        <f t="shared" si="2699"/>
        <v>0</v>
      </c>
      <c r="BR1161" s="11">
        <f t="shared" si="2699"/>
        <v>0</v>
      </c>
      <c r="BS1161" s="11">
        <f t="shared" si="2699"/>
        <v>830</v>
      </c>
      <c r="BT1161" s="11">
        <f t="shared" si="2699"/>
        <v>0</v>
      </c>
      <c r="BU1161" s="11">
        <f t="shared" si="2699"/>
        <v>4328</v>
      </c>
      <c r="BV1161" s="11">
        <f t="shared" si="2699"/>
        <v>0</v>
      </c>
    </row>
    <row r="1162" spans="1:74" ht="33" hidden="1">
      <c r="A1162" s="57" t="s">
        <v>270</v>
      </c>
      <c r="B1162" s="14" t="s">
        <v>361</v>
      </c>
      <c r="C1162" s="14" t="s">
        <v>165</v>
      </c>
      <c r="D1162" s="14" t="s">
        <v>87</v>
      </c>
      <c r="E1162" s="14" t="s">
        <v>446</v>
      </c>
      <c r="F1162" s="14" t="s">
        <v>33</v>
      </c>
      <c r="G1162" s="11">
        <f t="shared" si="2694"/>
        <v>4423</v>
      </c>
      <c r="H1162" s="11">
        <f t="shared" si="2694"/>
        <v>0</v>
      </c>
      <c r="I1162" s="11">
        <f t="shared" si="2694"/>
        <v>0</v>
      </c>
      <c r="J1162" s="11">
        <f t="shared" si="2694"/>
        <v>0</v>
      </c>
      <c r="K1162" s="11">
        <f t="shared" si="2694"/>
        <v>0</v>
      </c>
      <c r="L1162" s="11">
        <f t="shared" si="2694"/>
        <v>0</v>
      </c>
      <c r="M1162" s="11">
        <f t="shared" si="2694"/>
        <v>4423</v>
      </c>
      <c r="N1162" s="11">
        <f t="shared" si="2694"/>
        <v>0</v>
      </c>
      <c r="O1162" s="11">
        <f t="shared" si="2694"/>
        <v>0</v>
      </c>
      <c r="P1162" s="11">
        <f t="shared" si="2694"/>
        <v>0</v>
      </c>
      <c r="Q1162" s="11">
        <f t="shared" si="2694"/>
        <v>0</v>
      </c>
      <c r="R1162" s="11">
        <f t="shared" si="2694"/>
        <v>0</v>
      </c>
      <c r="S1162" s="11">
        <f t="shared" si="2695"/>
        <v>4423</v>
      </c>
      <c r="T1162" s="11">
        <f t="shared" si="2695"/>
        <v>0</v>
      </c>
      <c r="U1162" s="11">
        <f t="shared" si="2695"/>
        <v>0</v>
      </c>
      <c r="V1162" s="11">
        <f t="shared" si="2695"/>
        <v>0</v>
      </c>
      <c r="W1162" s="11">
        <f t="shared" si="2695"/>
        <v>0</v>
      </c>
      <c r="X1162" s="11">
        <f t="shared" si="2695"/>
        <v>0</v>
      </c>
      <c r="Y1162" s="11">
        <f t="shared" si="2695"/>
        <v>4423</v>
      </c>
      <c r="Z1162" s="11">
        <f t="shared" si="2695"/>
        <v>0</v>
      </c>
      <c r="AA1162" s="11">
        <f t="shared" si="2695"/>
        <v>0</v>
      </c>
      <c r="AB1162" s="11">
        <f t="shared" si="2695"/>
        <v>0</v>
      </c>
      <c r="AC1162" s="11">
        <f t="shared" si="2695"/>
        <v>0</v>
      </c>
      <c r="AD1162" s="11">
        <f t="shared" si="2695"/>
        <v>0</v>
      </c>
      <c r="AE1162" s="11">
        <f t="shared" si="2695"/>
        <v>4423</v>
      </c>
      <c r="AF1162" s="11">
        <f t="shared" si="2695"/>
        <v>0</v>
      </c>
      <c r="AG1162" s="11">
        <f t="shared" si="2696"/>
        <v>0</v>
      </c>
      <c r="AH1162" s="11">
        <f t="shared" si="2696"/>
        <v>0</v>
      </c>
      <c r="AI1162" s="11">
        <f t="shared" si="2696"/>
        <v>0</v>
      </c>
      <c r="AJ1162" s="11">
        <f t="shared" si="2696"/>
        <v>0</v>
      </c>
      <c r="AK1162" s="78">
        <f t="shared" si="2696"/>
        <v>4423</v>
      </c>
      <c r="AL1162" s="78">
        <f t="shared" si="2696"/>
        <v>0</v>
      </c>
      <c r="AM1162" s="11">
        <f t="shared" si="2696"/>
        <v>0</v>
      </c>
      <c r="AN1162" s="11">
        <f t="shared" si="2696"/>
        <v>0</v>
      </c>
      <c r="AO1162" s="11">
        <f t="shared" si="2696"/>
        <v>0</v>
      </c>
      <c r="AP1162" s="11">
        <f t="shared" si="2696"/>
        <v>0</v>
      </c>
      <c r="AQ1162" s="11">
        <f t="shared" si="2696"/>
        <v>4423</v>
      </c>
      <c r="AR1162" s="11">
        <f t="shared" si="2696"/>
        <v>0</v>
      </c>
      <c r="AS1162" s="11">
        <f t="shared" si="2697"/>
        <v>0</v>
      </c>
      <c r="AT1162" s="11">
        <f t="shared" si="2697"/>
        <v>0</v>
      </c>
      <c r="AU1162" s="11">
        <f t="shared" si="2697"/>
        <v>0</v>
      </c>
      <c r="AV1162" s="11">
        <f t="shared" si="2697"/>
        <v>0</v>
      </c>
      <c r="AW1162" s="11">
        <f t="shared" si="2697"/>
        <v>4423</v>
      </c>
      <c r="AX1162" s="11">
        <f t="shared" si="2697"/>
        <v>0</v>
      </c>
      <c r="AY1162" s="78">
        <f t="shared" si="2697"/>
        <v>-881</v>
      </c>
      <c r="AZ1162" s="78">
        <f t="shared" si="2697"/>
        <v>0</v>
      </c>
      <c r="BA1162" s="78">
        <f t="shared" si="2697"/>
        <v>0</v>
      </c>
      <c r="BB1162" s="78">
        <f t="shared" si="2697"/>
        <v>0</v>
      </c>
      <c r="BC1162" s="78">
        <f t="shared" si="2697"/>
        <v>3542</v>
      </c>
      <c r="BD1162" s="78">
        <f t="shared" si="2697"/>
        <v>0</v>
      </c>
      <c r="BE1162" s="11">
        <f t="shared" si="2698"/>
        <v>-44</v>
      </c>
      <c r="BF1162" s="11">
        <f t="shared" si="2698"/>
        <v>0</v>
      </c>
      <c r="BG1162" s="11">
        <f t="shared" si="2698"/>
        <v>0</v>
      </c>
      <c r="BH1162" s="11">
        <f t="shared" si="2698"/>
        <v>0</v>
      </c>
      <c r="BI1162" s="141">
        <f t="shared" si="2698"/>
        <v>3498</v>
      </c>
      <c r="BJ1162" s="141">
        <f t="shared" si="2698"/>
        <v>0</v>
      </c>
      <c r="BK1162" s="78">
        <f t="shared" si="2698"/>
        <v>0</v>
      </c>
      <c r="BL1162" s="78">
        <f t="shared" si="2698"/>
        <v>0</v>
      </c>
      <c r="BM1162" s="78">
        <f t="shared" si="2698"/>
        <v>0</v>
      </c>
      <c r="BN1162" s="78">
        <f t="shared" si="2698"/>
        <v>0</v>
      </c>
      <c r="BO1162" s="78">
        <f t="shared" si="2698"/>
        <v>3498</v>
      </c>
      <c r="BP1162" s="78">
        <f t="shared" si="2698"/>
        <v>0</v>
      </c>
      <c r="BQ1162" s="11">
        <f t="shared" si="2699"/>
        <v>0</v>
      </c>
      <c r="BR1162" s="11">
        <f t="shared" si="2699"/>
        <v>0</v>
      </c>
      <c r="BS1162" s="11">
        <f t="shared" si="2699"/>
        <v>830</v>
      </c>
      <c r="BT1162" s="11">
        <f t="shared" si="2699"/>
        <v>0</v>
      </c>
      <c r="BU1162" s="11">
        <f t="shared" si="2699"/>
        <v>4328</v>
      </c>
      <c r="BV1162" s="11">
        <f t="shared" si="2699"/>
        <v>0</v>
      </c>
    </row>
    <row r="1163" spans="1:74" ht="33" hidden="1">
      <c r="A1163" s="57" t="s">
        <v>39</v>
      </c>
      <c r="B1163" s="14" t="s">
        <v>361</v>
      </c>
      <c r="C1163" s="14" t="s">
        <v>165</v>
      </c>
      <c r="D1163" s="14" t="s">
        <v>87</v>
      </c>
      <c r="E1163" s="14" t="s">
        <v>446</v>
      </c>
      <c r="F1163" s="14" t="s">
        <v>40</v>
      </c>
      <c r="G1163" s="11">
        <v>4423</v>
      </c>
      <c r="H1163" s="11"/>
      <c r="I1163" s="11"/>
      <c r="J1163" s="11"/>
      <c r="K1163" s="11"/>
      <c r="L1163" s="11"/>
      <c r="M1163" s="11">
        <f>G1163+I1163+J1163+K1163+L1163</f>
        <v>4423</v>
      </c>
      <c r="N1163" s="11">
        <f>H1163+J1163</f>
        <v>0</v>
      </c>
      <c r="O1163" s="11"/>
      <c r="P1163" s="11"/>
      <c r="Q1163" s="11"/>
      <c r="R1163" s="11"/>
      <c r="S1163" s="11">
        <f>M1163+O1163+P1163+Q1163+R1163</f>
        <v>4423</v>
      </c>
      <c r="T1163" s="11">
        <f>N1163+P1163</f>
        <v>0</v>
      </c>
      <c r="U1163" s="11"/>
      <c r="V1163" s="11"/>
      <c r="W1163" s="11"/>
      <c r="X1163" s="11"/>
      <c r="Y1163" s="11">
        <f>S1163+U1163+V1163+W1163+X1163</f>
        <v>4423</v>
      </c>
      <c r="Z1163" s="11">
        <f>T1163+V1163</f>
        <v>0</v>
      </c>
      <c r="AA1163" s="11"/>
      <c r="AB1163" s="11"/>
      <c r="AC1163" s="11"/>
      <c r="AD1163" s="11"/>
      <c r="AE1163" s="11">
        <f>Y1163+AA1163+AB1163+AC1163+AD1163</f>
        <v>4423</v>
      </c>
      <c r="AF1163" s="11">
        <f>Z1163+AB1163</f>
        <v>0</v>
      </c>
      <c r="AG1163" s="11"/>
      <c r="AH1163" s="11"/>
      <c r="AI1163" s="11"/>
      <c r="AJ1163" s="11"/>
      <c r="AK1163" s="78">
        <f>AE1163+AG1163+AH1163+AI1163+AJ1163</f>
        <v>4423</v>
      </c>
      <c r="AL1163" s="78">
        <f>AF1163+AH1163</f>
        <v>0</v>
      </c>
      <c r="AM1163" s="11"/>
      <c r="AN1163" s="11"/>
      <c r="AO1163" s="11"/>
      <c r="AP1163" s="11"/>
      <c r="AQ1163" s="11">
        <f>AK1163+AM1163+AN1163+AO1163+AP1163</f>
        <v>4423</v>
      </c>
      <c r="AR1163" s="11">
        <f>AL1163+AN1163</f>
        <v>0</v>
      </c>
      <c r="AS1163" s="11"/>
      <c r="AT1163" s="11"/>
      <c r="AU1163" s="11"/>
      <c r="AV1163" s="11"/>
      <c r="AW1163" s="11">
        <f>AQ1163+AS1163+AT1163+AU1163+AV1163</f>
        <v>4423</v>
      </c>
      <c r="AX1163" s="11">
        <f>AR1163+AT1163</f>
        <v>0</v>
      </c>
      <c r="AY1163" s="78">
        <v>-881</v>
      </c>
      <c r="AZ1163" s="78"/>
      <c r="BA1163" s="78"/>
      <c r="BB1163" s="78"/>
      <c r="BC1163" s="78">
        <f>AW1163+AY1163+AZ1163+BA1163+BB1163</f>
        <v>3542</v>
      </c>
      <c r="BD1163" s="78">
        <f>AX1163+AZ1163</f>
        <v>0</v>
      </c>
      <c r="BE1163" s="11">
        <v>-44</v>
      </c>
      <c r="BF1163" s="11"/>
      <c r="BG1163" s="11"/>
      <c r="BH1163" s="11"/>
      <c r="BI1163" s="141">
        <f>BC1163+BE1163+BF1163+BG1163+BH1163</f>
        <v>3498</v>
      </c>
      <c r="BJ1163" s="141">
        <f>BD1163+BF1163</f>
        <v>0</v>
      </c>
      <c r="BK1163" s="78"/>
      <c r="BL1163" s="78"/>
      <c r="BM1163" s="78"/>
      <c r="BN1163" s="78"/>
      <c r="BO1163" s="78">
        <f>BI1163+BK1163+BL1163+BM1163+BN1163</f>
        <v>3498</v>
      </c>
      <c r="BP1163" s="78">
        <f>BJ1163+BL1163</f>
        <v>0</v>
      </c>
      <c r="BQ1163" s="11"/>
      <c r="BR1163" s="11"/>
      <c r="BS1163" s="11">
        <v>830</v>
      </c>
      <c r="BT1163" s="11"/>
      <c r="BU1163" s="11">
        <f>BO1163+BQ1163+BR1163+BS1163+BT1163</f>
        <v>4328</v>
      </c>
      <c r="BV1163" s="11">
        <f>BP1163+BR1163</f>
        <v>0</v>
      </c>
    </row>
    <row r="1164" spans="1:74" hidden="1">
      <c r="A1164" s="57"/>
      <c r="B1164" s="14"/>
      <c r="C1164" s="14"/>
      <c r="D1164" s="14"/>
      <c r="E1164" s="14"/>
      <c r="F1164" s="14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78"/>
      <c r="AL1164" s="78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78"/>
      <c r="AZ1164" s="78"/>
      <c r="BA1164" s="78"/>
      <c r="BB1164" s="78"/>
      <c r="BC1164" s="78"/>
      <c r="BD1164" s="78"/>
      <c r="BE1164" s="11"/>
      <c r="BF1164" s="11"/>
      <c r="BG1164" s="11"/>
      <c r="BH1164" s="11"/>
      <c r="BI1164" s="141"/>
      <c r="BJ1164" s="141"/>
      <c r="BK1164" s="78"/>
      <c r="BL1164" s="78"/>
      <c r="BM1164" s="78"/>
      <c r="BN1164" s="78"/>
      <c r="BO1164" s="78"/>
      <c r="BP1164" s="78"/>
      <c r="BQ1164" s="11"/>
      <c r="BR1164" s="11"/>
      <c r="BS1164" s="11"/>
      <c r="BT1164" s="11"/>
      <c r="BU1164" s="11"/>
      <c r="BV1164" s="11"/>
    </row>
    <row r="1165" spans="1:74" ht="38.25" hidden="1">
      <c r="A1165" s="56" t="s">
        <v>376</v>
      </c>
      <c r="B1165" s="12" t="s">
        <v>361</v>
      </c>
      <c r="C1165" s="12" t="s">
        <v>165</v>
      </c>
      <c r="D1165" s="12" t="s">
        <v>165</v>
      </c>
      <c r="E1165" s="48"/>
      <c r="F1165" s="48"/>
      <c r="G1165" s="30">
        <f>G1171+G1180+G1166+G1192</f>
        <v>126027</v>
      </c>
      <c r="H1165" s="30">
        <f t="shared" ref="H1165:N1165" si="2700">H1171+H1180+H1166+H1192</f>
        <v>0</v>
      </c>
      <c r="I1165" s="11">
        <f t="shared" si="2700"/>
        <v>0</v>
      </c>
      <c r="J1165" s="11">
        <f t="shared" si="2700"/>
        <v>0</v>
      </c>
      <c r="K1165" s="11">
        <f t="shared" si="2700"/>
        <v>0</v>
      </c>
      <c r="L1165" s="11">
        <f t="shared" si="2700"/>
        <v>0</v>
      </c>
      <c r="M1165" s="30">
        <f t="shared" si="2700"/>
        <v>126027</v>
      </c>
      <c r="N1165" s="30">
        <f t="shared" si="2700"/>
        <v>0</v>
      </c>
      <c r="O1165" s="11">
        <f t="shared" ref="O1165:T1165" si="2701">O1171+O1180+O1166+O1192</f>
        <v>0</v>
      </c>
      <c r="P1165" s="11">
        <f t="shared" si="2701"/>
        <v>0</v>
      </c>
      <c r="Q1165" s="11">
        <f t="shared" si="2701"/>
        <v>0</v>
      </c>
      <c r="R1165" s="11">
        <f t="shared" si="2701"/>
        <v>0</v>
      </c>
      <c r="S1165" s="30">
        <f t="shared" si="2701"/>
        <v>126027</v>
      </c>
      <c r="T1165" s="30">
        <f t="shared" si="2701"/>
        <v>0</v>
      </c>
      <c r="U1165" s="11">
        <f t="shared" ref="U1165:Z1165" si="2702">U1171+U1180+U1166+U1192</f>
        <v>0</v>
      </c>
      <c r="V1165" s="11">
        <f t="shared" si="2702"/>
        <v>0</v>
      </c>
      <c r="W1165" s="11">
        <f t="shared" si="2702"/>
        <v>0</v>
      </c>
      <c r="X1165" s="11">
        <f t="shared" si="2702"/>
        <v>0</v>
      </c>
      <c r="Y1165" s="30">
        <f t="shared" si="2702"/>
        <v>126027</v>
      </c>
      <c r="Z1165" s="30">
        <f t="shared" si="2702"/>
        <v>0</v>
      </c>
      <c r="AA1165" s="11">
        <f t="shared" ref="AA1165:AF1165" si="2703">AA1171+AA1180+AA1166+AA1192</f>
        <v>0</v>
      </c>
      <c r="AB1165" s="11">
        <f t="shared" si="2703"/>
        <v>0</v>
      </c>
      <c r="AC1165" s="11">
        <f t="shared" si="2703"/>
        <v>0</v>
      </c>
      <c r="AD1165" s="11">
        <f t="shared" si="2703"/>
        <v>-3000</v>
      </c>
      <c r="AE1165" s="30">
        <f t="shared" si="2703"/>
        <v>123027</v>
      </c>
      <c r="AF1165" s="30">
        <f t="shared" si="2703"/>
        <v>0</v>
      </c>
      <c r="AG1165" s="11">
        <f t="shared" ref="AG1165:AL1165" si="2704">AG1171+AG1180+AG1166+AG1192</f>
        <v>0</v>
      </c>
      <c r="AH1165" s="11">
        <f t="shared" si="2704"/>
        <v>0</v>
      </c>
      <c r="AI1165" s="11">
        <f t="shared" si="2704"/>
        <v>0</v>
      </c>
      <c r="AJ1165" s="11">
        <f t="shared" si="2704"/>
        <v>0</v>
      </c>
      <c r="AK1165" s="88">
        <f t="shared" si="2704"/>
        <v>123027</v>
      </c>
      <c r="AL1165" s="88">
        <f t="shared" si="2704"/>
        <v>0</v>
      </c>
      <c r="AM1165" s="11">
        <f t="shared" ref="AM1165:AR1165" si="2705">AM1171+AM1180+AM1166+AM1192</f>
        <v>0</v>
      </c>
      <c r="AN1165" s="11">
        <f t="shared" si="2705"/>
        <v>0</v>
      </c>
      <c r="AO1165" s="11">
        <f t="shared" si="2705"/>
        <v>0</v>
      </c>
      <c r="AP1165" s="11">
        <f t="shared" si="2705"/>
        <v>0</v>
      </c>
      <c r="AQ1165" s="30">
        <f t="shared" si="2705"/>
        <v>123027</v>
      </c>
      <c r="AR1165" s="30">
        <f t="shared" si="2705"/>
        <v>0</v>
      </c>
      <c r="AS1165" s="11">
        <f t="shared" ref="AS1165:AX1165" si="2706">AS1171+AS1180+AS1166+AS1192</f>
        <v>0</v>
      </c>
      <c r="AT1165" s="11">
        <f t="shared" si="2706"/>
        <v>0</v>
      </c>
      <c r="AU1165" s="11">
        <f t="shared" si="2706"/>
        <v>0</v>
      </c>
      <c r="AV1165" s="11">
        <f t="shared" si="2706"/>
        <v>0</v>
      </c>
      <c r="AW1165" s="30">
        <f t="shared" si="2706"/>
        <v>123027</v>
      </c>
      <c r="AX1165" s="30">
        <f t="shared" si="2706"/>
        <v>0</v>
      </c>
      <c r="AY1165" s="78">
        <f t="shared" ref="AY1165:BD1165" si="2707">AY1171+AY1180+AY1166+AY1192</f>
        <v>0</v>
      </c>
      <c r="AZ1165" s="78">
        <f t="shared" si="2707"/>
        <v>0</v>
      </c>
      <c r="BA1165" s="78">
        <f t="shared" si="2707"/>
        <v>1500</v>
      </c>
      <c r="BB1165" s="78">
        <f t="shared" si="2707"/>
        <v>0</v>
      </c>
      <c r="BC1165" s="88">
        <f t="shared" si="2707"/>
        <v>124527</v>
      </c>
      <c r="BD1165" s="88">
        <f t="shared" si="2707"/>
        <v>0</v>
      </c>
      <c r="BE1165" s="11">
        <f t="shared" ref="BE1165:BJ1165" si="2708">BE1171+BE1180+BE1166+BE1192</f>
        <v>0</v>
      </c>
      <c r="BF1165" s="30">
        <f t="shared" si="2708"/>
        <v>8133</v>
      </c>
      <c r="BG1165" s="30">
        <f t="shared" si="2708"/>
        <v>524</v>
      </c>
      <c r="BH1165" s="11">
        <f t="shared" si="2708"/>
        <v>0</v>
      </c>
      <c r="BI1165" s="147">
        <f t="shared" si="2708"/>
        <v>133184</v>
      </c>
      <c r="BJ1165" s="147">
        <f t="shared" si="2708"/>
        <v>8133</v>
      </c>
      <c r="BK1165" s="83">
        <f t="shared" ref="BK1165:BP1165" si="2709">BK1171+BK1180+BK1166+BK1192</f>
        <v>-122</v>
      </c>
      <c r="BL1165" s="88">
        <f t="shared" si="2709"/>
        <v>0</v>
      </c>
      <c r="BM1165" s="88">
        <f t="shared" si="2709"/>
        <v>0</v>
      </c>
      <c r="BN1165" s="78">
        <f t="shared" si="2709"/>
        <v>0</v>
      </c>
      <c r="BO1165" s="88">
        <f t="shared" si="2709"/>
        <v>133062</v>
      </c>
      <c r="BP1165" s="88">
        <f t="shared" si="2709"/>
        <v>8133</v>
      </c>
      <c r="BQ1165" s="16">
        <f t="shared" ref="BQ1165:BV1165" si="2710">BQ1171+BQ1180+BQ1166+BQ1192</f>
        <v>0</v>
      </c>
      <c r="BR1165" s="30">
        <f t="shared" si="2710"/>
        <v>0</v>
      </c>
      <c r="BS1165" s="30">
        <f t="shared" si="2710"/>
        <v>0</v>
      </c>
      <c r="BT1165" s="11">
        <f t="shared" si="2710"/>
        <v>0</v>
      </c>
      <c r="BU1165" s="30">
        <f t="shared" si="2710"/>
        <v>133062</v>
      </c>
      <c r="BV1165" s="30">
        <f t="shared" si="2710"/>
        <v>8133</v>
      </c>
    </row>
    <row r="1166" spans="1:74" ht="82.5" hidden="1">
      <c r="A1166" s="53" t="s">
        <v>135</v>
      </c>
      <c r="B1166" s="14" t="s">
        <v>361</v>
      </c>
      <c r="C1166" s="14" t="s">
        <v>165</v>
      </c>
      <c r="D1166" s="14" t="s">
        <v>165</v>
      </c>
      <c r="E1166" s="14" t="s">
        <v>136</v>
      </c>
      <c r="F1166" s="34"/>
      <c r="G1166" s="11">
        <f t="shared" ref="G1166:R1169" si="2711">G1167</f>
        <v>1785</v>
      </c>
      <c r="H1166" s="11">
        <f t="shared" si="2711"/>
        <v>0</v>
      </c>
      <c r="I1166" s="11">
        <f t="shared" si="2711"/>
        <v>0</v>
      </c>
      <c r="J1166" s="11">
        <f t="shared" si="2711"/>
        <v>0</v>
      </c>
      <c r="K1166" s="11">
        <f t="shared" si="2711"/>
        <v>0</v>
      </c>
      <c r="L1166" s="11">
        <f t="shared" si="2711"/>
        <v>0</v>
      </c>
      <c r="M1166" s="11">
        <f t="shared" si="2711"/>
        <v>1785</v>
      </c>
      <c r="N1166" s="11">
        <f t="shared" si="2711"/>
        <v>0</v>
      </c>
      <c r="O1166" s="11">
        <f t="shared" si="2711"/>
        <v>0</v>
      </c>
      <c r="P1166" s="11">
        <f t="shared" si="2711"/>
        <v>0</v>
      </c>
      <c r="Q1166" s="11">
        <f t="shared" si="2711"/>
        <v>0</v>
      </c>
      <c r="R1166" s="11">
        <f t="shared" si="2711"/>
        <v>0</v>
      </c>
      <c r="S1166" s="11">
        <f t="shared" ref="S1166:AH1169" si="2712">S1167</f>
        <v>1785</v>
      </c>
      <c r="T1166" s="11">
        <f t="shared" si="2712"/>
        <v>0</v>
      </c>
      <c r="U1166" s="11">
        <f t="shared" si="2712"/>
        <v>0</v>
      </c>
      <c r="V1166" s="11">
        <f t="shared" si="2712"/>
        <v>0</v>
      </c>
      <c r="W1166" s="11">
        <f t="shared" si="2712"/>
        <v>0</v>
      </c>
      <c r="X1166" s="11">
        <f t="shared" si="2712"/>
        <v>0</v>
      </c>
      <c r="Y1166" s="11">
        <f t="shared" si="2712"/>
        <v>1785</v>
      </c>
      <c r="Z1166" s="11">
        <f t="shared" si="2712"/>
        <v>0</v>
      </c>
      <c r="AA1166" s="11">
        <f t="shared" si="2712"/>
        <v>0</v>
      </c>
      <c r="AB1166" s="11">
        <f t="shared" si="2712"/>
        <v>0</v>
      </c>
      <c r="AC1166" s="11">
        <f t="shared" si="2712"/>
        <v>0</v>
      </c>
      <c r="AD1166" s="11">
        <f t="shared" si="2712"/>
        <v>0</v>
      </c>
      <c r="AE1166" s="11">
        <f t="shared" si="2712"/>
        <v>1785</v>
      </c>
      <c r="AF1166" s="11">
        <f t="shared" si="2712"/>
        <v>0</v>
      </c>
      <c r="AG1166" s="11">
        <f t="shared" si="2712"/>
        <v>0</v>
      </c>
      <c r="AH1166" s="11">
        <f t="shared" si="2712"/>
        <v>0</v>
      </c>
      <c r="AI1166" s="11">
        <f t="shared" ref="AG1166:AV1169" si="2713">AI1167</f>
        <v>0</v>
      </c>
      <c r="AJ1166" s="11">
        <f t="shared" si="2713"/>
        <v>0</v>
      </c>
      <c r="AK1166" s="78">
        <f t="shared" si="2713"/>
        <v>1785</v>
      </c>
      <c r="AL1166" s="78">
        <f t="shared" si="2713"/>
        <v>0</v>
      </c>
      <c r="AM1166" s="11">
        <f t="shared" si="2713"/>
        <v>0</v>
      </c>
      <c r="AN1166" s="11">
        <f t="shared" si="2713"/>
        <v>0</v>
      </c>
      <c r="AO1166" s="11">
        <f t="shared" si="2713"/>
        <v>0</v>
      </c>
      <c r="AP1166" s="11">
        <f t="shared" si="2713"/>
        <v>0</v>
      </c>
      <c r="AQ1166" s="11">
        <f t="shared" si="2713"/>
        <v>1785</v>
      </c>
      <c r="AR1166" s="11">
        <f t="shared" si="2713"/>
        <v>0</v>
      </c>
      <c r="AS1166" s="11">
        <f t="shared" si="2713"/>
        <v>0</v>
      </c>
      <c r="AT1166" s="11">
        <f t="shared" si="2713"/>
        <v>0</v>
      </c>
      <c r="AU1166" s="11">
        <f t="shared" si="2713"/>
        <v>0</v>
      </c>
      <c r="AV1166" s="11">
        <f t="shared" si="2713"/>
        <v>0</v>
      </c>
      <c r="AW1166" s="11">
        <f t="shared" ref="AS1166:BH1169" si="2714">AW1167</f>
        <v>1785</v>
      </c>
      <c r="AX1166" s="11">
        <f t="shared" si="2714"/>
        <v>0</v>
      </c>
      <c r="AY1166" s="78">
        <f t="shared" si="2714"/>
        <v>0</v>
      </c>
      <c r="AZ1166" s="78">
        <f t="shared" si="2714"/>
        <v>0</v>
      </c>
      <c r="BA1166" s="78">
        <f t="shared" si="2714"/>
        <v>0</v>
      </c>
      <c r="BB1166" s="78">
        <f t="shared" si="2714"/>
        <v>0</v>
      </c>
      <c r="BC1166" s="78">
        <f t="shared" si="2714"/>
        <v>1785</v>
      </c>
      <c r="BD1166" s="78">
        <f t="shared" si="2714"/>
        <v>0</v>
      </c>
      <c r="BE1166" s="11">
        <f t="shared" si="2714"/>
        <v>0</v>
      </c>
      <c r="BF1166" s="11">
        <f t="shared" si="2714"/>
        <v>0</v>
      </c>
      <c r="BG1166" s="11">
        <f t="shared" si="2714"/>
        <v>0</v>
      </c>
      <c r="BH1166" s="11">
        <f t="shared" si="2714"/>
        <v>0</v>
      </c>
      <c r="BI1166" s="141">
        <f t="shared" ref="BE1166:BT1169" si="2715">BI1167</f>
        <v>1785</v>
      </c>
      <c r="BJ1166" s="141">
        <f t="shared" si="2715"/>
        <v>0</v>
      </c>
      <c r="BK1166" s="78">
        <f t="shared" si="2715"/>
        <v>0</v>
      </c>
      <c r="BL1166" s="78">
        <f t="shared" si="2715"/>
        <v>0</v>
      </c>
      <c r="BM1166" s="78">
        <f t="shared" si="2715"/>
        <v>0</v>
      </c>
      <c r="BN1166" s="78">
        <f t="shared" si="2715"/>
        <v>0</v>
      </c>
      <c r="BO1166" s="78">
        <f t="shared" si="2715"/>
        <v>1785</v>
      </c>
      <c r="BP1166" s="78">
        <f t="shared" si="2715"/>
        <v>0</v>
      </c>
      <c r="BQ1166" s="11">
        <f t="shared" si="2715"/>
        <v>0</v>
      </c>
      <c r="BR1166" s="11">
        <f t="shared" si="2715"/>
        <v>0</v>
      </c>
      <c r="BS1166" s="11">
        <f t="shared" si="2715"/>
        <v>0</v>
      </c>
      <c r="BT1166" s="11">
        <f t="shared" si="2715"/>
        <v>0</v>
      </c>
      <c r="BU1166" s="11">
        <f t="shared" ref="BQ1166:BV1169" si="2716">BU1167</f>
        <v>1785</v>
      </c>
      <c r="BV1166" s="11">
        <f t="shared" si="2716"/>
        <v>0</v>
      </c>
    </row>
    <row r="1167" spans="1:74" ht="33" hidden="1">
      <c r="A1167" s="53" t="s">
        <v>84</v>
      </c>
      <c r="B1167" s="14" t="s">
        <v>361</v>
      </c>
      <c r="C1167" s="14" t="s">
        <v>165</v>
      </c>
      <c r="D1167" s="14" t="s">
        <v>165</v>
      </c>
      <c r="E1167" s="14" t="s">
        <v>166</v>
      </c>
      <c r="F1167" s="34"/>
      <c r="G1167" s="11">
        <f t="shared" si="2711"/>
        <v>1785</v>
      </c>
      <c r="H1167" s="11">
        <f t="shared" si="2711"/>
        <v>0</v>
      </c>
      <c r="I1167" s="11">
        <f t="shared" si="2711"/>
        <v>0</v>
      </c>
      <c r="J1167" s="11">
        <f t="shared" si="2711"/>
        <v>0</v>
      </c>
      <c r="K1167" s="11">
        <f t="shared" si="2711"/>
        <v>0</v>
      </c>
      <c r="L1167" s="11">
        <f t="shared" si="2711"/>
        <v>0</v>
      </c>
      <c r="M1167" s="11">
        <f t="shared" si="2711"/>
        <v>1785</v>
      </c>
      <c r="N1167" s="11">
        <f t="shared" si="2711"/>
        <v>0</v>
      </c>
      <c r="O1167" s="11">
        <f t="shared" si="2711"/>
        <v>0</v>
      </c>
      <c r="P1167" s="11">
        <f t="shared" si="2711"/>
        <v>0</v>
      </c>
      <c r="Q1167" s="11">
        <f t="shared" si="2711"/>
        <v>0</v>
      </c>
      <c r="R1167" s="11">
        <f t="shared" si="2711"/>
        <v>0</v>
      </c>
      <c r="S1167" s="11">
        <f t="shared" si="2712"/>
        <v>1785</v>
      </c>
      <c r="T1167" s="11">
        <f t="shared" si="2712"/>
        <v>0</v>
      </c>
      <c r="U1167" s="11">
        <f t="shared" si="2712"/>
        <v>0</v>
      </c>
      <c r="V1167" s="11">
        <f t="shared" si="2712"/>
        <v>0</v>
      </c>
      <c r="W1167" s="11">
        <f t="shared" si="2712"/>
        <v>0</v>
      </c>
      <c r="X1167" s="11">
        <f t="shared" si="2712"/>
        <v>0</v>
      </c>
      <c r="Y1167" s="11">
        <f t="shared" si="2712"/>
        <v>1785</v>
      </c>
      <c r="Z1167" s="11">
        <f t="shared" si="2712"/>
        <v>0</v>
      </c>
      <c r="AA1167" s="11">
        <f t="shared" si="2712"/>
        <v>0</v>
      </c>
      <c r="AB1167" s="11">
        <f t="shared" si="2712"/>
        <v>0</v>
      </c>
      <c r="AC1167" s="11">
        <f t="shared" si="2712"/>
        <v>0</v>
      </c>
      <c r="AD1167" s="11">
        <f t="shared" si="2712"/>
        <v>0</v>
      </c>
      <c r="AE1167" s="11">
        <f t="shared" si="2712"/>
        <v>1785</v>
      </c>
      <c r="AF1167" s="11">
        <f t="shared" si="2712"/>
        <v>0</v>
      </c>
      <c r="AG1167" s="11">
        <f t="shared" si="2713"/>
        <v>0</v>
      </c>
      <c r="AH1167" s="11">
        <f t="shared" si="2713"/>
        <v>0</v>
      </c>
      <c r="AI1167" s="11">
        <f t="shared" si="2713"/>
        <v>0</v>
      </c>
      <c r="AJ1167" s="11">
        <f t="shared" si="2713"/>
        <v>0</v>
      </c>
      <c r="AK1167" s="78">
        <f t="shared" si="2713"/>
        <v>1785</v>
      </c>
      <c r="AL1167" s="78">
        <f t="shared" si="2713"/>
        <v>0</v>
      </c>
      <c r="AM1167" s="11">
        <f t="shared" si="2713"/>
        <v>0</v>
      </c>
      <c r="AN1167" s="11">
        <f t="shared" si="2713"/>
        <v>0</v>
      </c>
      <c r="AO1167" s="11">
        <f t="shared" si="2713"/>
        <v>0</v>
      </c>
      <c r="AP1167" s="11">
        <f t="shared" si="2713"/>
        <v>0</v>
      </c>
      <c r="AQ1167" s="11">
        <f t="shared" si="2713"/>
        <v>1785</v>
      </c>
      <c r="AR1167" s="11">
        <f t="shared" si="2713"/>
        <v>0</v>
      </c>
      <c r="AS1167" s="11">
        <f t="shared" si="2714"/>
        <v>0</v>
      </c>
      <c r="AT1167" s="11">
        <f t="shared" si="2714"/>
        <v>0</v>
      </c>
      <c r="AU1167" s="11">
        <f t="shared" si="2714"/>
        <v>0</v>
      </c>
      <c r="AV1167" s="11">
        <f t="shared" si="2714"/>
        <v>0</v>
      </c>
      <c r="AW1167" s="11">
        <f t="shared" si="2714"/>
        <v>1785</v>
      </c>
      <c r="AX1167" s="11">
        <f t="shared" si="2714"/>
        <v>0</v>
      </c>
      <c r="AY1167" s="78">
        <f t="shared" si="2714"/>
        <v>0</v>
      </c>
      <c r="AZ1167" s="78">
        <f t="shared" si="2714"/>
        <v>0</v>
      </c>
      <c r="BA1167" s="78">
        <f t="shared" si="2714"/>
        <v>0</v>
      </c>
      <c r="BB1167" s="78">
        <f t="shared" si="2714"/>
        <v>0</v>
      </c>
      <c r="BC1167" s="78">
        <f t="shared" si="2714"/>
        <v>1785</v>
      </c>
      <c r="BD1167" s="78">
        <f t="shared" si="2714"/>
        <v>0</v>
      </c>
      <c r="BE1167" s="11">
        <f t="shared" si="2715"/>
        <v>0</v>
      </c>
      <c r="BF1167" s="11">
        <f t="shared" si="2715"/>
        <v>0</v>
      </c>
      <c r="BG1167" s="11">
        <f t="shared" si="2715"/>
        <v>0</v>
      </c>
      <c r="BH1167" s="11">
        <f t="shared" si="2715"/>
        <v>0</v>
      </c>
      <c r="BI1167" s="141">
        <f t="shared" si="2715"/>
        <v>1785</v>
      </c>
      <c r="BJ1167" s="141">
        <f t="shared" si="2715"/>
        <v>0</v>
      </c>
      <c r="BK1167" s="78">
        <f t="shared" si="2715"/>
        <v>0</v>
      </c>
      <c r="BL1167" s="78">
        <f t="shared" si="2715"/>
        <v>0</v>
      </c>
      <c r="BM1167" s="78">
        <f t="shared" si="2715"/>
        <v>0</v>
      </c>
      <c r="BN1167" s="78">
        <f t="shared" si="2715"/>
        <v>0</v>
      </c>
      <c r="BO1167" s="78">
        <f t="shared" si="2715"/>
        <v>1785</v>
      </c>
      <c r="BP1167" s="78">
        <f t="shared" si="2715"/>
        <v>0</v>
      </c>
      <c r="BQ1167" s="11">
        <f t="shared" si="2716"/>
        <v>0</v>
      </c>
      <c r="BR1167" s="11">
        <f t="shared" si="2716"/>
        <v>0</v>
      </c>
      <c r="BS1167" s="11">
        <f t="shared" si="2716"/>
        <v>0</v>
      </c>
      <c r="BT1167" s="11">
        <f t="shared" si="2716"/>
        <v>0</v>
      </c>
      <c r="BU1167" s="11">
        <f t="shared" si="2716"/>
        <v>1785</v>
      </c>
      <c r="BV1167" s="11">
        <f t="shared" si="2716"/>
        <v>0</v>
      </c>
    </row>
    <row r="1168" spans="1:74" ht="33" hidden="1">
      <c r="A1168" s="53" t="s">
        <v>377</v>
      </c>
      <c r="B1168" s="14" t="s">
        <v>361</v>
      </c>
      <c r="C1168" s="14" t="s">
        <v>165</v>
      </c>
      <c r="D1168" s="14" t="s">
        <v>165</v>
      </c>
      <c r="E1168" s="14" t="s">
        <v>412</v>
      </c>
      <c r="F1168" s="34"/>
      <c r="G1168" s="11">
        <f t="shared" si="2711"/>
        <v>1785</v>
      </c>
      <c r="H1168" s="11">
        <f t="shared" si="2711"/>
        <v>0</v>
      </c>
      <c r="I1168" s="11">
        <f t="shared" si="2711"/>
        <v>0</v>
      </c>
      <c r="J1168" s="11">
        <f t="shared" si="2711"/>
        <v>0</v>
      </c>
      <c r="K1168" s="11">
        <f t="shared" si="2711"/>
        <v>0</v>
      </c>
      <c r="L1168" s="11">
        <f t="shared" si="2711"/>
        <v>0</v>
      </c>
      <c r="M1168" s="11">
        <f t="shared" si="2711"/>
        <v>1785</v>
      </c>
      <c r="N1168" s="11">
        <f t="shared" si="2711"/>
        <v>0</v>
      </c>
      <c r="O1168" s="11">
        <f t="shared" si="2711"/>
        <v>0</v>
      </c>
      <c r="P1168" s="11">
        <f t="shared" si="2711"/>
        <v>0</v>
      </c>
      <c r="Q1168" s="11">
        <f t="shared" si="2711"/>
        <v>0</v>
      </c>
      <c r="R1168" s="11">
        <f t="shared" si="2711"/>
        <v>0</v>
      </c>
      <c r="S1168" s="11">
        <f t="shared" si="2712"/>
        <v>1785</v>
      </c>
      <c r="T1168" s="11">
        <f t="shared" si="2712"/>
        <v>0</v>
      </c>
      <c r="U1168" s="11">
        <f t="shared" si="2712"/>
        <v>0</v>
      </c>
      <c r="V1168" s="11">
        <f t="shared" si="2712"/>
        <v>0</v>
      </c>
      <c r="W1168" s="11">
        <f t="shared" si="2712"/>
        <v>0</v>
      </c>
      <c r="X1168" s="11">
        <f t="shared" si="2712"/>
        <v>0</v>
      </c>
      <c r="Y1168" s="11">
        <f t="shared" si="2712"/>
        <v>1785</v>
      </c>
      <c r="Z1168" s="11">
        <f t="shared" si="2712"/>
        <v>0</v>
      </c>
      <c r="AA1168" s="11">
        <f t="shared" si="2712"/>
        <v>0</v>
      </c>
      <c r="AB1168" s="11">
        <f t="shared" si="2712"/>
        <v>0</v>
      </c>
      <c r="AC1168" s="11">
        <f t="shared" si="2712"/>
        <v>0</v>
      </c>
      <c r="AD1168" s="11">
        <f t="shared" si="2712"/>
        <v>0</v>
      </c>
      <c r="AE1168" s="11">
        <f t="shared" si="2712"/>
        <v>1785</v>
      </c>
      <c r="AF1168" s="11">
        <f t="shared" si="2712"/>
        <v>0</v>
      </c>
      <c r="AG1168" s="11">
        <f t="shared" si="2713"/>
        <v>0</v>
      </c>
      <c r="AH1168" s="11">
        <f t="shared" si="2713"/>
        <v>0</v>
      </c>
      <c r="AI1168" s="11">
        <f t="shared" si="2713"/>
        <v>0</v>
      </c>
      <c r="AJ1168" s="11">
        <f t="shared" si="2713"/>
        <v>0</v>
      </c>
      <c r="AK1168" s="78">
        <f t="shared" si="2713"/>
        <v>1785</v>
      </c>
      <c r="AL1168" s="78">
        <f t="shared" si="2713"/>
        <v>0</v>
      </c>
      <c r="AM1168" s="11">
        <f t="shared" si="2713"/>
        <v>0</v>
      </c>
      <c r="AN1168" s="11">
        <f t="shared" si="2713"/>
        <v>0</v>
      </c>
      <c r="AO1168" s="11">
        <f t="shared" si="2713"/>
        <v>0</v>
      </c>
      <c r="AP1168" s="11">
        <f t="shared" si="2713"/>
        <v>0</v>
      </c>
      <c r="AQ1168" s="11">
        <f t="shared" si="2713"/>
        <v>1785</v>
      </c>
      <c r="AR1168" s="11">
        <f t="shared" si="2713"/>
        <v>0</v>
      </c>
      <c r="AS1168" s="11">
        <f t="shared" si="2714"/>
        <v>0</v>
      </c>
      <c r="AT1168" s="11">
        <f t="shared" si="2714"/>
        <v>0</v>
      </c>
      <c r="AU1168" s="11">
        <f t="shared" si="2714"/>
        <v>0</v>
      </c>
      <c r="AV1168" s="11">
        <f t="shared" si="2714"/>
        <v>0</v>
      </c>
      <c r="AW1168" s="11">
        <f t="shared" si="2714"/>
        <v>1785</v>
      </c>
      <c r="AX1168" s="11">
        <f t="shared" si="2714"/>
        <v>0</v>
      </c>
      <c r="AY1168" s="78">
        <f t="shared" si="2714"/>
        <v>0</v>
      </c>
      <c r="AZ1168" s="78">
        <f t="shared" si="2714"/>
        <v>0</v>
      </c>
      <c r="BA1168" s="78">
        <f t="shared" si="2714"/>
        <v>0</v>
      </c>
      <c r="BB1168" s="78">
        <f t="shared" si="2714"/>
        <v>0</v>
      </c>
      <c r="BC1168" s="78">
        <f t="shared" si="2714"/>
        <v>1785</v>
      </c>
      <c r="BD1168" s="78">
        <f t="shared" si="2714"/>
        <v>0</v>
      </c>
      <c r="BE1168" s="11">
        <f t="shared" si="2715"/>
        <v>0</v>
      </c>
      <c r="BF1168" s="11">
        <f t="shared" si="2715"/>
        <v>0</v>
      </c>
      <c r="BG1168" s="11">
        <f t="shared" si="2715"/>
        <v>0</v>
      </c>
      <c r="BH1168" s="11">
        <f t="shared" si="2715"/>
        <v>0</v>
      </c>
      <c r="BI1168" s="141">
        <f t="shared" si="2715"/>
        <v>1785</v>
      </c>
      <c r="BJ1168" s="141">
        <f t="shared" si="2715"/>
        <v>0</v>
      </c>
      <c r="BK1168" s="78">
        <f t="shared" si="2715"/>
        <v>0</v>
      </c>
      <c r="BL1168" s="78">
        <f t="shared" si="2715"/>
        <v>0</v>
      </c>
      <c r="BM1168" s="78">
        <f t="shared" si="2715"/>
        <v>0</v>
      </c>
      <c r="BN1168" s="78">
        <f t="shared" si="2715"/>
        <v>0</v>
      </c>
      <c r="BO1168" s="78">
        <f t="shared" si="2715"/>
        <v>1785</v>
      </c>
      <c r="BP1168" s="78">
        <f t="shared" si="2715"/>
        <v>0</v>
      </c>
      <c r="BQ1168" s="11">
        <f t="shared" si="2716"/>
        <v>0</v>
      </c>
      <c r="BR1168" s="11">
        <f t="shared" si="2716"/>
        <v>0</v>
      </c>
      <c r="BS1168" s="11">
        <f t="shared" si="2716"/>
        <v>0</v>
      </c>
      <c r="BT1168" s="11">
        <f t="shared" si="2716"/>
        <v>0</v>
      </c>
      <c r="BU1168" s="11">
        <f t="shared" si="2716"/>
        <v>1785</v>
      </c>
      <c r="BV1168" s="11">
        <f t="shared" si="2716"/>
        <v>0</v>
      </c>
    </row>
    <row r="1169" spans="1:74" ht="33" hidden="1">
      <c r="A1169" s="57" t="s">
        <v>12</v>
      </c>
      <c r="B1169" s="14" t="s">
        <v>361</v>
      </c>
      <c r="C1169" s="14" t="s">
        <v>165</v>
      </c>
      <c r="D1169" s="14" t="s">
        <v>165</v>
      </c>
      <c r="E1169" s="14" t="s">
        <v>412</v>
      </c>
      <c r="F1169" s="14">
        <v>600</v>
      </c>
      <c r="G1169" s="11">
        <f t="shared" si="2711"/>
        <v>1785</v>
      </c>
      <c r="H1169" s="11">
        <f t="shared" si="2711"/>
        <v>0</v>
      </c>
      <c r="I1169" s="11">
        <f t="shared" si="2711"/>
        <v>0</v>
      </c>
      <c r="J1169" s="11">
        <f t="shared" si="2711"/>
        <v>0</v>
      </c>
      <c r="K1169" s="11">
        <f t="shared" si="2711"/>
        <v>0</v>
      </c>
      <c r="L1169" s="11">
        <f t="shared" si="2711"/>
        <v>0</v>
      </c>
      <c r="M1169" s="11">
        <f t="shared" si="2711"/>
        <v>1785</v>
      </c>
      <c r="N1169" s="11">
        <f t="shared" si="2711"/>
        <v>0</v>
      </c>
      <c r="O1169" s="11">
        <f t="shared" si="2711"/>
        <v>0</v>
      </c>
      <c r="P1169" s="11">
        <f t="shared" si="2711"/>
        <v>0</v>
      </c>
      <c r="Q1169" s="11">
        <f t="shared" si="2711"/>
        <v>0</v>
      </c>
      <c r="R1169" s="11">
        <f t="shared" si="2711"/>
        <v>0</v>
      </c>
      <c r="S1169" s="11">
        <f t="shared" si="2712"/>
        <v>1785</v>
      </c>
      <c r="T1169" s="11">
        <f t="shared" si="2712"/>
        <v>0</v>
      </c>
      <c r="U1169" s="11">
        <f t="shared" si="2712"/>
        <v>0</v>
      </c>
      <c r="V1169" s="11">
        <f t="shared" si="2712"/>
        <v>0</v>
      </c>
      <c r="W1169" s="11">
        <f t="shared" si="2712"/>
        <v>0</v>
      </c>
      <c r="X1169" s="11">
        <f t="shared" si="2712"/>
        <v>0</v>
      </c>
      <c r="Y1169" s="11">
        <f t="shared" si="2712"/>
        <v>1785</v>
      </c>
      <c r="Z1169" s="11">
        <f t="shared" si="2712"/>
        <v>0</v>
      </c>
      <c r="AA1169" s="11">
        <f t="shared" si="2712"/>
        <v>0</v>
      </c>
      <c r="AB1169" s="11">
        <f t="shared" si="2712"/>
        <v>0</v>
      </c>
      <c r="AC1169" s="11">
        <f t="shared" si="2712"/>
        <v>0</v>
      </c>
      <c r="AD1169" s="11">
        <f t="shared" si="2712"/>
        <v>0</v>
      </c>
      <c r="AE1169" s="11">
        <f t="shared" si="2712"/>
        <v>1785</v>
      </c>
      <c r="AF1169" s="11">
        <f t="shared" si="2712"/>
        <v>0</v>
      </c>
      <c r="AG1169" s="11">
        <f t="shared" si="2713"/>
        <v>0</v>
      </c>
      <c r="AH1169" s="11">
        <f t="shared" si="2713"/>
        <v>0</v>
      </c>
      <c r="AI1169" s="11">
        <f t="shared" si="2713"/>
        <v>0</v>
      </c>
      <c r="AJ1169" s="11">
        <f t="shared" si="2713"/>
        <v>0</v>
      </c>
      <c r="AK1169" s="78">
        <f t="shared" si="2713"/>
        <v>1785</v>
      </c>
      <c r="AL1169" s="78">
        <f t="shared" si="2713"/>
        <v>0</v>
      </c>
      <c r="AM1169" s="11">
        <f t="shared" si="2713"/>
        <v>0</v>
      </c>
      <c r="AN1169" s="11">
        <f t="shared" si="2713"/>
        <v>0</v>
      </c>
      <c r="AO1169" s="11">
        <f t="shared" si="2713"/>
        <v>0</v>
      </c>
      <c r="AP1169" s="11">
        <f t="shared" si="2713"/>
        <v>0</v>
      </c>
      <c r="AQ1169" s="11">
        <f t="shared" si="2713"/>
        <v>1785</v>
      </c>
      <c r="AR1169" s="11">
        <f t="shared" si="2713"/>
        <v>0</v>
      </c>
      <c r="AS1169" s="11">
        <f t="shared" si="2714"/>
        <v>0</v>
      </c>
      <c r="AT1169" s="11">
        <f t="shared" si="2714"/>
        <v>0</v>
      </c>
      <c r="AU1169" s="11">
        <f t="shared" si="2714"/>
        <v>0</v>
      </c>
      <c r="AV1169" s="11">
        <f t="shared" si="2714"/>
        <v>0</v>
      </c>
      <c r="AW1169" s="11">
        <f t="shared" si="2714"/>
        <v>1785</v>
      </c>
      <c r="AX1169" s="11">
        <f t="shared" si="2714"/>
        <v>0</v>
      </c>
      <c r="AY1169" s="78">
        <f t="shared" si="2714"/>
        <v>0</v>
      </c>
      <c r="AZ1169" s="78">
        <f t="shared" si="2714"/>
        <v>0</v>
      </c>
      <c r="BA1169" s="78">
        <f t="shared" si="2714"/>
        <v>0</v>
      </c>
      <c r="BB1169" s="78">
        <f t="shared" si="2714"/>
        <v>0</v>
      </c>
      <c r="BC1169" s="78">
        <f t="shared" si="2714"/>
        <v>1785</v>
      </c>
      <c r="BD1169" s="78">
        <f t="shared" si="2714"/>
        <v>0</v>
      </c>
      <c r="BE1169" s="11">
        <f t="shared" si="2715"/>
        <v>0</v>
      </c>
      <c r="BF1169" s="11">
        <f t="shared" si="2715"/>
        <v>0</v>
      </c>
      <c r="BG1169" s="11">
        <f t="shared" si="2715"/>
        <v>0</v>
      </c>
      <c r="BH1169" s="11">
        <f t="shared" si="2715"/>
        <v>0</v>
      </c>
      <c r="BI1169" s="141">
        <f t="shared" si="2715"/>
        <v>1785</v>
      </c>
      <c r="BJ1169" s="141">
        <f t="shared" si="2715"/>
        <v>0</v>
      </c>
      <c r="BK1169" s="78">
        <f t="shared" si="2715"/>
        <v>0</v>
      </c>
      <c r="BL1169" s="78">
        <f t="shared" si="2715"/>
        <v>0</v>
      </c>
      <c r="BM1169" s="78">
        <f t="shared" si="2715"/>
        <v>0</v>
      </c>
      <c r="BN1169" s="78">
        <f t="shared" si="2715"/>
        <v>0</v>
      </c>
      <c r="BO1169" s="78">
        <f t="shared" si="2715"/>
        <v>1785</v>
      </c>
      <c r="BP1169" s="78">
        <f t="shared" si="2715"/>
        <v>0</v>
      </c>
      <c r="BQ1169" s="11">
        <f t="shared" si="2716"/>
        <v>0</v>
      </c>
      <c r="BR1169" s="11">
        <f t="shared" si="2716"/>
        <v>0</v>
      </c>
      <c r="BS1169" s="11">
        <f t="shared" si="2716"/>
        <v>0</v>
      </c>
      <c r="BT1169" s="11">
        <f t="shared" si="2716"/>
        <v>0</v>
      </c>
      <c r="BU1169" s="11">
        <f t="shared" si="2716"/>
        <v>1785</v>
      </c>
      <c r="BV1169" s="11">
        <f t="shared" si="2716"/>
        <v>0</v>
      </c>
    </row>
    <row r="1170" spans="1:74" hidden="1">
      <c r="A1170" s="57" t="s">
        <v>14</v>
      </c>
      <c r="B1170" s="14" t="s">
        <v>361</v>
      </c>
      <c r="C1170" s="14" t="s">
        <v>165</v>
      </c>
      <c r="D1170" s="14" t="s">
        <v>165</v>
      </c>
      <c r="E1170" s="14" t="s">
        <v>412</v>
      </c>
      <c r="F1170" s="14">
        <v>610</v>
      </c>
      <c r="G1170" s="11">
        <v>1785</v>
      </c>
      <c r="H1170" s="11"/>
      <c r="I1170" s="11"/>
      <c r="J1170" s="11"/>
      <c r="K1170" s="11"/>
      <c r="L1170" s="11"/>
      <c r="M1170" s="11">
        <f>G1170+I1170+J1170+K1170+L1170</f>
        <v>1785</v>
      </c>
      <c r="N1170" s="11">
        <f>H1170+J1170</f>
        <v>0</v>
      </c>
      <c r="O1170" s="11"/>
      <c r="P1170" s="11"/>
      <c r="Q1170" s="11"/>
      <c r="R1170" s="11"/>
      <c r="S1170" s="11">
        <f>M1170+O1170+P1170+Q1170+R1170</f>
        <v>1785</v>
      </c>
      <c r="T1170" s="11">
        <f>N1170+P1170</f>
        <v>0</v>
      </c>
      <c r="U1170" s="11"/>
      <c r="V1170" s="11"/>
      <c r="W1170" s="11"/>
      <c r="X1170" s="11"/>
      <c r="Y1170" s="11">
        <f>S1170+U1170+V1170+W1170+X1170</f>
        <v>1785</v>
      </c>
      <c r="Z1170" s="11">
        <f>T1170+V1170</f>
        <v>0</v>
      </c>
      <c r="AA1170" s="11"/>
      <c r="AB1170" s="11"/>
      <c r="AC1170" s="11"/>
      <c r="AD1170" s="11"/>
      <c r="AE1170" s="11">
        <f>Y1170+AA1170+AB1170+AC1170+AD1170</f>
        <v>1785</v>
      </c>
      <c r="AF1170" s="11">
        <f>Z1170+AB1170</f>
        <v>0</v>
      </c>
      <c r="AG1170" s="11"/>
      <c r="AH1170" s="11"/>
      <c r="AI1170" s="11"/>
      <c r="AJ1170" s="11"/>
      <c r="AK1170" s="78">
        <f>AE1170+AG1170+AH1170+AI1170+AJ1170</f>
        <v>1785</v>
      </c>
      <c r="AL1170" s="78">
        <f>AF1170+AH1170</f>
        <v>0</v>
      </c>
      <c r="AM1170" s="11"/>
      <c r="AN1170" s="11"/>
      <c r="AO1170" s="11"/>
      <c r="AP1170" s="11"/>
      <c r="AQ1170" s="11">
        <f>AK1170+AM1170+AN1170+AO1170+AP1170</f>
        <v>1785</v>
      </c>
      <c r="AR1170" s="11">
        <f>AL1170+AN1170</f>
        <v>0</v>
      </c>
      <c r="AS1170" s="11"/>
      <c r="AT1170" s="11"/>
      <c r="AU1170" s="11"/>
      <c r="AV1170" s="11"/>
      <c r="AW1170" s="11">
        <f>AQ1170+AS1170+AT1170+AU1170+AV1170</f>
        <v>1785</v>
      </c>
      <c r="AX1170" s="11">
        <f>AR1170+AT1170</f>
        <v>0</v>
      </c>
      <c r="AY1170" s="78"/>
      <c r="AZ1170" s="78"/>
      <c r="BA1170" s="78"/>
      <c r="BB1170" s="78"/>
      <c r="BC1170" s="78">
        <f>AW1170+AY1170+AZ1170+BA1170+BB1170</f>
        <v>1785</v>
      </c>
      <c r="BD1170" s="78">
        <f>AX1170+AZ1170</f>
        <v>0</v>
      </c>
      <c r="BE1170" s="11"/>
      <c r="BF1170" s="11"/>
      <c r="BG1170" s="11"/>
      <c r="BH1170" s="11"/>
      <c r="BI1170" s="141">
        <f>BC1170+BE1170+BF1170+BG1170+BH1170</f>
        <v>1785</v>
      </c>
      <c r="BJ1170" s="141">
        <f>BD1170+BF1170</f>
        <v>0</v>
      </c>
      <c r="BK1170" s="78"/>
      <c r="BL1170" s="78"/>
      <c r="BM1170" s="78"/>
      <c r="BN1170" s="78"/>
      <c r="BO1170" s="78">
        <f>BI1170+BK1170+BL1170+BM1170+BN1170</f>
        <v>1785</v>
      </c>
      <c r="BP1170" s="78">
        <f>BJ1170+BL1170</f>
        <v>0</v>
      </c>
      <c r="BQ1170" s="11"/>
      <c r="BR1170" s="11"/>
      <c r="BS1170" s="11"/>
      <c r="BT1170" s="11"/>
      <c r="BU1170" s="11">
        <f>BO1170+BQ1170+BR1170+BS1170+BT1170</f>
        <v>1785</v>
      </c>
      <c r="BV1170" s="11">
        <f>BP1170+BR1170</f>
        <v>0</v>
      </c>
    </row>
    <row r="1171" spans="1:74" ht="33" hidden="1">
      <c r="A1171" s="74" t="s">
        <v>729</v>
      </c>
      <c r="B1171" s="14" t="s">
        <v>361</v>
      </c>
      <c r="C1171" s="14" t="s">
        <v>165</v>
      </c>
      <c r="D1171" s="14" t="s">
        <v>165</v>
      </c>
      <c r="E1171" s="14" t="s">
        <v>413</v>
      </c>
      <c r="F1171" s="47"/>
      <c r="G1171" s="11">
        <f>G1172+G1176</f>
        <v>123396</v>
      </c>
      <c r="H1171" s="11">
        <f t="shared" ref="H1171:N1171" si="2717">H1172+H1176</f>
        <v>0</v>
      </c>
      <c r="I1171" s="11">
        <f t="shared" si="2717"/>
        <v>0</v>
      </c>
      <c r="J1171" s="11">
        <f t="shared" si="2717"/>
        <v>0</v>
      </c>
      <c r="K1171" s="11">
        <f t="shared" si="2717"/>
        <v>0</v>
      </c>
      <c r="L1171" s="11">
        <f t="shared" si="2717"/>
        <v>0</v>
      </c>
      <c r="M1171" s="11">
        <f t="shared" si="2717"/>
        <v>123396</v>
      </c>
      <c r="N1171" s="11">
        <f t="shared" si="2717"/>
        <v>0</v>
      </c>
      <c r="O1171" s="11">
        <f t="shared" ref="O1171:T1171" si="2718">O1172+O1176</f>
        <v>0</v>
      </c>
      <c r="P1171" s="11">
        <f t="shared" si="2718"/>
        <v>0</v>
      </c>
      <c r="Q1171" s="11">
        <f t="shared" si="2718"/>
        <v>0</v>
      </c>
      <c r="R1171" s="11">
        <f t="shared" si="2718"/>
        <v>0</v>
      </c>
      <c r="S1171" s="11">
        <f t="shared" si="2718"/>
        <v>123396</v>
      </c>
      <c r="T1171" s="11">
        <f t="shared" si="2718"/>
        <v>0</v>
      </c>
      <c r="U1171" s="11">
        <f t="shared" ref="U1171:Z1171" si="2719">U1172+U1176</f>
        <v>0</v>
      </c>
      <c r="V1171" s="11">
        <f t="shared" si="2719"/>
        <v>0</v>
      </c>
      <c r="W1171" s="11">
        <f t="shared" si="2719"/>
        <v>0</v>
      </c>
      <c r="X1171" s="11">
        <f t="shared" si="2719"/>
        <v>0</v>
      </c>
      <c r="Y1171" s="11">
        <f t="shared" si="2719"/>
        <v>123396</v>
      </c>
      <c r="Z1171" s="11">
        <f t="shared" si="2719"/>
        <v>0</v>
      </c>
      <c r="AA1171" s="11">
        <f t="shared" ref="AA1171:AF1171" si="2720">AA1172+AA1176</f>
        <v>0</v>
      </c>
      <c r="AB1171" s="11">
        <f t="shared" si="2720"/>
        <v>0</v>
      </c>
      <c r="AC1171" s="11">
        <f t="shared" si="2720"/>
        <v>0</v>
      </c>
      <c r="AD1171" s="11">
        <f t="shared" si="2720"/>
        <v>-3000</v>
      </c>
      <c r="AE1171" s="11">
        <f t="shared" si="2720"/>
        <v>120396</v>
      </c>
      <c r="AF1171" s="11">
        <f t="shared" si="2720"/>
        <v>0</v>
      </c>
      <c r="AG1171" s="11">
        <f t="shared" ref="AG1171:AL1171" si="2721">AG1172+AG1176</f>
        <v>0</v>
      </c>
      <c r="AH1171" s="11">
        <f t="shared" si="2721"/>
        <v>0</v>
      </c>
      <c r="AI1171" s="11">
        <f t="shared" si="2721"/>
        <v>0</v>
      </c>
      <c r="AJ1171" s="11">
        <f t="shared" si="2721"/>
        <v>0</v>
      </c>
      <c r="AK1171" s="78">
        <f t="shared" si="2721"/>
        <v>120396</v>
      </c>
      <c r="AL1171" s="78">
        <f t="shared" si="2721"/>
        <v>0</v>
      </c>
      <c r="AM1171" s="11">
        <f t="shared" ref="AM1171:AR1171" si="2722">AM1172+AM1176</f>
        <v>0</v>
      </c>
      <c r="AN1171" s="11">
        <f t="shared" si="2722"/>
        <v>0</v>
      </c>
      <c r="AO1171" s="11">
        <f t="shared" si="2722"/>
        <v>0</v>
      </c>
      <c r="AP1171" s="11">
        <f t="shared" si="2722"/>
        <v>0</v>
      </c>
      <c r="AQ1171" s="11">
        <f t="shared" si="2722"/>
        <v>120396</v>
      </c>
      <c r="AR1171" s="11">
        <f t="shared" si="2722"/>
        <v>0</v>
      </c>
      <c r="AS1171" s="11">
        <f t="shared" ref="AS1171:AX1171" si="2723">AS1172+AS1176</f>
        <v>0</v>
      </c>
      <c r="AT1171" s="11">
        <f t="shared" si="2723"/>
        <v>0</v>
      </c>
      <c r="AU1171" s="11">
        <f t="shared" si="2723"/>
        <v>0</v>
      </c>
      <c r="AV1171" s="11">
        <f t="shared" si="2723"/>
        <v>0</v>
      </c>
      <c r="AW1171" s="11">
        <f t="shared" si="2723"/>
        <v>120396</v>
      </c>
      <c r="AX1171" s="11">
        <f t="shared" si="2723"/>
        <v>0</v>
      </c>
      <c r="AY1171" s="78">
        <f t="shared" ref="AY1171:BD1171" si="2724">AY1172+AY1176</f>
        <v>0</v>
      </c>
      <c r="AZ1171" s="78">
        <f t="shared" si="2724"/>
        <v>0</v>
      </c>
      <c r="BA1171" s="78">
        <f t="shared" si="2724"/>
        <v>1500</v>
      </c>
      <c r="BB1171" s="78">
        <f t="shared" si="2724"/>
        <v>0</v>
      </c>
      <c r="BC1171" s="78">
        <f t="shared" si="2724"/>
        <v>121896</v>
      </c>
      <c r="BD1171" s="78">
        <f t="shared" si="2724"/>
        <v>0</v>
      </c>
      <c r="BE1171" s="11">
        <f t="shared" ref="BE1171:BJ1171" si="2725">BE1172+BE1176</f>
        <v>0</v>
      </c>
      <c r="BF1171" s="11">
        <f t="shared" si="2725"/>
        <v>0</v>
      </c>
      <c r="BG1171" s="11">
        <f t="shared" si="2725"/>
        <v>0</v>
      </c>
      <c r="BH1171" s="11">
        <f t="shared" si="2725"/>
        <v>0</v>
      </c>
      <c r="BI1171" s="141">
        <f t="shared" si="2725"/>
        <v>121896</v>
      </c>
      <c r="BJ1171" s="141">
        <f t="shared" si="2725"/>
        <v>0</v>
      </c>
      <c r="BK1171" s="78">
        <f t="shared" ref="BK1171:BP1171" si="2726">BK1172+BK1176</f>
        <v>-122</v>
      </c>
      <c r="BL1171" s="78">
        <f t="shared" si="2726"/>
        <v>0</v>
      </c>
      <c r="BM1171" s="78">
        <f t="shared" si="2726"/>
        <v>0</v>
      </c>
      <c r="BN1171" s="78">
        <f t="shared" si="2726"/>
        <v>0</v>
      </c>
      <c r="BO1171" s="78">
        <f t="shared" si="2726"/>
        <v>121774</v>
      </c>
      <c r="BP1171" s="78">
        <f t="shared" si="2726"/>
        <v>0</v>
      </c>
      <c r="BQ1171" s="11">
        <f t="shared" ref="BQ1171:BV1171" si="2727">BQ1172+BQ1176</f>
        <v>0</v>
      </c>
      <c r="BR1171" s="11">
        <f t="shared" si="2727"/>
        <v>0</v>
      </c>
      <c r="BS1171" s="11">
        <f t="shared" si="2727"/>
        <v>0</v>
      </c>
      <c r="BT1171" s="11">
        <f t="shared" si="2727"/>
        <v>0</v>
      </c>
      <c r="BU1171" s="11">
        <f t="shared" si="2727"/>
        <v>121774</v>
      </c>
      <c r="BV1171" s="11">
        <f t="shared" si="2727"/>
        <v>0</v>
      </c>
    </row>
    <row r="1172" spans="1:74" ht="33" hidden="1">
      <c r="A1172" s="53" t="s">
        <v>84</v>
      </c>
      <c r="B1172" s="14" t="s">
        <v>361</v>
      </c>
      <c r="C1172" s="14" t="s">
        <v>165</v>
      </c>
      <c r="D1172" s="14" t="s">
        <v>165</v>
      </c>
      <c r="E1172" s="14" t="s">
        <v>416</v>
      </c>
      <c r="F1172" s="47"/>
      <c r="G1172" s="11">
        <f t="shared" ref="G1172:R1174" si="2728">G1173</f>
        <v>122774</v>
      </c>
      <c r="H1172" s="11">
        <f t="shared" si="2728"/>
        <v>0</v>
      </c>
      <c r="I1172" s="11">
        <f t="shared" si="2728"/>
        <v>0</v>
      </c>
      <c r="J1172" s="11">
        <f t="shared" si="2728"/>
        <v>0</v>
      </c>
      <c r="K1172" s="11">
        <f t="shared" si="2728"/>
        <v>0</v>
      </c>
      <c r="L1172" s="11">
        <f t="shared" si="2728"/>
        <v>0</v>
      </c>
      <c r="M1172" s="11">
        <f t="shared" si="2728"/>
        <v>122774</v>
      </c>
      <c r="N1172" s="11">
        <f t="shared" si="2728"/>
        <v>0</v>
      </c>
      <c r="O1172" s="11">
        <f t="shared" si="2728"/>
        <v>0</v>
      </c>
      <c r="P1172" s="11">
        <f t="shared" si="2728"/>
        <v>0</v>
      </c>
      <c r="Q1172" s="11">
        <f t="shared" si="2728"/>
        <v>0</v>
      </c>
      <c r="R1172" s="11">
        <f t="shared" si="2728"/>
        <v>0</v>
      </c>
      <c r="S1172" s="11">
        <f t="shared" ref="S1172:AH1174" si="2729">S1173</f>
        <v>122774</v>
      </c>
      <c r="T1172" s="11">
        <f t="shared" si="2729"/>
        <v>0</v>
      </c>
      <c r="U1172" s="11">
        <f t="shared" si="2729"/>
        <v>0</v>
      </c>
      <c r="V1172" s="11">
        <f t="shared" si="2729"/>
        <v>0</v>
      </c>
      <c r="W1172" s="11">
        <f t="shared" si="2729"/>
        <v>0</v>
      </c>
      <c r="X1172" s="11">
        <f t="shared" si="2729"/>
        <v>0</v>
      </c>
      <c r="Y1172" s="11">
        <f t="shared" si="2729"/>
        <v>122774</v>
      </c>
      <c r="Z1172" s="11">
        <f t="shared" si="2729"/>
        <v>0</v>
      </c>
      <c r="AA1172" s="11">
        <f t="shared" si="2729"/>
        <v>0</v>
      </c>
      <c r="AB1172" s="11">
        <f t="shared" si="2729"/>
        <v>0</v>
      </c>
      <c r="AC1172" s="11">
        <f t="shared" si="2729"/>
        <v>0</v>
      </c>
      <c r="AD1172" s="11">
        <f t="shared" si="2729"/>
        <v>-3000</v>
      </c>
      <c r="AE1172" s="11">
        <f t="shared" si="2729"/>
        <v>119774</v>
      </c>
      <c r="AF1172" s="11">
        <f t="shared" si="2729"/>
        <v>0</v>
      </c>
      <c r="AG1172" s="11">
        <f t="shared" si="2729"/>
        <v>0</v>
      </c>
      <c r="AH1172" s="11">
        <f t="shared" si="2729"/>
        <v>0</v>
      </c>
      <c r="AI1172" s="11">
        <f t="shared" ref="AG1172:AV1174" si="2730">AI1173</f>
        <v>0</v>
      </c>
      <c r="AJ1172" s="11">
        <f t="shared" si="2730"/>
        <v>0</v>
      </c>
      <c r="AK1172" s="78">
        <f t="shared" si="2730"/>
        <v>119774</v>
      </c>
      <c r="AL1172" s="78">
        <f t="shared" si="2730"/>
        <v>0</v>
      </c>
      <c r="AM1172" s="11">
        <f t="shared" si="2730"/>
        <v>0</v>
      </c>
      <c r="AN1172" s="11">
        <f t="shared" si="2730"/>
        <v>0</v>
      </c>
      <c r="AO1172" s="11">
        <f t="shared" si="2730"/>
        <v>0</v>
      </c>
      <c r="AP1172" s="11">
        <f t="shared" si="2730"/>
        <v>0</v>
      </c>
      <c r="AQ1172" s="11">
        <f t="shared" si="2730"/>
        <v>119774</v>
      </c>
      <c r="AR1172" s="11">
        <f t="shared" si="2730"/>
        <v>0</v>
      </c>
      <c r="AS1172" s="11">
        <f t="shared" si="2730"/>
        <v>0</v>
      </c>
      <c r="AT1172" s="11">
        <f t="shared" si="2730"/>
        <v>0</v>
      </c>
      <c r="AU1172" s="11">
        <f t="shared" si="2730"/>
        <v>0</v>
      </c>
      <c r="AV1172" s="11">
        <f t="shared" si="2730"/>
        <v>0</v>
      </c>
      <c r="AW1172" s="11">
        <f t="shared" ref="AS1172:BH1174" si="2731">AW1173</f>
        <v>119774</v>
      </c>
      <c r="AX1172" s="11">
        <f t="shared" si="2731"/>
        <v>0</v>
      </c>
      <c r="AY1172" s="78">
        <f t="shared" si="2731"/>
        <v>0</v>
      </c>
      <c r="AZ1172" s="78">
        <f t="shared" si="2731"/>
        <v>0</v>
      </c>
      <c r="BA1172" s="78">
        <f t="shared" si="2731"/>
        <v>1500</v>
      </c>
      <c r="BB1172" s="78">
        <f t="shared" si="2731"/>
        <v>0</v>
      </c>
      <c r="BC1172" s="78">
        <f t="shared" si="2731"/>
        <v>121274</v>
      </c>
      <c r="BD1172" s="78">
        <f t="shared" si="2731"/>
        <v>0</v>
      </c>
      <c r="BE1172" s="11">
        <f t="shared" si="2731"/>
        <v>0</v>
      </c>
      <c r="BF1172" s="11">
        <f t="shared" si="2731"/>
        <v>0</v>
      </c>
      <c r="BG1172" s="11">
        <f t="shared" si="2731"/>
        <v>0</v>
      </c>
      <c r="BH1172" s="11">
        <f t="shared" si="2731"/>
        <v>0</v>
      </c>
      <c r="BI1172" s="141">
        <f t="shared" ref="BE1172:BT1174" si="2732">BI1173</f>
        <v>121274</v>
      </c>
      <c r="BJ1172" s="141">
        <f t="shared" si="2732"/>
        <v>0</v>
      </c>
      <c r="BK1172" s="78">
        <f t="shared" si="2732"/>
        <v>0</v>
      </c>
      <c r="BL1172" s="78">
        <f t="shared" si="2732"/>
        <v>0</v>
      </c>
      <c r="BM1172" s="78">
        <f t="shared" si="2732"/>
        <v>0</v>
      </c>
      <c r="BN1172" s="78">
        <f t="shared" si="2732"/>
        <v>0</v>
      </c>
      <c r="BO1172" s="78">
        <f t="shared" si="2732"/>
        <v>121274</v>
      </c>
      <c r="BP1172" s="78">
        <f t="shared" si="2732"/>
        <v>0</v>
      </c>
      <c r="BQ1172" s="11">
        <f t="shared" si="2732"/>
        <v>0</v>
      </c>
      <c r="BR1172" s="11">
        <f t="shared" si="2732"/>
        <v>0</v>
      </c>
      <c r="BS1172" s="11">
        <f t="shared" si="2732"/>
        <v>0</v>
      </c>
      <c r="BT1172" s="11">
        <f t="shared" si="2732"/>
        <v>0</v>
      </c>
      <c r="BU1172" s="11">
        <f t="shared" ref="BQ1172:BV1174" si="2733">BU1173</f>
        <v>121274</v>
      </c>
      <c r="BV1172" s="11">
        <f t="shared" si="2733"/>
        <v>0</v>
      </c>
    </row>
    <row r="1173" spans="1:74" ht="33" hidden="1">
      <c r="A1173" s="57" t="s">
        <v>377</v>
      </c>
      <c r="B1173" s="14" t="s">
        <v>361</v>
      </c>
      <c r="C1173" s="14" t="s">
        <v>165</v>
      </c>
      <c r="D1173" s="14" t="s">
        <v>165</v>
      </c>
      <c r="E1173" s="14" t="s">
        <v>417</v>
      </c>
      <c r="F1173" s="47"/>
      <c r="G1173" s="11">
        <f t="shared" si="2728"/>
        <v>122774</v>
      </c>
      <c r="H1173" s="11">
        <f t="shared" si="2728"/>
        <v>0</v>
      </c>
      <c r="I1173" s="11">
        <f t="shared" si="2728"/>
        <v>0</v>
      </c>
      <c r="J1173" s="11">
        <f t="shared" si="2728"/>
        <v>0</v>
      </c>
      <c r="K1173" s="11">
        <f t="shared" si="2728"/>
        <v>0</v>
      </c>
      <c r="L1173" s="11">
        <f t="shared" si="2728"/>
        <v>0</v>
      </c>
      <c r="M1173" s="11">
        <f t="shared" si="2728"/>
        <v>122774</v>
      </c>
      <c r="N1173" s="11">
        <f t="shared" si="2728"/>
        <v>0</v>
      </c>
      <c r="O1173" s="11">
        <f t="shared" si="2728"/>
        <v>0</v>
      </c>
      <c r="P1173" s="11">
        <f t="shared" si="2728"/>
        <v>0</v>
      </c>
      <c r="Q1173" s="11">
        <f t="shared" si="2728"/>
        <v>0</v>
      </c>
      <c r="R1173" s="11">
        <f t="shared" si="2728"/>
        <v>0</v>
      </c>
      <c r="S1173" s="11">
        <f t="shared" si="2729"/>
        <v>122774</v>
      </c>
      <c r="T1173" s="11">
        <f t="shared" si="2729"/>
        <v>0</v>
      </c>
      <c r="U1173" s="11">
        <f t="shared" si="2729"/>
        <v>0</v>
      </c>
      <c r="V1173" s="11">
        <f t="shared" si="2729"/>
        <v>0</v>
      </c>
      <c r="W1173" s="11">
        <f t="shared" si="2729"/>
        <v>0</v>
      </c>
      <c r="X1173" s="11">
        <f t="shared" si="2729"/>
        <v>0</v>
      </c>
      <c r="Y1173" s="11">
        <f t="shared" si="2729"/>
        <v>122774</v>
      </c>
      <c r="Z1173" s="11">
        <f t="shared" si="2729"/>
        <v>0</v>
      </c>
      <c r="AA1173" s="11">
        <f t="shared" si="2729"/>
        <v>0</v>
      </c>
      <c r="AB1173" s="11">
        <f t="shared" si="2729"/>
        <v>0</v>
      </c>
      <c r="AC1173" s="11">
        <f t="shared" si="2729"/>
        <v>0</v>
      </c>
      <c r="AD1173" s="11">
        <f t="shared" si="2729"/>
        <v>-3000</v>
      </c>
      <c r="AE1173" s="11">
        <f t="shared" si="2729"/>
        <v>119774</v>
      </c>
      <c r="AF1173" s="11">
        <f t="shared" si="2729"/>
        <v>0</v>
      </c>
      <c r="AG1173" s="11">
        <f t="shared" si="2730"/>
        <v>0</v>
      </c>
      <c r="AH1173" s="11">
        <f t="shared" si="2730"/>
        <v>0</v>
      </c>
      <c r="AI1173" s="11">
        <f t="shared" si="2730"/>
        <v>0</v>
      </c>
      <c r="AJ1173" s="11">
        <f t="shared" si="2730"/>
        <v>0</v>
      </c>
      <c r="AK1173" s="78">
        <f t="shared" si="2730"/>
        <v>119774</v>
      </c>
      <c r="AL1173" s="78">
        <f t="shared" si="2730"/>
        <v>0</v>
      </c>
      <c r="AM1173" s="11">
        <f t="shared" si="2730"/>
        <v>0</v>
      </c>
      <c r="AN1173" s="11">
        <f t="shared" si="2730"/>
        <v>0</v>
      </c>
      <c r="AO1173" s="11">
        <f t="shared" si="2730"/>
        <v>0</v>
      </c>
      <c r="AP1173" s="11">
        <f t="shared" si="2730"/>
        <v>0</v>
      </c>
      <c r="AQ1173" s="11">
        <f t="shared" si="2730"/>
        <v>119774</v>
      </c>
      <c r="AR1173" s="11">
        <f t="shared" si="2730"/>
        <v>0</v>
      </c>
      <c r="AS1173" s="11">
        <f t="shared" si="2731"/>
        <v>0</v>
      </c>
      <c r="AT1173" s="11">
        <f t="shared" si="2731"/>
        <v>0</v>
      </c>
      <c r="AU1173" s="11">
        <f t="shared" si="2731"/>
        <v>0</v>
      </c>
      <c r="AV1173" s="11">
        <f t="shared" si="2731"/>
        <v>0</v>
      </c>
      <c r="AW1173" s="11">
        <f t="shared" si="2731"/>
        <v>119774</v>
      </c>
      <c r="AX1173" s="11">
        <f t="shared" si="2731"/>
        <v>0</v>
      </c>
      <c r="AY1173" s="78">
        <f t="shared" si="2731"/>
        <v>0</v>
      </c>
      <c r="AZ1173" s="78">
        <f t="shared" si="2731"/>
        <v>0</v>
      </c>
      <c r="BA1173" s="78">
        <f t="shared" si="2731"/>
        <v>1500</v>
      </c>
      <c r="BB1173" s="78">
        <f t="shared" si="2731"/>
        <v>0</v>
      </c>
      <c r="BC1173" s="78">
        <f t="shared" si="2731"/>
        <v>121274</v>
      </c>
      <c r="BD1173" s="78">
        <f t="shared" si="2731"/>
        <v>0</v>
      </c>
      <c r="BE1173" s="11">
        <f t="shared" si="2732"/>
        <v>0</v>
      </c>
      <c r="BF1173" s="11">
        <f t="shared" si="2732"/>
        <v>0</v>
      </c>
      <c r="BG1173" s="11">
        <f t="shared" si="2732"/>
        <v>0</v>
      </c>
      <c r="BH1173" s="11">
        <f t="shared" si="2732"/>
        <v>0</v>
      </c>
      <c r="BI1173" s="141">
        <f t="shared" si="2732"/>
        <v>121274</v>
      </c>
      <c r="BJ1173" s="141">
        <f t="shared" si="2732"/>
        <v>0</v>
      </c>
      <c r="BK1173" s="78">
        <f t="shared" si="2732"/>
        <v>0</v>
      </c>
      <c r="BL1173" s="78">
        <f t="shared" si="2732"/>
        <v>0</v>
      </c>
      <c r="BM1173" s="78">
        <f t="shared" si="2732"/>
        <v>0</v>
      </c>
      <c r="BN1173" s="78">
        <f t="shared" si="2732"/>
        <v>0</v>
      </c>
      <c r="BO1173" s="78">
        <f t="shared" si="2732"/>
        <v>121274</v>
      </c>
      <c r="BP1173" s="78">
        <f t="shared" si="2732"/>
        <v>0</v>
      </c>
      <c r="BQ1173" s="11">
        <f t="shared" si="2733"/>
        <v>0</v>
      </c>
      <c r="BR1173" s="11">
        <f t="shared" si="2733"/>
        <v>0</v>
      </c>
      <c r="BS1173" s="11">
        <f t="shared" si="2733"/>
        <v>0</v>
      </c>
      <c r="BT1173" s="11">
        <f t="shared" si="2733"/>
        <v>0</v>
      </c>
      <c r="BU1173" s="11">
        <f t="shared" si="2733"/>
        <v>121274</v>
      </c>
      <c r="BV1173" s="11">
        <f t="shared" si="2733"/>
        <v>0</v>
      </c>
    </row>
    <row r="1174" spans="1:74" ht="33" hidden="1">
      <c r="A1174" s="57" t="s">
        <v>12</v>
      </c>
      <c r="B1174" s="14" t="s">
        <v>361</v>
      </c>
      <c r="C1174" s="14" t="s">
        <v>165</v>
      </c>
      <c r="D1174" s="14" t="s">
        <v>165</v>
      </c>
      <c r="E1174" s="14" t="s">
        <v>417</v>
      </c>
      <c r="F1174" s="14" t="s">
        <v>13</v>
      </c>
      <c r="G1174" s="11">
        <f t="shared" si="2728"/>
        <v>122774</v>
      </c>
      <c r="H1174" s="11">
        <f t="shared" si="2728"/>
        <v>0</v>
      </c>
      <c r="I1174" s="11">
        <f t="shared" si="2728"/>
        <v>0</v>
      </c>
      <c r="J1174" s="11">
        <f t="shared" si="2728"/>
        <v>0</v>
      </c>
      <c r="K1174" s="11">
        <f t="shared" si="2728"/>
        <v>0</v>
      </c>
      <c r="L1174" s="11">
        <f t="shared" si="2728"/>
        <v>0</v>
      </c>
      <c r="M1174" s="11">
        <f t="shared" si="2728"/>
        <v>122774</v>
      </c>
      <c r="N1174" s="11">
        <f t="shared" si="2728"/>
        <v>0</v>
      </c>
      <c r="O1174" s="11">
        <f t="shared" si="2728"/>
        <v>0</v>
      </c>
      <c r="P1174" s="11">
        <f t="shared" si="2728"/>
        <v>0</v>
      </c>
      <c r="Q1174" s="11">
        <f t="shared" si="2728"/>
        <v>0</v>
      </c>
      <c r="R1174" s="11">
        <f t="shared" si="2728"/>
        <v>0</v>
      </c>
      <c r="S1174" s="11">
        <f t="shared" si="2729"/>
        <v>122774</v>
      </c>
      <c r="T1174" s="11">
        <f t="shared" si="2729"/>
        <v>0</v>
      </c>
      <c r="U1174" s="11">
        <f t="shared" si="2729"/>
        <v>0</v>
      </c>
      <c r="V1174" s="11">
        <f t="shared" si="2729"/>
        <v>0</v>
      </c>
      <c r="W1174" s="11">
        <f t="shared" si="2729"/>
        <v>0</v>
      </c>
      <c r="X1174" s="11">
        <f t="shared" si="2729"/>
        <v>0</v>
      </c>
      <c r="Y1174" s="11">
        <f t="shared" si="2729"/>
        <v>122774</v>
      </c>
      <c r="Z1174" s="11">
        <f t="shared" si="2729"/>
        <v>0</v>
      </c>
      <c r="AA1174" s="11">
        <f t="shared" si="2729"/>
        <v>0</v>
      </c>
      <c r="AB1174" s="11">
        <f t="shared" si="2729"/>
        <v>0</v>
      </c>
      <c r="AC1174" s="11">
        <f t="shared" si="2729"/>
        <v>0</v>
      </c>
      <c r="AD1174" s="11">
        <f t="shared" si="2729"/>
        <v>-3000</v>
      </c>
      <c r="AE1174" s="11">
        <f t="shared" si="2729"/>
        <v>119774</v>
      </c>
      <c r="AF1174" s="11">
        <f t="shared" si="2729"/>
        <v>0</v>
      </c>
      <c r="AG1174" s="11">
        <f t="shared" si="2730"/>
        <v>0</v>
      </c>
      <c r="AH1174" s="11">
        <f t="shared" si="2730"/>
        <v>0</v>
      </c>
      <c r="AI1174" s="11">
        <f t="shared" si="2730"/>
        <v>0</v>
      </c>
      <c r="AJ1174" s="11">
        <f t="shared" si="2730"/>
        <v>0</v>
      </c>
      <c r="AK1174" s="78">
        <f t="shared" si="2730"/>
        <v>119774</v>
      </c>
      <c r="AL1174" s="78">
        <f t="shared" si="2730"/>
        <v>0</v>
      </c>
      <c r="AM1174" s="11">
        <f t="shared" si="2730"/>
        <v>0</v>
      </c>
      <c r="AN1174" s="11">
        <f t="shared" si="2730"/>
        <v>0</v>
      </c>
      <c r="AO1174" s="11">
        <f t="shared" si="2730"/>
        <v>0</v>
      </c>
      <c r="AP1174" s="11">
        <f t="shared" si="2730"/>
        <v>0</v>
      </c>
      <c r="AQ1174" s="11">
        <f t="shared" si="2730"/>
        <v>119774</v>
      </c>
      <c r="AR1174" s="11">
        <f t="shared" si="2730"/>
        <v>0</v>
      </c>
      <c r="AS1174" s="11">
        <f t="shared" si="2731"/>
        <v>0</v>
      </c>
      <c r="AT1174" s="11">
        <f t="shared" si="2731"/>
        <v>0</v>
      </c>
      <c r="AU1174" s="11">
        <f t="shared" si="2731"/>
        <v>0</v>
      </c>
      <c r="AV1174" s="11">
        <f t="shared" si="2731"/>
        <v>0</v>
      </c>
      <c r="AW1174" s="11">
        <f t="shared" si="2731"/>
        <v>119774</v>
      </c>
      <c r="AX1174" s="11">
        <f t="shared" si="2731"/>
        <v>0</v>
      </c>
      <c r="AY1174" s="78">
        <f t="shared" si="2731"/>
        <v>0</v>
      </c>
      <c r="AZ1174" s="78">
        <f t="shared" si="2731"/>
        <v>0</v>
      </c>
      <c r="BA1174" s="78">
        <f t="shared" si="2731"/>
        <v>1500</v>
      </c>
      <c r="BB1174" s="78">
        <f t="shared" si="2731"/>
        <v>0</v>
      </c>
      <c r="BC1174" s="78">
        <f t="shared" si="2731"/>
        <v>121274</v>
      </c>
      <c r="BD1174" s="78">
        <f t="shared" si="2731"/>
        <v>0</v>
      </c>
      <c r="BE1174" s="11">
        <f t="shared" si="2732"/>
        <v>0</v>
      </c>
      <c r="BF1174" s="11">
        <f t="shared" si="2732"/>
        <v>0</v>
      </c>
      <c r="BG1174" s="11">
        <f t="shared" si="2732"/>
        <v>0</v>
      </c>
      <c r="BH1174" s="11">
        <f t="shared" si="2732"/>
        <v>0</v>
      </c>
      <c r="BI1174" s="141">
        <f t="shared" si="2732"/>
        <v>121274</v>
      </c>
      <c r="BJ1174" s="141">
        <f t="shared" si="2732"/>
        <v>0</v>
      </c>
      <c r="BK1174" s="78">
        <f t="shared" si="2732"/>
        <v>0</v>
      </c>
      <c r="BL1174" s="78">
        <f t="shared" si="2732"/>
        <v>0</v>
      </c>
      <c r="BM1174" s="78">
        <f t="shared" si="2732"/>
        <v>0</v>
      </c>
      <c r="BN1174" s="78">
        <f t="shared" si="2732"/>
        <v>0</v>
      </c>
      <c r="BO1174" s="78">
        <f t="shared" si="2732"/>
        <v>121274</v>
      </c>
      <c r="BP1174" s="78">
        <f t="shared" si="2732"/>
        <v>0</v>
      </c>
      <c r="BQ1174" s="11">
        <f t="shared" si="2733"/>
        <v>0</v>
      </c>
      <c r="BR1174" s="11">
        <f t="shared" si="2733"/>
        <v>0</v>
      </c>
      <c r="BS1174" s="11">
        <f t="shared" si="2733"/>
        <v>0</v>
      </c>
      <c r="BT1174" s="11">
        <f t="shared" si="2733"/>
        <v>0</v>
      </c>
      <c r="BU1174" s="11">
        <f t="shared" si="2733"/>
        <v>121274</v>
      </c>
      <c r="BV1174" s="11">
        <f t="shared" si="2733"/>
        <v>0</v>
      </c>
    </row>
    <row r="1175" spans="1:74" hidden="1">
      <c r="A1175" s="57" t="s">
        <v>14</v>
      </c>
      <c r="B1175" s="14" t="s">
        <v>361</v>
      </c>
      <c r="C1175" s="14" t="s">
        <v>165</v>
      </c>
      <c r="D1175" s="14" t="s">
        <v>165</v>
      </c>
      <c r="E1175" s="14" t="s">
        <v>417</v>
      </c>
      <c r="F1175" s="14" t="s">
        <v>37</v>
      </c>
      <c r="G1175" s="11">
        <v>122774</v>
      </c>
      <c r="H1175" s="11"/>
      <c r="I1175" s="11"/>
      <c r="J1175" s="11"/>
      <c r="K1175" s="11"/>
      <c r="L1175" s="11"/>
      <c r="M1175" s="11">
        <f>G1175+I1175+J1175+K1175+L1175</f>
        <v>122774</v>
      </c>
      <c r="N1175" s="11">
        <f>H1175+J1175</f>
        <v>0</v>
      </c>
      <c r="O1175" s="11"/>
      <c r="P1175" s="11"/>
      <c r="Q1175" s="11"/>
      <c r="R1175" s="11"/>
      <c r="S1175" s="11">
        <f>M1175+O1175+P1175+Q1175+R1175</f>
        <v>122774</v>
      </c>
      <c r="T1175" s="11">
        <f>N1175+P1175</f>
        <v>0</v>
      </c>
      <c r="U1175" s="11"/>
      <c r="V1175" s="11"/>
      <c r="W1175" s="11"/>
      <c r="X1175" s="11"/>
      <c r="Y1175" s="11">
        <f>S1175+U1175+V1175+W1175+X1175</f>
        <v>122774</v>
      </c>
      <c r="Z1175" s="11">
        <f>T1175+V1175</f>
        <v>0</v>
      </c>
      <c r="AA1175" s="11"/>
      <c r="AB1175" s="11"/>
      <c r="AC1175" s="11"/>
      <c r="AD1175" s="11">
        <v>-3000</v>
      </c>
      <c r="AE1175" s="11">
        <f>Y1175+AA1175+AB1175+AC1175+AD1175</f>
        <v>119774</v>
      </c>
      <c r="AF1175" s="11">
        <f>Z1175+AB1175</f>
        <v>0</v>
      </c>
      <c r="AG1175" s="11"/>
      <c r="AH1175" s="11"/>
      <c r="AI1175" s="11"/>
      <c r="AJ1175" s="11"/>
      <c r="AK1175" s="78">
        <f>AE1175+AG1175+AH1175+AI1175+AJ1175</f>
        <v>119774</v>
      </c>
      <c r="AL1175" s="78">
        <f>AF1175+AH1175</f>
        <v>0</v>
      </c>
      <c r="AM1175" s="11"/>
      <c r="AN1175" s="11"/>
      <c r="AO1175" s="11"/>
      <c r="AP1175" s="11"/>
      <c r="AQ1175" s="11">
        <f>AK1175+AM1175+AN1175+AO1175+AP1175</f>
        <v>119774</v>
      </c>
      <c r="AR1175" s="11">
        <f>AL1175+AN1175</f>
        <v>0</v>
      </c>
      <c r="AS1175" s="11"/>
      <c r="AT1175" s="11"/>
      <c r="AU1175" s="11"/>
      <c r="AV1175" s="11"/>
      <c r="AW1175" s="11">
        <f>AQ1175+AS1175+AT1175+AU1175+AV1175</f>
        <v>119774</v>
      </c>
      <c r="AX1175" s="11">
        <f>AR1175+AT1175</f>
        <v>0</v>
      </c>
      <c r="AY1175" s="78"/>
      <c r="AZ1175" s="78"/>
      <c r="BA1175" s="78">
        <v>1500</v>
      </c>
      <c r="BB1175" s="78"/>
      <c r="BC1175" s="78">
        <f>AW1175+AY1175+AZ1175+BA1175+BB1175</f>
        <v>121274</v>
      </c>
      <c r="BD1175" s="78">
        <f>AX1175+AZ1175</f>
        <v>0</v>
      </c>
      <c r="BE1175" s="11"/>
      <c r="BF1175" s="11"/>
      <c r="BG1175" s="11"/>
      <c r="BH1175" s="11"/>
      <c r="BI1175" s="141">
        <f>BC1175+BE1175+BF1175+BG1175+BH1175</f>
        <v>121274</v>
      </c>
      <c r="BJ1175" s="141">
        <f>BD1175+BF1175</f>
        <v>0</v>
      </c>
      <c r="BK1175" s="78"/>
      <c r="BL1175" s="78"/>
      <c r="BM1175" s="78"/>
      <c r="BN1175" s="78"/>
      <c r="BO1175" s="78">
        <f>BI1175+BK1175+BL1175+BM1175+BN1175</f>
        <v>121274</v>
      </c>
      <c r="BP1175" s="78">
        <f>BJ1175+BL1175</f>
        <v>0</v>
      </c>
      <c r="BQ1175" s="11"/>
      <c r="BR1175" s="11"/>
      <c r="BS1175" s="11"/>
      <c r="BT1175" s="11"/>
      <c r="BU1175" s="11">
        <f>BO1175+BQ1175+BR1175+BS1175+BT1175</f>
        <v>121274</v>
      </c>
      <c r="BV1175" s="11">
        <f>BP1175+BR1175</f>
        <v>0</v>
      </c>
    </row>
    <row r="1176" spans="1:74" hidden="1">
      <c r="A1176" s="57" t="s">
        <v>15</v>
      </c>
      <c r="B1176" s="14" t="s">
        <v>361</v>
      </c>
      <c r="C1176" s="14" t="s">
        <v>165</v>
      </c>
      <c r="D1176" s="14" t="s">
        <v>165</v>
      </c>
      <c r="E1176" s="14" t="s">
        <v>414</v>
      </c>
      <c r="F1176" s="14"/>
      <c r="G1176" s="11">
        <f t="shared" ref="G1176:R1178" si="2734">G1177</f>
        <v>622</v>
      </c>
      <c r="H1176" s="11">
        <f t="shared" si="2734"/>
        <v>0</v>
      </c>
      <c r="I1176" s="11">
        <f t="shared" si="2734"/>
        <v>0</v>
      </c>
      <c r="J1176" s="11">
        <f t="shared" si="2734"/>
        <v>0</v>
      </c>
      <c r="K1176" s="11">
        <f t="shared" si="2734"/>
        <v>0</v>
      </c>
      <c r="L1176" s="11">
        <f t="shared" si="2734"/>
        <v>0</v>
      </c>
      <c r="M1176" s="11">
        <f t="shared" si="2734"/>
        <v>622</v>
      </c>
      <c r="N1176" s="11">
        <f t="shared" si="2734"/>
        <v>0</v>
      </c>
      <c r="O1176" s="11">
        <f t="shared" si="2734"/>
        <v>0</v>
      </c>
      <c r="P1176" s="11">
        <f t="shared" si="2734"/>
        <v>0</v>
      </c>
      <c r="Q1176" s="11">
        <f t="shared" si="2734"/>
        <v>0</v>
      </c>
      <c r="R1176" s="11">
        <f t="shared" si="2734"/>
        <v>0</v>
      </c>
      <c r="S1176" s="11">
        <f t="shared" ref="S1176:AH1178" si="2735">S1177</f>
        <v>622</v>
      </c>
      <c r="T1176" s="11">
        <f t="shared" si="2735"/>
        <v>0</v>
      </c>
      <c r="U1176" s="11">
        <f t="shared" si="2735"/>
        <v>0</v>
      </c>
      <c r="V1176" s="11">
        <f t="shared" si="2735"/>
        <v>0</v>
      </c>
      <c r="W1176" s="11">
        <f t="shared" si="2735"/>
        <v>0</v>
      </c>
      <c r="X1176" s="11">
        <f t="shared" si="2735"/>
        <v>0</v>
      </c>
      <c r="Y1176" s="11">
        <f t="shared" si="2735"/>
        <v>622</v>
      </c>
      <c r="Z1176" s="11">
        <f t="shared" si="2735"/>
        <v>0</v>
      </c>
      <c r="AA1176" s="11">
        <f t="shared" si="2735"/>
        <v>0</v>
      </c>
      <c r="AB1176" s="11">
        <f t="shared" si="2735"/>
        <v>0</v>
      </c>
      <c r="AC1176" s="11">
        <f t="shared" si="2735"/>
        <v>0</v>
      </c>
      <c r="AD1176" s="11">
        <f t="shared" si="2735"/>
        <v>0</v>
      </c>
      <c r="AE1176" s="11">
        <f t="shared" si="2735"/>
        <v>622</v>
      </c>
      <c r="AF1176" s="11">
        <f t="shared" si="2735"/>
        <v>0</v>
      </c>
      <c r="AG1176" s="11">
        <f t="shared" si="2735"/>
        <v>0</v>
      </c>
      <c r="AH1176" s="11">
        <f t="shared" si="2735"/>
        <v>0</v>
      </c>
      <c r="AI1176" s="11">
        <f t="shared" ref="AG1176:AV1178" si="2736">AI1177</f>
        <v>0</v>
      </c>
      <c r="AJ1176" s="11">
        <f t="shared" si="2736"/>
        <v>0</v>
      </c>
      <c r="AK1176" s="78">
        <f t="shared" si="2736"/>
        <v>622</v>
      </c>
      <c r="AL1176" s="78">
        <f t="shared" si="2736"/>
        <v>0</v>
      </c>
      <c r="AM1176" s="11">
        <f t="shared" si="2736"/>
        <v>0</v>
      </c>
      <c r="AN1176" s="11">
        <f t="shared" si="2736"/>
        <v>0</v>
      </c>
      <c r="AO1176" s="11">
        <f t="shared" si="2736"/>
        <v>0</v>
      </c>
      <c r="AP1176" s="11">
        <f t="shared" si="2736"/>
        <v>0</v>
      </c>
      <c r="AQ1176" s="11">
        <f t="shared" si="2736"/>
        <v>622</v>
      </c>
      <c r="AR1176" s="11">
        <f t="shared" si="2736"/>
        <v>0</v>
      </c>
      <c r="AS1176" s="11">
        <f t="shared" si="2736"/>
        <v>0</v>
      </c>
      <c r="AT1176" s="11">
        <f t="shared" si="2736"/>
        <v>0</v>
      </c>
      <c r="AU1176" s="11">
        <f t="shared" si="2736"/>
        <v>0</v>
      </c>
      <c r="AV1176" s="11">
        <f t="shared" si="2736"/>
        <v>0</v>
      </c>
      <c r="AW1176" s="11">
        <f t="shared" ref="AS1176:BH1178" si="2737">AW1177</f>
        <v>622</v>
      </c>
      <c r="AX1176" s="11">
        <f t="shared" si="2737"/>
        <v>0</v>
      </c>
      <c r="AY1176" s="78">
        <f t="shared" si="2737"/>
        <v>0</v>
      </c>
      <c r="AZ1176" s="78">
        <f t="shared" si="2737"/>
        <v>0</v>
      </c>
      <c r="BA1176" s="78">
        <f t="shared" si="2737"/>
        <v>0</v>
      </c>
      <c r="BB1176" s="78">
        <f t="shared" si="2737"/>
        <v>0</v>
      </c>
      <c r="BC1176" s="78">
        <f t="shared" si="2737"/>
        <v>622</v>
      </c>
      <c r="BD1176" s="78">
        <f t="shared" si="2737"/>
        <v>0</v>
      </c>
      <c r="BE1176" s="11">
        <f t="shared" si="2737"/>
        <v>0</v>
      </c>
      <c r="BF1176" s="11">
        <f t="shared" si="2737"/>
        <v>0</v>
      </c>
      <c r="BG1176" s="11">
        <f t="shared" si="2737"/>
        <v>0</v>
      </c>
      <c r="BH1176" s="11">
        <f t="shared" si="2737"/>
        <v>0</v>
      </c>
      <c r="BI1176" s="141">
        <f t="shared" ref="BE1176:BT1178" si="2738">BI1177</f>
        <v>622</v>
      </c>
      <c r="BJ1176" s="141">
        <f t="shared" si="2738"/>
        <v>0</v>
      </c>
      <c r="BK1176" s="78">
        <f t="shared" si="2738"/>
        <v>-122</v>
      </c>
      <c r="BL1176" s="78">
        <f t="shared" si="2738"/>
        <v>0</v>
      </c>
      <c r="BM1176" s="78">
        <f t="shared" si="2738"/>
        <v>0</v>
      </c>
      <c r="BN1176" s="78">
        <f t="shared" si="2738"/>
        <v>0</v>
      </c>
      <c r="BO1176" s="78">
        <f t="shared" si="2738"/>
        <v>500</v>
      </c>
      <c r="BP1176" s="78">
        <f t="shared" si="2738"/>
        <v>0</v>
      </c>
      <c r="BQ1176" s="11">
        <f t="shared" si="2738"/>
        <v>0</v>
      </c>
      <c r="BR1176" s="11">
        <f t="shared" si="2738"/>
        <v>0</v>
      </c>
      <c r="BS1176" s="11">
        <f t="shared" si="2738"/>
        <v>0</v>
      </c>
      <c r="BT1176" s="11">
        <f t="shared" si="2738"/>
        <v>0</v>
      </c>
      <c r="BU1176" s="11">
        <f t="shared" ref="BQ1176:BV1178" si="2739">BU1177</f>
        <v>500</v>
      </c>
      <c r="BV1176" s="11">
        <f t="shared" si="2739"/>
        <v>0</v>
      </c>
    </row>
    <row r="1177" spans="1:74" ht="49.5" hidden="1">
      <c r="A1177" s="57" t="s">
        <v>378</v>
      </c>
      <c r="B1177" s="14" t="s">
        <v>361</v>
      </c>
      <c r="C1177" s="14" t="s">
        <v>165</v>
      </c>
      <c r="D1177" s="14" t="s">
        <v>165</v>
      </c>
      <c r="E1177" s="14" t="s">
        <v>418</v>
      </c>
      <c r="F1177" s="14"/>
      <c r="G1177" s="11">
        <f t="shared" si="2734"/>
        <v>622</v>
      </c>
      <c r="H1177" s="11">
        <f t="shared" si="2734"/>
        <v>0</v>
      </c>
      <c r="I1177" s="11">
        <f t="shared" si="2734"/>
        <v>0</v>
      </c>
      <c r="J1177" s="11">
        <f t="shared" si="2734"/>
        <v>0</v>
      </c>
      <c r="K1177" s="11">
        <f t="shared" si="2734"/>
        <v>0</v>
      </c>
      <c r="L1177" s="11">
        <f t="shared" si="2734"/>
        <v>0</v>
      </c>
      <c r="M1177" s="11">
        <f t="shared" si="2734"/>
        <v>622</v>
      </c>
      <c r="N1177" s="11">
        <f t="shared" si="2734"/>
        <v>0</v>
      </c>
      <c r="O1177" s="11">
        <f t="shared" si="2734"/>
        <v>0</v>
      </c>
      <c r="P1177" s="11">
        <f t="shared" si="2734"/>
        <v>0</v>
      </c>
      <c r="Q1177" s="11">
        <f t="shared" si="2734"/>
        <v>0</v>
      </c>
      <c r="R1177" s="11">
        <f t="shared" si="2734"/>
        <v>0</v>
      </c>
      <c r="S1177" s="11">
        <f t="shared" si="2735"/>
        <v>622</v>
      </c>
      <c r="T1177" s="11">
        <f t="shared" si="2735"/>
        <v>0</v>
      </c>
      <c r="U1177" s="11">
        <f t="shared" si="2735"/>
        <v>0</v>
      </c>
      <c r="V1177" s="11">
        <f t="shared" si="2735"/>
        <v>0</v>
      </c>
      <c r="W1177" s="11">
        <f t="shared" si="2735"/>
        <v>0</v>
      </c>
      <c r="X1177" s="11">
        <f t="shared" si="2735"/>
        <v>0</v>
      </c>
      <c r="Y1177" s="11">
        <f t="shared" si="2735"/>
        <v>622</v>
      </c>
      <c r="Z1177" s="11">
        <f t="shared" si="2735"/>
        <v>0</v>
      </c>
      <c r="AA1177" s="11">
        <f t="shared" si="2735"/>
        <v>0</v>
      </c>
      <c r="AB1177" s="11">
        <f t="shared" si="2735"/>
        <v>0</v>
      </c>
      <c r="AC1177" s="11">
        <f t="shared" si="2735"/>
        <v>0</v>
      </c>
      <c r="AD1177" s="11">
        <f t="shared" si="2735"/>
        <v>0</v>
      </c>
      <c r="AE1177" s="11">
        <f t="shared" si="2735"/>
        <v>622</v>
      </c>
      <c r="AF1177" s="11">
        <f t="shared" si="2735"/>
        <v>0</v>
      </c>
      <c r="AG1177" s="11">
        <f t="shared" si="2736"/>
        <v>0</v>
      </c>
      <c r="AH1177" s="11">
        <f t="shared" si="2736"/>
        <v>0</v>
      </c>
      <c r="AI1177" s="11">
        <f t="shared" si="2736"/>
        <v>0</v>
      </c>
      <c r="AJ1177" s="11">
        <f t="shared" si="2736"/>
        <v>0</v>
      </c>
      <c r="AK1177" s="78">
        <f t="shared" si="2736"/>
        <v>622</v>
      </c>
      <c r="AL1177" s="78">
        <f t="shared" si="2736"/>
        <v>0</v>
      </c>
      <c r="AM1177" s="11">
        <f t="shared" si="2736"/>
        <v>0</v>
      </c>
      <c r="AN1177" s="11">
        <f t="shared" si="2736"/>
        <v>0</v>
      </c>
      <c r="AO1177" s="11">
        <f t="shared" si="2736"/>
        <v>0</v>
      </c>
      <c r="AP1177" s="11">
        <f t="shared" si="2736"/>
        <v>0</v>
      </c>
      <c r="AQ1177" s="11">
        <f t="shared" si="2736"/>
        <v>622</v>
      </c>
      <c r="AR1177" s="11">
        <f t="shared" si="2736"/>
        <v>0</v>
      </c>
      <c r="AS1177" s="11">
        <f t="shared" si="2737"/>
        <v>0</v>
      </c>
      <c r="AT1177" s="11">
        <f t="shared" si="2737"/>
        <v>0</v>
      </c>
      <c r="AU1177" s="11">
        <f t="shared" si="2737"/>
        <v>0</v>
      </c>
      <c r="AV1177" s="11">
        <f t="shared" si="2737"/>
        <v>0</v>
      </c>
      <c r="AW1177" s="11">
        <f t="shared" si="2737"/>
        <v>622</v>
      </c>
      <c r="AX1177" s="11">
        <f t="shared" si="2737"/>
        <v>0</v>
      </c>
      <c r="AY1177" s="78">
        <f t="shared" si="2737"/>
        <v>0</v>
      </c>
      <c r="AZ1177" s="78">
        <f t="shared" si="2737"/>
        <v>0</v>
      </c>
      <c r="BA1177" s="78">
        <f t="shared" si="2737"/>
        <v>0</v>
      </c>
      <c r="BB1177" s="78">
        <f t="shared" si="2737"/>
        <v>0</v>
      </c>
      <c r="BC1177" s="78">
        <f t="shared" si="2737"/>
        <v>622</v>
      </c>
      <c r="BD1177" s="78">
        <f t="shared" si="2737"/>
        <v>0</v>
      </c>
      <c r="BE1177" s="11">
        <f t="shared" si="2738"/>
        <v>0</v>
      </c>
      <c r="BF1177" s="11">
        <f t="shared" si="2738"/>
        <v>0</v>
      </c>
      <c r="BG1177" s="11">
        <f t="shared" si="2738"/>
        <v>0</v>
      </c>
      <c r="BH1177" s="11">
        <f t="shared" si="2738"/>
        <v>0</v>
      </c>
      <c r="BI1177" s="141">
        <f t="shared" si="2738"/>
        <v>622</v>
      </c>
      <c r="BJ1177" s="141">
        <f t="shared" si="2738"/>
        <v>0</v>
      </c>
      <c r="BK1177" s="78">
        <f t="shared" si="2738"/>
        <v>-122</v>
      </c>
      <c r="BL1177" s="78">
        <f t="shared" si="2738"/>
        <v>0</v>
      </c>
      <c r="BM1177" s="78">
        <f t="shared" si="2738"/>
        <v>0</v>
      </c>
      <c r="BN1177" s="78">
        <f t="shared" si="2738"/>
        <v>0</v>
      </c>
      <c r="BO1177" s="78">
        <f t="shared" si="2738"/>
        <v>500</v>
      </c>
      <c r="BP1177" s="78">
        <f t="shared" si="2738"/>
        <v>0</v>
      </c>
      <c r="BQ1177" s="11">
        <f t="shared" si="2739"/>
        <v>0</v>
      </c>
      <c r="BR1177" s="11">
        <f t="shared" si="2739"/>
        <v>0</v>
      </c>
      <c r="BS1177" s="11">
        <f t="shared" si="2739"/>
        <v>0</v>
      </c>
      <c r="BT1177" s="11">
        <f t="shared" si="2739"/>
        <v>0</v>
      </c>
      <c r="BU1177" s="11">
        <f t="shared" si="2739"/>
        <v>500</v>
      </c>
      <c r="BV1177" s="11">
        <f t="shared" si="2739"/>
        <v>0</v>
      </c>
    </row>
    <row r="1178" spans="1:74" ht="33" hidden="1">
      <c r="A1178" s="57" t="s">
        <v>12</v>
      </c>
      <c r="B1178" s="14" t="s">
        <v>361</v>
      </c>
      <c r="C1178" s="14" t="s">
        <v>165</v>
      </c>
      <c r="D1178" s="14" t="s">
        <v>165</v>
      </c>
      <c r="E1178" s="14" t="s">
        <v>418</v>
      </c>
      <c r="F1178" s="14" t="s">
        <v>13</v>
      </c>
      <c r="G1178" s="11">
        <f t="shared" si="2734"/>
        <v>622</v>
      </c>
      <c r="H1178" s="11">
        <f t="shared" si="2734"/>
        <v>0</v>
      </c>
      <c r="I1178" s="11">
        <f t="shared" si="2734"/>
        <v>0</v>
      </c>
      <c r="J1178" s="11">
        <f t="shared" si="2734"/>
        <v>0</v>
      </c>
      <c r="K1178" s="11">
        <f t="shared" si="2734"/>
        <v>0</v>
      </c>
      <c r="L1178" s="11">
        <f t="shared" si="2734"/>
        <v>0</v>
      </c>
      <c r="M1178" s="11">
        <f t="shared" si="2734"/>
        <v>622</v>
      </c>
      <c r="N1178" s="11">
        <f t="shared" si="2734"/>
        <v>0</v>
      </c>
      <c r="O1178" s="11">
        <f t="shared" si="2734"/>
        <v>0</v>
      </c>
      <c r="P1178" s="11">
        <f t="shared" si="2734"/>
        <v>0</v>
      </c>
      <c r="Q1178" s="11">
        <f t="shared" si="2734"/>
        <v>0</v>
      </c>
      <c r="R1178" s="11">
        <f t="shared" si="2734"/>
        <v>0</v>
      </c>
      <c r="S1178" s="11">
        <f t="shared" si="2735"/>
        <v>622</v>
      </c>
      <c r="T1178" s="11">
        <f t="shared" si="2735"/>
        <v>0</v>
      </c>
      <c r="U1178" s="11">
        <f t="shared" si="2735"/>
        <v>0</v>
      </c>
      <c r="V1178" s="11">
        <f t="shared" si="2735"/>
        <v>0</v>
      </c>
      <c r="W1178" s="11">
        <f t="shared" si="2735"/>
        <v>0</v>
      </c>
      <c r="X1178" s="11">
        <f t="shared" si="2735"/>
        <v>0</v>
      </c>
      <c r="Y1178" s="11">
        <f t="shared" si="2735"/>
        <v>622</v>
      </c>
      <c r="Z1178" s="11">
        <f t="shared" si="2735"/>
        <v>0</v>
      </c>
      <c r="AA1178" s="11">
        <f t="shared" si="2735"/>
        <v>0</v>
      </c>
      <c r="AB1178" s="11">
        <f t="shared" si="2735"/>
        <v>0</v>
      </c>
      <c r="AC1178" s="11">
        <f t="shared" si="2735"/>
        <v>0</v>
      </c>
      <c r="AD1178" s="11">
        <f t="shared" si="2735"/>
        <v>0</v>
      </c>
      <c r="AE1178" s="11">
        <f t="shared" si="2735"/>
        <v>622</v>
      </c>
      <c r="AF1178" s="11">
        <f t="shared" si="2735"/>
        <v>0</v>
      </c>
      <c r="AG1178" s="11">
        <f t="shared" si="2736"/>
        <v>0</v>
      </c>
      <c r="AH1178" s="11">
        <f t="shared" si="2736"/>
        <v>0</v>
      </c>
      <c r="AI1178" s="11">
        <f t="shared" si="2736"/>
        <v>0</v>
      </c>
      <c r="AJ1178" s="11">
        <f t="shared" si="2736"/>
        <v>0</v>
      </c>
      <c r="AK1178" s="78">
        <f t="shared" si="2736"/>
        <v>622</v>
      </c>
      <c r="AL1178" s="78">
        <f t="shared" si="2736"/>
        <v>0</v>
      </c>
      <c r="AM1178" s="11">
        <f t="shared" si="2736"/>
        <v>0</v>
      </c>
      <c r="AN1178" s="11">
        <f t="shared" si="2736"/>
        <v>0</v>
      </c>
      <c r="AO1178" s="11">
        <f t="shared" si="2736"/>
        <v>0</v>
      </c>
      <c r="AP1178" s="11">
        <f t="shared" si="2736"/>
        <v>0</v>
      </c>
      <c r="AQ1178" s="11">
        <f t="shared" si="2736"/>
        <v>622</v>
      </c>
      <c r="AR1178" s="11">
        <f t="shared" si="2736"/>
        <v>0</v>
      </c>
      <c r="AS1178" s="11">
        <f t="shared" si="2737"/>
        <v>0</v>
      </c>
      <c r="AT1178" s="11">
        <f t="shared" si="2737"/>
        <v>0</v>
      </c>
      <c r="AU1178" s="11">
        <f t="shared" si="2737"/>
        <v>0</v>
      </c>
      <c r="AV1178" s="11">
        <f t="shared" si="2737"/>
        <v>0</v>
      </c>
      <c r="AW1178" s="11">
        <f t="shared" si="2737"/>
        <v>622</v>
      </c>
      <c r="AX1178" s="11">
        <f t="shared" si="2737"/>
        <v>0</v>
      </c>
      <c r="AY1178" s="78">
        <f t="shared" si="2737"/>
        <v>0</v>
      </c>
      <c r="AZ1178" s="78">
        <f t="shared" si="2737"/>
        <v>0</v>
      </c>
      <c r="BA1178" s="78">
        <f t="shared" si="2737"/>
        <v>0</v>
      </c>
      <c r="BB1178" s="78">
        <f t="shared" si="2737"/>
        <v>0</v>
      </c>
      <c r="BC1178" s="78">
        <f t="shared" si="2737"/>
        <v>622</v>
      </c>
      <c r="BD1178" s="78">
        <f t="shared" si="2737"/>
        <v>0</v>
      </c>
      <c r="BE1178" s="11">
        <f t="shared" si="2738"/>
        <v>0</v>
      </c>
      <c r="BF1178" s="11">
        <f t="shared" si="2738"/>
        <v>0</v>
      </c>
      <c r="BG1178" s="11">
        <f t="shared" si="2738"/>
        <v>0</v>
      </c>
      <c r="BH1178" s="11">
        <f t="shared" si="2738"/>
        <v>0</v>
      </c>
      <c r="BI1178" s="141">
        <f t="shared" si="2738"/>
        <v>622</v>
      </c>
      <c r="BJ1178" s="141">
        <f t="shared" si="2738"/>
        <v>0</v>
      </c>
      <c r="BK1178" s="78">
        <f t="shared" si="2738"/>
        <v>-122</v>
      </c>
      <c r="BL1178" s="78">
        <f t="shared" si="2738"/>
        <v>0</v>
      </c>
      <c r="BM1178" s="78">
        <f t="shared" si="2738"/>
        <v>0</v>
      </c>
      <c r="BN1178" s="78">
        <f t="shared" si="2738"/>
        <v>0</v>
      </c>
      <c r="BO1178" s="78">
        <f t="shared" si="2738"/>
        <v>500</v>
      </c>
      <c r="BP1178" s="78">
        <f t="shared" si="2738"/>
        <v>0</v>
      </c>
      <c r="BQ1178" s="11">
        <f t="shared" si="2739"/>
        <v>0</v>
      </c>
      <c r="BR1178" s="11">
        <f t="shared" si="2739"/>
        <v>0</v>
      </c>
      <c r="BS1178" s="11">
        <f t="shared" si="2739"/>
        <v>0</v>
      </c>
      <c r="BT1178" s="11">
        <f t="shared" si="2739"/>
        <v>0</v>
      </c>
      <c r="BU1178" s="11">
        <f t="shared" si="2739"/>
        <v>500</v>
      </c>
      <c r="BV1178" s="11">
        <f t="shared" si="2739"/>
        <v>0</v>
      </c>
    </row>
    <row r="1179" spans="1:74" hidden="1">
      <c r="A1179" s="57" t="s">
        <v>14</v>
      </c>
      <c r="B1179" s="14" t="s">
        <v>361</v>
      </c>
      <c r="C1179" s="14" t="s">
        <v>165</v>
      </c>
      <c r="D1179" s="14" t="s">
        <v>165</v>
      </c>
      <c r="E1179" s="14" t="s">
        <v>418</v>
      </c>
      <c r="F1179" s="14" t="s">
        <v>37</v>
      </c>
      <c r="G1179" s="11">
        <v>622</v>
      </c>
      <c r="H1179" s="11"/>
      <c r="I1179" s="11"/>
      <c r="J1179" s="11"/>
      <c r="K1179" s="11"/>
      <c r="L1179" s="11"/>
      <c r="M1179" s="11">
        <f>G1179+I1179+J1179+K1179+L1179</f>
        <v>622</v>
      </c>
      <c r="N1179" s="11">
        <f>H1179+J1179</f>
        <v>0</v>
      </c>
      <c r="O1179" s="11"/>
      <c r="P1179" s="11"/>
      <c r="Q1179" s="11"/>
      <c r="R1179" s="11"/>
      <c r="S1179" s="11">
        <f>M1179+O1179+P1179+Q1179+R1179</f>
        <v>622</v>
      </c>
      <c r="T1179" s="11">
        <f>N1179+P1179</f>
        <v>0</v>
      </c>
      <c r="U1179" s="11"/>
      <c r="V1179" s="11"/>
      <c r="W1179" s="11"/>
      <c r="X1179" s="11"/>
      <c r="Y1179" s="11">
        <f>S1179+U1179+V1179+W1179+X1179</f>
        <v>622</v>
      </c>
      <c r="Z1179" s="11">
        <f>T1179+V1179</f>
        <v>0</v>
      </c>
      <c r="AA1179" s="11"/>
      <c r="AB1179" s="11"/>
      <c r="AC1179" s="11"/>
      <c r="AD1179" s="11"/>
      <c r="AE1179" s="11">
        <f>Y1179+AA1179+AB1179+AC1179+AD1179</f>
        <v>622</v>
      </c>
      <c r="AF1179" s="11">
        <f>Z1179+AB1179</f>
        <v>0</v>
      </c>
      <c r="AG1179" s="11"/>
      <c r="AH1179" s="11"/>
      <c r="AI1179" s="11"/>
      <c r="AJ1179" s="11"/>
      <c r="AK1179" s="78">
        <f>AE1179+AG1179+AH1179+AI1179+AJ1179</f>
        <v>622</v>
      </c>
      <c r="AL1179" s="78">
        <f>AF1179+AH1179</f>
        <v>0</v>
      </c>
      <c r="AM1179" s="11"/>
      <c r="AN1179" s="11"/>
      <c r="AO1179" s="11"/>
      <c r="AP1179" s="11"/>
      <c r="AQ1179" s="11">
        <f>AK1179+AM1179+AN1179+AO1179+AP1179</f>
        <v>622</v>
      </c>
      <c r="AR1179" s="11">
        <f>AL1179+AN1179</f>
        <v>0</v>
      </c>
      <c r="AS1179" s="11"/>
      <c r="AT1179" s="11"/>
      <c r="AU1179" s="11"/>
      <c r="AV1179" s="11"/>
      <c r="AW1179" s="11">
        <f>AQ1179+AS1179+AT1179+AU1179+AV1179</f>
        <v>622</v>
      </c>
      <c r="AX1179" s="11">
        <f>AR1179+AT1179</f>
        <v>0</v>
      </c>
      <c r="AY1179" s="78"/>
      <c r="AZ1179" s="78"/>
      <c r="BA1179" s="78"/>
      <c r="BB1179" s="78"/>
      <c r="BC1179" s="78">
        <f>AW1179+AY1179+AZ1179+BA1179+BB1179</f>
        <v>622</v>
      </c>
      <c r="BD1179" s="78">
        <f>AX1179+AZ1179</f>
        <v>0</v>
      </c>
      <c r="BE1179" s="11"/>
      <c r="BF1179" s="11"/>
      <c r="BG1179" s="11"/>
      <c r="BH1179" s="11"/>
      <c r="BI1179" s="141">
        <f>BC1179+BE1179+BF1179+BG1179+BH1179</f>
        <v>622</v>
      </c>
      <c r="BJ1179" s="141">
        <f>BD1179+BF1179</f>
        <v>0</v>
      </c>
      <c r="BK1179" s="78">
        <v>-122</v>
      </c>
      <c r="BL1179" s="78"/>
      <c r="BM1179" s="78"/>
      <c r="BN1179" s="78"/>
      <c r="BO1179" s="78">
        <f>BI1179+BK1179+BL1179+BM1179+BN1179</f>
        <v>500</v>
      </c>
      <c r="BP1179" s="78">
        <f>BJ1179+BL1179</f>
        <v>0</v>
      </c>
      <c r="BQ1179" s="11"/>
      <c r="BR1179" s="11"/>
      <c r="BS1179" s="11"/>
      <c r="BT1179" s="11"/>
      <c r="BU1179" s="11">
        <f>BO1179+BQ1179+BR1179+BS1179+BT1179</f>
        <v>500</v>
      </c>
      <c r="BV1179" s="11">
        <f>BP1179+BR1179</f>
        <v>0</v>
      </c>
    </row>
    <row r="1180" spans="1:74" ht="49.5" hidden="1">
      <c r="A1180" s="57" t="s">
        <v>363</v>
      </c>
      <c r="B1180" s="14" t="s">
        <v>361</v>
      </c>
      <c r="C1180" s="14" t="s">
        <v>165</v>
      </c>
      <c r="D1180" s="14" t="s">
        <v>165</v>
      </c>
      <c r="E1180" s="14" t="s">
        <v>432</v>
      </c>
      <c r="F1180" s="14"/>
      <c r="G1180" s="11">
        <f t="shared" ref="G1180:R1195" si="2740">G1181</f>
        <v>166</v>
      </c>
      <c r="H1180" s="11">
        <f t="shared" si="2740"/>
        <v>0</v>
      </c>
      <c r="I1180" s="11">
        <f t="shared" si="2740"/>
        <v>0</v>
      </c>
      <c r="J1180" s="11">
        <f t="shared" si="2740"/>
        <v>0</v>
      </c>
      <c r="K1180" s="11">
        <f t="shared" si="2740"/>
        <v>0</v>
      </c>
      <c r="L1180" s="11">
        <f t="shared" si="2740"/>
        <v>0</v>
      </c>
      <c r="M1180" s="11">
        <f t="shared" si="2740"/>
        <v>166</v>
      </c>
      <c r="N1180" s="11">
        <f t="shared" si="2740"/>
        <v>0</v>
      </c>
      <c r="O1180" s="11">
        <f t="shared" si="2740"/>
        <v>0</v>
      </c>
      <c r="P1180" s="11">
        <f t="shared" si="2740"/>
        <v>0</v>
      </c>
      <c r="Q1180" s="11">
        <f t="shared" si="2740"/>
        <v>0</v>
      </c>
      <c r="R1180" s="11">
        <f t="shared" si="2740"/>
        <v>0</v>
      </c>
      <c r="S1180" s="11">
        <f t="shared" ref="S1180:AH1195" si="2741">S1181</f>
        <v>166</v>
      </c>
      <c r="T1180" s="11">
        <f t="shared" si="2741"/>
        <v>0</v>
      </c>
      <c r="U1180" s="11">
        <f t="shared" si="2741"/>
        <v>0</v>
      </c>
      <c r="V1180" s="11">
        <f t="shared" si="2741"/>
        <v>0</v>
      </c>
      <c r="W1180" s="11">
        <f t="shared" si="2741"/>
        <v>0</v>
      </c>
      <c r="X1180" s="11">
        <f t="shared" si="2741"/>
        <v>0</v>
      </c>
      <c r="Y1180" s="11">
        <f t="shared" si="2741"/>
        <v>166</v>
      </c>
      <c r="Z1180" s="11">
        <f t="shared" si="2741"/>
        <v>0</v>
      </c>
      <c r="AA1180" s="11">
        <f t="shared" si="2741"/>
        <v>0</v>
      </c>
      <c r="AB1180" s="11">
        <f t="shared" si="2741"/>
        <v>0</v>
      </c>
      <c r="AC1180" s="11">
        <f t="shared" si="2741"/>
        <v>0</v>
      </c>
      <c r="AD1180" s="11">
        <f t="shared" si="2741"/>
        <v>0</v>
      </c>
      <c r="AE1180" s="11">
        <f t="shared" si="2741"/>
        <v>166</v>
      </c>
      <c r="AF1180" s="11">
        <f t="shared" si="2741"/>
        <v>0</v>
      </c>
      <c r="AG1180" s="11">
        <f t="shared" si="2741"/>
        <v>0</v>
      </c>
      <c r="AH1180" s="11">
        <f t="shared" si="2741"/>
        <v>0</v>
      </c>
      <c r="AI1180" s="11">
        <f t="shared" ref="AG1180:AV1195" si="2742">AI1181</f>
        <v>0</v>
      </c>
      <c r="AJ1180" s="11">
        <f t="shared" si="2742"/>
        <v>0</v>
      </c>
      <c r="AK1180" s="78">
        <f t="shared" si="2742"/>
        <v>166</v>
      </c>
      <c r="AL1180" s="78">
        <f t="shared" si="2742"/>
        <v>0</v>
      </c>
      <c r="AM1180" s="11">
        <f t="shared" si="2742"/>
        <v>0</v>
      </c>
      <c r="AN1180" s="11">
        <f t="shared" si="2742"/>
        <v>0</v>
      </c>
      <c r="AO1180" s="11">
        <f t="shared" si="2742"/>
        <v>0</v>
      </c>
      <c r="AP1180" s="11">
        <f t="shared" si="2742"/>
        <v>0</v>
      </c>
      <c r="AQ1180" s="11">
        <f t="shared" si="2742"/>
        <v>166</v>
      </c>
      <c r="AR1180" s="11">
        <f t="shared" si="2742"/>
        <v>0</v>
      </c>
      <c r="AS1180" s="11">
        <f t="shared" si="2742"/>
        <v>0</v>
      </c>
      <c r="AT1180" s="11">
        <f t="shared" si="2742"/>
        <v>0</v>
      </c>
      <c r="AU1180" s="11">
        <f t="shared" si="2742"/>
        <v>0</v>
      </c>
      <c r="AV1180" s="11">
        <f t="shared" si="2742"/>
        <v>0</v>
      </c>
      <c r="AW1180" s="11">
        <f t="shared" ref="AS1180:BD1195" si="2743">AW1181</f>
        <v>166</v>
      </c>
      <c r="AX1180" s="11">
        <f t="shared" si="2743"/>
        <v>0</v>
      </c>
      <c r="AY1180" s="78">
        <f t="shared" si="2743"/>
        <v>0</v>
      </c>
      <c r="AZ1180" s="78">
        <f t="shared" si="2743"/>
        <v>0</v>
      </c>
      <c r="BA1180" s="78">
        <f t="shared" si="2743"/>
        <v>0</v>
      </c>
      <c r="BB1180" s="78">
        <f t="shared" si="2743"/>
        <v>0</v>
      </c>
      <c r="BC1180" s="78">
        <f t="shared" si="2743"/>
        <v>166</v>
      </c>
      <c r="BD1180" s="78">
        <f t="shared" si="2743"/>
        <v>0</v>
      </c>
      <c r="BE1180" s="11">
        <f>BE1181+BE1185+BE1189</f>
        <v>0</v>
      </c>
      <c r="BF1180" s="11">
        <f t="shared" ref="BF1180:BJ1180" si="2744">BF1181+BF1185+BF1189</f>
        <v>8133</v>
      </c>
      <c r="BG1180" s="11">
        <f t="shared" si="2744"/>
        <v>524</v>
      </c>
      <c r="BH1180" s="11">
        <f t="shared" si="2744"/>
        <v>0</v>
      </c>
      <c r="BI1180" s="141">
        <f t="shared" si="2744"/>
        <v>8823</v>
      </c>
      <c r="BJ1180" s="141">
        <f t="shared" si="2744"/>
        <v>8133</v>
      </c>
      <c r="BK1180" s="78">
        <f>BK1181+BK1185+BK1189</f>
        <v>0</v>
      </c>
      <c r="BL1180" s="78">
        <f t="shared" ref="BL1180:BP1180" si="2745">BL1181+BL1185+BL1189</f>
        <v>0</v>
      </c>
      <c r="BM1180" s="78">
        <f t="shared" si="2745"/>
        <v>0</v>
      </c>
      <c r="BN1180" s="78">
        <f t="shared" si="2745"/>
        <v>0</v>
      </c>
      <c r="BO1180" s="78">
        <f t="shared" si="2745"/>
        <v>8823</v>
      </c>
      <c r="BP1180" s="78">
        <f t="shared" si="2745"/>
        <v>8133</v>
      </c>
      <c r="BQ1180" s="11">
        <f>BQ1181+BQ1185+BQ1189</f>
        <v>0</v>
      </c>
      <c r="BR1180" s="11">
        <f t="shared" ref="BR1180:BV1180" si="2746">BR1181+BR1185+BR1189</f>
        <v>0</v>
      </c>
      <c r="BS1180" s="11">
        <f t="shared" si="2746"/>
        <v>0</v>
      </c>
      <c r="BT1180" s="11">
        <f t="shared" si="2746"/>
        <v>0</v>
      </c>
      <c r="BU1180" s="11">
        <f t="shared" si="2746"/>
        <v>8823</v>
      </c>
      <c r="BV1180" s="11">
        <f t="shared" si="2746"/>
        <v>8133</v>
      </c>
    </row>
    <row r="1181" spans="1:74" ht="33" hidden="1">
      <c r="A1181" s="57" t="s">
        <v>84</v>
      </c>
      <c r="B1181" s="14" t="s">
        <v>361</v>
      </c>
      <c r="C1181" s="14" t="s">
        <v>165</v>
      </c>
      <c r="D1181" s="14" t="s">
        <v>165</v>
      </c>
      <c r="E1181" s="14" t="s">
        <v>436</v>
      </c>
      <c r="F1181" s="14"/>
      <c r="G1181" s="11">
        <f t="shared" si="2740"/>
        <v>166</v>
      </c>
      <c r="H1181" s="11">
        <f t="shared" si="2740"/>
        <v>0</v>
      </c>
      <c r="I1181" s="11">
        <f t="shared" si="2740"/>
        <v>0</v>
      </c>
      <c r="J1181" s="11">
        <f t="shared" si="2740"/>
        <v>0</v>
      </c>
      <c r="K1181" s="11">
        <f t="shared" si="2740"/>
        <v>0</v>
      </c>
      <c r="L1181" s="11">
        <f t="shared" si="2740"/>
        <v>0</v>
      </c>
      <c r="M1181" s="11">
        <f t="shared" si="2740"/>
        <v>166</v>
      </c>
      <c r="N1181" s="11">
        <f t="shared" si="2740"/>
        <v>0</v>
      </c>
      <c r="O1181" s="11">
        <f t="shared" si="2740"/>
        <v>0</v>
      </c>
      <c r="P1181" s="11">
        <f t="shared" si="2740"/>
        <v>0</v>
      </c>
      <c r="Q1181" s="11">
        <f t="shared" si="2740"/>
        <v>0</v>
      </c>
      <c r="R1181" s="11">
        <f t="shared" si="2740"/>
        <v>0</v>
      </c>
      <c r="S1181" s="11">
        <f t="shared" si="2741"/>
        <v>166</v>
      </c>
      <c r="T1181" s="11">
        <f t="shared" si="2741"/>
        <v>0</v>
      </c>
      <c r="U1181" s="11">
        <f t="shared" si="2741"/>
        <v>0</v>
      </c>
      <c r="V1181" s="11">
        <f t="shared" si="2741"/>
        <v>0</v>
      </c>
      <c r="W1181" s="11">
        <f t="shared" si="2741"/>
        <v>0</v>
      </c>
      <c r="X1181" s="11">
        <f t="shared" si="2741"/>
        <v>0</v>
      </c>
      <c r="Y1181" s="11">
        <f t="shared" si="2741"/>
        <v>166</v>
      </c>
      <c r="Z1181" s="11">
        <f t="shared" si="2741"/>
        <v>0</v>
      </c>
      <c r="AA1181" s="11">
        <f t="shared" si="2741"/>
        <v>0</v>
      </c>
      <c r="AB1181" s="11">
        <f t="shared" si="2741"/>
        <v>0</v>
      </c>
      <c r="AC1181" s="11">
        <f t="shared" si="2741"/>
        <v>0</v>
      </c>
      <c r="AD1181" s="11">
        <f t="shared" si="2741"/>
        <v>0</v>
      </c>
      <c r="AE1181" s="11">
        <f t="shared" si="2741"/>
        <v>166</v>
      </c>
      <c r="AF1181" s="11">
        <f t="shared" si="2741"/>
        <v>0</v>
      </c>
      <c r="AG1181" s="11">
        <f t="shared" si="2742"/>
        <v>0</v>
      </c>
      <c r="AH1181" s="11">
        <f t="shared" si="2742"/>
        <v>0</v>
      </c>
      <c r="AI1181" s="11">
        <f t="shared" si="2742"/>
        <v>0</v>
      </c>
      <c r="AJ1181" s="11">
        <f t="shared" si="2742"/>
        <v>0</v>
      </c>
      <c r="AK1181" s="78">
        <f t="shared" si="2742"/>
        <v>166</v>
      </c>
      <c r="AL1181" s="78">
        <f t="shared" si="2742"/>
        <v>0</v>
      </c>
      <c r="AM1181" s="11">
        <f t="shared" si="2742"/>
        <v>0</v>
      </c>
      <c r="AN1181" s="11">
        <f t="shared" si="2742"/>
        <v>0</v>
      </c>
      <c r="AO1181" s="11">
        <f t="shared" si="2742"/>
        <v>0</v>
      </c>
      <c r="AP1181" s="11">
        <f t="shared" si="2742"/>
        <v>0</v>
      </c>
      <c r="AQ1181" s="11">
        <f t="shared" si="2742"/>
        <v>166</v>
      </c>
      <c r="AR1181" s="11">
        <f t="shared" si="2742"/>
        <v>0</v>
      </c>
      <c r="AS1181" s="11">
        <f t="shared" si="2743"/>
        <v>0</v>
      </c>
      <c r="AT1181" s="11">
        <f t="shared" si="2743"/>
        <v>0</v>
      </c>
      <c r="AU1181" s="11">
        <f t="shared" si="2743"/>
        <v>0</v>
      </c>
      <c r="AV1181" s="11">
        <f t="shared" si="2743"/>
        <v>0</v>
      </c>
      <c r="AW1181" s="11">
        <f t="shared" si="2743"/>
        <v>166</v>
      </c>
      <c r="AX1181" s="11">
        <f t="shared" si="2743"/>
        <v>0</v>
      </c>
      <c r="AY1181" s="78">
        <f t="shared" si="2743"/>
        <v>0</v>
      </c>
      <c r="AZ1181" s="78">
        <f t="shared" si="2743"/>
        <v>0</v>
      </c>
      <c r="BA1181" s="78">
        <f t="shared" si="2743"/>
        <v>0</v>
      </c>
      <c r="BB1181" s="78">
        <f t="shared" si="2743"/>
        <v>0</v>
      </c>
      <c r="BC1181" s="78">
        <f t="shared" si="2743"/>
        <v>166</v>
      </c>
      <c r="BD1181" s="78">
        <f t="shared" si="2743"/>
        <v>0</v>
      </c>
      <c r="BE1181" s="11">
        <f t="shared" ref="BE1181:BT1195" si="2747">BE1182</f>
        <v>0</v>
      </c>
      <c r="BF1181" s="11">
        <f t="shared" si="2747"/>
        <v>0</v>
      </c>
      <c r="BG1181" s="11">
        <f t="shared" si="2747"/>
        <v>0</v>
      </c>
      <c r="BH1181" s="11">
        <f t="shared" si="2747"/>
        <v>0</v>
      </c>
      <c r="BI1181" s="141">
        <f t="shared" si="2747"/>
        <v>166</v>
      </c>
      <c r="BJ1181" s="141">
        <f t="shared" si="2747"/>
        <v>0</v>
      </c>
      <c r="BK1181" s="78">
        <f t="shared" si="2747"/>
        <v>0</v>
      </c>
      <c r="BL1181" s="78">
        <f t="shared" si="2747"/>
        <v>0</v>
      </c>
      <c r="BM1181" s="78">
        <f t="shared" si="2747"/>
        <v>0</v>
      </c>
      <c r="BN1181" s="78">
        <f t="shared" si="2747"/>
        <v>0</v>
      </c>
      <c r="BO1181" s="78">
        <f t="shared" si="2747"/>
        <v>166</v>
      </c>
      <c r="BP1181" s="78">
        <f t="shared" si="2747"/>
        <v>0</v>
      </c>
      <c r="BQ1181" s="11">
        <f t="shared" si="2747"/>
        <v>0</v>
      </c>
      <c r="BR1181" s="11">
        <f t="shared" si="2747"/>
        <v>0</v>
      </c>
      <c r="BS1181" s="11">
        <f t="shared" si="2747"/>
        <v>0</v>
      </c>
      <c r="BT1181" s="11">
        <f t="shared" si="2747"/>
        <v>0</v>
      </c>
      <c r="BU1181" s="11">
        <f t="shared" ref="BQ1181:BV1195" si="2748">BU1182</f>
        <v>166</v>
      </c>
      <c r="BV1181" s="11">
        <f t="shared" si="2748"/>
        <v>0</v>
      </c>
    </row>
    <row r="1182" spans="1:74" ht="33" hidden="1">
      <c r="A1182" s="57" t="s">
        <v>377</v>
      </c>
      <c r="B1182" s="14" t="s">
        <v>361</v>
      </c>
      <c r="C1182" s="14" t="s">
        <v>165</v>
      </c>
      <c r="D1182" s="14" t="s">
        <v>165</v>
      </c>
      <c r="E1182" s="14" t="s">
        <v>435</v>
      </c>
      <c r="F1182" s="14"/>
      <c r="G1182" s="11">
        <f t="shared" si="2740"/>
        <v>166</v>
      </c>
      <c r="H1182" s="11">
        <f t="shared" si="2740"/>
        <v>0</v>
      </c>
      <c r="I1182" s="11">
        <f t="shared" si="2740"/>
        <v>0</v>
      </c>
      <c r="J1182" s="11">
        <f t="shared" si="2740"/>
        <v>0</v>
      </c>
      <c r="K1182" s="11">
        <f t="shared" si="2740"/>
        <v>0</v>
      </c>
      <c r="L1182" s="11">
        <f t="shared" si="2740"/>
        <v>0</v>
      </c>
      <c r="M1182" s="11">
        <f t="shared" si="2740"/>
        <v>166</v>
      </c>
      <c r="N1182" s="11">
        <f t="shared" si="2740"/>
        <v>0</v>
      </c>
      <c r="O1182" s="11">
        <f t="shared" si="2740"/>
        <v>0</v>
      </c>
      <c r="P1182" s="11">
        <f t="shared" si="2740"/>
        <v>0</v>
      </c>
      <c r="Q1182" s="11">
        <f t="shared" si="2740"/>
        <v>0</v>
      </c>
      <c r="R1182" s="11">
        <f t="shared" si="2740"/>
        <v>0</v>
      </c>
      <c r="S1182" s="11">
        <f t="shared" si="2741"/>
        <v>166</v>
      </c>
      <c r="T1182" s="11">
        <f t="shared" si="2741"/>
        <v>0</v>
      </c>
      <c r="U1182" s="11">
        <f t="shared" si="2741"/>
        <v>0</v>
      </c>
      <c r="V1182" s="11">
        <f t="shared" si="2741"/>
        <v>0</v>
      </c>
      <c r="W1182" s="11">
        <f t="shared" si="2741"/>
        <v>0</v>
      </c>
      <c r="X1182" s="11">
        <f t="shared" si="2741"/>
        <v>0</v>
      </c>
      <c r="Y1182" s="11">
        <f t="shared" si="2741"/>
        <v>166</v>
      </c>
      <c r="Z1182" s="11">
        <f t="shared" si="2741"/>
        <v>0</v>
      </c>
      <c r="AA1182" s="11">
        <f t="shared" si="2741"/>
        <v>0</v>
      </c>
      <c r="AB1182" s="11">
        <f t="shared" si="2741"/>
        <v>0</v>
      </c>
      <c r="AC1182" s="11">
        <f t="shared" si="2741"/>
        <v>0</v>
      </c>
      <c r="AD1182" s="11">
        <f t="shared" si="2741"/>
        <v>0</v>
      </c>
      <c r="AE1182" s="11">
        <f t="shared" si="2741"/>
        <v>166</v>
      </c>
      <c r="AF1182" s="11">
        <f t="shared" si="2741"/>
        <v>0</v>
      </c>
      <c r="AG1182" s="11">
        <f t="shared" si="2742"/>
        <v>0</v>
      </c>
      <c r="AH1182" s="11">
        <f t="shared" si="2742"/>
        <v>0</v>
      </c>
      <c r="AI1182" s="11">
        <f t="shared" si="2742"/>
        <v>0</v>
      </c>
      <c r="AJ1182" s="11">
        <f t="shared" si="2742"/>
        <v>0</v>
      </c>
      <c r="AK1182" s="78">
        <f t="shared" si="2742"/>
        <v>166</v>
      </c>
      <c r="AL1182" s="78">
        <f t="shared" si="2742"/>
        <v>0</v>
      </c>
      <c r="AM1182" s="11">
        <f t="shared" si="2742"/>
        <v>0</v>
      </c>
      <c r="AN1182" s="11">
        <f t="shared" si="2742"/>
        <v>0</v>
      </c>
      <c r="AO1182" s="11">
        <f t="shared" si="2742"/>
        <v>0</v>
      </c>
      <c r="AP1182" s="11">
        <f t="shared" si="2742"/>
        <v>0</v>
      </c>
      <c r="AQ1182" s="11">
        <f t="shared" si="2742"/>
        <v>166</v>
      </c>
      <c r="AR1182" s="11">
        <f t="shared" si="2742"/>
        <v>0</v>
      </c>
      <c r="AS1182" s="11">
        <f t="shared" si="2743"/>
        <v>0</v>
      </c>
      <c r="AT1182" s="11">
        <f t="shared" si="2743"/>
        <v>0</v>
      </c>
      <c r="AU1182" s="11">
        <f t="shared" si="2743"/>
        <v>0</v>
      </c>
      <c r="AV1182" s="11">
        <f t="shared" si="2743"/>
        <v>0</v>
      </c>
      <c r="AW1182" s="11">
        <f t="shared" si="2743"/>
        <v>166</v>
      </c>
      <c r="AX1182" s="11">
        <f t="shared" si="2743"/>
        <v>0</v>
      </c>
      <c r="AY1182" s="78">
        <f t="shared" si="2743"/>
        <v>0</v>
      </c>
      <c r="AZ1182" s="78">
        <f t="shared" si="2743"/>
        <v>0</v>
      </c>
      <c r="BA1182" s="78">
        <f t="shared" si="2743"/>
        <v>0</v>
      </c>
      <c r="BB1182" s="78">
        <f t="shared" si="2743"/>
        <v>0</v>
      </c>
      <c r="BC1182" s="78">
        <f t="shared" si="2743"/>
        <v>166</v>
      </c>
      <c r="BD1182" s="78">
        <f t="shared" si="2743"/>
        <v>0</v>
      </c>
      <c r="BE1182" s="11">
        <f t="shared" si="2747"/>
        <v>0</v>
      </c>
      <c r="BF1182" s="11">
        <f t="shared" si="2747"/>
        <v>0</v>
      </c>
      <c r="BG1182" s="11">
        <f t="shared" si="2747"/>
        <v>0</v>
      </c>
      <c r="BH1182" s="11">
        <f t="shared" si="2747"/>
        <v>0</v>
      </c>
      <c r="BI1182" s="141">
        <f t="shared" si="2747"/>
        <v>166</v>
      </c>
      <c r="BJ1182" s="141">
        <f t="shared" si="2747"/>
        <v>0</v>
      </c>
      <c r="BK1182" s="78">
        <f t="shared" si="2747"/>
        <v>0</v>
      </c>
      <c r="BL1182" s="78">
        <f t="shared" si="2747"/>
        <v>0</v>
      </c>
      <c r="BM1182" s="78">
        <f t="shared" si="2747"/>
        <v>0</v>
      </c>
      <c r="BN1182" s="78">
        <f t="shared" si="2747"/>
        <v>0</v>
      </c>
      <c r="BO1182" s="78">
        <f t="shared" si="2747"/>
        <v>166</v>
      </c>
      <c r="BP1182" s="78">
        <f t="shared" si="2747"/>
        <v>0</v>
      </c>
      <c r="BQ1182" s="11">
        <f t="shared" si="2748"/>
        <v>0</v>
      </c>
      <c r="BR1182" s="11">
        <f t="shared" si="2748"/>
        <v>0</v>
      </c>
      <c r="BS1182" s="11">
        <f t="shared" si="2748"/>
        <v>0</v>
      </c>
      <c r="BT1182" s="11">
        <f t="shared" si="2748"/>
        <v>0</v>
      </c>
      <c r="BU1182" s="11">
        <f t="shared" si="2748"/>
        <v>166</v>
      </c>
      <c r="BV1182" s="11">
        <f t="shared" si="2748"/>
        <v>0</v>
      </c>
    </row>
    <row r="1183" spans="1:74" ht="33" hidden="1">
      <c r="A1183" s="57" t="s">
        <v>12</v>
      </c>
      <c r="B1183" s="14" t="s">
        <v>361</v>
      </c>
      <c r="C1183" s="14" t="s">
        <v>165</v>
      </c>
      <c r="D1183" s="14" t="s">
        <v>165</v>
      </c>
      <c r="E1183" s="14" t="s">
        <v>435</v>
      </c>
      <c r="F1183" s="14" t="s">
        <v>13</v>
      </c>
      <c r="G1183" s="11">
        <f t="shared" si="2740"/>
        <v>166</v>
      </c>
      <c r="H1183" s="11">
        <f t="shared" si="2740"/>
        <v>0</v>
      </c>
      <c r="I1183" s="11">
        <f t="shared" si="2740"/>
        <v>0</v>
      </c>
      <c r="J1183" s="11">
        <f t="shared" si="2740"/>
        <v>0</v>
      </c>
      <c r="K1183" s="11">
        <f t="shared" si="2740"/>
        <v>0</v>
      </c>
      <c r="L1183" s="11">
        <f t="shared" si="2740"/>
        <v>0</v>
      </c>
      <c r="M1183" s="11">
        <f t="shared" si="2740"/>
        <v>166</v>
      </c>
      <c r="N1183" s="11">
        <f t="shared" si="2740"/>
        <v>0</v>
      </c>
      <c r="O1183" s="11">
        <f t="shared" si="2740"/>
        <v>0</v>
      </c>
      <c r="P1183" s="11">
        <f t="shared" si="2740"/>
        <v>0</v>
      </c>
      <c r="Q1183" s="11">
        <f t="shared" si="2740"/>
        <v>0</v>
      </c>
      <c r="R1183" s="11">
        <f t="shared" si="2740"/>
        <v>0</v>
      </c>
      <c r="S1183" s="11">
        <f t="shared" si="2741"/>
        <v>166</v>
      </c>
      <c r="T1183" s="11">
        <f t="shared" si="2741"/>
        <v>0</v>
      </c>
      <c r="U1183" s="11">
        <f t="shared" si="2741"/>
        <v>0</v>
      </c>
      <c r="V1183" s="11">
        <f t="shared" si="2741"/>
        <v>0</v>
      </c>
      <c r="W1183" s="11">
        <f t="shared" si="2741"/>
        <v>0</v>
      </c>
      <c r="X1183" s="11">
        <f t="shared" si="2741"/>
        <v>0</v>
      </c>
      <c r="Y1183" s="11">
        <f t="shared" si="2741"/>
        <v>166</v>
      </c>
      <c r="Z1183" s="11">
        <f t="shared" si="2741"/>
        <v>0</v>
      </c>
      <c r="AA1183" s="11">
        <f t="shared" si="2741"/>
        <v>0</v>
      </c>
      <c r="AB1183" s="11">
        <f t="shared" si="2741"/>
        <v>0</v>
      </c>
      <c r="AC1183" s="11">
        <f t="shared" si="2741"/>
        <v>0</v>
      </c>
      <c r="AD1183" s="11">
        <f t="shared" si="2741"/>
        <v>0</v>
      </c>
      <c r="AE1183" s="11">
        <f t="shared" si="2741"/>
        <v>166</v>
      </c>
      <c r="AF1183" s="11">
        <f t="shared" si="2741"/>
        <v>0</v>
      </c>
      <c r="AG1183" s="11">
        <f t="shared" si="2742"/>
        <v>0</v>
      </c>
      <c r="AH1183" s="11">
        <f t="shared" si="2742"/>
        <v>0</v>
      </c>
      <c r="AI1183" s="11">
        <f t="shared" si="2742"/>
        <v>0</v>
      </c>
      <c r="AJ1183" s="11">
        <f t="shared" si="2742"/>
        <v>0</v>
      </c>
      <c r="AK1183" s="78">
        <f t="shared" si="2742"/>
        <v>166</v>
      </c>
      <c r="AL1183" s="78">
        <f t="shared" si="2742"/>
        <v>0</v>
      </c>
      <c r="AM1183" s="11">
        <f t="shared" si="2742"/>
        <v>0</v>
      </c>
      <c r="AN1183" s="11">
        <f t="shared" si="2742"/>
        <v>0</v>
      </c>
      <c r="AO1183" s="11">
        <f t="shared" si="2742"/>
        <v>0</v>
      </c>
      <c r="AP1183" s="11">
        <f t="shared" si="2742"/>
        <v>0</v>
      </c>
      <c r="AQ1183" s="11">
        <f t="shared" si="2742"/>
        <v>166</v>
      </c>
      <c r="AR1183" s="11">
        <f t="shared" si="2742"/>
        <v>0</v>
      </c>
      <c r="AS1183" s="11">
        <f t="shared" si="2743"/>
        <v>0</v>
      </c>
      <c r="AT1183" s="11">
        <f t="shared" si="2743"/>
        <v>0</v>
      </c>
      <c r="AU1183" s="11">
        <f t="shared" si="2743"/>
        <v>0</v>
      </c>
      <c r="AV1183" s="11">
        <f t="shared" si="2743"/>
        <v>0</v>
      </c>
      <c r="AW1183" s="11">
        <f t="shared" si="2743"/>
        <v>166</v>
      </c>
      <c r="AX1183" s="11">
        <f t="shared" si="2743"/>
        <v>0</v>
      </c>
      <c r="AY1183" s="78">
        <f t="shared" si="2743"/>
        <v>0</v>
      </c>
      <c r="AZ1183" s="78">
        <f t="shared" si="2743"/>
        <v>0</v>
      </c>
      <c r="BA1183" s="78">
        <f t="shared" si="2743"/>
        <v>0</v>
      </c>
      <c r="BB1183" s="78">
        <f t="shared" si="2743"/>
        <v>0</v>
      </c>
      <c r="BC1183" s="78">
        <f t="shared" si="2743"/>
        <v>166</v>
      </c>
      <c r="BD1183" s="78">
        <f t="shared" si="2743"/>
        <v>0</v>
      </c>
      <c r="BE1183" s="11">
        <f t="shared" si="2747"/>
        <v>0</v>
      </c>
      <c r="BF1183" s="11">
        <f t="shared" si="2747"/>
        <v>0</v>
      </c>
      <c r="BG1183" s="11">
        <f t="shared" si="2747"/>
        <v>0</v>
      </c>
      <c r="BH1183" s="11">
        <f t="shared" si="2747"/>
        <v>0</v>
      </c>
      <c r="BI1183" s="141">
        <f t="shared" si="2747"/>
        <v>166</v>
      </c>
      <c r="BJ1183" s="141">
        <f t="shared" si="2747"/>
        <v>0</v>
      </c>
      <c r="BK1183" s="78">
        <f t="shared" si="2747"/>
        <v>0</v>
      </c>
      <c r="BL1183" s="78">
        <f t="shared" si="2747"/>
        <v>0</v>
      </c>
      <c r="BM1183" s="78">
        <f t="shared" si="2747"/>
        <v>0</v>
      </c>
      <c r="BN1183" s="78">
        <f t="shared" si="2747"/>
        <v>0</v>
      </c>
      <c r="BO1183" s="78">
        <f t="shared" si="2747"/>
        <v>166</v>
      </c>
      <c r="BP1183" s="78">
        <f t="shared" si="2747"/>
        <v>0</v>
      </c>
      <c r="BQ1183" s="11">
        <f t="shared" si="2748"/>
        <v>0</v>
      </c>
      <c r="BR1183" s="11">
        <f t="shared" si="2748"/>
        <v>0</v>
      </c>
      <c r="BS1183" s="11">
        <f t="shared" si="2748"/>
        <v>0</v>
      </c>
      <c r="BT1183" s="11">
        <f t="shared" si="2748"/>
        <v>0</v>
      </c>
      <c r="BU1183" s="11">
        <f t="shared" si="2748"/>
        <v>166</v>
      </c>
      <c r="BV1183" s="11">
        <f t="shared" si="2748"/>
        <v>0</v>
      </c>
    </row>
    <row r="1184" spans="1:74" hidden="1">
      <c r="A1184" s="57" t="s">
        <v>14</v>
      </c>
      <c r="B1184" s="14" t="s">
        <v>361</v>
      </c>
      <c r="C1184" s="14" t="s">
        <v>165</v>
      </c>
      <c r="D1184" s="14" t="s">
        <v>165</v>
      </c>
      <c r="E1184" s="14" t="s">
        <v>435</v>
      </c>
      <c r="F1184" s="14" t="s">
        <v>37</v>
      </c>
      <c r="G1184" s="11">
        <v>166</v>
      </c>
      <c r="H1184" s="11"/>
      <c r="I1184" s="11"/>
      <c r="J1184" s="11"/>
      <c r="K1184" s="11"/>
      <c r="L1184" s="11"/>
      <c r="M1184" s="11">
        <f>G1184+I1184+J1184+K1184+L1184</f>
        <v>166</v>
      </c>
      <c r="N1184" s="11">
        <f>H1184+J1184</f>
        <v>0</v>
      </c>
      <c r="O1184" s="11"/>
      <c r="P1184" s="11"/>
      <c r="Q1184" s="11"/>
      <c r="R1184" s="11"/>
      <c r="S1184" s="11">
        <f>M1184+O1184+P1184+Q1184+R1184</f>
        <v>166</v>
      </c>
      <c r="T1184" s="11">
        <f>N1184+P1184</f>
        <v>0</v>
      </c>
      <c r="U1184" s="11"/>
      <c r="V1184" s="11"/>
      <c r="W1184" s="11"/>
      <c r="X1184" s="11"/>
      <c r="Y1184" s="11">
        <f>S1184+U1184+V1184+W1184+X1184</f>
        <v>166</v>
      </c>
      <c r="Z1184" s="11">
        <f>T1184+V1184</f>
        <v>0</v>
      </c>
      <c r="AA1184" s="11"/>
      <c r="AB1184" s="11"/>
      <c r="AC1184" s="11"/>
      <c r="AD1184" s="11"/>
      <c r="AE1184" s="11">
        <f>Y1184+AA1184+AB1184+AC1184+AD1184</f>
        <v>166</v>
      </c>
      <c r="AF1184" s="11">
        <f>Z1184+AB1184</f>
        <v>0</v>
      </c>
      <c r="AG1184" s="11"/>
      <c r="AH1184" s="11"/>
      <c r="AI1184" s="11"/>
      <c r="AJ1184" s="11"/>
      <c r="AK1184" s="78">
        <f>AE1184+AG1184+AH1184+AI1184+AJ1184</f>
        <v>166</v>
      </c>
      <c r="AL1184" s="78">
        <f>AF1184+AH1184</f>
        <v>0</v>
      </c>
      <c r="AM1184" s="11"/>
      <c r="AN1184" s="11"/>
      <c r="AO1184" s="11"/>
      <c r="AP1184" s="11"/>
      <c r="AQ1184" s="11">
        <f>AK1184+AM1184+AN1184+AO1184+AP1184</f>
        <v>166</v>
      </c>
      <c r="AR1184" s="11">
        <f>AL1184+AN1184</f>
        <v>0</v>
      </c>
      <c r="AS1184" s="11"/>
      <c r="AT1184" s="11"/>
      <c r="AU1184" s="11"/>
      <c r="AV1184" s="11"/>
      <c r="AW1184" s="11">
        <f>AQ1184+AS1184+AT1184+AU1184+AV1184</f>
        <v>166</v>
      </c>
      <c r="AX1184" s="11">
        <f>AR1184+AT1184</f>
        <v>0</v>
      </c>
      <c r="AY1184" s="78"/>
      <c r="AZ1184" s="78"/>
      <c r="BA1184" s="78"/>
      <c r="BB1184" s="78"/>
      <c r="BC1184" s="78">
        <f>AW1184+AY1184+AZ1184+BA1184+BB1184</f>
        <v>166</v>
      </c>
      <c r="BD1184" s="78">
        <f>AX1184+AZ1184</f>
        <v>0</v>
      </c>
      <c r="BE1184" s="11"/>
      <c r="BF1184" s="11"/>
      <c r="BG1184" s="11"/>
      <c r="BH1184" s="11"/>
      <c r="BI1184" s="141">
        <f>BC1184+BE1184+BF1184+BG1184+BH1184</f>
        <v>166</v>
      </c>
      <c r="BJ1184" s="141">
        <f>BD1184+BF1184</f>
        <v>0</v>
      </c>
      <c r="BK1184" s="78"/>
      <c r="BL1184" s="78"/>
      <c r="BM1184" s="78"/>
      <c r="BN1184" s="78"/>
      <c r="BO1184" s="78">
        <f>BI1184+BK1184+BL1184+BM1184+BN1184</f>
        <v>166</v>
      </c>
      <c r="BP1184" s="78">
        <f>BJ1184+BL1184</f>
        <v>0</v>
      </c>
      <c r="BQ1184" s="11"/>
      <c r="BR1184" s="11"/>
      <c r="BS1184" s="11"/>
      <c r="BT1184" s="11"/>
      <c r="BU1184" s="11">
        <f>BO1184+BQ1184+BR1184+BS1184+BT1184</f>
        <v>166</v>
      </c>
      <c r="BV1184" s="11">
        <f>BP1184+BR1184</f>
        <v>0</v>
      </c>
    </row>
    <row r="1185" spans="1:74" hidden="1">
      <c r="A1185" s="134" t="s">
        <v>574</v>
      </c>
      <c r="B1185" s="133" t="s">
        <v>361</v>
      </c>
      <c r="C1185" s="14" t="s">
        <v>165</v>
      </c>
      <c r="D1185" s="14" t="s">
        <v>165</v>
      </c>
      <c r="E1185" s="135" t="s">
        <v>758</v>
      </c>
      <c r="F1185" s="133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78"/>
      <c r="AL1185" s="78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78"/>
      <c r="AZ1185" s="78"/>
      <c r="BA1185" s="78"/>
      <c r="BB1185" s="78"/>
      <c r="BC1185" s="78"/>
      <c r="BD1185" s="78"/>
      <c r="BE1185" s="11">
        <f>BE1186</f>
        <v>0</v>
      </c>
      <c r="BF1185" s="11">
        <f t="shared" ref="BF1185:BV1187" si="2749">BF1186</f>
        <v>8133</v>
      </c>
      <c r="BG1185" s="11">
        <f t="shared" si="2749"/>
        <v>0</v>
      </c>
      <c r="BH1185" s="11">
        <f t="shared" si="2749"/>
        <v>0</v>
      </c>
      <c r="BI1185" s="141">
        <f t="shared" si="2749"/>
        <v>8133</v>
      </c>
      <c r="BJ1185" s="141">
        <f t="shared" si="2749"/>
        <v>8133</v>
      </c>
      <c r="BK1185" s="78">
        <f>BK1186</f>
        <v>0</v>
      </c>
      <c r="BL1185" s="78">
        <f t="shared" si="2749"/>
        <v>0</v>
      </c>
      <c r="BM1185" s="78">
        <f t="shared" si="2749"/>
        <v>0</v>
      </c>
      <c r="BN1185" s="78">
        <f t="shared" si="2749"/>
        <v>0</v>
      </c>
      <c r="BO1185" s="78">
        <f t="shared" si="2749"/>
        <v>8133</v>
      </c>
      <c r="BP1185" s="78">
        <f t="shared" si="2749"/>
        <v>8133</v>
      </c>
      <c r="BQ1185" s="11">
        <f>BQ1186</f>
        <v>0</v>
      </c>
      <c r="BR1185" s="11">
        <f t="shared" si="2749"/>
        <v>0</v>
      </c>
      <c r="BS1185" s="11">
        <f t="shared" si="2749"/>
        <v>0</v>
      </c>
      <c r="BT1185" s="11">
        <f t="shared" si="2749"/>
        <v>0</v>
      </c>
      <c r="BU1185" s="11">
        <f t="shared" si="2749"/>
        <v>8133</v>
      </c>
      <c r="BV1185" s="11">
        <f t="shared" si="2749"/>
        <v>8133</v>
      </c>
    </row>
    <row r="1186" spans="1:74" ht="54" hidden="1" customHeight="1">
      <c r="A1186" s="57" t="s">
        <v>517</v>
      </c>
      <c r="B1186" s="14" t="s">
        <v>361</v>
      </c>
      <c r="C1186" s="14" t="s">
        <v>165</v>
      </c>
      <c r="D1186" s="14" t="s">
        <v>165</v>
      </c>
      <c r="E1186" s="34" t="s">
        <v>756</v>
      </c>
      <c r="F1186" s="14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>
        <f>BE1187</f>
        <v>0</v>
      </c>
      <c r="BF1186" s="11">
        <f t="shared" ref="BF1186:BU1187" si="2750">BF1187</f>
        <v>8133</v>
      </c>
      <c r="BG1186" s="11">
        <f t="shared" si="2750"/>
        <v>0</v>
      </c>
      <c r="BH1186" s="11">
        <f t="shared" si="2750"/>
        <v>0</v>
      </c>
      <c r="BI1186" s="141">
        <f t="shared" si="2750"/>
        <v>8133</v>
      </c>
      <c r="BJ1186" s="141">
        <f t="shared" si="2750"/>
        <v>8133</v>
      </c>
      <c r="BK1186" s="78">
        <f>BK1187</f>
        <v>0</v>
      </c>
      <c r="BL1186" s="78">
        <f t="shared" si="2750"/>
        <v>0</v>
      </c>
      <c r="BM1186" s="78">
        <f t="shared" si="2750"/>
        <v>0</v>
      </c>
      <c r="BN1186" s="78">
        <f t="shared" si="2750"/>
        <v>0</v>
      </c>
      <c r="BO1186" s="78">
        <f t="shared" si="2750"/>
        <v>8133</v>
      </c>
      <c r="BP1186" s="78">
        <f t="shared" si="2750"/>
        <v>8133</v>
      </c>
      <c r="BQ1186" s="11">
        <f>BQ1187</f>
        <v>0</v>
      </c>
      <c r="BR1186" s="11">
        <f t="shared" si="2750"/>
        <v>0</v>
      </c>
      <c r="BS1186" s="11">
        <f t="shared" si="2750"/>
        <v>0</v>
      </c>
      <c r="BT1186" s="11">
        <f t="shared" si="2750"/>
        <v>0</v>
      </c>
      <c r="BU1186" s="11">
        <f t="shared" si="2750"/>
        <v>8133</v>
      </c>
      <c r="BV1186" s="11">
        <f t="shared" si="2749"/>
        <v>8133</v>
      </c>
    </row>
    <row r="1187" spans="1:74" ht="33" hidden="1">
      <c r="A1187" s="57" t="s">
        <v>12</v>
      </c>
      <c r="B1187" s="14" t="s">
        <v>361</v>
      </c>
      <c r="C1187" s="14" t="s">
        <v>165</v>
      </c>
      <c r="D1187" s="14" t="s">
        <v>165</v>
      </c>
      <c r="E1187" s="34" t="s">
        <v>756</v>
      </c>
      <c r="F1187" s="14" t="s">
        <v>13</v>
      </c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>
        <f>BE1188</f>
        <v>0</v>
      </c>
      <c r="BF1187" s="11">
        <f t="shared" si="2750"/>
        <v>8133</v>
      </c>
      <c r="BG1187" s="11">
        <f t="shared" si="2750"/>
        <v>0</v>
      </c>
      <c r="BH1187" s="11">
        <f t="shared" si="2750"/>
        <v>0</v>
      </c>
      <c r="BI1187" s="141">
        <f t="shared" si="2750"/>
        <v>8133</v>
      </c>
      <c r="BJ1187" s="141">
        <f t="shared" si="2750"/>
        <v>8133</v>
      </c>
      <c r="BK1187" s="78">
        <f>BK1188</f>
        <v>0</v>
      </c>
      <c r="BL1187" s="78">
        <f t="shared" si="2750"/>
        <v>0</v>
      </c>
      <c r="BM1187" s="78">
        <f t="shared" si="2750"/>
        <v>0</v>
      </c>
      <c r="BN1187" s="78">
        <f t="shared" si="2750"/>
        <v>0</v>
      </c>
      <c r="BO1187" s="78">
        <f t="shared" si="2750"/>
        <v>8133</v>
      </c>
      <c r="BP1187" s="78">
        <f t="shared" si="2750"/>
        <v>8133</v>
      </c>
      <c r="BQ1187" s="11">
        <f>BQ1188</f>
        <v>0</v>
      </c>
      <c r="BR1187" s="11">
        <f t="shared" si="2749"/>
        <v>0</v>
      </c>
      <c r="BS1187" s="11">
        <f t="shared" si="2749"/>
        <v>0</v>
      </c>
      <c r="BT1187" s="11">
        <f t="shared" si="2749"/>
        <v>0</v>
      </c>
      <c r="BU1187" s="11">
        <f t="shared" si="2749"/>
        <v>8133</v>
      </c>
      <c r="BV1187" s="11">
        <f t="shared" si="2749"/>
        <v>8133</v>
      </c>
    </row>
    <row r="1188" spans="1:74" hidden="1">
      <c r="A1188" s="57" t="s">
        <v>14</v>
      </c>
      <c r="B1188" s="14" t="s">
        <v>361</v>
      </c>
      <c r="C1188" s="14" t="s">
        <v>165</v>
      </c>
      <c r="D1188" s="14" t="s">
        <v>165</v>
      </c>
      <c r="E1188" s="34" t="s">
        <v>756</v>
      </c>
      <c r="F1188" s="14" t="s">
        <v>37</v>
      </c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>
        <v>8133</v>
      </c>
      <c r="BG1188" s="11"/>
      <c r="BH1188" s="11"/>
      <c r="BI1188" s="141">
        <f>BC1188+BE1188+BF1188+BG1188+BH1188</f>
        <v>8133</v>
      </c>
      <c r="BJ1188" s="141">
        <f>BD1188+BF1188</f>
        <v>8133</v>
      </c>
      <c r="BK1188" s="78"/>
      <c r="BL1188" s="78"/>
      <c r="BM1188" s="78"/>
      <c r="BN1188" s="78"/>
      <c r="BO1188" s="78">
        <f>BI1188+BK1188+BL1188+BM1188+BN1188</f>
        <v>8133</v>
      </c>
      <c r="BP1188" s="78">
        <f>BJ1188+BL1188</f>
        <v>8133</v>
      </c>
      <c r="BQ1188" s="11"/>
      <c r="BR1188" s="11"/>
      <c r="BS1188" s="11"/>
      <c r="BT1188" s="11"/>
      <c r="BU1188" s="11">
        <f>BO1188+BQ1188+BR1188+BS1188+BT1188</f>
        <v>8133</v>
      </c>
      <c r="BV1188" s="11">
        <f>BP1188+BR1188</f>
        <v>8133</v>
      </c>
    </row>
    <row r="1189" spans="1:74" ht="55.5" hidden="1" customHeight="1">
      <c r="A1189" s="57" t="s">
        <v>517</v>
      </c>
      <c r="B1189" s="14" t="s">
        <v>361</v>
      </c>
      <c r="C1189" s="14" t="s">
        <v>165</v>
      </c>
      <c r="D1189" s="14" t="s">
        <v>165</v>
      </c>
      <c r="E1189" s="34" t="s">
        <v>757</v>
      </c>
      <c r="F1189" s="14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>
        <f>BE1190</f>
        <v>0</v>
      </c>
      <c r="BF1189" s="11">
        <f t="shared" ref="BF1189:BU1190" si="2751">BF1190</f>
        <v>0</v>
      </c>
      <c r="BG1189" s="11">
        <f t="shared" si="2751"/>
        <v>524</v>
      </c>
      <c r="BH1189" s="11">
        <f t="shared" si="2751"/>
        <v>0</v>
      </c>
      <c r="BI1189" s="141">
        <f t="shared" si="2751"/>
        <v>524</v>
      </c>
      <c r="BJ1189" s="141">
        <f t="shared" si="2751"/>
        <v>0</v>
      </c>
      <c r="BK1189" s="78">
        <f>BK1190</f>
        <v>0</v>
      </c>
      <c r="BL1189" s="78">
        <f t="shared" si="2751"/>
        <v>0</v>
      </c>
      <c r="BM1189" s="78">
        <f t="shared" si="2751"/>
        <v>0</v>
      </c>
      <c r="BN1189" s="78">
        <f t="shared" si="2751"/>
        <v>0</v>
      </c>
      <c r="BO1189" s="78">
        <f t="shared" si="2751"/>
        <v>524</v>
      </c>
      <c r="BP1189" s="78">
        <f t="shared" si="2751"/>
        <v>0</v>
      </c>
      <c r="BQ1189" s="11">
        <f>BQ1190</f>
        <v>0</v>
      </c>
      <c r="BR1189" s="11">
        <f t="shared" si="2751"/>
        <v>0</v>
      </c>
      <c r="BS1189" s="11">
        <f t="shared" si="2751"/>
        <v>0</v>
      </c>
      <c r="BT1189" s="11">
        <f t="shared" si="2751"/>
        <v>0</v>
      </c>
      <c r="BU1189" s="11">
        <f t="shared" si="2751"/>
        <v>524</v>
      </c>
      <c r="BV1189" s="11">
        <f t="shared" ref="BR1189:BV1190" si="2752">BV1190</f>
        <v>0</v>
      </c>
    </row>
    <row r="1190" spans="1:74" ht="33" hidden="1">
      <c r="A1190" s="57" t="s">
        <v>12</v>
      </c>
      <c r="B1190" s="14" t="s">
        <v>361</v>
      </c>
      <c r="C1190" s="14" t="s">
        <v>165</v>
      </c>
      <c r="D1190" s="14" t="s">
        <v>165</v>
      </c>
      <c r="E1190" s="34" t="s">
        <v>757</v>
      </c>
      <c r="F1190" s="14" t="s">
        <v>13</v>
      </c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>
        <f>BE1191</f>
        <v>0</v>
      </c>
      <c r="BF1190" s="11">
        <f t="shared" si="2751"/>
        <v>0</v>
      </c>
      <c r="BG1190" s="11">
        <f t="shared" si="2751"/>
        <v>524</v>
      </c>
      <c r="BH1190" s="11">
        <f t="shared" si="2751"/>
        <v>0</v>
      </c>
      <c r="BI1190" s="141">
        <f t="shared" si="2751"/>
        <v>524</v>
      </c>
      <c r="BJ1190" s="141">
        <f t="shared" si="2751"/>
        <v>0</v>
      </c>
      <c r="BK1190" s="78">
        <f>BK1191</f>
        <v>0</v>
      </c>
      <c r="BL1190" s="78">
        <f t="shared" si="2751"/>
        <v>0</v>
      </c>
      <c r="BM1190" s="78">
        <f t="shared" si="2751"/>
        <v>0</v>
      </c>
      <c r="BN1190" s="78">
        <f t="shared" si="2751"/>
        <v>0</v>
      </c>
      <c r="BO1190" s="78">
        <f t="shared" si="2751"/>
        <v>524</v>
      </c>
      <c r="BP1190" s="78">
        <f t="shared" si="2751"/>
        <v>0</v>
      </c>
      <c r="BQ1190" s="11">
        <f>BQ1191</f>
        <v>0</v>
      </c>
      <c r="BR1190" s="11">
        <f t="shared" si="2752"/>
        <v>0</v>
      </c>
      <c r="BS1190" s="11">
        <f t="shared" si="2752"/>
        <v>0</v>
      </c>
      <c r="BT1190" s="11">
        <f t="shared" si="2752"/>
        <v>0</v>
      </c>
      <c r="BU1190" s="11">
        <f t="shared" si="2752"/>
        <v>524</v>
      </c>
      <c r="BV1190" s="11">
        <f t="shared" si="2752"/>
        <v>0</v>
      </c>
    </row>
    <row r="1191" spans="1:74" hidden="1">
      <c r="A1191" s="57" t="s">
        <v>14</v>
      </c>
      <c r="B1191" s="14" t="s">
        <v>361</v>
      </c>
      <c r="C1191" s="14" t="s">
        <v>165</v>
      </c>
      <c r="D1191" s="14" t="s">
        <v>165</v>
      </c>
      <c r="E1191" s="34" t="s">
        <v>757</v>
      </c>
      <c r="F1191" s="14" t="s">
        <v>37</v>
      </c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1">
        <v>524</v>
      </c>
      <c r="BH1191" s="11"/>
      <c r="BI1191" s="141">
        <f>BC1191+BE1191+BF1191+BG1191+BH1191</f>
        <v>524</v>
      </c>
      <c r="BJ1191" s="141">
        <f>BD1191+BF1191</f>
        <v>0</v>
      </c>
      <c r="BK1191" s="78"/>
      <c r="BL1191" s="78"/>
      <c r="BM1191" s="78"/>
      <c r="BN1191" s="78"/>
      <c r="BO1191" s="78">
        <f>BI1191+BK1191+BL1191+BM1191+BN1191</f>
        <v>524</v>
      </c>
      <c r="BP1191" s="78">
        <f>BJ1191+BL1191</f>
        <v>0</v>
      </c>
      <c r="BQ1191" s="11"/>
      <c r="BR1191" s="11"/>
      <c r="BS1191" s="11"/>
      <c r="BT1191" s="11"/>
      <c r="BU1191" s="11">
        <f>BO1191+BQ1191+BR1191+BS1191+BT1191</f>
        <v>524</v>
      </c>
      <c r="BV1191" s="11">
        <f>BP1191+BR1191</f>
        <v>0</v>
      </c>
    </row>
    <row r="1192" spans="1:74" ht="49.5" hidden="1">
      <c r="A1192" s="74" t="s">
        <v>374</v>
      </c>
      <c r="B1192" s="14" t="s">
        <v>361</v>
      </c>
      <c r="C1192" s="14" t="s">
        <v>165</v>
      </c>
      <c r="D1192" s="14" t="s">
        <v>165</v>
      </c>
      <c r="E1192" s="14" t="s">
        <v>450</v>
      </c>
      <c r="F1192" s="14"/>
      <c r="G1192" s="11">
        <f t="shared" si="2740"/>
        <v>680</v>
      </c>
      <c r="H1192" s="11">
        <f t="shared" si="2740"/>
        <v>0</v>
      </c>
      <c r="I1192" s="11">
        <f t="shared" si="2740"/>
        <v>0</v>
      </c>
      <c r="J1192" s="11">
        <f t="shared" si="2740"/>
        <v>0</v>
      </c>
      <c r="K1192" s="11">
        <f t="shared" si="2740"/>
        <v>0</v>
      </c>
      <c r="L1192" s="11">
        <f t="shared" si="2740"/>
        <v>0</v>
      </c>
      <c r="M1192" s="11">
        <f t="shared" si="2740"/>
        <v>680</v>
      </c>
      <c r="N1192" s="11">
        <f t="shared" si="2740"/>
        <v>0</v>
      </c>
      <c r="O1192" s="11">
        <f t="shared" si="2740"/>
        <v>0</v>
      </c>
      <c r="P1192" s="11">
        <f t="shared" si="2740"/>
        <v>0</v>
      </c>
      <c r="Q1192" s="11">
        <f t="shared" si="2740"/>
        <v>0</v>
      </c>
      <c r="R1192" s="11">
        <f t="shared" si="2740"/>
        <v>0</v>
      </c>
      <c r="S1192" s="11">
        <f t="shared" si="2741"/>
        <v>680</v>
      </c>
      <c r="T1192" s="11">
        <f t="shared" si="2741"/>
        <v>0</v>
      </c>
      <c r="U1192" s="11">
        <f t="shared" si="2741"/>
        <v>0</v>
      </c>
      <c r="V1192" s="11">
        <f t="shared" si="2741"/>
        <v>0</v>
      </c>
      <c r="W1192" s="11">
        <f t="shared" si="2741"/>
        <v>0</v>
      </c>
      <c r="X1192" s="11">
        <f t="shared" si="2741"/>
        <v>0</v>
      </c>
      <c r="Y1192" s="11">
        <f t="shared" si="2741"/>
        <v>680</v>
      </c>
      <c r="Z1192" s="11">
        <f t="shared" si="2741"/>
        <v>0</v>
      </c>
      <c r="AA1192" s="11">
        <f t="shared" si="2741"/>
        <v>0</v>
      </c>
      <c r="AB1192" s="11">
        <f t="shared" si="2741"/>
        <v>0</v>
      </c>
      <c r="AC1192" s="11">
        <f t="shared" si="2741"/>
        <v>0</v>
      </c>
      <c r="AD1192" s="11">
        <f t="shared" si="2741"/>
        <v>0</v>
      </c>
      <c r="AE1192" s="11">
        <f t="shared" si="2741"/>
        <v>680</v>
      </c>
      <c r="AF1192" s="11">
        <f t="shared" si="2741"/>
        <v>0</v>
      </c>
      <c r="AG1192" s="11">
        <f t="shared" si="2742"/>
        <v>0</v>
      </c>
      <c r="AH1192" s="11">
        <f t="shared" si="2742"/>
        <v>0</v>
      </c>
      <c r="AI1192" s="11">
        <f t="shared" si="2742"/>
        <v>0</v>
      </c>
      <c r="AJ1192" s="11">
        <f t="shared" si="2742"/>
        <v>0</v>
      </c>
      <c r="AK1192" s="78">
        <f t="shared" si="2742"/>
        <v>680</v>
      </c>
      <c r="AL1192" s="78">
        <f t="shared" si="2742"/>
        <v>0</v>
      </c>
      <c r="AM1192" s="11">
        <f t="shared" si="2742"/>
        <v>0</v>
      </c>
      <c r="AN1192" s="11">
        <f t="shared" si="2742"/>
        <v>0</v>
      </c>
      <c r="AO1192" s="11">
        <f t="shared" si="2742"/>
        <v>0</v>
      </c>
      <c r="AP1192" s="11">
        <f t="shared" si="2742"/>
        <v>0</v>
      </c>
      <c r="AQ1192" s="11">
        <f t="shared" si="2742"/>
        <v>680</v>
      </c>
      <c r="AR1192" s="11">
        <f t="shared" si="2742"/>
        <v>0</v>
      </c>
      <c r="AS1192" s="11">
        <f t="shared" si="2743"/>
        <v>0</v>
      </c>
      <c r="AT1192" s="11">
        <f t="shared" si="2743"/>
        <v>0</v>
      </c>
      <c r="AU1192" s="11">
        <f t="shared" si="2743"/>
        <v>0</v>
      </c>
      <c r="AV1192" s="11">
        <f t="shared" si="2743"/>
        <v>0</v>
      </c>
      <c r="AW1192" s="11">
        <f t="shared" si="2743"/>
        <v>680</v>
      </c>
      <c r="AX1192" s="11">
        <f t="shared" si="2743"/>
        <v>0</v>
      </c>
      <c r="AY1192" s="78">
        <f t="shared" si="2743"/>
        <v>0</v>
      </c>
      <c r="AZ1192" s="78">
        <f t="shared" si="2743"/>
        <v>0</v>
      </c>
      <c r="BA1192" s="78">
        <f t="shared" si="2743"/>
        <v>0</v>
      </c>
      <c r="BB1192" s="78">
        <f t="shared" si="2743"/>
        <v>0</v>
      </c>
      <c r="BC1192" s="78">
        <f t="shared" si="2743"/>
        <v>680</v>
      </c>
      <c r="BD1192" s="78">
        <f t="shared" si="2743"/>
        <v>0</v>
      </c>
      <c r="BE1192" s="11">
        <f t="shared" si="2747"/>
        <v>0</v>
      </c>
      <c r="BF1192" s="11">
        <f t="shared" si="2747"/>
        <v>0</v>
      </c>
      <c r="BG1192" s="11">
        <f t="shared" si="2747"/>
        <v>0</v>
      </c>
      <c r="BH1192" s="11">
        <f t="shared" si="2747"/>
        <v>0</v>
      </c>
      <c r="BI1192" s="141">
        <f t="shared" si="2747"/>
        <v>680</v>
      </c>
      <c r="BJ1192" s="141">
        <f t="shared" si="2747"/>
        <v>0</v>
      </c>
      <c r="BK1192" s="78">
        <f t="shared" si="2747"/>
        <v>0</v>
      </c>
      <c r="BL1192" s="78">
        <f t="shared" si="2747"/>
        <v>0</v>
      </c>
      <c r="BM1192" s="78">
        <f t="shared" si="2747"/>
        <v>0</v>
      </c>
      <c r="BN1192" s="78">
        <f t="shared" si="2747"/>
        <v>0</v>
      </c>
      <c r="BO1192" s="78">
        <f t="shared" si="2747"/>
        <v>680</v>
      </c>
      <c r="BP1192" s="78">
        <f t="shared" si="2747"/>
        <v>0</v>
      </c>
      <c r="BQ1192" s="11">
        <f t="shared" si="2748"/>
        <v>0</v>
      </c>
      <c r="BR1192" s="11">
        <f t="shared" si="2748"/>
        <v>0</v>
      </c>
      <c r="BS1192" s="11">
        <f t="shared" si="2748"/>
        <v>0</v>
      </c>
      <c r="BT1192" s="11">
        <f t="shared" si="2748"/>
        <v>0</v>
      </c>
      <c r="BU1192" s="11">
        <f t="shared" si="2748"/>
        <v>680</v>
      </c>
      <c r="BV1192" s="11">
        <f t="shared" si="2748"/>
        <v>0</v>
      </c>
    </row>
    <row r="1193" spans="1:74" ht="33" hidden="1">
      <c r="A1193" s="57" t="s">
        <v>84</v>
      </c>
      <c r="B1193" s="14" t="s">
        <v>361</v>
      </c>
      <c r="C1193" s="14" t="s">
        <v>165</v>
      </c>
      <c r="D1193" s="14" t="s">
        <v>165</v>
      </c>
      <c r="E1193" s="14" t="s">
        <v>455</v>
      </c>
      <c r="F1193" s="14"/>
      <c r="G1193" s="11">
        <f t="shared" si="2740"/>
        <v>680</v>
      </c>
      <c r="H1193" s="11">
        <f t="shared" si="2740"/>
        <v>0</v>
      </c>
      <c r="I1193" s="11">
        <f t="shared" si="2740"/>
        <v>0</v>
      </c>
      <c r="J1193" s="11">
        <f t="shared" si="2740"/>
        <v>0</v>
      </c>
      <c r="K1193" s="11">
        <f t="shared" si="2740"/>
        <v>0</v>
      </c>
      <c r="L1193" s="11">
        <f t="shared" si="2740"/>
        <v>0</v>
      </c>
      <c r="M1193" s="11">
        <f t="shared" si="2740"/>
        <v>680</v>
      </c>
      <c r="N1193" s="11">
        <f t="shared" si="2740"/>
        <v>0</v>
      </c>
      <c r="O1193" s="11">
        <f t="shared" si="2740"/>
        <v>0</v>
      </c>
      <c r="P1193" s="11">
        <f t="shared" si="2740"/>
        <v>0</v>
      </c>
      <c r="Q1193" s="11">
        <f t="shared" si="2740"/>
        <v>0</v>
      </c>
      <c r="R1193" s="11">
        <f t="shared" si="2740"/>
        <v>0</v>
      </c>
      <c r="S1193" s="11">
        <f t="shared" si="2741"/>
        <v>680</v>
      </c>
      <c r="T1193" s="11">
        <f t="shared" si="2741"/>
        <v>0</v>
      </c>
      <c r="U1193" s="11">
        <f t="shared" si="2741"/>
        <v>0</v>
      </c>
      <c r="V1193" s="11">
        <f t="shared" si="2741"/>
        <v>0</v>
      </c>
      <c r="W1193" s="11">
        <f t="shared" si="2741"/>
        <v>0</v>
      </c>
      <c r="X1193" s="11">
        <f t="shared" si="2741"/>
        <v>0</v>
      </c>
      <c r="Y1193" s="11">
        <f t="shared" si="2741"/>
        <v>680</v>
      </c>
      <c r="Z1193" s="11">
        <f t="shared" si="2741"/>
        <v>0</v>
      </c>
      <c r="AA1193" s="11">
        <f t="shared" si="2741"/>
        <v>0</v>
      </c>
      <c r="AB1193" s="11">
        <f t="shared" si="2741"/>
        <v>0</v>
      </c>
      <c r="AC1193" s="11">
        <f t="shared" si="2741"/>
        <v>0</v>
      </c>
      <c r="AD1193" s="11">
        <f t="shared" si="2741"/>
        <v>0</v>
      </c>
      <c r="AE1193" s="11">
        <f t="shared" si="2741"/>
        <v>680</v>
      </c>
      <c r="AF1193" s="11">
        <f t="shared" si="2741"/>
        <v>0</v>
      </c>
      <c r="AG1193" s="11">
        <f t="shared" si="2742"/>
        <v>0</v>
      </c>
      <c r="AH1193" s="11">
        <f t="shared" si="2742"/>
        <v>0</v>
      </c>
      <c r="AI1193" s="11">
        <f t="shared" si="2742"/>
        <v>0</v>
      </c>
      <c r="AJ1193" s="11">
        <f t="shared" si="2742"/>
        <v>0</v>
      </c>
      <c r="AK1193" s="78">
        <f t="shared" si="2742"/>
        <v>680</v>
      </c>
      <c r="AL1193" s="78">
        <f t="shared" si="2742"/>
        <v>0</v>
      </c>
      <c r="AM1193" s="11">
        <f t="shared" si="2742"/>
        <v>0</v>
      </c>
      <c r="AN1193" s="11">
        <f t="shared" si="2742"/>
        <v>0</v>
      </c>
      <c r="AO1193" s="11">
        <f t="shared" si="2742"/>
        <v>0</v>
      </c>
      <c r="AP1193" s="11">
        <f t="shared" si="2742"/>
        <v>0</v>
      </c>
      <c r="AQ1193" s="11">
        <f t="shared" si="2742"/>
        <v>680</v>
      </c>
      <c r="AR1193" s="11">
        <f t="shared" si="2742"/>
        <v>0</v>
      </c>
      <c r="AS1193" s="11">
        <f t="shared" si="2743"/>
        <v>0</v>
      </c>
      <c r="AT1193" s="11">
        <f t="shared" si="2743"/>
        <v>0</v>
      </c>
      <c r="AU1193" s="11">
        <f t="shared" si="2743"/>
        <v>0</v>
      </c>
      <c r="AV1193" s="11">
        <f t="shared" si="2743"/>
        <v>0</v>
      </c>
      <c r="AW1193" s="11">
        <f t="shared" si="2743"/>
        <v>680</v>
      </c>
      <c r="AX1193" s="11">
        <f t="shared" si="2743"/>
        <v>0</v>
      </c>
      <c r="AY1193" s="78">
        <f t="shared" si="2743"/>
        <v>0</v>
      </c>
      <c r="AZ1193" s="78">
        <f t="shared" si="2743"/>
        <v>0</v>
      </c>
      <c r="BA1193" s="78">
        <f t="shared" si="2743"/>
        <v>0</v>
      </c>
      <c r="BB1193" s="78">
        <f t="shared" si="2743"/>
        <v>0</v>
      </c>
      <c r="BC1193" s="78">
        <f t="shared" si="2743"/>
        <v>680</v>
      </c>
      <c r="BD1193" s="78">
        <f t="shared" si="2743"/>
        <v>0</v>
      </c>
      <c r="BE1193" s="11">
        <f t="shared" si="2747"/>
        <v>0</v>
      </c>
      <c r="BF1193" s="11">
        <f t="shared" si="2747"/>
        <v>0</v>
      </c>
      <c r="BG1193" s="11">
        <f t="shared" si="2747"/>
        <v>0</v>
      </c>
      <c r="BH1193" s="11">
        <f t="shared" si="2747"/>
        <v>0</v>
      </c>
      <c r="BI1193" s="141">
        <f t="shared" si="2747"/>
        <v>680</v>
      </c>
      <c r="BJ1193" s="141">
        <f t="shared" si="2747"/>
        <v>0</v>
      </c>
      <c r="BK1193" s="78">
        <f t="shared" si="2747"/>
        <v>0</v>
      </c>
      <c r="BL1193" s="78">
        <f t="shared" si="2747"/>
        <v>0</v>
      </c>
      <c r="BM1193" s="78">
        <f t="shared" si="2747"/>
        <v>0</v>
      </c>
      <c r="BN1193" s="78">
        <f t="shared" si="2747"/>
        <v>0</v>
      </c>
      <c r="BO1193" s="78">
        <f t="shared" si="2747"/>
        <v>680</v>
      </c>
      <c r="BP1193" s="78">
        <f t="shared" si="2747"/>
        <v>0</v>
      </c>
      <c r="BQ1193" s="11">
        <f t="shared" si="2748"/>
        <v>0</v>
      </c>
      <c r="BR1193" s="11">
        <f t="shared" si="2748"/>
        <v>0</v>
      </c>
      <c r="BS1193" s="11">
        <f t="shared" si="2748"/>
        <v>0</v>
      </c>
      <c r="BT1193" s="11">
        <f t="shared" si="2748"/>
        <v>0</v>
      </c>
      <c r="BU1193" s="11">
        <f t="shared" si="2748"/>
        <v>680</v>
      </c>
      <c r="BV1193" s="11">
        <f t="shared" si="2748"/>
        <v>0</v>
      </c>
    </row>
    <row r="1194" spans="1:74" ht="33" hidden="1">
      <c r="A1194" s="57" t="s">
        <v>377</v>
      </c>
      <c r="B1194" s="14" t="s">
        <v>361</v>
      </c>
      <c r="C1194" s="14" t="s">
        <v>165</v>
      </c>
      <c r="D1194" s="14" t="s">
        <v>165</v>
      </c>
      <c r="E1194" s="14" t="s">
        <v>456</v>
      </c>
      <c r="F1194" s="14"/>
      <c r="G1194" s="11">
        <f t="shared" si="2740"/>
        <v>680</v>
      </c>
      <c r="H1194" s="11">
        <f t="shared" si="2740"/>
        <v>0</v>
      </c>
      <c r="I1194" s="11">
        <f t="shared" si="2740"/>
        <v>0</v>
      </c>
      <c r="J1194" s="11">
        <f t="shared" si="2740"/>
        <v>0</v>
      </c>
      <c r="K1194" s="11">
        <f t="shared" si="2740"/>
        <v>0</v>
      </c>
      <c r="L1194" s="11">
        <f t="shared" si="2740"/>
        <v>0</v>
      </c>
      <c r="M1194" s="11">
        <f t="shared" si="2740"/>
        <v>680</v>
      </c>
      <c r="N1194" s="11">
        <f t="shared" si="2740"/>
        <v>0</v>
      </c>
      <c r="O1194" s="11">
        <f t="shared" si="2740"/>
        <v>0</v>
      </c>
      <c r="P1194" s="11">
        <f t="shared" si="2740"/>
        <v>0</v>
      </c>
      <c r="Q1194" s="11">
        <f t="shared" si="2740"/>
        <v>0</v>
      </c>
      <c r="R1194" s="11">
        <f t="shared" si="2740"/>
        <v>0</v>
      </c>
      <c r="S1194" s="11">
        <f t="shared" si="2741"/>
        <v>680</v>
      </c>
      <c r="T1194" s="11">
        <f t="shared" si="2741"/>
        <v>0</v>
      </c>
      <c r="U1194" s="11">
        <f t="shared" si="2741"/>
        <v>0</v>
      </c>
      <c r="V1194" s="11">
        <f t="shared" si="2741"/>
        <v>0</v>
      </c>
      <c r="W1194" s="11">
        <f t="shared" si="2741"/>
        <v>0</v>
      </c>
      <c r="X1194" s="11">
        <f t="shared" si="2741"/>
        <v>0</v>
      </c>
      <c r="Y1194" s="11">
        <f t="shared" si="2741"/>
        <v>680</v>
      </c>
      <c r="Z1194" s="11">
        <f t="shared" si="2741"/>
        <v>0</v>
      </c>
      <c r="AA1194" s="11">
        <f t="shared" si="2741"/>
        <v>0</v>
      </c>
      <c r="AB1194" s="11">
        <f t="shared" si="2741"/>
        <v>0</v>
      </c>
      <c r="AC1194" s="11">
        <f t="shared" si="2741"/>
        <v>0</v>
      </c>
      <c r="AD1194" s="11">
        <f t="shared" si="2741"/>
        <v>0</v>
      </c>
      <c r="AE1194" s="11">
        <f t="shared" si="2741"/>
        <v>680</v>
      </c>
      <c r="AF1194" s="11">
        <f t="shared" si="2741"/>
        <v>0</v>
      </c>
      <c r="AG1194" s="11">
        <f t="shared" si="2742"/>
        <v>0</v>
      </c>
      <c r="AH1194" s="11">
        <f t="shared" si="2742"/>
        <v>0</v>
      </c>
      <c r="AI1194" s="11">
        <f t="shared" si="2742"/>
        <v>0</v>
      </c>
      <c r="AJ1194" s="11">
        <f t="shared" si="2742"/>
        <v>0</v>
      </c>
      <c r="AK1194" s="78">
        <f t="shared" si="2742"/>
        <v>680</v>
      </c>
      <c r="AL1194" s="78">
        <f t="shared" si="2742"/>
        <v>0</v>
      </c>
      <c r="AM1194" s="11">
        <f t="shared" si="2742"/>
        <v>0</v>
      </c>
      <c r="AN1194" s="11">
        <f t="shared" si="2742"/>
        <v>0</v>
      </c>
      <c r="AO1194" s="11">
        <f t="shared" si="2742"/>
        <v>0</v>
      </c>
      <c r="AP1194" s="11">
        <f t="shared" si="2742"/>
        <v>0</v>
      </c>
      <c r="AQ1194" s="11">
        <f t="shared" si="2742"/>
        <v>680</v>
      </c>
      <c r="AR1194" s="11">
        <f t="shared" si="2742"/>
        <v>0</v>
      </c>
      <c r="AS1194" s="11">
        <f t="shared" si="2743"/>
        <v>0</v>
      </c>
      <c r="AT1194" s="11">
        <f t="shared" si="2743"/>
        <v>0</v>
      </c>
      <c r="AU1194" s="11">
        <f t="shared" si="2743"/>
        <v>0</v>
      </c>
      <c r="AV1194" s="11">
        <f t="shared" si="2743"/>
        <v>0</v>
      </c>
      <c r="AW1194" s="11">
        <f t="shared" si="2743"/>
        <v>680</v>
      </c>
      <c r="AX1194" s="11">
        <f t="shared" si="2743"/>
        <v>0</v>
      </c>
      <c r="AY1194" s="78">
        <f t="shared" si="2743"/>
        <v>0</v>
      </c>
      <c r="AZ1194" s="78">
        <f t="shared" si="2743"/>
        <v>0</v>
      </c>
      <c r="BA1194" s="78">
        <f t="shared" si="2743"/>
        <v>0</v>
      </c>
      <c r="BB1194" s="78">
        <f t="shared" si="2743"/>
        <v>0</v>
      </c>
      <c r="BC1194" s="78">
        <f t="shared" si="2743"/>
        <v>680</v>
      </c>
      <c r="BD1194" s="78">
        <f t="shared" si="2743"/>
        <v>0</v>
      </c>
      <c r="BE1194" s="11">
        <f t="shared" si="2747"/>
        <v>0</v>
      </c>
      <c r="BF1194" s="11">
        <f t="shared" si="2747"/>
        <v>0</v>
      </c>
      <c r="BG1194" s="11">
        <f t="shared" si="2747"/>
        <v>0</v>
      </c>
      <c r="BH1194" s="11">
        <f t="shared" si="2747"/>
        <v>0</v>
      </c>
      <c r="BI1194" s="141">
        <f t="shared" si="2747"/>
        <v>680</v>
      </c>
      <c r="BJ1194" s="141">
        <f t="shared" si="2747"/>
        <v>0</v>
      </c>
      <c r="BK1194" s="78">
        <f t="shared" si="2747"/>
        <v>0</v>
      </c>
      <c r="BL1194" s="78">
        <f t="shared" si="2747"/>
        <v>0</v>
      </c>
      <c r="BM1194" s="78">
        <f t="shared" si="2747"/>
        <v>0</v>
      </c>
      <c r="BN1194" s="78">
        <f t="shared" si="2747"/>
        <v>0</v>
      </c>
      <c r="BO1194" s="78">
        <f t="shared" si="2747"/>
        <v>680</v>
      </c>
      <c r="BP1194" s="78">
        <f t="shared" si="2747"/>
        <v>0</v>
      </c>
      <c r="BQ1194" s="11">
        <f t="shared" si="2748"/>
        <v>0</v>
      </c>
      <c r="BR1194" s="11">
        <f t="shared" si="2748"/>
        <v>0</v>
      </c>
      <c r="BS1194" s="11">
        <f t="shared" si="2748"/>
        <v>0</v>
      </c>
      <c r="BT1194" s="11">
        <f t="shared" si="2748"/>
        <v>0</v>
      </c>
      <c r="BU1194" s="11">
        <f t="shared" si="2748"/>
        <v>680</v>
      </c>
      <c r="BV1194" s="11">
        <f t="shared" si="2748"/>
        <v>0</v>
      </c>
    </row>
    <row r="1195" spans="1:74" ht="33" hidden="1">
      <c r="A1195" s="57" t="s">
        <v>12</v>
      </c>
      <c r="B1195" s="14" t="s">
        <v>361</v>
      </c>
      <c r="C1195" s="14" t="s">
        <v>165</v>
      </c>
      <c r="D1195" s="14" t="s">
        <v>165</v>
      </c>
      <c r="E1195" s="14" t="s">
        <v>456</v>
      </c>
      <c r="F1195" s="14" t="s">
        <v>13</v>
      </c>
      <c r="G1195" s="11">
        <f t="shared" si="2740"/>
        <v>680</v>
      </c>
      <c r="H1195" s="11">
        <f t="shared" si="2740"/>
        <v>0</v>
      </c>
      <c r="I1195" s="11">
        <f t="shared" si="2740"/>
        <v>0</v>
      </c>
      <c r="J1195" s="11">
        <f t="shared" si="2740"/>
        <v>0</v>
      </c>
      <c r="K1195" s="11">
        <f t="shared" si="2740"/>
        <v>0</v>
      </c>
      <c r="L1195" s="11">
        <f t="shared" si="2740"/>
        <v>0</v>
      </c>
      <c r="M1195" s="11">
        <f t="shared" si="2740"/>
        <v>680</v>
      </c>
      <c r="N1195" s="11">
        <f t="shared" si="2740"/>
        <v>0</v>
      </c>
      <c r="O1195" s="11">
        <f t="shared" si="2740"/>
        <v>0</v>
      </c>
      <c r="P1195" s="11">
        <f t="shared" si="2740"/>
        <v>0</v>
      </c>
      <c r="Q1195" s="11">
        <f t="shared" si="2740"/>
        <v>0</v>
      </c>
      <c r="R1195" s="11">
        <f t="shared" si="2740"/>
        <v>0</v>
      </c>
      <c r="S1195" s="11">
        <f t="shared" si="2741"/>
        <v>680</v>
      </c>
      <c r="T1195" s="11">
        <f t="shared" si="2741"/>
        <v>0</v>
      </c>
      <c r="U1195" s="11">
        <f t="shared" si="2741"/>
        <v>0</v>
      </c>
      <c r="V1195" s="11">
        <f t="shared" si="2741"/>
        <v>0</v>
      </c>
      <c r="W1195" s="11">
        <f t="shared" si="2741"/>
        <v>0</v>
      </c>
      <c r="X1195" s="11">
        <f t="shared" si="2741"/>
        <v>0</v>
      </c>
      <c r="Y1195" s="11">
        <f t="shared" si="2741"/>
        <v>680</v>
      </c>
      <c r="Z1195" s="11">
        <f t="shared" si="2741"/>
        <v>0</v>
      </c>
      <c r="AA1195" s="11">
        <f t="shared" si="2741"/>
        <v>0</v>
      </c>
      <c r="AB1195" s="11">
        <f t="shared" si="2741"/>
        <v>0</v>
      </c>
      <c r="AC1195" s="11">
        <f t="shared" si="2741"/>
        <v>0</v>
      </c>
      <c r="AD1195" s="11">
        <f t="shared" si="2741"/>
        <v>0</v>
      </c>
      <c r="AE1195" s="11">
        <f t="shared" si="2741"/>
        <v>680</v>
      </c>
      <c r="AF1195" s="11">
        <f t="shared" si="2741"/>
        <v>0</v>
      </c>
      <c r="AG1195" s="11">
        <f t="shared" si="2742"/>
        <v>0</v>
      </c>
      <c r="AH1195" s="11">
        <f t="shared" si="2742"/>
        <v>0</v>
      </c>
      <c r="AI1195" s="11">
        <f t="shared" si="2742"/>
        <v>0</v>
      </c>
      <c r="AJ1195" s="11">
        <f t="shared" si="2742"/>
        <v>0</v>
      </c>
      <c r="AK1195" s="78">
        <f t="shared" si="2742"/>
        <v>680</v>
      </c>
      <c r="AL1195" s="78">
        <f t="shared" si="2742"/>
        <v>0</v>
      </c>
      <c r="AM1195" s="11">
        <f t="shared" si="2742"/>
        <v>0</v>
      </c>
      <c r="AN1195" s="11">
        <f t="shared" si="2742"/>
        <v>0</v>
      </c>
      <c r="AO1195" s="11">
        <f t="shared" si="2742"/>
        <v>0</v>
      </c>
      <c r="AP1195" s="11">
        <f t="shared" si="2742"/>
        <v>0</v>
      </c>
      <c r="AQ1195" s="11">
        <f t="shared" si="2742"/>
        <v>680</v>
      </c>
      <c r="AR1195" s="11">
        <f t="shared" si="2742"/>
        <v>0</v>
      </c>
      <c r="AS1195" s="11">
        <f t="shared" si="2743"/>
        <v>0</v>
      </c>
      <c r="AT1195" s="11">
        <f t="shared" si="2743"/>
        <v>0</v>
      </c>
      <c r="AU1195" s="11">
        <f t="shared" si="2743"/>
        <v>0</v>
      </c>
      <c r="AV1195" s="11">
        <f t="shared" si="2743"/>
        <v>0</v>
      </c>
      <c r="AW1195" s="11">
        <f t="shared" si="2743"/>
        <v>680</v>
      </c>
      <c r="AX1195" s="11">
        <f t="shared" si="2743"/>
        <v>0</v>
      </c>
      <c r="AY1195" s="78">
        <f t="shared" si="2743"/>
        <v>0</v>
      </c>
      <c r="AZ1195" s="78">
        <f t="shared" si="2743"/>
        <v>0</v>
      </c>
      <c r="BA1195" s="78">
        <f t="shared" si="2743"/>
        <v>0</v>
      </c>
      <c r="BB1195" s="78">
        <f t="shared" si="2743"/>
        <v>0</v>
      </c>
      <c r="BC1195" s="78">
        <f t="shared" si="2743"/>
        <v>680</v>
      </c>
      <c r="BD1195" s="78">
        <f t="shared" si="2743"/>
        <v>0</v>
      </c>
      <c r="BE1195" s="11">
        <f t="shared" si="2747"/>
        <v>0</v>
      </c>
      <c r="BF1195" s="11">
        <f t="shared" si="2747"/>
        <v>0</v>
      </c>
      <c r="BG1195" s="11">
        <f t="shared" si="2747"/>
        <v>0</v>
      </c>
      <c r="BH1195" s="11">
        <f t="shared" si="2747"/>
        <v>0</v>
      </c>
      <c r="BI1195" s="141">
        <f t="shared" si="2747"/>
        <v>680</v>
      </c>
      <c r="BJ1195" s="141">
        <f t="shared" si="2747"/>
        <v>0</v>
      </c>
      <c r="BK1195" s="78">
        <f t="shared" si="2747"/>
        <v>0</v>
      </c>
      <c r="BL1195" s="78">
        <f t="shared" si="2747"/>
        <v>0</v>
      </c>
      <c r="BM1195" s="78">
        <f t="shared" si="2747"/>
        <v>0</v>
      </c>
      <c r="BN1195" s="78">
        <f t="shared" si="2747"/>
        <v>0</v>
      </c>
      <c r="BO1195" s="78">
        <f t="shared" si="2747"/>
        <v>680</v>
      </c>
      <c r="BP1195" s="78">
        <f t="shared" si="2747"/>
        <v>0</v>
      </c>
      <c r="BQ1195" s="11">
        <f t="shared" si="2748"/>
        <v>0</v>
      </c>
      <c r="BR1195" s="11">
        <f t="shared" si="2748"/>
        <v>0</v>
      </c>
      <c r="BS1195" s="11">
        <f t="shared" si="2748"/>
        <v>0</v>
      </c>
      <c r="BT1195" s="11">
        <f t="shared" si="2748"/>
        <v>0</v>
      </c>
      <c r="BU1195" s="11">
        <f t="shared" si="2748"/>
        <v>680</v>
      </c>
      <c r="BV1195" s="11">
        <f t="shared" si="2748"/>
        <v>0</v>
      </c>
    </row>
    <row r="1196" spans="1:74" hidden="1">
      <c r="A1196" s="57" t="s">
        <v>14</v>
      </c>
      <c r="B1196" s="14" t="s">
        <v>361</v>
      </c>
      <c r="C1196" s="14" t="s">
        <v>165</v>
      </c>
      <c r="D1196" s="14" t="s">
        <v>165</v>
      </c>
      <c r="E1196" s="14" t="s">
        <v>456</v>
      </c>
      <c r="F1196" s="14" t="s">
        <v>37</v>
      </c>
      <c r="G1196" s="11">
        <v>680</v>
      </c>
      <c r="H1196" s="11"/>
      <c r="I1196" s="11"/>
      <c r="J1196" s="11"/>
      <c r="K1196" s="11"/>
      <c r="L1196" s="11"/>
      <c r="M1196" s="11">
        <f>G1196+I1196+J1196+K1196+L1196</f>
        <v>680</v>
      </c>
      <c r="N1196" s="11">
        <f>H1196+J1196</f>
        <v>0</v>
      </c>
      <c r="O1196" s="11"/>
      <c r="P1196" s="11"/>
      <c r="Q1196" s="11"/>
      <c r="R1196" s="11"/>
      <c r="S1196" s="11">
        <f>M1196+O1196+P1196+Q1196+R1196</f>
        <v>680</v>
      </c>
      <c r="T1196" s="11">
        <f>N1196+P1196</f>
        <v>0</v>
      </c>
      <c r="U1196" s="11"/>
      <c r="V1196" s="11"/>
      <c r="W1196" s="11"/>
      <c r="X1196" s="11"/>
      <c r="Y1196" s="11">
        <f>S1196+U1196+V1196+W1196+X1196</f>
        <v>680</v>
      </c>
      <c r="Z1196" s="11">
        <f>T1196+V1196</f>
        <v>0</v>
      </c>
      <c r="AA1196" s="11"/>
      <c r="AB1196" s="11"/>
      <c r="AC1196" s="11"/>
      <c r="AD1196" s="11"/>
      <c r="AE1196" s="11">
        <f>Y1196+AA1196+AB1196+AC1196+AD1196</f>
        <v>680</v>
      </c>
      <c r="AF1196" s="11">
        <f>Z1196+AB1196</f>
        <v>0</v>
      </c>
      <c r="AG1196" s="11"/>
      <c r="AH1196" s="11"/>
      <c r="AI1196" s="11"/>
      <c r="AJ1196" s="11"/>
      <c r="AK1196" s="78">
        <f>AE1196+AG1196+AH1196+AI1196+AJ1196</f>
        <v>680</v>
      </c>
      <c r="AL1196" s="78">
        <f>AF1196+AH1196</f>
        <v>0</v>
      </c>
      <c r="AM1196" s="11"/>
      <c r="AN1196" s="11"/>
      <c r="AO1196" s="11"/>
      <c r="AP1196" s="11"/>
      <c r="AQ1196" s="11">
        <f>AK1196+AM1196+AN1196+AO1196+AP1196</f>
        <v>680</v>
      </c>
      <c r="AR1196" s="11">
        <f>AL1196+AN1196</f>
        <v>0</v>
      </c>
      <c r="AS1196" s="11"/>
      <c r="AT1196" s="11"/>
      <c r="AU1196" s="11"/>
      <c r="AV1196" s="11"/>
      <c r="AW1196" s="11">
        <f>AQ1196+AS1196+AT1196+AU1196+AV1196</f>
        <v>680</v>
      </c>
      <c r="AX1196" s="11">
        <f>AR1196+AT1196</f>
        <v>0</v>
      </c>
      <c r="AY1196" s="78"/>
      <c r="AZ1196" s="78"/>
      <c r="BA1196" s="78"/>
      <c r="BB1196" s="78"/>
      <c r="BC1196" s="78">
        <f>AW1196+AY1196+AZ1196+BA1196+BB1196</f>
        <v>680</v>
      </c>
      <c r="BD1196" s="78">
        <f>AX1196+AZ1196</f>
        <v>0</v>
      </c>
      <c r="BE1196" s="11"/>
      <c r="BF1196" s="11"/>
      <c r="BG1196" s="11"/>
      <c r="BH1196" s="11"/>
      <c r="BI1196" s="141">
        <f>BC1196+BE1196+BF1196+BG1196+BH1196</f>
        <v>680</v>
      </c>
      <c r="BJ1196" s="141">
        <f>BD1196+BF1196</f>
        <v>0</v>
      </c>
      <c r="BK1196" s="78"/>
      <c r="BL1196" s="78"/>
      <c r="BM1196" s="78"/>
      <c r="BN1196" s="78"/>
      <c r="BO1196" s="78">
        <f>BI1196+BK1196+BL1196+BM1196+BN1196</f>
        <v>680</v>
      </c>
      <c r="BP1196" s="78">
        <f>BJ1196+BL1196</f>
        <v>0</v>
      </c>
      <c r="BQ1196" s="11"/>
      <c r="BR1196" s="11"/>
      <c r="BS1196" s="11"/>
      <c r="BT1196" s="11"/>
      <c r="BU1196" s="11">
        <f>BO1196+BQ1196+BR1196+BS1196+BT1196</f>
        <v>680</v>
      </c>
      <c r="BV1196" s="11">
        <f>BP1196+BR1196</f>
        <v>0</v>
      </c>
    </row>
    <row r="1197" spans="1:74" hidden="1">
      <c r="A1197" s="57"/>
      <c r="B1197" s="14"/>
      <c r="C1197" s="14"/>
      <c r="D1197" s="14"/>
      <c r="E1197" s="14"/>
      <c r="F1197" s="14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78"/>
      <c r="AL1197" s="78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78"/>
      <c r="AZ1197" s="78"/>
      <c r="BA1197" s="78"/>
      <c r="BB1197" s="78"/>
      <c r="BC1197" s="78"/>
      <c r="BD1197" s="78"/>
      <c r="BE1197" s="11"/>
      <c r="BF1197" s="11"/>
      <c r="BG1197" s="11"/>
      <c r="BH1197" s="11"/>
      <c r="BI1197" s="141"/>
      <c r="BJ1197" s="141"/>
      <c r="BK1197" s="78"/>
      <c r="BL1197" s="78"/>
      <c r="BM1197" s="78"/>
      <c r="BN1197" s="78"/>
      <c r="BO1197" s="78"/>
      <c r="BP1197" s="78"/>
      <c r="BQ1197" s="11"/>
      <c r="BR1197" s="11"/>
      <c r="BS1197" s="11"/>
      <c r="BT1197" s="11"/>
      <c r="BU1197" s="11"/>
      <c r="BV1197" s="11"/>
    </row>
    <row r="1198" spans="1:74" ht="18.75" hidden="1">
      <c r="A1198" s="59" t="s">
        <v>379</v>
      </c>
      <c r="B1198" s="12" t="s">
        <v>361</v>
      </c>
      <c r="C1198" s="12" t="s">
        <v>17</v>
      </c>
      <c r="D1198" s="12" t="s">
        <v>8</v>
      </c>
      <c r="E1198" s="12"/>
      <c r="F1198" s="12"/>
      <c r="G1198" s="30">
        <f t="shared" ref="G1198:R1202" si="2753">G1199</f>
        <v>50</v>
      </c>
      <c r="H1198" s="30">
        <f t="shared" si="2753"/>
        <v>0</v>
      </c>
      <c r="I1198" s="11">
        <f t="shared" si="2753"/>
        <v>0</v>
      </c>
      <c r="J1198" s="11">
        <f t="shared" si="2753"/>
        <v>0</v>
      </c>
      <c r="K1198" s="11">
        <f t="shared" si="2753"/>
        <v>0</v>
      </c>
      <c r="L1198" s="11">
        <f t="shared" si="2753"/>
        <v>0</v>
      </c>
      <c r="M1198" s="30">
        <f t="shared" si="2753"/>
        <v>50</v>
      </c>
      <c r="N1198" s="30">
        <f t="shared" si="2753"/>
        <v>0</v>
      </c>
      <c r="O1198" s="11">
        <f t="shared" si="2753"/>
        <v>0</v>
      </c>
      <c r="P1198" s="11">
        <f t="shared" si="2753"/>
        <v>0</v>
      </c>
      <c r="Q1198" s="11">
        <f t="shared" si="2753"/>
        <v>0</v>
      </c>
      <c r="R1198" s="11">
        <f t="shared" si="2753"/>
        <v>0</v>
      </c>
      <c r="S1198" s="30">
        <f t="shared" ref="S1198:AH1202" si="2754">S1199</f>
        <v>50</v>
      </c>
      <c r="T1198" s="30">
        <f t="shared" si="2754"/>
        <v>0</v>
      </c>
      <c r="U1198" s="11">
        <f t="shared" si="2754"/>
        <v>0</v>
      </c>
      <c r="V1198" s="11">
        <f t="shared" si="2754"/>
        <v>0</v>
      </c>
      <c r="W1198" s="11">
        <f t="shared" si="2754"/>
        <v>0</v>
      </c>
      <c r="X1198" s="11">
        <f t="shared" si="2754"/>
        <v>0</v>
      </c>
      <c r="Y1198" s="30">
        <f t="shared" si="2754"/>
        <v>50</v>
      </c>
      <c r="Z1198" s="30">
        <f t="shared" si="2754"/>
        <v>0</v>
      </c>
      <c r="AA1198" s="11">
        <f t="shared" si="2754"/>
        <v>0</v>
      </c>
      <c r="AB1198" s="11">
        <f t="shared" si="2754"/>
        <v>0</v>
      </c>
      <c r="AC1198" s="11">
        <f t="shared" si="2754"/>
        <v>0</v>
      </c>
      <c r="AD1198" s="11">
        <f t="shared" si="2754"/>
        <v>0</v>
      </c>
      <c r="AE1198" s="30">
        <f t="shared" si="2754"/>
        <v>50</v>
      </c>
      <c r="AF1198" s="30">
        <f t="shared" si="2754"/>
        <v>0</v>
      </c>
      <c r="AG1198" s="11">
        <f t="shared" si="2754"/>
        <v>0</v>
      </c>
      <c r="AH1198" s="11">
        <f t="shared" si="2754"/>
        <v>0</v>
      </c>
      <c r="AI1198" s="11">
        <f t="shared" ref="AG1198:AV1202" si="2755">AI1199</f>
        <v>0</v>
      </c>
      <c r="AJ1198" s="11">
        <f t="shared" si="2755"/>
        <v>0</v>
      </c>
      <c r="AK1198" s="88">
        <f t="shared" si="2755"/>
        <v>50</v>
      </c>
      <c r="AL1198" s="88">
        <f t="shared" si="2755"/>
        <v>0</v>
      </c>
      <c r="AM1198" s="11">
        <f t="shared" si="2755"/>
        <v>0</v>
      </c>
      <c r="AN1198" s="11">
        <f t="shared" si="2755"/>
        <v>0</v>
      </c>
      <c r="AO1198" s="11">
        <f t="shared" si="2755"/>
        <v>0</v>
      </c>
      <c r="AP1198" s="11">
        <f t="shared" si="2755"/>
        <v>0</v>
      </c>
      <c r="AQ1198" s="30">
        <f t="shared" si="2755"/>
        <v>50</v>
      </c>
      <c r="AR1198" s="30">
        <f t="shared" si="2755"/>
        <v>0</v>
      </c>
      <c r="AS1198" s="11">
        <f t="shared" si="2755"/>
        <v>0</v>
      </c>
      <c r="AT1198" s="11">
        <f t="shared" si="2755"/>
        <v>0</v>
      </c>
      <c r="AU1198" s="11">
        <f t="shared" si="2755"/>
        <v>0</v>
      </c>
      <c r="AV1198" s="11">
        <f t="shared" si="2755"/>
        <v>0</v>
      </c>
      <c r="AW1198" s="30">
        <f t="shared" ref="AS1198:BH1202" si="2756">AW1199</f>
        <v>50</v>
      </c>
      <c r="AX1198" s="30">
        <f t="shared" si="2756"/>
        <v>0</v>
      </c>
      <c r="AY1198" s="78">
        <f t="shared" si="2756"/>
        <v>0</v>
      </c>
      <c r="AZ1198" s="78">
        <f t="shared" si="2756"/>
        <v>0</v>
      </c>
      <c r="BA1198" s="78">
        <f t="shared" si="2756"/>
        <v>0</v>
      </c>
      <c r="BB1198" s="78">
        <f t="shared" si="2756"/>
        <v>0</v>
      </c>
      <c r="BC1198" s="88">
        <f t="shared" si="2756"/>
        <v>50</v>
      </c>
      <c r="BD1198" s="88">
        <f t="shared" si="2756"/>
        <v>0</v>
      </c>
      <c r="BE1198" s="11">
        <f t="shared" si="2756"/>
        <v>0</v>
      </c>
      <c r="BF1198" s="11">
        <f t="shared" si="2756"/>
        <v>0</v>
      </c>
      <c r="BG1198" s="11">
        <f t="shared" si="2756"/>
        <v>0</v>
      </c>
      <c r="BH1198" s="11">
        <f t="shared" si="2756"/>
        <v>0</v>
      </c>
      <c r="BI1198" s="147">
        <f t="shared" ref="BE1198:BT1202" si="2757">BI1199</f>
        <v>50</v>
      </c>
      <c r="BJ1198" s="147">
        <f t="shared" si="2757"/>
        <v>0</v>
      </c>
      <c r="BK1198" s="78">
        <f t="shared" si="2757"/>
        <v>0</v>
      </c>
      <c r="BL1198" s="78">
        <f t="shared" si="2757"/>
        <v>0</v>
      </c>
      <c r="BM1198" s="78">
        <f t="shared" si="2757"/>
        <v>0</v>
      </c>
      <c r="BN1198" s="78">
        <f t="shared" si="2757"/>
        <v>0</v>
      </c>
      <c r="BO1198" s="88">
        <f t="shared" si="2757"/>
        <v>50</v>
      </c>
      <c r="BP1198" s="88">
        <f t="shared" si="2757"/>
        <v>0</v>
      </c>
      <c r="BQ1198" s="11">
        <f t="shared" si="2757"/>
        <v>0</v>
      </c>
      <c r="BR1198" s="11">
        <f t="shared" si="2757"/>
        <v>0</v>
      </c>
      <c r="BS1198" s="11">
        <f t="shared" si="2757"/>
        <v>0</v>
      </c>
      <c r="BT1198" s="11">
        <f t="shared" si="2757"/>
        <v>0</v>
      </c>
      <c r="BU1198" s="30">
        <f t="shared" ref="BQ1198:BV1202" si="2758">BU1199</f>
        <v>50</v>
      </c>
      <c r="BV1198" s="30">
        <f t="shared" si="2758"/>
        <v>0</v>
      </c>
    </row>
    <row r="1199" spans="1:74" ht="33" hidden="1">
      <c r="A1199" s="53" t="s">
        <v>505</v>
      </c>
      <c r="B1199" s="14" t="s">
        <v>361</v>
      </c>
      <c r="C1199" s="14" t="s">
        <v>17</v>
      </c>
      <c r="D1199" s="14" t="s">
        <v>8</v>
      </c>
      <c r="E1199" s="14" t="s">
        <v>408</v>
      </c>
      <c r="F1199" s="14" t="s">
        <v>368</v>
      </c>
      <c r="G1199" s="11">
        <f t="shared" si="2753"/>
        <v>50</v>
      </c>
      <c r="H1199" s="11">
        <f t="shared" si="2753"/>
        <v>0</v>
      </c>
      <c r="I1199" s="11">
        <f t="shared" si="2753"/>
        <v>0</v>
      </c>
      <c r="J1199" s="11">
        <f t="shared" si="2753"/>
        <v>0</v>
      </c>
      <c r="K1199" s="11">
        <f t="shared" si="2753"/>
        <v>0</v>
      </c>
      <c r="L1199" s="11">
        <f t="shared" si="2753"/>
        <v>0</v>
      </c>
      <c r="M1199" s="11">
        <f t="shared" si="2753"/>
        <v>50</v>
      </c>
      <c r="N1199" s="11">
        <f t="shared" si="2753"/>
        <v>0</v>
      </c>
      <c r="O1199" s="11">
        <f t="shared" si="2753"/>
        <v>0</v>
      </c>
      <c r="P1199" s="11">
        <f t="shared" si="2753"/>
        <v>0</v>
      </c>
      <c r="Q1199" s="11">
        <f t="shared" si="2753"/>
        <v>0</v>
      </c>
      <c r="R1199" s="11">
        <f t="shared" si="2753"/>
        <v>0</v>
      </c>
      <c r="S1199" s="11">
        <f t="shared" si="2754"/>
        <v>50</v>
      </c>
      <c r="T1199" s="11">
        <f t="shared" si="2754"/>
        <v>0</v>
      </c>
      <c r="U1199" s="11">
        <f t="shared" si="2754"/>
        <v>0</v>
      </c>
      <c r="V1199" s="11">
        <f t="shared" si="2754"/>
        <v>0</v>
      </c>
      <c r="W1199" s="11">
        <f t="shared" si="2754"/>
        <v>0</v>
      </c>
      <c r="X1199" s="11">
        <f t="shared" si="2754"/>
        <v>0</v>
      </c>
      <c r="Y1199" s="11">
        <f t="shared" si="2754"/>
        <v>50</v>
      </c>
      <c r="Z1199" s="11">
        <f t="shared" si="2754"/>
        <v>0</v>
      </c>
      <c r="AA1199" s="11">
        <f t="shared" si="2754"/>
        <v>0</v>
      </c>
      <c r="AB1199" s="11">
        <f t="shared" si="2754"/>
        <v>0</v>
      </c>
      <c r="AC1199" s="11">
        <f t="shared" si="2754"/>
        <v>0</v>
      </c>
      <c r="AD1199" s="11">
        <f t="shared" si="2754"/>
        <v>0</v>
      </c>
      <c r="AE1199" s="11">
        <f t="shared" si="2754"/>
        <v>50</v>
      </c>
      <c r="AF1199" s="11">
        <f t="shared" si="2754"/>
        <v>0</v>
      </c>
      <c r="AG1199" s="11">
        <f t="shared" si="2755"/>
        <v>0</v>
      </c>
      <c r="AH1199" s="11">
        <f t="shared" si="2755"/>
        <v>0</v>
      </c>
      <c r="AI1199" s="11">
        <f t="shared" si="2755"/>
        <v>0</v>
      </c>
      <c r="AJ1199" s="11">
        <f t="shared" si="2755"/>
        <v>0</v>
      </c>
      <c r="AK1199" s="78">
        <f t="shared" si="2755"/>
        <v>50</v>
      </c>
      <c r="AL1199" s="78">
        <f t="shared" si="2755"/>
        <v>0</v>
      </c>
      <c r="AM1199" s="11">
        <f t="shared" si="2755"/>
        <v>0</v>
      </c>
      <c r="AN1199" s="11">
        <f t="shared" si="2755"/>
        <v>0</v>
      </c>
      <c r="AO1199" s="11">
        <f t="shared" si="2755"/>
        <v>0</v>
      </c>
      <c r="AP1199" s="11">
        <f t="shared" si="2755"/>
        <v>0</v>
      </c>
      <c r="AQ1199" s="11">
        <f t="shared" si="2755"/>
        <v>50</v>
      </c>
      <c r="AR1199" s="11">
        <f t="shared" si="2755"/>
        <v>0</v>
      </c>
      <c r="AS1199" s="11">
        <f t="shared" si="2756"/>
        <v>0</v>
      </c>
      <c r="AT1199" s="11">
        <f t="shared" si="2756"/>
        <v>0</v>
      </c>
      <c r="AU1199" s="11">
        <f t="shared" si="2756"/>
        <v>0</v>
      </c>
      <c r="AV1199" s="11">
        <f t="shared" si="2756"/>
        <v>0</v>
      </c>
      <c r="AW1199" s="11">
        <f t="shared" si="2756"/>
        <v>50</v>
      </c>
      <c r="AX1199" s="11">
        <f t="shared" si="2756"/>
        <v>0</v>
      </c>
      <c r="AY1199" s="78">
        <f t="shared" si="2756"/>
        <v>0</v>
      </c>
      <c r="AZ1199" s="78">
        <f t="shared" si="2756"/>
        <v>0</v>
      </c>
      <c r="BA1199" s="78">
        <f t="shared" si="2756"/>
        <v>0</v>
      </c>
      <c r="BB1199" s="78">
        <f t="shared" si="2756"/>
        <v>0</v>
      </c>
      <c r="BC1199" s="78">
        <f t="shared" si="2756"/>
        <v>50</v>
      </c>
      <c r="BD1199" s="78">
        <f t="shared" si="2756"/>
        <v>0</v>
      </c>
      <c r="BE1199" s="11">
        <f t="shared" si="2757"/>
        <v>0</v>
      </c>
      <c r="BF1199" s="11">
        <f t="shared" si="2757"/>
        <v>0</v>
      </c>
      <c r="BG1199" s="11">
        <f t="shared" si="2757"/>
        <v>0</v>
      </c>
      <c r="BH1199" s="11">
        <f t="shared" si="2757"/>
        <v>0</v>
      </c>
      <c r="BI1199" s="141">
        <f t="shared" si="2757"/>
        <v>50</v>
      </c>
      <c r="BJ1199" s="141">
        <f t="shared" si="2757"/>
        <v>0</v>
      </c>
      <c r="BK1199" s="78">
        <f t="shared" si="2757"/>
        <v>0</v>
      </c>
      <c r="BL1199" s="78">
        <f t="shared" si="2757"/>
        <v>0</v>
      </c>
      <c r="BM1199" s="78">
        <f t="shared" si="2757"/>
        <v>0</v>
      </c>
      <c r="BN1199" s="78">
        <f t="shared" si="2757"/>
        <v>0</v>
      </c>
      <c r="BO1199" s="78">
        <f t="shared" si="2757"/>
        <v>50</v>
      </c>
      <c r="BP1199" s="78">
        <f t="shared" si="2757"/>
        <v>0</v>
      </c>
      <c r="BQ1199" s="11">
        <f t="shared" si="2758"/>
        <v>0</v>
      </c>
      <c r="BR1199" s="11">
        <f t="shared" si="2758"/>
        <v>0</v>
      </c>
      <c r="BS1199" s="11">
        <f t="shared" si="2758"/>
        <v>0</v>
      </c>
      <c r="BT1199" s="11">
        <f t="shared" si="2758"/>
        <v>0</v>
      </c>
      <c r="BU1199" s="11">
        <f t="shared" si="2758"/>
        <v>50</v>
      </c>
      <c r="BV1199" s="11">
        <f t="shared" si="2758"/>
        <v>0</v>
      </c>
    </row>
    <row r="1200" spans="1:74" hidden="1">
      <c r="A1200" s="57" t="s">
        <v>15</v>
      </c>
      <c r="B1200" s="14" t="s">
        <v>361</v>
      </c>
      <c r="C1200" s="14" t="s">
        <v>17</v>
      </c>
      <c r="D1200" s="14" t="s">
        <v>8</v>
      </c>
      <c r="E1200" s="14" t="s">
        <v>409</v>
      </c>
      <c r="F1200" s="14"/>
      <c r="G1200" s="11">
        <f t="shared" si="2753"/>
        <v>50</v>
      </c>
      <c r="H1200" s="11">
        <f t="shared" si="2753"/>
        <v>0</v>
      </c>
      <c r="I1200" s="11">
        <f t="shared" si="2753"/>
        <v>0</v>
      </c>
      <c r="J1200" s="11">
        <f t="shared" si="2753"/>
        <v>0</v>
      </c>
      <c r="K1200" s="11">
        <f t="shared" si="2753"/>
        <v>0</v>
      </c>
      <c r="L1200" s="11">
        <f t="shared" si="2753"/>
        <v>0</v>
      </c>
      <c r="M1200" s="11">
        <f t="shared" si="2753"/>
        <v>50</v>
      </c>
      <c r="N1200" s="11">
        <f t="shared" si="2753"/>
        <v>0</v>
      </c>
      <c r="O1200" s="11">
        <f t="shared" si="2753"/>
        <v>0</v>
      </c>
      <c r="P1200" s="11">
        <f t="shared" si="2753"/>
        <v>0</v>
      </c>
      <c r="Q1200" s="11">
        <f t="shared" si="2753"/>
        <v>0</v>
      </c>
      <c r="R1200" s="11">
        <f t="shared" si="2753"/>
        <v>0</v>
      </c>
      <c r="S1200" s="11">
        <f t="shared" si="2754"/>
        <v>50</v>
      </c>
      <c r="T1200" s="11">
        <f t="shared" si="2754"/>
        <v>0</v>
      </c>
      <c r="U1200" s="11">
        <f t="shared" si="2754"/>
        <v>0</v>
      </c>
      <c r="V1200" s="11">
        <f t="shared" si="2754"/>
        <v>0</v>
      </c>
      <c r="W1200" s="11">
        <f t="shared" si="2754"/>
        <v>0</v>
      </c>
      <c r="X1200" s="11">
        <f t="shared" si="2754"/>
        <v>0</v>
      </c>
      <c r="Y1200" s="11">
        <f t="shared" si="2754"/>
        <v>50</v>
      </c>
      <c r="Z1200" s="11">
        <f t="shared" si="2754"/>
        <v>0</v>
      </c>
      <c r="AA1200" s="11">
        <f t="shared" si="2754"/>
        <v>0</v>
      </c>
      <c r="AB1200" s="11">
        <f t="shared" si="2754"/>
        <v>0</v>
      </c>
      <c r="AC1200" s="11">
        <f t="shared" si="2754"/>
        <v>0</v>
      </c>
      <c r="AD1200" s="11">
        <f t="shared" si="2754"/>
        <v>0</v>
      </c>
      <c r="AE1200" s="11">
        <f t="shared" si="2754"/>
        <v>50</v>
      </c>
      <c r="AF1200" s="11">
        <f t="shared" si="2754"/>
        <v>0</v>
      </c>
      <c r="AG1200" s="11">
        <f t="shared" si="2755"/>
        <v>0</v>
      </c>
      <c r="AH1200" s="11">
        <f t="shared" si="2755"/>
        <v>0</v>
      </c>
      <c r="AI1200" s="11">
        <f t="shared" si="2755"/>
        <v>0</v>
      </c>
      <c r="AJ1200" s="11">
        <f t="shared" si="2755"/>
        <v>0</v>
      </c>
      <c r="AK1200" s="78">
        <f t="shared" si="2755"/>
        <v>50</v>
      </c>
      <c r="AL1200" s="78">
        <f t="shared" si="2755"/>
        <v>0</v>
      </c>
      <c r="AM1200" s="11">
        <f t="shared" si="2755"/>
        <v>0</v>
      </c>
      <c r="AN1200" s="11">
        <f t="shared" si="2755"/>
        <v>0</v>
      </c>
      <c r="AO1200" s="11">
        <f t="shared" si="2755"/>
        <v>0</v>
      </c>
      <c r="AP1200" s="11">
        <f t="shared" si="2755"/>
        <v>0</v>
      </c>
      <c r="AQ1200" s="11">
        <f t="shared" si="2755"/>
        <v>50</v>
      </c>
      <c r="AR1200" s="11">
        <f t="shared" si="2755"/>
        <v>0</v>
      </c>
      <c r="AS1200" s="11">
        <f t="shared" si="2756"/>
        <v>0</v>
      </c>
      <c r="AT1200" s="11">
        <f t="shared" si="2756"/>
        <v>0</v>
      </c>
      <c r="AU1200" s="11">
        <f t="shared" si="2756"/>
        <v>0</v>
      </c>
      <c r="AV1200" s="11">
        <f t="shared" si="2756"/>
        <v>0</v>
      </c>
      <c r="AW1200" s="11">
        <f t="shared" si="2756"/>
        <v>50</v>
      </c>
      <c r="AX1200" s="11">
        <f t="shared" si="2756"/>
        <v>0</v>
      </c>
      <c r="AY1200" s="78">
        <f t="shared" si="2756"/>
        <v>0</v>
      </c>
      <c r="AZ1200" s="78">
        <f t="shared" si="2756"/>
        <v>0</v>
      </c>
      <c r="BA1200" s="78">
        <f t="shared" si="2756"/>
        <v>0</v>
      </c>
      <c r="BB1200" s="78">
        <f t="shared" si="2756"/>
        <v>0</v>
      </c>
      <c r="BC1200" s="78">
        <f t="shared" si="2756"/>
        <v>50</v>
      </c>
      <c r="BD1200" s="78">
        <f t="shared" si="2756"/>
        <v>0</v>
      </c>
      <c r="BE1200" s="11">
        <f t="shared" si="2757"/>
        <v>0</v>
      </c>
      <c r="BF1200" s="11">
        <f t="shared" si="2757"/>
        <v>0</v>
      </c>
      <c r="BG1200" s="11">
        <f t="shared" si="2757"/>
        <v>0</v>
      </c>
      <c r="BH1200" s="11">
        <f t="shared" si="2757"/>
        <v>0</v>
      </c>
      <c r="BI1200" s="141">
        <f t="shared" si="2757"/>
        <v>50</v>
      </c>
      <c r="BJ1200" s="141">
        <f t="shared" si="2757"/>
        <v>0</v>
      </c>
      <c r="BK1200" s="78">
        <f t="shared" si="2757"/>
        <v>0</v>
      </c>
      <c r="BL1200" s="78">
        <f t="shared" si="2757"/>
        <v>0</v>
      </c>
      <c r="BM1200" s="78">
        <f t="shared" si="2757"/>
        <v>0</v>
      </c>
      <c r="BN1200" s="78">
        <f t="shared" si="2757"/>
        <v>0</v>
      </c>
      <c r="BO1200" s="78">
        <f t="shared" si="2757"/>
        <v>50</v>
      </c>
      <c r="BP1200" s="78">
        <f t="shared" si="2757"/>
        <v>0</v>
      </c>
      <c r="BQ1200" s="11">
        <f t="shared" si="2758"/>
        <v>0</v>
      </c>
      <c r="BR1200" s="11">
        <f t="shared" si="2758"/>
        <v>0</v>
      </c>
      <c r="BS1200" s="11">
        <f t="shared" si="2758"/>
        <v>0</v>
      </c>
      <c r="BT1200" s="11">
        <f t="shared" si="2758"/>
        <v>0</v>
      </c>
      <c r="BU1200" s="11">
        <f t="shared" si="2758"/>
        <v>50</v>
      </c>
      <c r="BV1200" s="11">
        <f t="shared" si="2758"/>
        <v>0</v>
      </c>
    </row>
    <row r="1201" spans="1:74" ht="33" hidden="1">
      <c r="A1201" s="57" t="s">
        <v>380</v>
      </c>
      <c r="B1201" s="14" t="s">
        <v>361</v>
      </c>
      <c r="C1201" s="14" t="s">
        <v>17</v>
      </c>
      <c r="D1201" s="14" t="s">
        <v>8</v>
      </c>
      <c r="E1201" s="14" t="s">
        <v>411</v>
      </c>
      <c r="F1201" s="14"/>
      <c r="G1201" s="11">
        <f t="shared" si="2753"/>
        <v>50</v>
      </c>
      <c r="H1201" s="11">
        <f t="shared" si="2753"/>
        <v>0</v>
      </c>
      <c r="I1201" s="11">
        <f t="shared" si="2753"/>
        <v>0</v>
      </c>
      <c r="J1201" s="11">
        <f t="shared" si="2753"/>
        <v>0</v>
      </c>
      <c r="K1201" s="11">
        <f t="shared" si="2753"/>
        <v>0</v>
      </c>
      <c r="L1201" s="11">
        <f t="shared" si="2753"/>
        <v>0</v>
      </c>
      <c r="M1201" s="11">
        <f t="shared" si="2753"/>
        <v>50</v>
      </c>
      <c r="N1201" s="11">
        <f t="shared" si="2753"/>
        <v>0</v>
      </c>
      <c r="O1201" s="11">
        <f t="shared" si="2753"/>
        <v>0</v>
      </c>
      <c r="P1201" s="11">
        <f t="shared" si="2753"/>
        <v>0</v>
      </c>
      <c r="Q1201" s="11">
        <f t="shared" si="2753"/>
        <v>0</v>
      </c>
      <c r="R1201" s="11">
        <f t="shared" si="2753"/>
        <v>0</v>
      </c>
      <c r="S1201" s="11">
        <f t="shared" si="2754"/>
        <v>50</v>
      </c>
      <c r="T1201" s="11">
        <f t="shared" si="2754"/>
        <v>0</v>
      </c>
      <c r="U1201" s="11">
        <f t="shared" si="2754"/>
        <v>0</v>
      </c>
      <c r="V1201" s="11">
        <f t="shared" si="2754"/>
        <v>0</v>
      </c>
      <c r="W1201" s="11">
        <f t="shared" si="2754"/>
        <v>0</v>
      </c>
      <c r="X1201" s="11">
        <f t="shared" si="2754"/>
        <v>0</v>
      </c>
      <c r="Y1201" s="11">
        <f t="shared" si="2754"/>
        <v>50</v>
      </c>
      <c r="Z1201" s="11">
        <f t="shared" si="2754"/>
        <v>0</v>
      </c>
      <c r="AA1201" s="11">
        <f t="shared" si="2754"/>
        <v>0</v>
      </c>
      <c r="AB1201" s="11">
        <f t="shared" si="2754"/>
        <v>0</v>
      </c>
      <c r="AC1201" s="11">
        <f t="shared" si="2754"/>
        <v>0</v>
      </c>
      <c r="AD1201" s="11">
        <f t="shared" si="2754"/>
        <v>0</v>
      </c>
      <c r="AE1201" s="11">
        <f t="shared" si="2754"/>
        <v>50</v>
      </c>
      <c r="AF1201" s="11">
        <f t="shared" si="2754"/>
        <v>0</v>
      </c>
      <c r="AG1201" s="11">
        <f t="shared" si="2755"/>
        <v>0</v>
      </c>
      <c r="AH1201" s="11">
        <f t="shared" si="2755"/>
        <v>0</v>
      </c>
      <c r="AI1201" s="11">
        <f t="shared" si="2755"/>
        <v>0</v>
      </c>
      <c r="AJ1201" s="11">
        <f t="shared" si="2755"/>
        <v>0</v>
      </c>
      <c r="AK1201" s="78">
        <f t="shared" si="2755"/>
        <v>50</v>
      </c>
      <c r="AL1201" s="78">
        <f t="shared" si="2755"/>
        <v>0</v>
      </c>
      <c r="AM1201" s="11">
        <f t="shared" si="2755"/>
        <v>0</v>
      </c>
      <c r="AN1201" s="11">
        <f t="shared" si="2755"/>
        <v>0</v>
      </c>
      <c r="AO1201" s="11">
        <f t="shared" si="2755"/>
        <v>0</v>
      </c>
      <c r="AP1201" s="11">
        <f t="shared" si="2755"/>
        <v>0</v>
      </c>
      <c r="AQ1201" s="11">
        <f t="shared" si="2755"/>
        <v>50</v>
      </c>
      <c r="AR1201" s="11">
        <f t="shared" si="2755"/>
        <v>0</v>
      </c>
      <c r="AS1201" s="11">
        <f t="shared" si="2756"/>
        <v>0</v>
      </c>
      <c r="AT1201" s="11">
        <f t="shared" si="2756"/>
        <v>0</v>
      </c>
      <c r="AU1201" s="11">
        <f t="shared" si="2756"/>
        <v>0</v>
      </c>
      <c r="AV1201" s="11">
        <f t="shared" si="2756"/>
        <v>0</v>
      </c>
      <c r="AW1201" s="11">
        <f t="shared" si="2756"/>
        <v>50</v>
      </c>
      <c r="AX1201" s="11">
        <f t="shared" si="2756"/>
        <v>0</v>
      </c>
      <c r="AY1201" s="78">
        <f t="shared" si="2756"/>
        <v>0</v>
      </c>
      <c r="AZ1201" s="78">
        <f t="shared" si="2756"/>
        <v>0</v>
      </c>
      <c r="BA1201" s="78">
        <f t="shared" si="2756"/>
        <v>0</v>
      </c>
      <c r="BB1201" s="78">
        <f t="shared" si="2756"/>
        <v>0</v>
      </c>
      <c r="BC1201" s="78">
        <f t="shared" si="2756"/>
        <v>50</v>
      </c>
      <c r="BD1201" s="78">
        <f t="shared" si="2756"/>
        <v>0</v>
      </c>
      <c r="BE1201" s="11">
        <f t="shared" si="2757"/>
        <v>0</v>
      </c>
      <c r="BF1201" s="11">
        <f t="shared" si="2757"/>
        <v>0</v>
      </c>
      <c r="BG1201" s="11">
        <f t="shared" si="2757"/>
        <v>0</v>
      </c>
      <c r="BH1201" s="11">
        <f t="shared" si="2757"/>
        <v>0</v>
      </c>
      <c r="BI1201" s="141">
        <f t="shared" si="2757"/>
        <v>50</v>
      </c>
      <c r="BJ1201" s="141">
        <f t="shared" si="2757"/>
        <v>0</v>
      </c>
      <c r="BK1201" s="78">
        <f t="shared" si="2757"/>
        <v>0</v>
      </c>
      <c r="BL1201" s="78">
        <f t="shared" si="2757"/>
        <v>0</v>
      </c>
      <c r="BM1201" s="78">
        <f t="shared" si="2757"/>
        <v>0</v>
      </c>
      <c r="BN1201" s="78">
        <f t="shared" si="2757"/>
        <v>0</v>
      </c>
      <c r="BO1201" s="78">
        <f t="shared" si="2757"/>
        <v>50</v>
      </c>
      <c r="BP1201" s="78">
        <f t="shared" si="2757"/>
        <v>0</v>
      </c>
      <c r="BQ1201" s="11">
        <f t="shared" si="2758"/>
        <v>0</v>
      </c>
      <c r="BR1201" s="11">
        <f t="shared" si="2758"/>
        <v>0</v>
      </c>
      <c r="BS1201" s="11">
        <f t="shared" si="2758"/>
        <v>0</v>
      </c>
      <c r="BT1201" s="11">
        <f t="shared" si="2758"/>
        <v>0</v>
      </c>
      <c r="BU1201" s="11">
        <f t="shared" si="2758"/>
        <v>50</v>
      </c>
      <c r="BV1201" s="11">
        <f t="shared" si="2758"/>
        <v>0</v>
      </c>
    </row>
    <row r="1202" spans="1:74" ht="33" hidden="1">
      <c r="A1202" s="57" t="s">
        <v>270</v>
      </c>
      <c r="B1202" s="14" t="s">
        <v>361</v>
      </c>
      <c r="C1202" s="14" t="s">
        <v>17</v>
      </c>
      <c r="D1202" s="14" t="s">
        <v>8</v>
      </c>
      <c r="E1202" s="14" t="s">
        <v>411</v>
      </c>
      <c r="F1202" s="14" t="s">
        <v>33</v>
      </c>
      <c r="G1202" s="11">
        <f t="shared" si="2753"/>
        <v>50</v>
      </c>
      <c r="H1202" s="11">
        <f t="shared" si="2753"/>
        <v>0</v>
      </c>
      <c r="I1202" s="11">
        <f t="shared" si="2753"/>
        <v>0</v>
      </c>
      <c r="J1202" s="11">
        <f t="shared" si="2753"/>
        <v>0</v>
      </c>
      <c r="K1202" s="11">
        <f t="shared" si="2753"/>
        <v>0</v>
      </c>
      <c r="L1202" s="11">
        <f t="shared" si="2753"/>
        <v>0</v>
      </c>
      <c r="M1202" s="11">
        <f t="shared" si="2753"/>
        <v>50</v>
      </c>
      <c r="N1202" s="11">
        <f t="shared" si="2753"/>
        <v>0</v>
      </c>
      <c r="O1202" s="11">
        <f t="shared" si="2753"/>
        <v>0</v>
      </c>
      <c r="P1202" s="11">
        <f t="shared" si="2753"/>
        <v>0</v>
      </c>
      <c r="Q1202" s="11">
        <f t="shared" si="2753"/>
        <v>0</v>
      </c>
      <c r="R1202" s="11">
        <f t="shared" si="2753"/>
        <v>0</v>
      </c>
      <c r="S1202" s="11">
        <f t="shared" si="2754"/>
        <v>50</v>
      </c>
      <c r="T1202" s="11">
        <f t="shared" si="2754"/>
        <v>0</v>
      </c>
      <c r="U1202" s="11">
        <f t="shared" si="2754"/>
        <v>0</v>
      </c>
      <c r="V1202" s="11">
        <f t="shared" si="2754"/>
        <v>0</v>
      </c>
      <c r="W1202" s="11">
        <f t="shared" si="2754"/>
        <v>0</v>
      </c>
      <c r="X1202" s="11">
        <f t="shared" si="2754"/>
        <v>0</v>
      </c>
      <c r="Y1202" s="11">
        <f t="shared" si="2754"/>
        <v>50</v>
      </c>
      <c r="Z1202" s="11">
        <f t="shared" si="2754"/>
        <v>0</v>
      </c>
      <c r="AA1202" s="11">
        <f t="shared" si="2754"/>
        <v>0</v>
      </c>
      <c r="AB1202" s="11">
        <f t="shared" si="2754"/>
        <v>0</v>
      </c>
      <c r="AC1202" s="11">
        <f t="shared" si="2754"/>
        <v>0</v>
      </c>
      <c r="AD1202" s="11">
        <f t="shared" si="2754"/>
        <v>0</v>
      </c>
      <c r="AE1202" s="11">
        <f t="shared" si="2754"/>
        <v>50</v>
      </c>
      <c r="AF1202" s="11">
        <f t="shared" si="2754"/>
        <v>0</v>
      </c>
      <c r="AG1202" s="11">
        <f t="shared" si="2755"/>
        <v>0</v>
      </c>
      <c r="AH1202" s="11">
        <f t="shared" si="2755"/>
        <v>0</v>
      </c>
      <c r="AI1202" s="11">
        <f t="shared" si="2755"/>
        <v>0</v>
      </c>
      <c r="AJ1202" s="11">
        <f t="shared" si="2755"/>
        <v>0</v>
      </c>
      <c r="AK1202" s="78">
        <f t="shared" si="2755"/>
        <v>50</v>
      </c>
      <c r="AL1202" s="78">
        <f t="shared" si="2755"/>
        <v>0</v>
      </c>
      <c r="AM1202" s="11">
        <f t="shared" si="2755"/>
        <v>0</v>
      </c>
      <c r="AN1202" s="11">
        <f t="shared" si="2755"/>
        <v>0</v>
      </c>
      <c r="AO1202" s="11">
        <f t="shared" si="2755"/>
        <v>0</v>
      </c>
      <c r="AP1202" s="11">
        <f t="shared" si="2755"/>
        <v>0</v>
      </c>
      <c r="AQ1202" s="11">
        <f t="shared" si="2755"/>
        <v>50</v>
      </c>
      <c r="AR1202" s="11">
        <f t="shared" si="2755"/>
        <v>0</v>
      </c>
      <c r="AS1202" s="11">
        <f t="shared" si="2756"/>
        <v>0</v>
      </c>
      <c r="AT1202" s="11">
        <f t="shared" si="2756"/>
        <v>0</v>
      </c>
      <c r="AU1202" s="11">
        <f t="shared" si="2756"/>
        <v>0</v>
      </c>
      <c r="AV1202" s="11">
        <f t="shared" si="2756"/>
        <v>0</v>
      </c>
      <c r="AW1202" s="11">
        <f t="shared" si="2756"/>
        <v>50</v>
      </c>
      <c r="AX1202" s="11">
        <f t="shared" si="2756"/>
        <v>0</v>
      </c>
      <c r="AY1202" s="78">
        <f t="shared" si="2756"/>
        <v>0</v>
      </c>
      <c r="AZ1202" s="78">
        <f t="shared" si="2756"/>
        <v>0</v>
      </c>
      <c r="BA1202" s="78">
        <f t="shared" si="2756"/>
        <v>0</v>
      </c>
      <c r="BB1202" s="78">
        <f t="shared" si="2756"/>
        <v>0</v>
      </c>
      <c r="BC1202" s="78">
        <f t="shared" si="2756"/>
        <v>50</v>
      </c>
      <c r="BD1202" s="78">
        <f t="shared" si="2756"/>
        <v>0</v>
      </c>
      <c r="BE1202" s="11">
        <f t="shared" si="2757"/>
        <v>0</v>
      </c>
      <c r="BF1202" s="11">
        <f t="shared" si="2757"/>
        <v>0</v>
      </c>
      <c r="BG1202" s="11">
        <f t="shared" si="2757"/>
        <v>0</v>
      </c>
      <c r="BH1202" s="11">
        <f t="shared" si="2757"/>
        <v>0</v>
      </c>
      <c r="BI1202" s="141">
        <f t="shared" si="2757"/>
        <v>50</v>
      </c>
      <c r="BJ1202" s="141">
        <f t="shared" si="2757"/>
        <v>0</v>
      </c>
      <c r="BK1202" s="78">
        <f t="shared" si="2757"/>
        <v>0</v>
      </c>
      <c r="BL1202" s="78">
        <f t="shared" si="2757"/>
        <v>0</v>
      </c>
      <c r="BM1202" s="78">
        <f t="shared" si="2757"/>
        <v>0</v>
      </c>
      <c r="BN1202" s="78">
        <f t="shared" si="2757"/>
        <v>0</v>
      </c>
      <c r="BO1202" s="78">
        <f t="shared" si="2757"/>
        <v>50</v>
      </c>
      <c r="BP1202" s="78">
        <f t="shared" si="2757"/>
        <v>0</v>
      </c>
      <c r="BQ1202" s="11">
        <f t="shared" si="2758"/>
        <v>0</v>
      </c>
      <c r="BR1202" s="11">
        <f t="shared" si="2758"/>
        <v>0</v>
      </c>
      <c r="BS1202" s="11">
        <f t="shared" si="2758"/>
        <v>0</v>
      </c>
      <c r="BT1202" s="11">
        <f t="shared" si="2758"/>
        <v>0</v>
      </c>
      <c r="BU1202" s="11">
        <f t="shared" si="2758"/>
        <v>50</v>
      </c>
      <c r="BV1202" s="11">
        <f t="shared" si="2758"/>
        <v>0</v>
      </c>
    </row>
    <row r="1203" spans="1:74" ht="33" hidden="1">
      <c r="A1203" s="57" t="s">
        <v>39</v>
      </c>
      <c r="B1203" s="14" t="s">
        <v>361</v>
      </c>
      <c r="C1203" s="14" t="s">
        <v>17</v>
      </c>
      <c r="D1203" s="14" t="s">
        <v>8</v>
      </c>
      <c r="E1203" s="14" t="s">
        <v>411</v>
      </c>
      <c r="F1203" s="14" t="s">
        <v>40</v>
      </c>
      <c r="G1203" s="11">
        <v>50</v>
      </c>
      <c r="H1203" s="11"/>
      <c r="I1203" s="11"/>
      <c r="J1203" s="11"/>
      <c r="K1203" s="11"/>
      <c r="L1203" s="11"/>
      <c r="M1203" s="11">
        <f>G1203+I1203+J1203+K1203+L1203</f>
        <v>50</v>
      </c>
      <c r="N1203" s="11">
        <f>H1203+J1203</f>
        <v>0</v>
      </c>
      <c r="O1203" s="11"/>
      <c r="P1203" s="11"/>
      <c r="Q1203" s="11"/>
      <c r="R1203" s="11"/>
      <c r="S1203" s="11">
        <f>M1203+O1203+P1203+Q1203+R1203</f>
        <v>50</v>
      </c>
      <c r="T1203" s="11">
        <f>N1203+P1203</f>
        <v>0</v>
      </c>
      <c r="U1203" s="11"/>
      <c r="V1203" s="11"/>
      <c r="W1203" s="11"/>
      <c r="X1203" s="11"/>
      <c r="Y1203" s="11">
        <f>S1203+U1203+V1203+W1203+X1203</f>
        <v>50</v>
      </c>
      <c r="Z1203" s="11">
        <f>T1203+V1203</f>
        <v>0</v>
      </c>
      <c r="AA1203" s="11"/>
      <c r="AB1203" s="11"/>
      <c r="AC1203" s="11"/>
      <c r="AD1203" s="11"/>
      <c r="AE1203" s="11">
        <f>Y1203+AA1203+AB1203+AC1203+AD1203</f>
        <v>50</v>
      </c>
      <c r="AF1203" s="11">
        <f>Z1203+AB1203</f>
        <v>0</v>
      </c>
      <c r="AG1203" s="11"/>
      <c r="AH1203" s="11"/>
      <c r="AI1203" s="11"/>
      <c r="AJ1203" s="11"/>
      <c r="AK1203" s="78">
        <f>AE1203+AG1203+AH1203+AI1203+AJ1203</f>
        <v>50</v>
      </c>
      <c r="AL1203" s="78">
        <f>AF1203+AH1203</f>
        <v>0</v>
      </c>
      <c r="AM1203" s="11"/>
      <c r="AN1203" s="11"/>
      <c r="AO1203" s="11"/>
      <c r="AP1203" s="11"/>
      <c r="AQ1203" s="11">
        <f>AK1203+AM1203+AN1203+AO1203+AP1203</f>
        <v>50</v>
      </c>
      <c r="AR1203" s="11">
        <f>AL1203+AN1203</f>
        <v>0</v>
      </c>
      <c r="AS1203" s="11"/>
      <c r="AT1203" s="11"/>
      <c r="AU1203" s="11"/>
      <c r="AV1203" s="11"/>
      <c r="AW1203" s="11">
        <f>AQ1203+AS1203+AT1203+AU1203+AV1203</f>
        <v>50</v>
      </c>
      <c r="AX1203" s="11">
        <f>AR1203+AT1203</f>
        <v>0</v>
      </c>
      <c r="AY1203" s="78"/>
      <c r="AZ1203" s="78"/>
      <c r="BA1203" s="78"/>
      <c r="BB1203" s="78"/>
      <c r="BC1203" s="78">
        <f>AW1203+AY1203+AZ1203+BA1203+BB1203</f>
        <v>50</v>
      </c>
      <c r="BD1203" s="78">
        <f>AX1203+AZ1203</f>
        <v>0</v>
      </c>
      <c r="BE1203" s="11"/>
      <c r="BF1203" s="11"/>
      <c r="BG1203" s="11"/>
      <c r="BH1203" s="11"/>
      <c r="BI1203" s="141">
        <f>BC1203+BE1203+BF1203+BG1203+BH1203</f>
        <v>50</v>
      </c>
      <c r="BJ1203" s="141">
        <f>BD1203+BF1203</f>
        <v>0</v>
      </c>
      <c r="BK1203" s="78"/>
      <c r="BL1203" s="78"/>
      <c r="BM1203" s="78"/>
      <c r="BN1203" s="78"/>
      <c r="BO1203" s="78">
        <f>BI1203+BK1203+BL1203+BM1203+BN1203</f>
        <v>50</v>
      </c>
      <c r="BP1203" s="78">
        <f>BJ1203+BL1203</f>
        <v>0</v>
      </c>
      <c r="BQ1203" s="11"/>
      <c r="BR1203" s="11"/>
      <c r="BS1203" s="11"/>
      <c r="BT1203" s="11"/>
      <c r="BU1203" s="11">
        <f>BO1203+BQ1203+BR1203+BS1203+BT1203</f>
        <v>50</v>
      </c>
      <c r="BV1203" s="11">
        <f>BP1203+BR1203</f>
        <v>0</v>
      </c>
    </row>
    <row r="1204" spans="1:74" hidden="1">
      <c r="A1204" s="57"/>
      <c r="B1204" s="14"/>
      <c r="C1204" s="14"/>
      <c r="D1204" s="14"/>
      <c r="E1204" s="14"/>
      <c r="F1204" s="14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78"/>
      <c r="AL1204" s="78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78"/>
      <c r="AZ1204" s="78"/>
      <c r="BA1204" s="78"/>
      <c r="BB1204" s="78"/>
      <c r="BC1204" s="78"/>
      <c r="BD1204" s="78"/>
      <c r="BE1204" s="11"/>
      <c r="BF1204" s="11"/>
      <c r="BG1204" s="11"/>
      <c r="BH1204" s="11"/>
      <c r="BI1204" s="141"/>
      <c r="BJ1204" s="141"/>
      <c r="BK1204" s="78"/>
      <c r="BL1204" s="78"/>
      <c r="BM1204" s="78"/>
      <c r="BN1204" s="78"/>
      <c r="BO1204" s="78"/>
      <c r="BP1204" s="78"/>
      <c r="BQ1204" s="11"/>
      <c r="BR1204" s="11"/>
      <c r="BS1204" s="11"/>
      <c r="BT1204" s="11"/>
      <c r="BU1204" s="11"/>
      <c r="BV1204" s="11"/>
    </row>
    <row r="1205" spans="1:74" ht="37.5" hidden="1">
      <c r="A1205" s="56" t="s">
        <v>381</v>
      </c>
      <c r="B1205" s="12" t="s">
        <v>361</v>
      </c>
      <c r="C1205" s="12" t="s">
        <v>17</v>
      </c>
      <c r="D1205" s="12" t="s">
        <v>165</v>
      </c>
      <c r="E1205" s="12" t="s">
        <v>368</v>
      </c>
      <c r="F1205" s="12" t="s">
        <v>368</v>
      </c>
      <c r="G1205" s="30">
        <f t="shared" ref="G1205:R1209" si="2759">G1206</f>
        <v>3398</v>
      </c>
      <c r="H1205" s="30">
        <f t="shared" si="2759"/>
        <v>0</v>
      </c>
      <c r="I1205" s="11">
        <f t="shared" si="2759"/>
        <v>0</v>
      </c>
      <c r="J1205" s="11">
        <f t="shared" si="2759"/>
        <v>0</v>
      </c>
      <c r="K1205" s="11">
        <f t="shared" si="2759"/>
        <v>0</v>
      </c>
      <c r="L1205" s="11">
        <f t="shared" si="2759"/>
        <v>0</v>
      </c>
      <c r="M1205" s="30">
        <f t="shared" si="2759"/>
        <v>3398</v>
      </c>
      <c r="N1205" s="30">
        <f t="shared" si="2759"/>
        <v>0</v>
      </c>
      <c r="O1205" s="11">
        <f t="shared" si="2759"/>
        <v>0</v>
      </c>
      <c r="P1205" s="11">
        <f t="shared" si="2759"/>
        <v>0</v>
      </c>
      <c r="Q1205" s="11">
        <f t="shared" si="2759"/>
        <v>0</v>
      </c>
      <c r="R1205" s="11">
        <f t="shared" si="2759"/>
        <v>0</v>
      </c>
      <c r="S1205" s="30">
        <f t="shared" ref="S1205:AH1209" si="2760">S1206</f>
        <v>3398</v>
      </c>
      <c r="T1205" s="30">
        <f t="shared" si="2760"/>
        <v>0</v>
      </c>
      <c r="U1205" s="11">
        <f t="shared" si="2760"/>
        <v>0</v>
      </c>
      <c r="V1205" s="11">
        <f t="shared" si="2760"/>
        <v>0</v>
      </c>
      <c r="W1205" s="11">
        <f t="shared" si="2760"/>
        <v>0</v>
      </c>
      <c r="X1205" s="11">
        <f t="shared" si="2760"/>
        <v>0</v>
      </c>
      <c r="Y1205" s="30">
        <f t="shared" si="2760"/>
        <v>3398</v>
      </c>
      <c r="Z1205" s="30">
        <f t="shared" si="2760"/>
        <v>0</v>
      </c>
      <c r="AA1205" s="11">
        <f t="shared" si="2760"/>
        <v>95</v>
      </c>
      <c r="AB1205" s="11">
        <f t="shared" si="2760"/>
        <v>0</v>
      </c>
      <c r="AC1205" s="11">
        <f t="shared" si="2760"/>
        <v>0</v>
      </c>
      <c r="AD1205" s="11">
        <f t="shared" si="2760"/>
        <v>0</v>
      </c>
      <c r="AE1205" s="30">
        <f t="shared" si="2760"/>
        <v>3493</v>
      </c>
      <c r="AF1205" s="30">
        <f t="shared" si="2760"/>
        <v>0</v>
      </c>
      <c r="AG1205" s="11">
        <f t="shared" si="2760"/>
        <v>0</v>
      </c>
      <c r="AH1205" s="11">
        <f t="shared" si="2760"/>
        <v>0</v>
      </c>
      <c r="AI1205" s="11">
        <f t="shared" ref="AG1205:AV1209" si="2761">AI1206</f>
        <v>0</v>
      </c>
      <c r="AJ1205" s="11">
        <f t="shared" si="2761"/>
        <v>0</v>
      </c>
      <c r="AK1205" s="88">
        <f t="shared" si="2761"/>
        <v>3493</v>
      </c>
      <c r="AL1205" s="88">
        <f t="shared" si="2761"/>
        <v>0</v>
      </c>
      <c r="AM1205" s="11">
        <f t="shared" si="2761"/>
        <v>0</v>
      </c>
      <c r="AN1205" s="11">
        <f t="shared" si="2761"/>
        <v>0</v>
      </c>
      <c r="AO1205" s="11">
        <f t="shared" si="2761"/>
        <v>0</v>
      </c>
      <c r="AP1205" s="11">
        <f t="shared" si="2761"/>
        <v>0</v>
      </c>
      <c r="AQ1205" s="30">
        <f t="shared" si="2761"/>
        <v>3493</v>
      </c>
      <c r="AR1205" s="30">
        <f t="shared" si="2761"/>
        <v>0</v>
      </c>
      <c r="AS1205" s="11">
        <f t="shared" si="2761"/>
        <v>0</v>
      </c>
      <c r="AT1205" s="11">
        <f t="shared" si="2761"/>
        <v>0</v>
      </c>
      <c r="AU1205" s="11">
        <f t="shared" si="2761"/>
        <v>0</v>
      </c>
      <c r="AV1205" s="11">
        <f t="shared" si="2761"/>
        <v>0</v>
      </c>
      <c r="AW1205" s="30">
        <f t="shared" ref="AS1205:BH1209" si="2762">AW1206</f>
        <v>3493</v>
      </c>
      <c r="AX1205" s="30">
        <f t="shared" si="2762"/>
        <v>0</v>
      </c>
      <c r="AY1205" s="78">
        <f>AY1206</f>
        <v>0</v>
      </c>
      <c r="AZ1205" s="88">
        <f t="shared" ref="AZ1205:BV1205" si="2763">AZ1206</f>
        <v>80</v>
      </c>
      <c r="BA1205" s="88">
        <f t="shared" si="2763"/>
        <v>0</v>
      </c>
      <c r="BB1205" s="88">
        <f t="shared" si="2763"/>
        <v>0</v>
      </c>
      <c r="BC1205" s="88">
        <f t="shared" si="2763"/>
        <v>3573</v>
      </c>
      <c r="BD1205" s="88">
        <f t="shared" si="2763"/>
        <v>80</v>
      </c>
      <c r="BE1205" s="11">
        <f>BE1206</f>
        <v>0</v>
      </c>
      <c r="BF1205" s="30">
        <f t="shared" si="2763"/>
        <v>0</v>
      </c>
      <c r="BG1205" s="30">
        <f t="shared" si="2763"/>
        <v>0</v>
      </c>
      <c r="BH1205" s="30">
        <f t="shared" si="2763"/>
        <v>0</v>
      </c>
      <c r="BI1205" s="147">
        <f t="shared" si="2763"/>
        <v>3573</v>
      </c>
      <c r="BJ1205" s="147">
        <f t="shared" si="2763"/>
        <v>80</v>
      </c>
      <c r="BK1205" s="78">
        <f>BK1206</f>
        <v>0</v>
      </c>
      <c r="BL1205" s="88">
        <f t="shared" si="2763"/>
        <v>0</v>
      </c>
      <c r="BM1205" s="88">
        <f t="shared" si="2763"/>
        <v>3276</v>
      </c>
      <c r="BN1205" s="88">
        <f t="shared" si="2763"/>
        <v>0</v>
      </c>
      <c r="BO1205" s="88">
        <f t="shared" si="2763"/>
        <v>6849</v>
      </c>
      <c r="BP1205" s="88">
        <f t="shared" si="2763"/>
        <v>80</v>
      </c>
      <c r="BQ1205" s="11">
        <f>BQ1206</f>
        <v>0</v>
      </c>
      <c r="BR1205" s="30">
        <f t="shared" si="2763"/>
        <v>0</v>
      </c>
      <c r="BS1205" s="30">
        <f t="shared" si="2763"/>
        <v>0</v>
      </c>
      <c r="BT1205" s="30">
        <f t="shared" si="2763"/>
        <v>0</v>
      </c>
      <c r="BU1205" s="30">
        <f t="shared" si="2763"/>
        <v>6849</v>
      </c>
      <c r="BV1205" s="30">
        <f t="shared" si="2763"/>
        <v>80</v>
      </c>
    </row>
    <row r="1206" spans="1:74" ht="33" hidden="1">
      <c r="A1206" s="57" t="s">
        <v>382</v>
      </c>
      <c r="B1206" s="14" t="s">
        <v>361</v>
      </c>
      <c r="C1206" s="14" t="s">
        <v>17</v>
      </c>
      <c r="D1206" s="14" t="s">
        <v>165</v>
      </c>
      <c r="E1206" s="14" t="s">
        <v>441</v>
      </c>
      <c r="F1206" s="14" t="s">
        <v>368</v>
      </c>
      <c r="G1206" s="11">
        <f t="shared" si="2759"/>
        <v>3398</v>
      </c>
      <c r="H1206" s="11">
        <f t="shared" si="2759"/>
        <v>0</v>
      </c>
      <c r="I1206" s="11">
        <f t="shared" si="2759"/>
        <v>0</v>
      </c>
      <c r="J1206" s="11">
        <f t="shared" si="2759"/>
        <v>0</v>
      </c>
      <c r="K1206" s="11">
        <f t="shared" si="2759"/>
        <v>0</v>
      </c>
      <c r="L1206" s="11">
        <f t="shared" si="2759"/>
        <v>0</v>
      </c>
      <c r="M1206" s="11">
        <f t="shared" si="2759"/>
        <v>3398</v>
      </c>
      <c r="N1206" s="11">
        <f t="shared" si="2759"/>
        <v>0</v>
      </c>
      <c r="O1206" s="11">
        <f t="shared" si="2759"/>
        <v>0</v>
      </c>
      <c r="P1206" s="11">
        <f t="shared" si="2759"/>
        <v>0</v>
      </c>
      <c r="Q1206" s="11">
        <f t="shared" si="2759"/>
        <v>0</v>
      </c>
      <c r="R1206" s="11">
        <f t="shared" si="2759"/>
        <v>0</v>
      </c>
      <c r="S1206" s="11">
        <f t="shared" si="2760"/>
        <v>3398</v>
      </c>
      <c r="T1206" s="11">
        <f t="shared" si="2760"/>
        <v>0</v>
      </c>
      <c r="U1206" s="11">
        <f t="shared" si="2760"/>
        <v>0</v>
      </c>
      <c r="V1206" s="11">
        <f t="shared" si="2760"/>
        <v>0</v>
      </c>
      <c r="W1206" s="11">
        <f t="shared" si="2760"/>
        <v>0</v>
      </c>
      <c r="X1206" s="11">
        <f t="shared" si="2760"/>
        <v>0</v>
      </c>
      <c r="Y1206" s="11">
        <f t="shared" si="2760"/>
        <v>3398</v>
      </c>
      <c r="Z1206" s="11">
        <f t="shared" si="2760"/>
        <v>0</v>
      </c>
      <c r="AA1206" s="11">
        <f t="shared" si="2760"/>
        <v>95</v>
      </c>
      <c r="AB1206" s="11">
        <f t="shared" si="2760"/>
        <v>0</v>
      </c>
      <c r="AC1206" s="11">
        <f t="shared" si="2760"/>
        <v>0</v>
      </c>
      <c r="AD1206" s="11">
        <f t="shared" si="2760"/>
        <v>0</v>
      </c>
      <c r="AE1206" s="11">
        <f t="shared" si="2760"/>
        <v>3493</v>
      </c>
      <c r="AF1206" s="11">
        <f t="shared" si="2760"/>
        <v>0</v>
      </c>
      <c r="AG1206" s="11">
        <f t="shared" si="2761"/>
        <v>0</v>
      </c>
      <c r="AH1206" s="11">
        <f t="shared" si="2761"/>
        <v>0</v>
      </c>
      <c r="AI1206" s="11">
        <f t="shared" si="2761"/>
        <v>0</v>
      </c>
      <c r="AJ1206" s="11">
        <f t="shared" si="2761"/>
        <v>0</v>
      </c>
      <c r="AK1206" s="78">
        <f t="shared" si="2761"/>
        <v>3493</v>
      </c>
      <c r="AL1206" s="78">
        <f t="shared" si="2761"/>
        <v>0</v>
      </c>
      <c r="AM1206" s="11">
        <f t="shared" si="2761"/>
        <v>0</v>
      </c>
      <c r="AN1206" s="11">
        <f t="shared" si="2761"/>
        <v>0</v>
      </c>
      <c r="AO1206" s="11">
        <f t="shared" si="2761"/>
        <v>0</v>
      </c>
      <c r="AP1206" s="11">
        <f t="shared" si="2761"/>
        <v>0</v>
      </c>
      <c r="AQ1206" s="11">
        <f t="shared" si="2761"/>
        <v>3493</v>
      </c>
      <c r="AR1206" s="11">
        <f t="shared" si="2761"/>
        <v>0</v>
      </c>
      <c r="AS1206" s="11">
        <f t="shared" si="2762"/>
        <v>0</v>
      </c>
      <c r="AT1206" s="11">
        <f t="shared" si="2762"/>
        <v>0</v>
      </c>
      <c r="AU1206" s="11">
        <f t="shared" si="2762"/>
        <v>0</v>
      </c>
      <c r="AV1206" s="11">
        <f t="shared" si="2762"/>
        <v>0</v>
      </c>
      <c r="AW1206" s="11">
        <f t="shared" si="2762"/>
        <v>3493</v>
      </c>
      <c r="AX1206" s="11">
        <f t="shared" si="2762"/>
        <v>0</v>
      </c>
      <c r="AY1206" s="78">
        <f>AY1207+AY1211</f>
        <v>0</v>
      </c>
      <c r="AZ1206" s="78">
        <f t="shared" ref="AZ1206:BD1206" si="2764">AZ1207+AZ1211</f>
        <v>80</v>
      </c>
      <c r="BA1206" s="78">
        <f t="shared" si="2764"/>
        <v>0</v>
      </c>
      <c r="BB1206" s="78">
        <f t="shared" si="2764"/>
        <v>0</v>
      </c>
      <c r="BC1206" s="78">
        <f t="shared" si="2764"/>
        <v>3573</v>
      </c>
      <c r="BD1206" s="78">
        <f t="shared" si="2764"/>
        <v>80</v>
      </c>
      <c r="BE1206" s="11">
        <f>BE1207+BE1211</f>
        <v>0</v>
      </c>
      <c r="BF1206" s="11">
        <f t="shared" ref="BF1206:BJ1206" si="2765">BF1207+BF1211</f>
        <v>0</v>
      </c>
      <c r="BG1206" s="11">
        <f t="shared" si="2765"/>
        <v>0</v>
      </c>
      <c r="BH1206" s="11">
        <f t="shared" si="2765"/>
        <v>0</v>
      </c>
      <c r="BI1206" s="141">
        <f t="shared" si="2765"/>
        <v>3573</v>
      </c>
      <c r="BJ1206" s="141">
        <f t="shared" si="2765"/>
        <v>80</v>
      </c>
      <c r="BK1206" s="78">
        <f>BK1207+BK1211</f>
        <v>0</v>
      </c>
      <c r="BL1206" s="78">
        <f t="shared" ref="BL1206:BP1206" si="2766">BL1207+BL1211</f>
        <v>0</v>
      </c>
      <c r="BM1206" s="78">
        <f t="shared" si="2766"/>
        <v>3276</v>
      </c>
      <c r="BN1206" s="78">
        <f t="shared" si="2766"/>
        <v>0</v>
      </c>
      <c r="BO1206" s="78">
        <f t="shared" si="2766"/>
        <v>6849</v>
      </c>
      <c r="BP1206" s="78">
        <f t="shared" si="2766"/>
        <v>80</v>
      </c>
      <c r="BQ1206" s="11">
        <f>BQ1207+BQ1211</f>
        <v>0</v>
      </c>
      <c r="BR1206" s="11">
        <f t="shared" ref="BR1206:BV1206" si="2767">BR1207+BR1211</f>
        <v>0</v>
      </c>
      <c r="BS1206" s="11">
        <f t="shared" si="2767"/>
        <v>0</v>
      </c>
      <c r="BT1206" s="11">
        <f t="shared" si="2767"/>
        <v>0</v>
      </c>
      <c r="BU1206" s="11">
        <f t="shared" si="2767"/>
        <v>6849</v>
      </c>
      <c r="BV1206" s="11">
        <f t="shared" si="2767"/>
        <v>80</v>
      </c>
    </row>
    <row r="1207" spans="1:74" hidden="1">
      <c r="A1207" s="57" t="s">
        <v>15</v>
      </c>
      <c r="B1207" s="14" t="s">
        <v>361</v>
      </c>
      <c r="C1207" s="14" t="s">
        <v>17</v>
      </c>
      <c r="D1207" s="14" t="s">
        <v>165</v>
      </c>
      <c r="E1207" s="14" t="s">
        <v>442</v>
      </c>
      <c r="F1207" s="14"/>
      <c r="G1207" s="11">
        <f t="shared" si="2759"/>
        <v>3398</v>
      </c>
      <c r="H1207" s="11">
        <f t="shared" si="2759"/>
        <v>0</v>
      </c>
      <c r="I1207" s="11">
        <f t="shared" si="2759"/>
        <v>0</v>
      </c>
      <c r="J1207" s="11">
        <f t="shared" si="2759"/>
        <v>0</v>
      </c>
      <c r="K1207" s="11">
        <f t="shared" si="2759"/>
        <v>0</v>
      </c>
      <c r="L1207" s="11">
        <f t="shared" si="2759"/>
        <v>0</v>
      </c>
      <c r="M1207" s="11">
        <f t="shared" si="2759"/>
        <v>3398</v>
      </c>
      <c r="N1207" s="11">
        <f t="shared" si="2759"/>
        <v>0</v>
      </c>
      <c r="O1207" s="11">
        <f t="shared" si="2759"/>
        <v>0</v>
      </c>
      <c r="P1207" s="11">
        <f t="shared" si="2759"/>
        <v>0</v>
      </c>
      <c r="Q1207" s="11">
        <f t="shared" si="2759"/>
        <v>0</v>
      </c>
      <c r="R1207" s="11">
        <f t="shared" si="2759"/>
        <v>0</v>
      </c>
      <c r="S1207" s="11">
        <f t="shared" si="2760"/>
        <v>3398</v>
      </c>
      <c r="T1207" s="11">
        <f t="shared" si="2760"/>
        <v>0</v>
      </c>
      <c r="U1207" s="11">
        <f t="shared" si="2760"/>
        <v>0</v>
      </c>
      <c r="V1207" s="11">
        <f t="shared" si="2760"/>
        <v>0</v>
      </c>
      <c r="W1207" s="11">
        <f t="shared" si="2760"/>
        <v>0</v>
      </c>
      <c r="X1207" s="11">
        <f t="shared" si="2760"/>
        <v>0</v>
      </c>
      <c r="Y1207" s="11">
        <f t="shared" si="2760"/>
        <v>3398</v>
      </c>
      <c r="Z1207" s="11">
        <f t="shared" si="2760"/>
        <v>0</v>
      </c>
      <c r="AA1207" s="11">
        <f t="shared" si="2760"/>
        <v>95</v>
      </c>
      <c r="AB1207" s="11">
        <f t="shared" si="2760"/>
        <v>0</v>
      </c>
      <c r="AC1207" s="11">
        <f t="shared" si="2760"/>
        <v>0</v>
      </c>
      <c r="AD1207" s="11">
        <f t="shared" si="2760"/>
        <v>0</v>
      </c>
      <c r="AE1207" s="11">
        <f t="shared" si="2760"/>
        <v>3493</v>
      </c>
      <c r="AF1207" s="11">
        <f t="shared" si="2760"/>
        <v>0</v>
      </c>
      <c r="AG1207" s="11">
        <f t="shared" si="2761"/>
        <v>0</v>
      </c>
      <c r="AH1207" s="11">
        <f t="shared" si="2761"/>
        <v>0</v>
      </c>
      <c r="AI1207" s="11">
        <f t="shared" si="2761"/>
        <v>0</v>
      </c>
      <c r="AJ1207" s="11">
        <f t="shared" si="2761"/>
        <v>0</v>
      </c>
      <c r="AK1207" s="78">
        <f t="shared" si="2761"/>
        <v>3493</v>
      </c>
      <c r="AL1207" s="78">
        <f t="shared" si="2761"/>
        <v>0</v>
      </c>
      <c r="AM1207" s="11">
        <f t="shared" si="2761"/>
        <v>0</v>
      </c>
      <c r="AN1207" s="11">
        <f t="shared" si="2761"/>
        <v>0</v>
      </c>
      <c r="AO1207" s="11">
        <f t="shared" si="2761"/>
        <v>0</v>
      </c>
      <c r="AP1207" s="11">
        <f t="shared" si="2761"/>
        <v>0</v>
      </c>
      <c r="AQ1207" s="11">
        <f t="shared" si="2761"/>
        <v>3493</v>
      </c>
      <c r="AR1207" s="11">
        <f t="shared" si="2761"/>
        <v>0</v>
      </c>
      <c r="AS1207" s="11">
        <f t="shared" si="2762"/>
        <v>0</v>
      </c>
      <c r="AT1207" s="11">
        <f t="shared" si="2762"/>
        <v>0</v>
      </c>
      <c r="AU1207" s="11">
        <f t="shared" si="2762"/>
        <v>0</v>
      </c>
      <c r="AV1207" s="11">
        <f t="shared" si="2762"/>
        <v>0</v>
      </c>
      <c r="AW1207" s="11">
        <f t="shared" si="2762"/>
        <v>3493</v>
      </c>
      <c r="AX1207" s="11">
        <f t="shared" si="2762"/>
        <v>0</v>
      </c>
      <c r="AY1207" s="78">
        <f t="shared" si="2762"/>
        <v>0</v>
      </c>
      <c r="AZ1207" s="78">
        <f t="shared" si="2762"/>
        <v>0</v>
      </c>
      <c r="BA1207" s="78">
        <f t="shared" si="2762"/>
        <v>0</v>
      </c>
      <c r="BB1207" s="78">
        <f t="shared" si="2762"/>
        <v>0</v>
      </c>
      <c r="BC1207" s="78">
        <f t="shared" si="2762"/>
        <v>3493</v>
      </c>
      <c r="BD1207" s="78">
        <f t="shared" si="2762"/>
        <v>0</v>
      </c>
      <c r="BE1207" s="11">
        <f t="shared" si="2762"/>
        <v>0</v>
      </c>
      <c r="BF1207" s="11">
        <f t="shared" si="2762"/>
        <v>0</v>
      </c>
      <c r="BG1207" s="11">
        <f t="shared" si="2762"/>
        <v>0</v>
      </c>
      <c r="BH1207" s="11">
        <f t="shared" si="2762"/>
        <v>0</v>
      </c>
      <c r="BI1207" s="141">
        <f t="shared" ref="BE1207:BT1209" si="2768">BI1208</f>
        <v>3493</v>
      </c>
      <c r="BJ1207" s="141">
        <f t="shared" si="2768"/>
        <v>0</v>
      </c>
      <c r="BK1207" s="78">
        <f t="shared" si="2768"/>
        <v>0</v>
      </c>
      <c r="BL1207" s="78">
        <f t="shared" si="2768"/>
        <v>0</v>
      </c>
      <c r="BM1207" s="78">
        <f t="shared" si="2768"/>
        <v>3276</v>
      </c>
      <c r="BN1207" s="78">
        <f t="shared" si="2768"/>
        <v>0</v>
      </c>
      <c r="BO1207" s="78">
        <f t="shared" si="2768"/>
        <v>6769</v>
      </c>
      <c r="BP1207" s="78">
        <f t="shared" si="2768"/>
        <v>0</v>
      </c>
      <c r="BQ1207" s="11">
        <f t="shared" si="2768"/>
        <v>0</v>
      </c>
      <c r="BR1207" s="11">
        <f t="shared" si="2768"/>
        <v>0</v>
      </c>
      <c r="BS1207" s="11">
        <f t="shared" si="2768"/>
        <v>0</v>
      </c>
      <c r="BT1207" s="11">
        <f t="shared" si="2768"/>
        <v>0</v>
      </c>
      <c r="BU1207" s="11">
        <f t="shared" ref="BQ1207:BV1209" si="2769">BU1208</f>
        <v>6769</v>
      </c>
      <c r="BV1207" s="11">
        <f t="shared" si="2769"/>
        <v>0</v>
      </c>
    </row>
    <row r="1208" spans="1:74" ht="33" hidden="1">
      <c r="A1208" s="57" t="s">
        <v>383</v>
      </c>
      <c r="B1208" s="14" t="s">
        <v>361</v>
      </c>
      <c r="C1208" s="14" t="s">
        <v>17</v>
      </c>
      <c r="D1208" s="14" t="s">
        <v>165</v>
      </c>
      <c r="E1208" s="14" t="s">
        <v>443</v>
      </c>
      <c r="F1208" s="14"/>
      <c r="G1208" s="11">
        <f t="shared" si="2759"/>
        <v>3398</v>
      </c>
      <c r="H1208" s="11">
        <f t="shared" si="2759"/>
        <v>0</v>
      </c>
      <c r="I1208" s="11">
        <f t="shared" si="2759"/>
        <v>0</v>
      </c>
      <c r="J1208" s="11">
        <f t="shared" si="2759"/>
        <v>0</v>
      </c>
      <c r="K1208" s="11">
        <f t="shared" si="2759"/>
        <v>0</v>
      </c>
      <c r="L1208" s="11">
        <f t="shared" si="2759"/>
        <v>0</v>
      </c>
      <c r="M1208" s="11">
        <f t="shared" si="2759"/>
        <v>3398</v>
      </c>
      <c r="N1208" s="11">
        <f t="shared" si="2759"/>
        <v>0</v>
      </c>
      <c r="O1208" s="11">
        <f t="shared" si="2759"/>
        <v>0</v>
      </c>
      <c r="P1208" s="11">
        <f t="shared" si="2759"/>
        <v>0</v>
      </c>
      <c r="Q1208" s="11">
        <f t="shared" si="2759"/>
        <v>0</v>
      </c>
      <c r="R1208" s="11">
        <f t="shared" si="2759"/>
        <v>0</v>
      </c>
      <c r="S1208" s="11">
        <f t="shared" si="2760"/>
        <v>3398</v>
      </c>
      <c r="T1208" s="11">
        <f t="shared" si="2760"/>
        <v>0</v>
      </c>
      <c r="U1208" s="11">
        <f t="shared" si="2760"/>
        <v>0</v>
      </c>
      <c r="V1208" s="11">
        <f t="shared" si="2760"/>
        <v>0</v>
      </c>
      <c r="W1208" s="11">
        <f t="shared" si="2760"/>
        <v>0</v>
      </c>
      <c r="X1208" s="11">
        <f t="shared" si="2760"/>
        <v>0</v>
      </c>
      <c r="Y1208" s="11">
        <f t="shared" si="2760"/>
        <v>3398</v>
      </c>
      <c r="Z1208" s="11">
        <f t="shared" si="2760"/>
        <v>0</v>
      </c>
      <c r="AA1208" s="11">
        <f t="shared" si="2760"/>
        <v>95</v>
      </c>
      <c r="AB1208" s="11">
        <f t="shared" si="2760"/>
        <v>0</v>
      </c>
      <c r="AC1208" s="11">
        <f t="shared" si="2760"/>
        <v>0</v>
      </c>
      <c r="AD1208" s="11">
        <f t="shared" si="2760"/>
        <v>0</v>
      </c>
      <c r="AE1208" s="11">
        <f t="shared" si="2760"/>
        <v>3493</v>
      </c>
      <c r="AF1208" s="11">
        <f t="shared" si="2760"/>
        <v>0</v>
      </c>
      <c r="AG1208" s="11">
        <f t="shared" si="2761"/>
        <v>0</v>
      </c>
      <c r="AH1208" s="11">
        <f t="shared" si="2761"/>
        <v>0</v>
      </c>
      <c r="AI1208" s="11">
        <f t="shared" si="2761"/>
        <v>0</v>
      </c>
      <c r="AJ1208" s="11">
        <f t="shared" si="2761"/>
        <v>0</v>
      </c>
      <c r="AK1208" s="78">
        <f t="shared" si="2761"/>
        <v>3493</v>
      </c>
      <c r="AL1208" s="78">
        <f t="shared" si="2761"/>
        <v>0</v>
      </c>
      <c r="AM1208" s="11">
        <f t="shared" si="2761"/>
        <v>0</v>
      </c>
      <c r="AN1208" s="11">
        <f t="shared" si="2761"/>
        <v>0</v>
      </c>
      <c r="AO1208" s="11">
        <f t="shared" si="2761"/>
        <v>0</v>
      </c>
      <c r="AP1208" s="11">
        <f t="shared" si="2761"/>
        <v>0</v>
      </c>
      <c r="AQ1208" s="11">
        <f t="shared" si="2761"/>
        <v>3493</v>
      </c>
      <c r="AR1208" s="11">
        <f t="shared" si="2761"/>
        <v>0</v>
      </c>
      <c r="AS1208" s="11">
        <f t="shared" si="2762"/>
        <v>0</v>
      </c>
      <c r="AT1208" s="11">
        <f t="shared" si="2762"/>
        <v>0</v>
      </c>
      <c r="AU1208" s="11">
        <f t="shared" si="2762"/>
        <v>0</v>
      </c>
      <c r="AV1208" s="11">
        <f t="shared" si="2762"/>
        <v>0</v>
      </c>
      <c r="AW1208" s="11">
        <f t="shared" si="2762"/>
        <v>3493</v>
      </c>
      <c r="AX1208" s="11">
        <f t="shared" si="2762"/>
        <v>0</v>
      </c>
      <c r="AY1208" s="78">
        <f t="shared" si="2762"/>
        <v>0</v>
      </c>
      <c r="AZ1208" s="78">
        <f t="shared" si="2762"/>
        <v>0</v>
      </c>
      <c r="BA1208" s="78">
        <f t="shared" si="2762"/>
        <v>0</v>
      </c>
      <c r="BB1208" s="78">
        <f t="shared" si="2762"/>
        <v>0</v>
      </c>
      <c r="BC1208" s="78">
        <f t="shared" si="2762"/>
        <v>3493</v>
      </c>
      <c r="BD1208" s="78">
        <f t="shared" si="2762"/>
        <v>0</v>
      </c>
      <c r="BE1208" s="11">
        <f t="shared" si="2768"/>
        <v>0</v>
      </c>
      <c r="BF1208" s="11">
        <f t="shared" si="2768"/>
        <v>0</v>
      </c>
      <c r="BG1208" s="11">
        <f t="shared" si="2768"/>
        <v>0</v>
      </c>
      <c r="BH1208" s="11">
        <f t="shared" si="2768"/>
        <v>0</v>
      </c>
      <c r="BI1208" s="141">
        <f t="shared" si="2768"/>
        <v>3493</v>
      </c>
      <c r="BJ1208" s="141">
        <f t="shared" si="2768"/>
        <v>0</v>
      </c>
      <c r="BK1208" s="78">
        <f t="shared" si="2768"/>
        <v>0</v>
      </c>
      <c r="BL1208" s="78">
        <f t="shared" si="2768"/>
        <v>0</v>
      </c>
      <c r="BM1208" s="78">
        <f t="shared" si="2768"/>
        <v>3276</v>
      </c>
      <c r="BN1208" s="78">
        <f t="shared" si="2768"/>
        <v>0</v>
      </c>
      <c r="BO1208" s="78">
        <f t="shared" si="2768"/>
        <v>6769</v>
      </c>
      <c r="BP1208" s="78">
        <f t="shared" si="2768"/>
        <v>0</v>
      </c>
      <c r="BQ1208" s="11">
        <f t="shared" si="2769"/>
        <v>0</v>
      </c>
      <c r="BR1208" s="11">
        <f t="shared" si="2769"/>
        <v>0</v>
      </c>
      <c r="BS1208" s="11">
        <f t="shared" si="2769"/>
        <v>0</v>
      </c>
      <c r="BT1208" s="11">
        <f t="shared" si="2769"/>
        <v>0</v>
      </c>
      <c r="BU1208" s="11">
        <f t="shared" si="2769"/>
        <v>6769</v>
      </c>
      <c r="BV1208" s="11">
        <f t="shared" si="2769"/>
        <v>0</v>
      </c>
    </row>
    <row r="1209" spans="1:74" ht="33" hidden="1">
      <c r="A1209" s="57" t="s">
        <v>270</v>
      </c>
      <c r="B1209" s="14" t="s">
        <v>361</v>
      </c>
      <c r="C1209" s="14" t="s">
        <v>17</v>
      </c>
      <c r="D1209" s="14" t="s">
        <v>165</v>
      </c>
      <c r="E1209" s="14" t="s">
        <v>443</v>
      </c>
      <c r="F1209" s="14" t="s">
        <v>33</v>
      </c>
      <c r="G1209" s="11">
        <f t="shared" si="2759"/>
        <v>3398</v>
      </c>
      <c r="H1209" s="11">
        <f t="shared" si="2759"/>
        <v>0</v>
      </c>
      <c r="I1209" s="11">
        <f t="shared" si="2759"/>
        <v>0</v>
      </c>
      <c r="J1209" s="11">
        <f t="shared" si="2759"/>
        <v>0</v>
      </c>
      <c r="K1209" s="11">
        <f t="shared" si="2759"/>
        <v>0</v>
      </c>
      <c r="L1209" s="11">
        <f t="shared" si="2759"/>
        <v>0</v>
      </c>
      <c r="M1209" s="11">
        <f t="shared" si="2759"/>
        <v>3398</v>
      </c>
      <c r="N1209" s="11">
        <f t="shared" si="2759"/>
        <v>0</v>
      </c>
      <c r="O1209" s="11">
        <f t="shared" si="2759"/>
        <v>0</v>
      </c>
      <c r="P1209" s="11">
        <f t="shared" si="2759"/>
        <v>0</v>
      </c>
      <c r="Q1209" s="11">
        <f t="shared" si="2759"/>
        <v>0</v>
      </c>
      <c r="R1209" s="11">
        <f t="shared" si="2759"/>
        <v>0</v>
      </c>
      <c r="S1209" s="11">
        <f t="shared" si="2760"/>
        <v>3398</v>
      </c>
      <c r="T1209" s="11">
        <f t="shared" si="2760"/>
        <v>0</v>
      </c>
      <c r="U1209" s="11">
        <f t="shared" si="2760"/>
        <v>0</v>
      </c>
      <c r="V1209" s="11">
        <f t="shared" si="2760"/>
        <v>0</v>
      </c>
      <c r="W1209" s="11">
        <f t="shared" si="2760"/>
        <v>0</v>
      </c>
      <c r="X1209" s="11">
        <f t="shared" si="2760"/>
        <v>0</v>
      </c>
      <c r="Y1209" s="11">
        <f t="shared" si="2760"/>
        <v>3398</v>
      </c>
      <c r="Z1209" s="11">
        <f t="shared" si="2760"/>
        <v>0</v>
      </c>
      <c r="AA1209" s="11">
        <f t="shared" si="2760"/>
        <v>95</v>
      </c>
      <c r="AB1209" s="11">
        <f t="shared" si="2760"/>
        <v>0</v>
      </c>
      <c r="AC1209" s="11">
        <f t="shared" si="2760"/>
        <v>0</v>
      </c>
      <c r="AD1209" s="11">
        <f t="shared" si="2760"/>
        <v>0</v>
      </c>
      <c r="AE1209" s="11">
        <f t="shared" si="2760"/>
        <v>3493</v>
      </c>
      <c r="AF1209" s="11">
        <f t="shared" si="2760"/>
        <v>0</v>
      </c>
      <c r="AG1209" s="11">
        <f t="shared" si="2761"/>
        <v>0</v>
      </c>
      <c r="AH1209" s="11">
        <f t="shared" si="2761"/>
        <v>0</v>
      </c>
      <c r="AI1209" s="11">
        <f t="shared" si="2761"/>
        <v>0</v>
      </c>
      <c r="AJ1209" s="11">
        <f t="shared" si="2761"/>
        <v>0</v>
      </c>
      <c r="AK1209" s="78">
        <f t="shared" si="2761"/>
        <v>3493</v>
      </c>
      <c r="AL1209" s="78">
        <f t="shared" si="2761"/>
        <v>0</v>
      </c>
      <c r="AM1209" s="11">
        <f t="shared" si="2761"/>
        <v>0</v>
      </c>
      <c r="AN1209" s="11">
        <f t="shared" si="2761"/>
        <v>0</v>
      </c>
      <c r="AO1209" s="11">
        <f t="shared" si="2761"/>
        <v>0</v>
      </c>
      <c r="AP1209" s="11">
        <f t="shared" si="2761"/>
        <v>0</v>
      </c>
      <c r="AQ1209" s="11">
        <f t="shared" si="2761"/>
        <v>3493</v>
      </c>
      <c r="AR1209" s="11">
        <f t="shared" si="2761"/>
        <v>0</v>
      </c>
      <c r="AS1209" s="11">
        <f t="shared" si="2762"/>
        <v>0</v>
      </c>
      <c r="AT1209" s="11">
        <f t="shared" si="2762"/>
        <v>0</v>
      </c>
      <c r="AU1209" s="11">
        <f t="shared" si="2762"/>
        <v>0</v>
      </c>
      <c r="AV1209" s="11">
        <f t="shared" si="2762"/>
        <v>0</v>
      </c>
      <c r="AW1209" s="11">
        <f t="shared" si="2762"/>
        <v>3493</v>
      </c>
      <c r="AX1209" s="11">
        <f t="shared" si="2762"/>
        <v>0</v>
      </c>
      <c r="AY1209" s="78">
        <f t="shared" si="2762"/>
        <v>0</v>
      </c>
      <c r="AZ1209" s="78">
        <f t="shared" si="2762"/>
        <v>0</v>
      </c>
      <c r="BA1209" s="78">
        <f t="shared" si="2762"/>
        <v>0</v>
      </c>
      <c r="BB1209" s="78">
        <f t="shared" si="2762"/>
        <v>0</v>
      </c>
      <c r="BC1209" s="78">
        <f t="shared" si="2762"/>
        <v>3493</v>
      </c>
      <c r="BD1209" s="78">
        <f t="shared" si="2762"/>
        <v>0</v>
      </c>
      <c r="BE1209" s="11">
        <f t="shared" si="2768"/>
        <v>0</v>
      </c>
      <c r="BF1209" s="11">
        <f t="shared" si="2768"/>
        <v>0</v>
      </c>
      <c r="BG1209" s="11">
        <f t="shared" si="2768"/>
        <v>0</v>
      </c>
      <c r="BH1209" s="11">
        <f t="shared" si="2768"/>
        <v>0</v>
      </c>
      <c r="BI1209" s="141">
        <f t="shared" si="2768"/>
        <v>3493</v>
      </c>
      <c r="BJ1209" s="141">
        <f t="shared" si="2768"/>
        <v>0</v>
      </c>
      <c r="BK1209" s="78">
        <f t="shared" si="2768"/>
        <v>0</v>
      </c>
      <c r="BL1209" s="78">
        <f t="shared" si="2768"/>
        <v>0</v>
      </c>
      <c r="BM1209" s="78">
        <f t="shared" si="2768"/>
        <v>3276</v>
      </c>
      <c r="BN1209" s="78">
        <f t="shared" si="2768"/>
        <v>0</v>
      </c>
      <c r="BO1209" s="78">
        <f t="shared" si="2768"/>
        <v>6769</v>
      </c>
      <c r="BP1209" s="78">
        <f t="shared" si="2768"/>
        <v>0</v>
      </c>
      <c r="BQ1209" s="11">
        <f t="shared" si="2769"/>
        <v>0</v>
      </c>
      <c r="BR1209" s="11">
        <f t="shared" si="2769"/>
        <v>0</v>
      </c>
      <c r="BS1209" s="11">
        <f t="shared" si="2769"/>
        <v>0</v>
      </c>
      <c r="BT1209" s="11">
        <f t="shared" si="2769"/>
        <v>0</v>
      </c>
      <c r="BU1209" s="11">
        <f t="shared" si="2769"/>
        <v>6769</v>
      </c>
      <c r="BV1209" s="11">
        <f t="shared" si="2769"/>
        <v>0</v>
      </c>
    </row>
    <row r="1210" spans="1:74" ht="33" hidden="1">
      <c r="A1210" s="57" t="s">
        <v>39</v>
      </c>
      <c r="B1210" s="14" t="s">
        <v>361</v>
      </c>
      <c r="C1210" s="14" t="s">
        <v>17</v>
      </c>
      <c r="D1210" s="14" t="s">
        <v>165</v>
      </c>
      <c r="E1210" s="14" t="s">
        <v>443</v>
      </c>
      <c r="F1210" s="14" t="s">
        <v>40</v>
      </c>
      <c r="G1210" s="11">
        <v>3398</v>
      </c>
      <c r="H1210" s="11"/>
      <c r="I1210" s="11"/>
      <c r="J1210" s="11"/>
      <c r="K1210" s="11"/>
      <c r="L1210" s="11"/>
      <c r="M1210" s="11">
        <f>G1210+I1210+J1210+K1210+L1210</f>
        <v>3398</v>
      </c>
      <c r="N1210" s="11">
        <f>H1210+J1210</f>
        <v>0</v>
      </c>
      <c r="O1210" s="11"/>
      <c r="P1210" s="11"/>
      <c r="Q1210" s="11"/>
      <c r="R1210" s="11"/>
      <c r="S1210" s="11">
        <f>M1210+O1210+P1210+Q1210+R1210</f>
        <v>3398</v>
      </c>
      <c r="T1210" s="11">
        <f>N1210+P1210</f>
        <v>0</v>
      </c>
      <c r="U1210" s="11"/>
      <c r="V1210" s="11"/>
      <c r="W1210" s="11"/>
      <c r="X1210" s="11"/>
      <c r="Y1210" s="11">
        <f>S1210+U1210+V1210+W1210+X1210</f>
        <v>3398</v>
      </c>
      <c r="Z1210" s="11">
        <f>T1210+V1210</f>
        <v>0</v>
      </c>
      <c r="AA1210" s="11">
        <v>95</v>
      </c>
      <c r="AB1210" s="11"/>
      <c r="AC1210" s="11"/>
      <c r="AD1210" s="11"/>
      <c r="AE1210" s="11">
        <f>Y1210+AA1210+AB1210+AC1210+AD1210</f>
        <v>3493</v>
      </c>
      <c r="AF1210" s="11">
        <f>Z1210+AB1210</f>
        <v>0</v>
      </c>
      <c r="AG1210" s="11"/>
      <c r="AH1210" s="11"/>
      <c r="AI1210" s="11"/>
      <c r="AJ1210" s="11"/>
      <c r="AK1210" s="78">
        <f>AE1210+AG1210+AH1210+AI1210+AJ1210</f>
        <v>3493</v>
      </c>
      <c r="AL1210" s="78">
        <f>AF1210+AH1210</f>
        <v>0</v>
      </c>
      <c r="AM1210" s="11"/>
      <c r="AN1210" s="11"/>
      <c r="AO1210" s="11"/>
      <c r="AP1210" s="11"/>
      <c r="AQ1210" s="11">
        <f>AK1210+AM1210+AN1210+AO1210+AP1210</f>
        <v>3493</v>
      </c>
      <c r="AR1210" s="11">
        <f>AL1210+AN1210</f>
        <v>0</v>
      </c>
      <c r="AS1210" s="11"/>
      <c r="AT1210" s="11"/>
      <c r="AU1210" s="11"/>
      <c r="AV1210" s="11"/>
      <c r="AW1210" s="11">
        <f>AQ1210+AS1210+AT1210+AU1210+AV1210</f>
        <v>3493</v>
      </c>
      <c r="AX1210" s="11">
        <f>AR1210+AT1210</f>
        <v>0</v>
      </c>
      <c r="AY1210" s="78"/>
      <c r="AZ1210" s="78"/>
      <c r="BA1210" s="78"/>
      <c r="BB1210" s="78"/>
      <c r="BC1210" s="78">
        <f>AW1210+AY1210+AZ1210+BA1210+BB1210</f>
        <v>3493</v>
      </c>
      <c r="BD1210" s="78">
        <f>AX1210+AZ1210</f>
        <v>0</v>
      </c>
      <c r="BE1210" s="11"/>
      <c r="BF1210" s="11"/>
      <c r="BG1210" s="11"/>
      <c r="BH1210" s="11"/>
      <c r="BI1210" s="141">
        <f>BC1210+BE1210+BF1210+BG1210+BH1210</f>
        <v>3493</v>
      </c>
      <c r="BJ1210" s="141">
        <f>BD1210+BF1210</f>
        <v>0</v>
      </c>
      <c r="BK1210" s="78"/>
      <c r="BL1210" s="78"/>
      <c r="BM1210" s="78">
        <v>3276</v>
      </c>
      <c r="BN1210" s="78"/>
      <c r="BO1210" s="78">
        <f>BI1210+BK1210+BL1210+BM1210+BN1210</f>
        <v>6769</v>
      </c>
      <c r="BP1210" s="78">
        <f>BJ1210+BL1210</f>
        <v>0</v>
      </c>
      <c r="BQ1210" s="11"/>
      <c r="BR1210" s="11"/>
      <c r="BS1210" s="11"/>
      <c r="BT1210" s="11"/>
      <c r="BU1210" s="11">
        <f>BO1210+BQ1210+BR1210+BS1210+BT1210</f>
        <v>6769</v>
      </c>
      <c r="BV1210" s="11">
        <f>BP1210+BR1210</f>
        <v>0</v>
      </c>
    </row>
    <row r="1211" spans="1:74" hidden="1">
      <c r="A1211" s="57" t="s">
        <v>587</v>
      </c>
      <c r="B1211" s="14" t="s">
        <v>361</v>
      </c>
      <c r="C1211" s="14" t="s">
        <v>17</v>
      </c>
      <c r="D1211" s="14" t="s">
        <v>165</v>
      </c>
      <c r="E1211" s="14" t="s">
        <v>749</v>
      </c>
      <c r="F1211" s="14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78">
        <f>AY1212</f>
        <v>0</v>
      </c>
      <c r="AZ1211" s="78">
        <f t="shared" ref="AZ1211:BO1213" si="2770">AZ1212</f>
        <v>80</v>
      </c>
      <c r="BA1211" s="78">
        <f t="shared" si="2770"/>
        <v>0</v>
      </c>
      <c r="BB1211" s="78">
        <f t="shared" si="2770"/>
        <v>0</v>
      </c>
      <c r="BC1211" s="78">
        <f t="shared" si="2770"/>
        <v>80</v>
      </c>
      <c r="BD1211" s="78">
        <f t="shared" si="2770"/>
        <v>80</v>
      </c>
      <c r="BE1211" s="11">
        <f>BE1212</f>
        <v>0</v>
      </c>
      <c r="BF1211" s="11">
        <f t="shared" si="2770"/>
        <v>0</v>
      </c>
      <c r="BG1211" s="11">
        <f t="shared" si="2770"/>
        <v>0</v>
      </c>
      <c r="BH1211" s="11">
        <f t="shared" si="2770"/>
        <v>0</v>
      </c>
      <c r="BI1211" s="141">
        <f t="shared" si="2770"/>
        <v>80</v>
      </c>
      <c r="BJ1211" s="141">
        <f t="shared" si="2770"/>
        <v>80</v>
      </c>
      <c r="BK1211" s="78">
        <f>BK1212</f>
        <v>0</v>
      </c>
      <c r="BL1211" s="78">
        <f t="shared" si="2770"/>
        <v>0</v>
      </c>
      <c r="BM1211" s="78">
        <f t="shared" si="2770"/>
        <v>0</v>
      </c>
      <c r="BN1211" s="78">
        <f t="shared" si="2770"/>
        <v>0</v>
      </c>
      <c r="BO1211" s="78">
        <f t="shared" si="2770"/>
        <v>80</v>
      </c>
      <c r="BP1211" s="78">
        <f t="shared" ref="BL1211:BP1213" si="2771">BP1212</f>
        <v>80</v>
      </c>
      <c r="BQ1211" s="11">
        <f>BQ1212</f>
        <v>0</v>
      </c>
      <c r="BR1211" s="11">
        <f t="shared" ref="BR1211:BV1213" si="2772">BR1212</f>
        <v>0</v>
      </c>
      <c r="BS1211" s="11">
        <f t="shared" si="2772"/>
        <v>0</v>
      </c>
      <c r="BT1211" s="11">
        <f t="shared" si="2772"/>
        <v>0</v>
      </c>
      <c r="BU1211" s="11">
        <f t="shared" si="2772"/>
        <v>80</v>
      </c>
      <c r="BV1211" s="11">
        <f t="shared" si="2772"/>
        <v>80</v>
      </c>
    </row>
    <row r="1212" spans="1:74" ht="29.25" hidden="1" customHeight="1">
      <c r="A1212" s="57" t="s">
        <v>589</v>
      </c>
      <c r="B1212" s="14" t="s">
        <v>361</v>
      </c>
      <c r="C1212" s="14" t="s">
        <v>17</v>
      </c>
      <c r="D1212" s="14" t="s">
        <v>165</v>
      </c>
      <c r="E1212" s="14" t="s">
        <v>750</v>
      </c>
      <c r="F1212" s="14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78">
        <f>AY1213</f>
        <v>0</v>
      </c>
      <c r="AZ1212" s="78">
        <f t="shared" si="2770"/>
        <v>80</v>
      </c>
      <c r="BA1212" s="78">
        <f t="shared" si="2770"/>
        <v>0</v>
      </c>
      <c r="BB1212" s="78">
        <f t="shared" si="2770"/>
        <v>0</v>
      </c>
      <c r="BC1212" s="78">
        <f t="shared" si="2770"/>
        <v>80</v>
      </c>
      <c r="BD1212" s="78">
        <f t="shared" si="2770"/>
        <v>80</v>
      </c>
      <c r="BE1212" s="11">
        <f>BE1213</f>
        <v>0</v>
      </c>
      <c r="BF1212" s="11">
        <f t="shared" si="2770"/>
        <v>0</v>
      </c>
      <c r="BG1212" s="11">
        <f t="shared" si="2770"/>
        <v>0</v>
      </c>
      <c r="BH1212" s="11">
        <f t="shared" si="2770"/>
        <v>0</v>
      </c>
      <c r="BI1212" s="141">
        <f t="shared" si="2770"/>
        <v>80</v>
      </c>
      <c r="BJ1212" s="141">
        <f t="shared" si="2770"/>
        <v>80</v>
      </c>
      <c r="BK1212" s="78">
        <f>BK1213</f>
        <v>0</v>
      </c>
      <c r="BL1212" s="78">
        <f t="shared" si="2771"/>
        <v>0</v>
      </c>
      <c r="BM1212" s="78">
        <f t="shared" si="2771"/>
        <v>0</v>
      </c>
      <c r="BN1212" s="78">
        <f t="shared" si="2771"/>
        <v>0</v>
      </c>
      <c r="BO1212" s="78">
        <f t="shared" si="2771"/>
        <v>80</v>
      </c>
      <c r="BP1212" s="78">
        <f t="shared" si="2771"/>
        <v>80</v>
      </c>
      <c r="BQ1212" s="11">
        <f>BQ1213</f>
        <v>0</v>
      </c>
      <c r="BR1212" s="11">
        <f t="shared" si="2772"/>
        <v>0</v>
      </c>
      <c r="BS1212" s="11">
        <f t="shared" si="2772"/>
        <v>0</v>
      </c>
      <c r="BT1212" s="11">
        <f t="shared" si="2772"/>
        <v>0</v>
      </c>
      <c r="BU1212" s="11">
        <f t="shared" si="2772"/>
        <v>80</v>
      </c>
      <c r="BV1212" s="11">
        <f t="shared" si="2772"/>
        <v>80</v>
      </c>
    </row>
    <row r="1213" spans="1:74" ht="33" hidden="1">
      <c r="A1213" s="57" t="s">
        <v>270</v>
      </c>
      <c r="B1213" s="14" t="s">
        <v>361</v>
      </c>
      <c r="C1213" s="14" t="s">
        <v>17</v>
      </c>
      <c r="D1213" s="14" t="s">
        <v>165</v>
      </c>
      <c r="E1213" s="14" t="s">
        <v>750</v>
      </c>
      <c r="F1213" s="14" t="s">
        <v>33</v>
      </c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78">
        <f>AY1214</f>
        <v>0</v>
      </c>
      <c r="AZ1213" s="78">
        <f t="shared" si="2770"/>
        <v>80</v>
      </c>
      <c r="BA1213" s="78">
        <f t="shared" si="2770"/>
        <v>0</v>
      </c>
      <c r="BB1213" s="78">
        <f t="shared" si="2770"/>
        <v>0</v>
      </c>
      <c r="BC1213" s="78">
        <f t="shared" si="2770"/>
        <v>80</v>
      </c>
      <c r="BD1213" s="78">
        <f t="shared" si="2770"/>
        <v>80</v>
      </c>
      <c r="BE1213" s="11">
        <f>BE1214</f>
        <v>0</v>
      </c>
      <c r="BF1213" s="11">
        <f t="shared" si="2770"/>
        <v>0</v>
      </c>
      <c r="BG1213" s="11">
        <f t="shared" si="2770"/>
        <v>0</v>
      </c>
      <c r="BH1213" s="11">
        <f t="shared" si="2770"/>
        <v>0</v>
      </c>
      <c r="BI1213" s="141">
        <f t="shared" si="2770"/>
        <v>80</v>
      </c>
      <c r="BJ1213" s="141">
        <f t="shared" si="2770"/>
        <v>80</v>
      </c>
      <c r="BK1213" s="78">
        <f>BK1214</f>
        <v>0</v>
      </c>
      <c r="BL1213" s="78">
        <f t="shared" si="2771"/>
        <v>0</v>
      </c>
      <c r="BM1213" s="78">
        <f t="shared" si="2771"/>
        <v>0</v>
      </c>
      <c r="BN1213" s="78">
        <f t="shared" si="2771"/>
        <v>0</v>
      </c>
      <c r="BO1213" s="78">
        <f t="shared" si="2771"/>
        <v>80</v>
      </c>
      <c r="BP1213" s="78">
        <f t="shared" si="2771"/>
        <v>80</v>
      </c>
      <c r="BQ1213" s="11">
        <f>BQ1214</f>
        <v>0</v>
      </c>
      <c r="BR1213" s="11">
        <f t="shared" si="2772"/>
        <v>0</v>
      </c>
      <c r="BS1213" s="11">
        <f t="shared" si="2772"/>
        <v>0</v>
      </c>
      <c r="BT1213" s="11">
        <f t="shared" si="2772"/>
        <v>0</v>
      </c>
      <c r="BU1213" s="11">
        <f t="shared" si="2772"/>
        <v>80</v>
      </c>
      <c r="BV1213" s="11">
        <f t="shared" si="2772"/>
        <v>80</v>
      </c>
    </row>
    <row r="1214" spans="1:74" ht="33" hidden="1">
      <c r="A1214" s="57" t="s">
        <v>39</v>
      </c>
      <c r="B1214" s="14" t="s">
        <v>361</v>
      </c>
      <c r="C1214" s="14" t="s">
        <v>17</v>
      </c>
      <c r="D1214" s="14" t="s">
        <v>165</v>
      </c>
      <c r="E1214" s="14" t="s">
        <v>750</v>
      </c>
      <c r="F1214" s="14" t="s">
        <v>40</v>
      </c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78"/>
      <c r="AZ1214" s="78">
        <v>80</v>
      </c>
      <c r="BA1214" s="78"/>
      <c r="BB1214" s="78"/>
      <c r="BC1214" s="78">
        <f>AW1214+AY1214+AZ1214+BA1214+BB1214</f>
        <v>80</v>
      </c>
      <c r="BD1214" s="78">
        <f>AX1214+AZ1214</f>
        <v>80</v>
      </c>
      <c r="BE1214" s="11"/>
      <c r="BF1214" s="11"/>
      <c r="BG1214" s="11"/>
      <c r="BH1214" s="11"/>
      <c r="BI1214" s="141">
        <f>BC1214+BE1214+BF1214+BG1214+BH1214</f>
        <v>80</v>
      </c>
      <c r="BJ1214" s="141">
        <f>BD1214+BF1214</f>
        <v>80</v>
      </c>
      <c r="BK1214" s="78"/>
      <c r="BL1214" s="78"/>
      <c r="BM1214" s="78"/>
      <c r="BN1214" s="78"/>
      <c r="BO1214" s="78">
        <f>BI1214+BK1214+BL1214+BM1214+BN1214</f>
        <v>80</v>
      </c>
      <c r="BP1214" s="78">
        <f>BJ1214+BL1214</f>
        <v>80</v>
      </c>
      <c r="BQ1214" s="11"/>
      <c r="BR1214" s="11"/>
      <c r="BS1214" s="11"/>
      <c r="BT1214" s="11"/>
      <c r="BU1214" s="11">
        <f>BO1214+BQ1214+BR1214+BS1214+BT1214</f>
        <v>80</v>
      </c>
      <c r="BV1214" s="11">
        <f>BP1214+BR1214</f>
        <v>80</v>
      </c>
    </row>
    <row r="1215" spans="1:74" hidden="1">
      <c r="A1215" s="57"/>
      <c r="B1215" s="14"/>
      <c r="C1215" s="14"/>
      <c r="D1215" s="14"/>
      <c r="E1215" s="14"/>
      <c r="F1215" s="14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78"/>
      <c r="AL1215" s="78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78"/>
      <c r="AZ1215" s="78"/>
      <c r="BA1215" s="78"/>
      <c r="BB1215" s="78"/>
      <c r="BC1215" s="78"/>
      <c r="BD1215" s="78"/>
      <c r="BE1215" s="11"/>
      <c r="BF1215" s="11"/>
      <c r="BG1215" s="11"/>
      <c r="BH1215" s="11"/>
      <c r="BI1215" s="141"/>
      <c r="BJ1215" s="141"/>
      <c r="BK1215" s="78"/>
      <c r="BL1215" s="78"/>
      <c r="BM1215" s="78"/>
      <c r="BN1215" s="78"/>
      <c r="BO1215" s="78"/>
      <c r="BP1215" s="78"/>
      <c r="BQ1215" s="11"/>
      <c r="BR1215" s="11"/>
      <c r="BS1215" s="11"/>
      <c r="BT1215" s="11"/>
      <c r="BU1215" s="11"/>
      <c r="BV1215" s="11"/>
    </row>
    <row r="1216" spans="1:74" ht="60.75" hidden="1">
      <c r="A1216" s="75" t="s">
        <v>673</v>
      </c>
      <c r="B1216" s="19" t="s">
        <v>296</v>
      </c>
      <c r="C1216" s="19"/>
      <c r="D1216" s="19"/>
      <c r="E1216" s="19"/>
      <c r="F1216" s="19"/>
      <c r="G1216" s="20">
        <f t="shared" ref="G1216:AF1216" si="2773">+G1218+G1248+G1255+G1263+G1349</f>
        <v>250233</v>
      </c>
      <c r="H1216" s="20">
        <f t="shared" si="2773"/>
        <v>0</v>
      </c>
      <c r="I1216" s="11">
        <f t="shared" si="2773"/>
        <v>0</v>
      </c>
      <c r="J1216" s="11">
        <f t="shared" si="2773"/>
        <v>0</v>
      </c>
      <c r="K1216" s="11">
        <f t="shared" si="2773"/>
        <v>0</v>
      </c>
      <c r="L1216" s="11">
        <f t="shared" si="2773"/>
        <v>0</v>
      </c>
      <c r="M1216" s="20">
        <f t="shared" si="2773"/>
        <v>250233</v>
      </c>
      <c r="N1216" s="20">
        <f t="shared" si="2773"/>
        <v>0</v>
      </c>
      <c r="O1216" s="20">
        <f t="shared" si="2773"/>
        <v>0</v>
      </c>
      <c r="P1216" s="20">
        <f t="shared" si="2773"/>
        <v>554</v>
      </c>
      <c r="Q1216" s="20">
        <f t="shared" si="2773"/>
        <v>0</v>
      </c>
      <c r="R1216" s="20">
        <f t="shared" si="2773"/>
        <v>0</v>
      </c>
      <c r="S1216" s="20">
        <f t="shared" si="2773"/>
        <v>250787</v>
      </c>
      <c r="T1216" s="20">
        <f t="shared" si="2773"/>
        <v>554</v>
      </c>
      <c r="U1216" s="20">
        <f t="shared" si="2773"/>
        <v>0</v>
      </c>
      <c r="V1216" s="20">
        <f t="shared" si="2773"/>
        <v>0</v>
      </c>
      <c r="W1216" s="20">
        <f t="shared" si="2773"/>
        <v>0</v>
      </c>
      <c r="X1216" s="20">
        <f t="shared" si="2773"/>
        <v>0</v>
      </c>
      <c r="Y1216" s="20">
        <f t="shared" si="2773"/>
        <v>250787</v>
      </c>
      <c r="Z1216" s="20">
        <f t="shared" si="2773"/>
        <v>554</v>
      </c>
      <c r="AA1216" s="20">
        <f t="shared" si="2773"/>
        <v>0</v>
      </c>
      <c r="AB1216" s="20">
        <f t="shared" si="2773"/>
        <v>453</v>
      </c>
      <c r="AC1216" s="20">
        <f t="shared" si="2773"/>
        <v>8163</v>
      </c>
      <c r="AD1216" s="20">
        <f t="shared" si="2773"/>
        <v>-451</v>
      </c>
      <c r="AE1216" s="20">
        <f t="shared" si="2773"/>
        <v>258952</v>
      </c>
      <c r="AF1216" s="20">
        <f t="shared" si="2773"/>
        <v>1007</v>
      </c>
      <c r="AG1216" s="20">
        <f t="shared" ref="AG1216:AL1216" si="2774">AG1218+AG1248+AG1255+AG1263+AG1349</f>
        <v>0</v>
      </c>
      <c r="AH1216" s="20">
        <f t="shared" si="2774"/>
        <v>7212</v>
      </c>
      <c r="AI1216" s="20">
        <f t="shared" si="2774"/>
        <v>1478</v>
      </c>
      <c r="AJ1216" s="20">
        <f t="shared" si="2774"/>
        <v>0</v>
      </c>
      <c r="AK1216" s="85">
        <f t="shared" si="2774"/>
        <v>267642</v>
      </c>
      <c r="AL1216" s="85">
        <f t="shared" si="2774"/>
        <v>8219</v>
      </c>
      <c r="AM1216" s="20">
        <f t="shared" ref="AM1216:AR1216" si="2775">AM1218+AM1248+AM1255+AM1263+AM1349</f>
        <v>0</v>
      </c>
      <c r="AN1216" s="20">
        <f t="shared" si="2775"/>
        <v>0</v>
      </c>
      <c r="AO1216" s="20">
        <f t="shared" si="2775"/>
        <v>0</v>
      </c>
      <c r="AP1216" s="20">
        <f t="shared" si="2775"/>
        <v>0</v>
      </c>
      <c r="AQ1216" s="20">
        <f t="shared" si="2775"/>
        <v>267642</v>
      </c>
      <c r="AR1216" s="20">
        <f t="shared" si="2775"/>
        <v>8219</v>
      </c>
      <c r="AS1216" s="20">
        <f t="shared" ref="AS1216:AX1216" si="2776">AS1218+AS1248+AS1255+AS1263+AS1349</f>
        <v>-2035</v>
      </c>
      <c r="AT1216" s="20">
        <f t="shared" si="2776"/>
        <v>0</v>
      </c>
      <c r="AU1216" s="20">
        <f t="shared" si="2776"/>
        <v>70</v>
      </c>
      <c r="AV1216" s="20">
        <f t="shared" si="2776"/>
        <v>0</v>
      </c>
      <c r="AW1216" s="20">
        <f t="shared" si="2776"/>
        <v>265677</v>
      </c>
      <c r="AX1216" s="20">
        <f t="shared" si="2776"/>
        <v>8219</v>
      </c>
      <c r="AY1216" s="85">
        <f t="shared" ref="AY1216:BD1216" si="2777">AY1218+AY1248+AY1255+AY1263+AY1349</f>
        <v>-465</v>
      </c>
      <c r="AZ1216" s="85">
        <f t="shared" si="2777"/>
        <v>113</v>
      </c>
      <c r="BA1216" s="85">
        <f t="shared" si="2777"/>
        <v>0</v>
      </c>
      <c r="BB1216" s="85">
        <f t="shared" si="2777"/>
        <v>0</v>
      </c>
      <c r="BC1216" s="85">
        <f t="shared" si="2777"/>
        <v>265325</v>
      </c>
      <c r="BD1216" s="85">
        <f t="shared" si="2777"/>
        <v>8332</v>
      </c>
      <c r="BE1216" s="20">
        <f t="shared" ref="BE1216:BJ1216" si="2778">BE1218+BE1248+BE1255+BE1263+BE1349</f>
        <v>0</v>
      </c>
      <c r="BF1216" s="20">
        <f t="shared" si="2778"/>
        <v>0</v>
      </c>
      <c r="BG1216" s="20">
        <f t="shared" si="2778"/>
        <v>0</v>
      </c>
      <c r="BH1216" s="20">
        <f t="shared" si="2778"/>
        <v>0</v>
      </c>
      <c r="BI1216" s="144">
        <f t="shared" si="2778"/>
        <v>265325</v>
      </c>
      <c r="BJ1216" s="144">
        <f t="shared" si="2778"/>
        <v>8332</v>
      </c>
      <c r="BK1216" s="85">
        <f t="shared" ref="BK1216:BP1216" si="2779">BK1218+BK1248+BK1255+BK1263+BK1349</f>
        <v>0</v>
      </c>
      <c r="BL1216" s="85">
        <f t="shared" si="2779"/>
        <v>0</v>
      </c>
      <c r="BM1216" s="85">
        <f t="shared" si="2779"/>
        <v>0</v>
      </c>
      <c r="BN1216" s="85">
        <f t="shared" si="2779"/>
        <v>0</v>
      </c>
      <c r="BO1216" s="85">
        <f t="shared" si="2779"/>
        <v>265325</v>
      </c>
      <c r="BP1216" s="85">
        <f t="shared" si="2779"/>
        <v>8332</v>
      </c>
      <c r="BQ1216" s="20">
        <f t="shared" ref="BQ1216:BV1216" si="2780">BQ1218+BQ1248+BQ1255+BQ1263+BQ1349</f>
        <v>0</v>
      </c>
      <c r="BR1216" s="20">
        <f t="shared" si="2780"/>
        <v>0</v>
      </c>
      <c r="BS1216" s="20">
        <f t="shared" si="2780"/>
        <v>0</v>
      </c>
      <c r="BT1216" s="20">
        <f t="shared" si="2780"/>
        <v>0</v>
      </c>
      <c r="BU1216" s="20">
        <f t="shared" si="2780"/>
        <v>265325</v>
      </c>
      <c r="BV1216" s="20">
        <f t="shared" si="2780"/>
        <v>8332</v>
      </c>
    </row>
    <row r="1217" spans="1:74" ht="20.25" hidden="1">
      <c r="A1217" s="75"/>
      <c r="B1217" s="19"/>
      <c r="C1217" s="19"/>
      <c r="D1217" s="19"/>
      <c r="E1217" s="19"/>
      <c r="F1217" s="19"/>
      <c r="G1217" s="20"/>
      <c r="H1217" s="20"/>
      <c r="I1217" s="11"/>
      <c r="J1217" s="11"/>
      <c r="K1217" s="11"/>
      <c r="L1217" s="11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/>
      <c r="AJ1217" s="20"/>
      <c r="AK1217" s="85"/>
      <c r="AL1217" s="85"/>
      <c r="AM1217" s="20"/>
      <c r="AN1217" s="20"/>
      <c r="AO1217" s="20"/>
      <c r="AP1217" s="20"/>
      <c r="AQ1217" s="20"/>
      <c r="AR1217" s="20"/>
      <c r="AS1217" s="20"/>
      <c r="AT1217" s="20"/>
      <c r="AU1217" s="20"/>
      <c r="AV1217" s="20"/>
      <c r="AW1217" s="20"/>
      <c r="AX1217" s="20"/>
      <c r="AY1217" s="85"/>
      <c r="AZ1217" s="85"/>
      <c r="BA1217" s="85"/>
      <c r="BB1217" s="85"/>
      <c r="BC1217" s="85"/>
      <c r="BD1217" s="85"/>
      <c r="BE1217" s="20"/>
      <c r="BF1217" s="20"/>
      <c r="BG1217" s="20"/>
      <c r="BH1217" s="20"/>
      <c r="BI1217" s="144"/>
      <c r="BJ1217" s="144"/>
      <c r="BK1217" s="85"/>
      <c r="BL1217" s="85"/>
      <c r="BM1217" s="85"/>
      <c r="BN1217" s="85"/>
      <c r="BO1217" s="85"/>
      <c r="BP1217" s="85"/>
      <c r="BQ1217" s="20"/>
      <c r="BR1217" s="20"/>
      <c r="BS1217" s="20"/>
      <c r="BT1217" s="20"/>
      <c r="BU1217" s="20"/>
      <c r="BV1217" s="20"/>
    </row>
    <row r="1218" spans="1:74" ht="18.75" hidden="1">
      <c r="A1218" s="76" t="s">
        <v>63</v>
      </c>
      <c r="B1218" s="25" t="s">
        <v>296</v>
      </c>
      <c r="C1218" s="25" t="s">
        <v>22</v>
      </c>
      <c r="D1218" s="25" t="s">
        <v>64</v>
      </c>
      <c r="E1218" s="25"/>
      <c r="F1218" s="25"/>
      <c r="G1218" s="21">
        <f>G1219</f>
        <v>158841</v>
      </c>
      <c r="H1218" s="21">
        <f t="shared" ref="H1218:R1218" si="2781">H1219</f>
        <v>0</v>
      </c>
      <c r="I1218" s="11">
        <f t="shared" si="2781"/>
        <v>0</v>
      </c>
      <c r="J1218" s="11">
        <f t="shared" si="2781"/>
        <v>0</v>
      </c>
      <c r="K1218" s="11">
        <f t="shared" si="2781"/>
        <v>0</v>
      </c>
      <c r="L1218" s="11">
        <f t="shared" si="2781"/>
        <v>0</v>
      </c>
      <c r="M1218" s="21">
        <f t="shared" si="2781"/>
        <v>158841</v>
      </c>
      <c r="N1218" s="21">
        <f t="shared" si="2781"/>
        <v>0</v>
      </c>
      <c r="O1218" s="21">
        <f t="shared" si="2781"/>
        <v>0</v>
      </c>
      <c r="P1218" s="21">
        <f t="shared" si="2781"/>
        <v>554</v>
      </c>
      <c r="Q1218" s="21">
        <f t="shared" si="2781"/>
        <v>0</v>
      </c>
      <c r="R1218" s="21">
        <f t="shared" si="2781"/>
        <v>0</v>
      </c>
      <c r="S1218" s="21">
        <f t="shared" ref="S1218:BV1218" si="2782">S1219</f>
        <v>159395</v>
      </c>
      <c r="T1218" s="21">
        <f t="shared" si="2782"/>
        <v>554</v>
      </c>
      <c r="U1218" s="21">
        <f t="shared" si="2782"/>
        <v>0</v>
      </c>
      <c r="V1218" s="21">
        <f t="shared" si="2782"/>
        <v>0</v>
      </c>
      <c r="W1218" s="21">
        <f t="shared" si="2782"/>
        <v>0</v>
      </c>
      <c r="X1218" s="21">
        <f t="shared" si="2782"/>
        <v>0</v>
      </c>
      <c r="Y1218" s="21">
        <f t="shared" si="2782"/>
        <v>159395</v>
      </c>
      <c r="Z1218" s="21">
        <f t="shared" si="2782"/>
        <v>554</v>
      </c>
      <c r="AA1218" s="21">
        <f t="shared" si="2782"/>
        <v>0</v>
      </c>
      <c r="AB1218" s="21">
        <f t="shared" si="2782"/>
        <v>453</v>
      </c>
      <c r="AC1218" s="21">
        <f t="shared" si="2782"/>
        <v>0</v>
      </c>
      <c r="AD1218" s="21">
        <f t="shared" si="2782"/>
        <v>0</v>
      </c>
      <c r="AE1218" s="21">
        <f t="shared" si="2782"/>
        <v>159848</v>
      </c>
      <c r="AF1218" s="21">
        <f t="shared" si="2782"/>
        <v>1007</v>
      </c>
      <c r="AG1218" s="21">
        <f t="shared" si="2782"/>
        <v>0</v>
      </c>
      <c r="AH1218" s="21">
        <f t="shared" si="2782"/>
        <v>0</v>
      </c>
      <c r="AI1218" s="21">
        <f t="shared" si="2782"/>
        <v>0</v>
      </c>
      <c r="AJ1218" s="21">
        <f t="shared" si="2782"/>
        <v>0</v>
      </c>
      <c r="AK1218" s="86">
        <f t="shared" si="2782"/>
        <v>159848</v>
      </c>
      <c r="AL1218" s="86">
        <f t="shared" si="2782"/>
        <v>1007</v>
      </c>
      <c r="AM1218" s="21">
        <f t="shared" si="2782"/>
        <v>0</v>
      </c>
      <c r="AN1218" s="21">
        <f t="shared" si="2782"/>
        <v>0</v>
      </c>
      <c r="AO1218" s="21">
        <f t="shared" si="2782"/>
        <v>0</v>
      </c>
      <c r="AP1218" s="21">
        <f t="shared" si="2782"/>
        <v>0</v>
      </c>
      <c r="AQ1218" s="21">
        <f t="shared" si="2782"/>
        <v>159848</v>
      </c>
      <c r="AR1218" s="21">
        <f t="shared" si="2782"/>
        <v>1007</v>
      </c>
      <c r="AS1218" s="21">
        <f t="shared" si="2782"/>
        <v>0</v>
      </c>
      <c r="AT1218" s="21">
        <f t="shared" si="2782"/>
        <v>0</v>
      </c>
      <c r="AU1218" s="21">
        <f t="shared" si="2782"/>
        <v>0</v>
      </c>
      <c r="AV1218" s="21">
        <f t="shared" si="2782"/>
        <v>0</v>
      </c>
      <c r="AW1218" s="21">
        <f t="shared" si="2782"/>
        <v>159848</v>
      </c>
      <c r="AX1218" s="21">
        <f t="shared" si="2782"/>
        <v>1007</v>
      </c>
      <c r="AY1218" s="86">
        <f t="shared" si="2782"/>
        <v>0</v>
      </c>
      <c r="AZ1218" s="86">
        <f t="shared" si="2782"/>
        <v>113</v>
      </c>
      <c r="BA1218" s="86">
        <f t="shared" si="2782"/>
        <v>0</v>
      </c>
      <c r="BB1218" s="86">
        <f t="shared" si="2782"/>
        <v>0</v>
      </c>
      <c r="BC1218" s="86">
        <f t="shared" si="2782"/>
        <v>159961</v>
      </c>
      <c r="BD1218" s="86">
        <f t="shared" si="2782"/>
        <v>1120</v>
      </c>
      <c r="BE1218" s="21">
        <f t="shared" si="2782"/>
        <v>0</v>
      </c>
      <c r="BF1218" s="21">
        <f t="shared" si="2782"/>
        <v>0</v>
      </c>
      <c r="BG1218" s="21">
        <f t="shared" si="2782"/>
        <v>0</v>
      </c>
      <c r="BH1218" s="21">
        <f t="shared" si="2782"/>
        <v>0</v>
      </c>
      <c r="BI1218" s="145">
        <f t="shared" si="2782"/>
        <v>159961</v>
      </c>
      <c r="BJ1218" s="145">
        <f t="shared" si="2782"/>
        <v>1120</v>
      </c>
      <c r="BK1218" s="86">
        <f t="shared" si="2782"/>
        <v>0</v>
      </c>
      <c r="BL1218" s="86">
        <f t="shared" si="2782"/>
        <v>0</v>
      </c>
      <c r="BM1218" s="86">
        <f t="shared" si="2782"/>
        <v>0</v>
      </c>
      <c r="BN1218" s="86">
        <f t="shared" si="2782"/>
        <v>0</v>
      </c>
      <c r="BO1218" s="86">
        <f t="shared" si="2782"/>
        <v>159961</v>
      </c>
      <c r="BP1218" s="86">
        <f t="shared" si="2782"/>
        <v>1120</v>
      </c>
      <c r="BQ1218" s="21">
        <f t="shared" si="2782"/>
        <v>0</v>
      </c>
      <c r="BR1218" s="21">
        <f t="shared" si="2782"/>
        <v>0</v>
      </c>
      <c r="BS1218" s="21">
        <f t="shared" si="2782"/>
        <v>0</v>
      </c>
      <c r="BT1218" s="21">
        <f t="shared" si="2782"/>
        <v>0</v>
      </c>
      <c r="BU1218" s="21">
        <f t="shared" si="2782"/>
        <v>159961</v>
      </c>
      <c r="BV1218" s="21">
        <f t="shared" si="2782"/>
        <v>1120</v>
      </c>
    </row>
    <row r="1219" spans="1:74" ht="49.5" hidden="1">
      <c r="A1219" s="53" t="s">
        <v>544</v>
      </c>
      <c r="B1219" s="22" t="s">
        <v>296</v>
      </c>
      <c r="C1219" s="22" t="s">
        <v>22</v>
      </c>
      <c r="D1219" s="22" t="s">
        <v>64</v>
      </c>
      <c r="E1219" s="22" t="s">
        <v>74</v>
      </c>
      <c r="F1219" s="22"/>
      <c r="G1219" s="11">
        <f>G1220+G1224</f>
        <v>158841</v>
      </c>
      <c r="H1219" s="11">
        <f t="shared" ref="H1219:N1219" si="2783">H1220+H1224</f>
        <v>0</v>
      </c>
      <c r="I1219" s="11">
        <f t="shared" si="2783"/>
        <v>0</v>
      </c>
      <c r="J1219" s="11">
        <f t="shared" si="2783"/>
        <v>0</v>
      </c>
      <c r="K1219" s="11">
        <f t="shared" si="2783"/>
        <v>0</v>
      </c>
      <c r="L1219" s="11">
        <f t="shared" si="2783"/>
        <v>0</v>
      </c>
      <c r="M1219" s="11">
        <f t="shared" si="2783"/>
        <v>158841</v>
      </c>
      <c r="N1219" s="11">
        <f t="shared" si="2783"/>
        <v>0</v>
      </c>
      <c r="O1219" s="11">
        <f t="shared" ref="O1219:T1219" si="2784">O1220+O1224+O1237</f>
        <v>0</v>
      </c>
      <c r="P1219" s="11">
        <f t="shared" si="2784"/>
        <v>554</v>
      </c>
      <c r="Q1219" s="11">
        <f t="shared" si="2784"/>
        <v>0</v>
      </c>
      <c r="R1219" s="11">
        <f t="shared" si="2784"/>
        <v>0</v>
      </c>
      <c r="S1219" s="11">
        <f t="shared" si="2784"/>
        <v>159395</v>
      </c>
      <c r="T1219" s="11">
        <f t="shared" si="2784"/>
        <v>554</v>
      </c>
      <c r="U1219" s="11">
        <f t="shared" ref="U1219:Z1219" si="2785">U1220+U1224+U1237</f>
        <v>0</v>
      </c>
      <c r="V1219" s="11">
        <f t="shared" si="2785"/>
        <v>0</v>
      </c>
      <c r="W1219" s="11">
        <f t="shared" si="2785"/>
        <v>0</v>
      </c>
      <c r="X1219" s="11">
        <f t="shared" si="2785"/>
        <v>0</v>
      </c>
      <c r="Y1219" s="11">
        <f t="shared" si="2785"/>
        <v>159395</v>
      </c>
      <c r="Z1219" s="11">
        <f t="shared" si="2785"/>
        <v>554</v>
      </c>
      <c r="AA1219" s="11">
        <f t="shared" ref="AA1219:AF1219" si="2786">AA1220+AA1224+AA1237+AA1233</f>
        <v>0</v>
      </c>
      <c r="AB1219" s="11">
        <f t="shared" si="2786"/>
        <v>453</v>
      </c>
      <c r="AC1219" s="11">
        <f t="shared" si="2786"/>
        <v>0</v>
      </c>
      <c r="AD1219" s="11">
        <f t="shared" si="2786"/>
        <v>0</v>
      </c>
      <c r="AE1219" s="11">
        <f t="shared" si="2786"/>
        <v>159848</v>
      </c>
      <c r="AF1219" s="11">
        <f t="shared" si="2786"/>
        <v>1007</v>
      </c>
      <c r="AG1219" s="11">
        <f t="shared" ref="AG1219:AL1219" si="2787">AG1220+AG1224+AG1237+AG1233</f>
        <v>0</v>
      </c>
      <c r="AH1219" s="11">
        <f t="shared" si="2787"/>
        <v>0</v>
      </c>
      <c r="AI1219" s="11">
        <f t="shared" si="2787"/>
        <v>0</v>
      </c>
      <c r="AJ1219" s="11">
        <f t="shared" si="2787"/>
        <v>0</v>
      </c>
      <c r="AK1219" s="78">
        <f t="shared" si="2787"/>
        <v>159848</v>
      </c>
      <c r="AL1219" s="78">
        <f t="shared" si="2787"/>
        <v>1007</v>
      </c>
      <c r="AM1219" s="11">
        <f t="shared" ref="AM1219:AR1219" si="2788">AM1220+AM1224+AM1237+AM1233</f>
        <v>0</v>
      </c>
      <c r="AN1219" s="11">
        <f t="shared" si="2788"/>
        <v>0</v>
      </c>
      <c r="AO1219" s="11">
        <f t="shared" si="2788"/>
        <v>0</v>
      </c>
      <c r="AP1219" s="11">
        <f t="shared" si="2788"/>
        <v>0</v>
      </c>
      <c r="AQ1219" s="11">
        <f t="shared" si="2788"/>
        <v>159848</v>
      </c>
      <c r="AR1219" s="11">
        <f t="shared" si="2788"/>
        <v>1007</v>
      </c>
      <c r="AS1219" s="11">
        <f t="shared" ref="AS1219:AX1219" si="2789">AS1220+AS1224+AS1237+AS1233</f>
        <v>0</v>
      </c>
      <c r="AT1219" s="11">
        <f t="shared" si="2789"/>
        <v>0</v>
      </c>
      <c r="AU1219" s="11">
        <f t="shared" si="2789"/>
        <v>0</v>
      </c>
      <c r="AV1219" s="11">
        <f t="shared" si="2789"/>
        <v>0</v>
      </c>
      <c r="AW1219" s="11">
        <f t="shared" si="2789"/>
        <v>159848</v>
      </c>
      <c r="AX1219" s="11">
        <f t="shared" si="2789"/>
        <v>1007</v>
      </c>
      <c r="AY1219" s="78">
        <f t="shared" ref="AY1219:BD1219" si="2790">AY1220+AY1224+AY1237+AY1233</f>
        <v>0</v>
      </c>
      <c r="AZ1219" s="78">
        <f t="shared" si="2790"/>
        <v>113</v>
      </c>
      <c r="BA1219" s="78">
        <f t="shared" si="2790"/>
        <v>0</v>
      </c>
      <c r="BB1219" s="78">
        <f t="shared" si="2790"/>
        <v>0</v>
      </c>
      <c r="BC1219" s="78">
        <f t="shared" si="2790"/>
        <v>159961</v>
      </c>
      <c r="BD1219" s="78">
        <f t="shared" si="2790"/>
        <v>1120</v>
      </c>
      <c r="BE1219" s="11">
        <f t="shared" ref="BE1219:BJ1219" si="2791">BE1220+BE1224+BE1237+BE1233</f>
        <v>0</v>
      </c>
      <c r="BF1219" s="11">
        <f t="shared" si="2791"/>
        <v>0</v>
      </c>
      <c r="BG1219" s="11">
        <f t="shared" si="2791"/>
        <v>0</v>
      </c>
      <c r="BH1219" s="11">
        <f t="shared" si="2791"/>
        <v>0</v>
      </c>
      <c r="BI1219" s="141">
        <f t="shared" si="2791"/>
        <v>159961</v>
      </c>
      <c r="BJ1219" s="141">
        <f t="shared" si="2791"/>
        <v>1120</v>
      </c>
      <c r="BK1219" s="78">
        <f t="shared" ref="BK1219:BP1219" si="2792">BK1220+BK1224+BK1237+BK1233</f>
        <v>0</v>
      </c>
      <c r="BL1219" s="78">
        <f t="shared" si="2792"/>
        <v>0</v>
      </c>
      <c r="BM1219" s="78">
        <f t="shared" si="2792"/>
        <v>0</v>
      </c>
      <c r="BN1219" s="78">
        <f t="shared" si="2792"/>
        <v>0</v>
      </c>
      <c r="BO1219" s="78">
        <f t="shared" si="2792"/>
        <v>159961</v>
      </c>
      <c r="BP1219" s="78">
        <f t="shared" si="2792"/>
        <v>1120</v>
      </c>
      <c r="BQ1219" s="11">
        <f t="shared" ref="BQ1219:BV1219" si="2793">BQ1220+BQ1224+BQ1237+BQ1233</f>
        <v>0</v>
      </c>
      <c r="BR1219" s="11">
        <f t="shared" si="2793"/>
        <v>0</v>
      </c>
      <c r="BS1219" s="11">
        <f t="shared" si="2793"/>
        <v>0</v>
      </c>
      <c r="BT1219" s="11">
        <f t="shared" si="2793"/>
        <v>0</v>
      </c>
      <c r="BU1219" s="11">
        <f t="shared" si="2793"/>
        <v>159961</v>
      </c>
      <c r="BV1219" s="11">
        <f t="shared" si="2793"/>
        <v>1120</v>
      </c>
    </row>
    <row r="1220" spans="1:74" ht="33" hidden="1">
      <c r="A1220" s="53" t="s">
        <v>84</v>
      </c>
      <c r="B1220" s="22" t="s">
        <v>296</v>
      </c>
      <c r="C1220" s="22" t="s">
        <v>22</v>
      </c>
      <c r="D1220" s="22" t="s">
        <v>64</v>
      </c>
      <c r="E1220" s="22" t="s">
        <v>297</v>
      </c>
      <c r="F1220" s="22"/>
      <c r="G1220" s="18">
        <f t="shared" ref="G1220:R1222" si="2794">G1221</f>
        <v>139852</v>
      </c>
      <c r="H1220" s="18">
        <f t="shared" si="2794"/>
        <v>0</v>
      </c>
      <c r="I1220" s="11">
        <f t="shared" si="2794"/>
        <v>0</v>
      </c>
      <c r="J1220" s="11">
        <f t="shared" si="2794"/>
        <v>0</v>
      </c>
      <c r="K1220" s="11">
        <f t="shared" si="2794"/>
        <v>0</v>
      </c>
      <c r="L1220" s="11">
        <f t="shared" si="2794"/>
        <v>0</v>
      </c>
      <c r="M1220" s="18">
        <f t="shared" si="2794"/>
        <v>139852</v>
      </c>
      <c r="N1220" s="18">
        <f t="shared" si="2794"/>
        <v>0</v>
      </c>
      <c r="O1220" s="11">
        <f t="shared" si="2794"/>
        <v>0</v>
      </c>
      <c r="P1220" s="11">
        <f t="shared" si="2794"/>
        <v>0</v>
      </c>
      <c r="Q1220" s="11">
        <f t="shared" si="2794"/>
        <v>0</v>
      </c>
      <c r="R1220" s="11">
        <f t="shared" si="2794"/>
        <v>0</v>
      </c>
      <c r="S1220" s="18">
        <f t="shared" ref="S1220:AH1222" si="2795">S1221</f>
        <v>139852</v>
      </c>
      <c r="T1220" s="18">
        <f t="shared" si="2795"/>
        <v>0</v>
      </c>
      <c r="U1220" s="11">
        <f t="shared" si="2795"/>
        <v>0</v>
      </c>
      <c r="V1220" s="11">
        <f t="shared" si="2795"/>
        <v>0</v>
      </c>
      <c r="W1220" s="11">
        <f t="shared" si="2795"/>
        <v>0</v>
      </c>
      <c r="X1220" s="11">
        <f t="shared" si="2795"/>
        <v>0</v>
      </c>
      <c r="Y1220" s="18">
        <f t="shared" si="2795"/>
        <v>139852</v>
      </c>
      <c r="Z1220" s="18">
        <f t="shared" si="2795"/>
        <v>0</v>
      </c>
      <c r="AA1220" s="11">
        <f t="shared" si="2795"/>
        <v>0</v>
      </c>
      <c r="AB1220" s="11">
        <f t="shared" si="2795"/>
        <v>0</v>
      </c>
      <c r="AC1220" s="11">
        <f t="shared" si="2795"/>
        <v>0</v>
      </c>
      <c r="AD1220" s="11">
        <f t="shared" si="2795"/>
        <v>0</v>
      </c>
      <c r="AE1220" s="18">
        <f t="shared" si="2795"/>
        <v>139852</v>
      </c>
      <c r="AF1220" s="18">
        <f t="shared" si="2795"/>
        <v>0</v>
      </c>
      <c r="AG1220" s="11">
        <f t="shared" si="2795"/>
        <v>0</v>
      </c>
      <c r="AH1220" s="11">
        <f t="shared" si="2795"/>
        <v>0</v>
      </c>
      <c r="AI1220" s="11">
        <f t="shared" ref="AG1220:AV1222" si="2796">AI1221</f>
        <v>0</v>
      </c>
      <c r="AJ1220" s="11">
        <f t="shared" si="2796"/>
        <v>0</v>
      </c>
      <c r="AK1220" s="84">
        <f t="shared" si="2796"/>
        <v>139852</v>
      </c>
      <c r="AL1220" s="84">
        <f t="shared" si="2796"/>
        <v>0</v>
      </c>
      <c r="AM1220" s="11">
        <f t="shared" si="2796"/>
        <v>0</v>
      </c>
      <c r="AN1220" s="11">
        <f t="shared" si="2796"/>
        <v>0</v>
      </c>
      <c r="AO1220" s="11">
        <f t="shared" si="2796"/>
        <v>0</v>
      </c>
      <c r="AP1220" s="11">
        <f t="shared" si="2796"/>
        <v>0</v>
      </c>
      <c r="AQ1220" s="18">
        <f t="shared" si="2796"/>
        <v>139852</v>
      </c>
      <c r="AR1220" s="18">
        <f t="shared" si="2796"/>
        <v>0</v>
      </c>
      <c r="AS1220" s="11">
        <f t="shared" si="2796"/>
        <v>0</v>
      </c>
      <c r="AT1220" s="11">
        <f t="shared" si="2796"/>
        <v>0</v>
      </c>
      <c r="AU1220" s="11">
        <f t="shared" si="2796"/>
        <v>0</v>
      </c>
      <c r="AV1220" s="11">
        <f t="shared" si="2796"/>
        <v>0</v>
      </c>
      <c r="AW1220" s="18">
        <f t="shared" ref="AS1220:BH1222" si="2797">AW1221</f>
        <v>139852</v>
      </c>
      <c r="AX1220" s="18">
        <f t="shared" si="2797"/>
        <v>0</v>
      </c>
      <c r="AY1220" s="78">
        <f t="shared" si="2797"/>
        <v>0</v>
      </c>
      <c r="AZ1220" s="78">
        <f t="shared" si="2797"/>
        <v>0</v>
      </c>
      <c r="BA1220" s="78">
        <f t="shared" si="2797"/>
        <v>0</v>
      </c>
      <c r="BB1220" s="78">
        <f t="shared" si="2797"/>
        <v>0</v>
      </c>
      <c r="BC1220" s="84">
        <f t="shared" si="2797"/>
        <v>139852</v>
      </c>
      <c r="BD1220" s="84">
        <f t="shared" si="2797"/>
        <v>0</v>
      </c>
      <c r="BE1220" s="11">
        <f t="shared" si="2797"/>
        <v>0</v>
      </c>
      <c r="BF1220" s="11">
        <f t="shared" si="2797"/>
        <v>0</v>
      </c>
      <c r="BG1220" s="11">
        <f t="shared" si="2797"/>
        <v>0</v>
      </c>
      <c r="BH1220" s="11">
        <f t="shared" si="2797"/>
        <v>0</v>
      </c>
      <c r="BI1220" s="143">
        <f t="shared" ref="BE1220:BT1222" si="2798">BI1221</f>
        <v>139852</v>
      </c>
      <c r="BJ1220" s="143">
        <f t="shared" si="2798"/>
        <v>0</v>
      </c>
      <c r="BK1220" s="78">
        <f t="shared" si="2798"/>
        <v>0</v>
      </c>
      <c r="BL1220" s="78">
        <f t="shared" si="2798"/>
        <v>0</v>
      </c>
      <c r="BM1220" s="78">
        <f t="shared" si="2798"/>
        <v>0</v>
      </c>
      <c r="BN1220" s="78">
        <f t="shared" si="2798"/>
        <v>0</v>
      </c>
      <c r="BO1220" s="84">
        <f t="shared" si="2798"/>
        <v>139852</v>
      </c>
      <c r="BP1220" s="84">
        <f t="shared" si="2798"/>
        <v>0</v>
      </c>
      <c r="BQ1220" s="11">
        <f t="shared" si="2798"/>
        <v>0</v>
      </c>
      <c r="BR1220" s="11">
        <f t="shared" si="2798"/>
        <v>0</v>
      </c>
      <c r="BS1220" s="11">
        <f t="shared" si="2798"/>
        <v>0</v>
      </c>
      <c r="BT1220" s="11">
        <f t="shared" si="2798"/>
        <v>0</v>
      </c>
      <c r="BU1220" s="18">
        <f t="shared" ref="BQ1220:BV1222" si="2799">BU1221</f>
        <v>139852</v>
      </c>
      <c r="BV1220" s="18">
        <f t="shared" si="2799"/>
        <v>0</v>
      </c>
    </row>
    <row r="1221" spans="1:74" ht="33" hidden="1">
      <c r="A1221" s="65" t="s">
        <v>298</v>
      </c>
      <c r="B1221" s="22" t="s">
        <v>296</v>
      </c>
      <c r="C1221" s="22" t="s">
        <v>22</v>
      </c>
      <c r="D1221" s="22" t="s">
        <v>64</v>
      </c>
      <c r="E1221" s="22" t="s">
        <v>299</v>
      </c>
      <c r="F1221" s="22"/>
      <c r="G1221" s="18">
        <f t="shared" si="2794"/>
        <v>139852</v>
      </c>
      <c r="H1221" s="18">
        <f t="shared" si="2794"/>
        <v>0</v>
      </c>
      <c r="I1221" s="11">
        <f t="shared" si="2794"/>
        <v>0</v>
      </c>
      <c r="J1221" s="11">
        <f t="shared" si="2794"/>
        <v>0</v>
      </c>
      <c r="K1221" s="11">
        <f t="shared" si="2794"/>
        <v>0</v>
      </c>
      <c r="L1221" s="11">
        <f t="shared" si="2794"/>
        <v>0</v>
      </c>
      <c r="M1221" s="18">
        <f t="shared" si="2794"/>
        <v>139852</v>
      </c>
      <c r="N1221" s="18">
        <f t="shared" si="2794"/>
        <v>0</v>
      </c>
      <c r="O1221" s="11">
        <f t="shared" si="2794"/>
        <v>0</v>
      </c>
      <c r="P1221" s="11">
        <f t="shared" si="2794"/>
        <v>0</v>
      </c>
      <c r="Q1221" s="11">
        <f t="shared" si="2794"/>
        <v>0</v>
      </c>
      <c r="R1221" s="11">
        <f t="shared" si="2794"/>
        <v>0</v>
      </c>
      <c r="S1221" s="18">
        <f t="shared" si="2795"/>
        <v>139852</v>
      </c>
      <c r="T1221" s="18">
        <f t="shared" si="2795"/>
        <v>0</v>
      </c>
      <c r="U1221" s="11">
        <f t="shared" si="2795"/>
        <v>0</v>
      </c>
      <c r="V1221" s="11">
        <f t="shared" si="2795"/>
        <v>0</v>
      </c>
      <c r="W1221" s="11">
        <f t="shared" si="2795"/>
        <v>0</v>
      </c>
      <c r="X1221" s="11">
        <f t="shared" si="2795"/>
        <v>0</v>
      </c>
      <c r="Y1221" s="18">
        <f t="shared" si="2795"/>
        <v>139852</v>
      </c>
      <c r="Z1221" s="18">
        <f t="shared" si="2795"/>
        <v>0</v>
      </c>
      <c r="AA1221" s="11">
        <f t="shared" si="2795"/>
        <v>0</v>
      </c>
      <c r="AB1221" s="11">
        <f t="shared" si="2795"/>
        <v>0</v>
      </c>
      <c r="AC1221" s="11">
        <f t="shared" si="2795"/>
        <v>0</v>
      </c>
      <c r="AD1221" s="11">
        <f t="shared" si="2795"/>
        <v>0</v>
      </c>
      <c r="AE1221" s="18">
        <f t="shared" si="2795"/>
        <v>139852</v>
      </c>
      <c r="AF1221" s="18">
        <f t="shared" si="2795"/>
        <v>0</v>
      </c>
      <c r="AG1221" s="11">
        <f t="shared" si="2796"/>
        <v>0</v>
      </c>
      <c r="AH1221" s="11">
        <f t="shared" si="2796"/>
        <v>0</v>
      </c>
      <c r="AI1221" s="11">
        <f t="shared" si="2796"/>
        <v>0</v>
      </c>
      <c r="AJ1221" s="11">
        <f t="shared" si="2796"/>
        <v>0</v>
      </c>
      <c r="AK1221" s="84">
        <f t="shared" si="2796"/>
        <v>139852</v>
      </c>
      <c r="AL1221" s="84">
        <f t="shared" si="2796"/>
        <v>0</v>
      </c>
      <c r="AM1221" s="11">
        <f t="shared" si="2796"/>
        <v>0</v>
      </c>
      <c r="AN1221" s="11">
        <f t="shared" si="2796"/>
        <v>0</v>
      </c>
      <c r="AO1221" s="11">
        <f t="shared" si="2796"/>
        <v>0</v>
      </c>
      <c r="AP1221" s="11">
        <f t="shared" si="2796"/>
        <v>0</v>
      </c>
      <c r="AQ1221" s="18">
        <f t="shared" si="2796"/>
        <v>139852</v>
      </c>
      <c r="AR1221" s="18">
        <f t="shared" si="2796"/>
        <v>0</v>
      </c>
      <c r="AS1221" s="11">
        <f t="shared" si="2797"/>
        <v>0</v>
      </c>
      <c r="AT1221" s="11">
        <f t="shared" si="2797"/>
        <v>0</v>
      </c>
      <c r="AU1221" s="11">
        <f t="shared" si="2797"/>
        <v>0</v>
      </c>
      <c r="AV1221" s="11">
        <f t="shared" si="2797"/>
        <v>0</v>
      </c>
      <c r="AW1221" s="18">
        <f t="shared" si="2797"/>
        <v>139852</v>
      </c>
      <c r="AX1221" s="18">
        <f t="shared" si="2797"/>
        <v>0</v>
      </c>
      <c r="AY1221" s="78">
        <f t="shared" si="2797"/>
        <v>0</v>
      </c>
      <c r="AZ1221" s="78">
        <f t="shared" si="2797"/>
        <v>0</v>
      </c>
      <c r="BA1221" s="78">
        <f t="shared" si="2797"/>
        <v>0</v>
      </c>
      <c r="BB1221" s="78">
        <f t="shared" si="2797"/>
        <v>0</v>
      </c>
      <c r="BC1221" s="84">
        <f t="shared" si="2797"/>
        <v>139852</v>
      </c>
      <c r="BD1221" s="84">
        <f t="shared" si="2797"/>
        <v>0</v>
      </c>
      <c r="BE1221" s="11">
        <f t="shared" si="2798"/>
        <v>0</v>
      </c>
      <c r="BF1221" s="11">
        <f t="shared" si="2798"/>
        <v>0</v>
      </c>
      <c r="BG1221" s="11">
        <f t="shared" si="2798"/>
        <v>0</v>
      </c>
      <c r="BH1221" s="11">
        <f t="shared" si="2798"/>
        <v>0</v>
      </c>
      <c r="BI1221" s="143">
        <f t="shared" si="2798"/>
        <v>139852</v>
      </c>
      <c r="BJ1221" s="143">
        <f t="shared" si="2798"/>
        <v>0</v>
      </c>
      <c r="BK1221" s="78">
        <f t="shared" si="2798"/>
        <v>0</v>
      </c>
      <c r="BL1221" s="78">
        <f t="shared" si="2798"/>
        <v>0</v>
      </c>
      <c r="BM1221" s="78">
        <f t="shared" si="2798"/>
        <v>0</v>
      </c>
      <c r="BN1221" s="78">
        <f t="shared" si="2798"/>
        <v>0</v>
      </c>
      <c r="BO1221" s="84">
        <f t="shared" si="2798"/>
        <v>139852</v>
      </c>
      <c r="BP1221" s="84">
        <f t="shared" si="2798"/>
        <v>0</v>
      </c>
      <c r="BQ1221" s="11">
        <f t="shared" si="2799"/>
        <v>0</v>
      </c>
      <c r="BR1221" s="11">
        <f t="shared" si="2799"/>
        <v>0</v>
      </c>
      <c r="BS1221" s="11">
        <f t="shared" si="2799"/>
        <v>0</v>
      </c>
      <c r="BT1221" s="11">
        <f t="shared" si="2799"/>
        <v>0</v>
      </c>
      <c r="BU1221" s="18">
        <f t="shared" si="2799"/>
        <v>139852</v>
      </c>
      <c r="BV1221" s="18">
        <f t="shared" si="2799"/>
        <v>0</v>
      </c>
    </row>
    <row r="1222" spans="1:74" ht="33" hidden="1">
      <c r="A1222" s="65" t="s">
        <v>12</v>
      </c>
      <c r="B1222" s="22" t="s">
        <v>296</v>
      </c>
      <c r="C1222" s="22" t="s">
        <v>22</v>
      </c>
      <c r="D1222" s="22" t="s">
        <v>64</v>
      </c>
      <c r="E1222" s="22" t="s">
        <v>299</v>
      </c>
      <c r="F1222" s="22" t="s">
        <v>13</v>
      </c>
      <c r="G1222" s="18">
        <f t="shared" si="2794"/>
        <v>139852</v>
      </c>
      <c r="H1222" s="18">
        <f t="shared" si="2794"/>
        <v>0</v>
      </c>
      <c r="I1222" s="11">
        <f t="shared" si="2794"/>
        <v>0</v>
      </c>
      <c r="J1222" s="11">
        <f t="shared" si="2794"/>
        <v>0</v>
      </c>
      <c r="K1222" s="11">
        <f t="shared" si="2794"/>
        <v>0</v>
      </c>
      <c r="L1222" s="11">
        <f t="shared" si="2794"/>
        <v>0</v>
      </c>
      <c r="M1222" s="18">
        <f t="shared" si="2794"/>
        <v>139852</v>
      </c>
      <c r="N1222" s="18">
        <f t="shared" si="2794"/>
        <v>0</v>
      </c>
      <c r="O1222" s="11">
        <f t="shared" si="2794"/>
        <v>0</v>
      </c>
      <c r="P1222" s="11">
        <f t="shared" si="2794"/>
        <v>0</v>
      </c>
      <c r="Q1222" s="11">
        <f t="shared" si="2794"/>
        <v>0</v>
      </c>
      <c r="R1222" s="11">
        <f t="shared" si="2794"/>
        <v>0</v>
      </c>
      <c r="S1222" s="18">
        <f t="shared" si="2795"/>
        <v>139852</v>
      </c>
      <c r="T1222" s="18">
        <f t="shared" si="2795"/>
        <v>0</v>
      </c>
      <c r="U1222" s="11">
        <f t="shared" si="2795"/>
        <v>0</v>
      </c>
      <c r="V1222" s="11">
        <f t="shared" si="2795"/>
        <v>0</v>
      </c>
      <c r="W1222" s="11">
        <f t="shared" si="2795"/>
        <v>0</v>
      </c>
      <c r="X1222" s="11">
        <f t="shared" si="2795"/>
        <v>0</v>
      </c>
      <c r="Y1222" s="18">
        <f t="shared" si="2795"/>
        <v>139852</v>
      </c>
      <c r="Z1222" s="18">
        <f t="shared" si="2795"/>
        <v>0</v>
      </c>
      <c r="AA1222" s="11">
        <f t="shared" si="2795"/>
        <v>0</v>
      </c>
      <c r="AB1222" s="11">
        <f t="shared" si="2795"/>
        <v>0</v>
      </c>
      <c r="AC1222" s="11">
        <f t="shared" si="2795"/>
        <v>0</v>
      </c>
      <c r="AD1222" s="11">
        <f t="shared" si="2795"/>
        <v>0</v>
      </c>
      <c r="AE1222" s="18">
        <f t="shared" si="2795"/>
        <v>139852</v>
      </c>
      <c r="AF1222" s="18">
        <f t="shared" si="2795"/>
        <v>0</v>
      </c>
      <c r="AG1222" s="11">
        <f t="shared" si="2796"/>
        <v>0</v>
      </c>
      <c r="AH1222" s="11">
        <f t="shared" si="2796"/>
        <v>0</v>
      </c>
      <c r="AI1222" s="11">
        <f t="shared" si="2796"/>
        <v>0</v>
      </c>
      <c r="AJ1222" s="11">
        <f t="shared" si="2796"/>
        <v>0</v>
      </c>
      <c r="AK1222" s="84">
        <f t="shared" si="2796"/>
        <v>139852</v>
      </c>
      <c r="AL1222" s="84">
        <f t="shared" si="2796"/>
        <v>0</v>
      </c>
      <c r="AM1222" s="11">
        <f t="shared" si="2796"/>
        <v>0</v>
      </c>
      <c r="AN1222" s="11">
        <f t="shared" si="2796"/>
        <v>0</v>
      </c>
      <c r="AO1222" s="11">
        <f t="shared" si="2796"/>
        <v>0</v>
      </c>
      <c r="AP1222" s="11">
        <f t="shared" si="2796"/>
        <v>0</v>
      </c>
      <c r="AQ1222" s="18">
        <f t="shared" si="2796"/>
        <v>139852</v>
      </c>
      <c r="AR1222" s="18">
        <f t="shared" si="2796"/>
        <v>0</v>
      </c>
      <c r="AS1222" s="11">
        <f t="shared" si="2797"/>
        <v>0</v>
      </c>
      <c r="AT1222" s="11">
        <f t="shared" si="2797"/>
        <v>0</v>
      </c>
      <c r="AU1222" s="11">
        <f t="shared" si="2797"/>
        <v>0</v>
      </c>
      <c r="AV1222" s="11">
        <f t="shared" si="2797"/>
        <v>0</v>
      </c>
      <c r="AW1222" s="18">
        <f t="shared" si="2797"/>
        <v>139852</v>
      </c>
      <c r="AX1222" s="18">
        <f t="shared" si="2797"/>
        <v>0</v>
      </c>
      <c r="AY1222" s="78">
        <f t="shared" si="2797"/>
        <v>0</v>
      </c>
      <c r="AZ1222" s="78">
        <f t="shared" si="2797"/>
        <v>0</v>
      </c>
      <c r="BA1222" s="78">
        <f t="shared" si="2797"/>
        <v>0</v>
      </c>
      <c r="BB1222" s="78">
        <f t="shared" si="2797"/>
        <v>0</v>
      </c>
      <c r="BC1222" s="84">
        <f t="shared" si="2797"/>
        <v>139852</v>
      </c>
      <c r="BD1222" s="84">
        <f t="shared" si="2797"/>
        <v>0</v>
      </c>
      <c r="BE1222" s="11">
        <f t="shared" si="2798"/>
        <v>0</v>
      </c>
      <c r="BF1222" s="11">
        <f t="shared" si="2798"/>
        <v>0</v>
      </c>
      <c r="BG1222" s="11">
        <f t="shared" si="2798"/>
        <v>0</v>
      </c>
      <c r="BH1222" s="11">
        <f t="shared" si="2798"/>
        <v>0</v>
      </c>
      <c r="BI1222" s="143">
        <f t="shared" si="2798"/>
        <v>139852</v>
      </c>
      <c r="BJ1222" s="143">
        <f t="shared" si="2798"/>
        <v>0</v>
      </c>
      <c r="BK1222" s="78">
        <f t="shared" si="2798"/>
        <v>0</v>
      </c>
      <c r="BL1222" s="78">
        <f t="shared" si="2798"/>
        <v>0</v>
      </c>
      <c r="BM1222" s="78">
        <f t="shared" si="2798"/>
        <v>0</v>
      </c>
      <c r="BN1222" s="78">
        <f t="shared" si="2798"/>
        <v>0</v>
      </c>
      <c r="BO1222" s="84">
        <f t="shared" si="2798"/>
        <v>139852</v>
      </c>
      <c r="BP1222" s="84">
        <f t="shared" si="2798"/>
        <v>0</v>
      </c>
      <c r="BQ1222" s="11">
        <f t="shared" si="2799"/>
        <v>0</v>
      </c>
      <c r="BR1222" s="11">
        <f t="shared" si="2799"/>
        <v>0</v>
      </c>
      <c r="BS1222" s="11">
        <f t="shared" si="2799"/>
        <v>0</v>
      </c>
      <c r="BT1222" s="11">
        <f t="shared" si="2799"/>
        <v>0</v>
      </c>
      <c r="BU1222" s="18">
        <f t="shared" si="2799"/>
        <v>139852</v>
      </c>
      <c r="BV1222" s="18">
        <f t="shared" si="2799"/>
        <v>0</v>
      </c>
    </row>
    <row r="1223" spans="1:74" hidden="1">
      <c r="A1223" s="65" t="s">
        <v>24</v>
      </c>
      <c r="B1223" s="22" t="s">
        <v>296</v>
      </c>
      <c r="C1223" s="22" t="s">
        <v>22</v>
      </c>
      <c r="D1223" s="22" t="s">
        <v>64</v>
      </c>
      <c r="E1223" s="22" t="s">
        <v>299</v>
      </c>
      <c r="F1223" s="14" t="s">
        <v>38</v>
      </c>
      <c r="G1223" s="11">
        <f>124485+15367</f>
        <v>139852</v>
      </c>
      <c r="H1223" s="11"/>
      <c r="I1223" s="11"/>
      <c r="J1223" s="11"/>
      <c r="K1223" s="11"/>
      <c r="L1223" s="11"/>
      <c r="M1223" s="11">
        <f>G1223+I1223+J1223+K1223+L1223</f>
        <v>139852</v>
      </c>
      <c r="N1223" s="11">
        <f>H1223+J1223</f>
        <v>0</v>
      </c>
      <c r="O1223" s="11"/>
      <c r="P1223" s="11"/>
      <c r="Q1223" s="11"/>
      <c r="R1223" s="11"/>
      <c r="S1223" s="11">
        <f>M1223+O1223+P1223+Q1223+R1223</f>
        <v>139852</v>
      </c>
      <c r="T1223" s="11">
        <f>N1223+P1223</f>
        <v>0</v>
      </c>
      <c r="U1223" s="11"/>
      <c r="V1223" s="11"/>
      <c r="W1223" s="11"/>
      <c r="X1223" s="11"/>
      <c r="Y1223" s="11">
        <f>S1223+U1223+V1223+W1223+X1223</f>
        <v>139852</v>
      </c>
      <c r="Z1223" s="11">
        <f>T1223+V1223</f>
        <v>0</v>
      </c>
      <c r="AA1223" s="11"/>
      <c r="AB1223" s="11"/>
      <c r="AC1223" s="11"/>
      <c r="AD1223" s="11"/>
      <c r="AE1223" s="11">
        <f>Y1223+AA1223+AB1223+AC1223+AD1223</f>
        <v>139852</v>
      </c>
      <c r="AF1223" s="11">
        <f>Z1223+AB1223</f>
        <v>0</v>
      </c>
      <c r="AG1223" s="11"/>
      <c r="AH1223" s="11"/>
      <c r="AI1223" s="11"/>
      <c r="AJ1223" s="11"/>
      <c r="AK1223" s="78">
        <f>AE1223+AG1223+AH1223+AI1223+AJ1223</f>
        <v>139852</v>
      </c>
      <c r="AL1223" s="78">
        <f>AF1223+AH1223</f>
        <v>0</v>
      </c>
      <c r="AM1223" s="11"/>
      <c r="AN1223" s="11"/>
      <c r="AO1223" s="11"/>
      <c r="AP1223" s="11"/>
      <c r="AQ1223" s="11">
        <f>AK1223+AM1223+AN1223+AO1223+AP1223</f>
        <v>139852</v>
      </c>
      <c r="AR1223" s="11">
        <f>AL1223+AN1223</f>
        <v>0</v>
      </c>
      <c r="AS1223" s="11"/>
      <c r="AT1223" s="11"/>
      <c r="AU1223" s="11"/>
      <c r="AV1223" s="11"/>
      <c r="AW1223" s="11">
        <f>AQ1223+AS1223+AT1223+AU1223+AV1223</f>
        <v>139852</v>
      </c>
      <c r="AX1223" s="11">
        <f>AR1223+AT1223</f>
        <v>0</v>
      </c>
      <c r="AY1223" s="78"/>
      <c r="AZ1223" s="78"/>
      <c r="BA1223" s="78"/>
      <c r="BB1223" s="78"/>
      <c r="BC1223" s="78">
        <f>AW1223+AY1223+AZ1223+BA1223+BB1223</f>
        <v>139852</v>
      </c>
      <c r="BD1223" s="78">
        <f>AX1223+AZ1223</f>
        <v>0</v>
      </c>
      <c r="BE1223" s="11"/>
      <c r="BF1223" s="11"/>
      <c r="BG1223" s="11"/>
      <c r="BH1223" s="11"/>
      <c r="BI1223" s="141">
        <f>BC1223+BE1223+BF1223+BG1223+BH1223</f>
        <v>139852</v>
      </c>
      <c r="BJ1223" s="141">
        <f>BD1223+BF1223</f>
        <v>0</v>
      </c>
      <c r="BK1223" s="78"/>
      <c r="BL1223" s="78"/>
      <c r="BM1223" s="78"/>
      <c r="BN1223" s="78"/>
      <c r="BO1223" s="78">
        <f>BI1223+BK1223+BL1223+BM1223+BN1223</f>
        <v>139852</v>
      </c>
      <c r="BP1223" s="78">
        <f>BJ1223+BL1223</f>
        <v>0</v>
      </c>
      <c r="BQ1223" s="11"/>
      <c r="BR1223" s="11"/>
      <c r="BS1223" s="11"/>
      <c r="BT1223" s="11"/>
      <c r="BU1223" s="11">
        <f>BO1223+BQ1223+BR1223+BS1223+BT1223</f>
        <v>139852</v>
      </c>
      <c r="BV1223" s="11">
        <f>BP1223+BR1223</f>
        <v>0</v>
      </c>
    </row>
    <row r="1224" spans="1:74" hidden="1">
      <c r="A1224" s="65" t="s">
        <v>15</v>
      </c>
      <c r="B1224" s="22" t="s">
        <v>296</v>
      </c>
      <c r="C1224" s="22" t="s">
        <v>22</v>
      </c>
      <c r="D1224" s="22" t="s">
        <v>64</v>
      </c>
      <c r="E1224" s="22" t="s">
        <v>75</v>
      </c>
      <c r="F1224" s="22"/>
      <c r="G1224" s="18">
        <f>G1225+G1230</f>
        <v>18989</v>
      </c>
      <c r="H1224" s="18">
        <f t="shared" ref="H1224:N1224" si="2800">H1225+H1230</f>
        <v>0</v>
      </c>
      <c r="I1224" s="11">
        <f t="shared" si="2800"/>
        <v>0</v>
      </c>
      <c r="J1224" s="11">
        <f t="shared" si="2800"/>
        <v>0</v>
      </c>
      <c r="K1224" s="11">
        <f t="shared" si="2800"/>
        <v>0</v>
      </c>
      <c r="L1224" s="11">
        <f t="shared" si="2800"/>
        <v>0</v>
      </c>
      <c r="M1224" s="18">
        <f t="shared" si="2800"/>
        <v>18989</v>
      </c>
      <c r="N1224" s="18">
        <f t="shared" si="2800"/>
        <v>0</v>
      </c>
      <c r="O1224" s="11">
        <f t="shared" ref="O1224:T1224" si="2801">O1225+O1230</f>
        <v>0</v>
      </c>
      <c r="P1224" s="11">
        <f t="shared" si="2801"/>
        <v>0</v>
      </c>
      <c r="Q1224" s="11">
        <f t="shared" si="2801"/>
        <v>0</v>
      </c>
      <c r="R1224" s="11">
        <f t="shared" si="2801"/>
        <v>0</v>
      </c>
      <c r="S1224" s="18">
        <f t="shared" si="2801"/>
        <v>18989</v>
      </c>
      <c r="T1224" s="18">
        <f t="shared" si="2801"/>
        <v>0</v>
      </c>
      <c r="U1224" s="11">
        <f t="shared" ref="U1224:Z1224" si="2802">U1225+U1230</f>
        <v>0</v>
      </c>
      <c r="V1224" s="11">
        <f t="shared" si="2802"/>
        <v>0</v>
      </c>
      <c r="W1224" s="11">
        <f t="shared" si="2802"/>
        <v>0</v>
      </c>
      <c r="X1224" s="11">
        <f t="shared" si="2802"/>
        <v>0</v>
      </c>
      <c r="Y1224" s="18">
        <f t="shared" si="2802"/>
        <v>18989</v>
      </c>
      <c r="Z1224" s="18">
        <f t="shared" si="2802"/>
        <v>0</v>
      </c>
      <c r="AA1224" s="11">
        <f t="shared" ref="AA1224:AF1224" si="2803">AA1225+AA1230</f>
        <v>0</v>
      </c>
      <c r="AB1224" s="11">
        <f t="shared" si="2803"/>
        <v>0</v>
      </c>
      <c r="AC1224" s="11">
        <f t="shared" si="2803"/>
        <v>0</v>
      </c>
      <c r="AD1224" s="11">
        <f t="shared" si="2803"/>
        <v>0</v>
      </c>
      <c r="AE1224" s="18">
        <f t="shared" si="2803"/>
        <v>18989</v>
      </c>
      <c r="AF1224" s="18">
        <f t="shared" si="2803"/>
        <v>0</v>
      </c>
      <c r="AG1224" s="11">
        <f t="shared" ref="AG1224:AL1224" si="2804">AG1225+AG1230</f>
        <v>0</v>
      </c>
      <c r="AH1224" s="11">
        <f t="shared" si="2804"/>
        <v>0</v>
      </c>
      <c r="AI1224" s="11">
        <f t="shared" si="2804"/>
        <v>0</v>
      </c>
      <c r="AJ1224" s="11">
        <f t="shared" si="2804"/>
        <v>0</v>
      </c>
      <c r="AK1224" s="84">
        <f t="shared" si="2804"/>
        <v>18989</v>
      </c>
      <c r="AL1224" s="84">
        <f t="shared" si="2804"/>
        <v>0</v>
      </c>
      <c r="AM1224" s="11">
        <f t="shared" ref="AM1224:AR1224" si="2805">AM1225+AM1230</f>
        <v>0</v>
      </c>
      <c r="AN1224" s="11">
        <f t="shared" si="2805"/>
        <v>0</v>
      </c>
      <c r="AO1224" s="11">
        <f t="shared" si="2805"/>
        <v>0</v>
      </c>
      <c r="AP1224" s="11">
        <f t="shared" si="2805"/>
        <v>0</v>
      </c>
      <c r="AQ1224" s="18">
        <f t="shared" si="2805"/>
        <v>18989</v>
      </c>
      <c r="AR1224" s="18">
        <f t="shared" si="2805"/>
        <v>0</v>
      </c>
      <c r="AS1224" s="11">
        <f t="shared" ref="AS1224:AX1224" si="2806">AS1225+AS1230</f>
        <v>0</v>
      </c>
      <c r="AT1224" s="11">
        <f t="shared" si="2806"/>
        <v>0</v>
      </c>
      <c r="AU1224" s="11">
        <f t="shared" si="2806"/>
        <v>0</v>
      </c>
      <c r="AV1224" s="11">
        <f t="shared" si="2806"/>
        <v>0</v>
      </c>
      <c r="AW1224" s="18">
        <f t="shared" si="2806"/>
        <v>18989</v>
      </c>
      <c r="AX1224" s="18">
        <f t="shared" si="2806"/>
        <v>0</v>
      </c>
      <c r="AY1224" s="78">
        <f t="shared" ref="AY1224:BD1224" si="2807">AY1225+AY1230</f>
        <v>0</v>
      </c>
      <c r="AZ1224" s="78">
        <f t="shared" si="2807"/>
        <v>0</v>
      </c>
      <c r="BA1224" s="78">
        <f t="shared" si="2807"/>
        <v>0</v>
      </c>
      <c r="BB1224" s="78">
        <f t="shared" si="2807"/>
        <v>0</v>
      </c>
      <c r="BC1224" s="84">
        <f t="shared" si="2807"/>
        <v>18989</v>
      </c>
      <c r="BD1224" s="84">
        <f t="shared" si="2807"/>
        <v>0</v>
      </c>
      <c r="BE1224" s="11">
        <f t="shared" ref="BE1224:BJ1224" si="2808">BE1225+BE1230</f>
        <v>0</v>
      </c>
      <c r="BF1224" s="11">
        <f t="shared" si="2808"/>
        <v>0</v>
      </c>
      <c r="BG1224" s="11">
        <f t="shared" si="2808"/>
        <v>0</v>
      </c>
      <c r="BH1224" s="11">
        <f t="shared" si="2808"/>
        <v>0</v>
      </c>
      <c r="BI1224" s="143">
        <f t="shared" si="2808"/>
        <v>18989</v>
      </c>
      <c r="BJ1224" s="143">
        <f t="shared" si="2808"/>
        <v>0</v>
      </c>
      <c r="BK1224" s="78">
        <f t="shared" ref="BK1224:BP1224" si="2809">BK1225+BK1230</f>
        <v>0</v>
      </c>
      <c r="BL1224" s="78">
        <f t="shared" si="2809"/>
        <v>0</v>
      </c>
      <c r="BM1224" s="78">
        <f t="shared" si="2809"/>
        <v>0</v>
      </c>
      <c r="BN1224" s="78">
        <f t="shared" si="2809"/>
        <v>0</v>
      </c>
      <c r="BO1224" s="84">
        <f t="shared" si="2809"/>
        <v>18989</v>
      </c>
      <c r="BP1224" s="84">
        <f t="shared" si="2809"/>
        <v>0</v>
      </c>
      <c r="BQ1224" s="11">
        <f t="shared" ref="BQ1224:BV1224" si="2810">BQ1225+BQ1230</f>
        <v>0</v>
      </c>
      <c r="BR1224" s="11">
        <f t="shared" si="2810"/>
        <v>0</v>
      </c>
      <c r="BS1224" s="11">
        <f t="shared" si="2810"/>
        <v>0</v>
      </c>
      <c r="BT1224" s="11">
        <f t="shared" si="2810"/>
        <v>0</v>
      </c>
      <c r="BU1224" s="18">
        <f t="shared" si="2810"/>
        <v>18989</v>
      </c>
      <c r="BV1224" s="18">
        <f t="shared" si="2810"/>
        <v>0</v>
      </c>
    </row>
    <row r="1225" spans="1:74" ht="33" hidden="1">
      <c r="A1225" s="65" t="s">
        <v>76</v>
      </c>
      <c r="B1225" s="22" t="s">
        <v>296</v>
      </c>
      <c r="C1225" s="22" t="s">
        <v>22</v>
      </c>
      <c r="D1225" s="22" t="s">
        <v>64</v>
      </c>
      <c r="E1225" s="22" t="s">
        <v>77</v>
      </c>
      <c r="F1225" s="22"/>
      <c r="G1225" s="18">
        <f>G1226+G1228</f>
        <v>18734</v>
      </c>
      <c r="H1225" s="18">
        <f t="shared" ref="H1225:N1225" si="2811">H1226+H1228</f>
        <v>0</v>
      </c>
      <c r="I1225" s="11">
        <f t="shared" si="2811"/>
        <v>0</v>
      </c>
      <c r="J1225" s="11">
        <f t="shared" si="2811"/>
        <v>0</v>
      </c>
      <c r="K1225" s="11">
        <f t="shared" si="2811"/>
        <v>0</v>
      </c>
      <c r="L1225" s="11">
        <f t="shared" si="2811"/>
        <v>0</v>
      </c>
      <c r="M1225" s="18">
        <f t="shared" si="2811"/>
        <v>18734</v>
      </c>
      <c r="N1225" s="18">
        <f t="shared" si="2811"/>
        <v>0</v>
      </c>
      <c r="O1225" s="11">
        <f t="shared" ref="O1225:T1225" si="2812">O1226+O1228</f>
        <v>0</v>
      </c>
      <c r="P1225" s="11">
        <f t="shared" si="2812"/>
        <v>0</v>
      </c>
      <c r="Q1225" s="11">
        <f t="shared" si="2812"/>
        <v>0</v>
      </c>
      <c r="R1225" s="11">
        <f t="shared" si="2812"/>
        <v>0</v>
      </c>
      <c r="S1225" s="18">
        <f t="shared" si="2812"/>
        <v>18734</v>
      </c>
      <c r="T1225" s="18">
        <f t="shared" si="2812"/>
        <v>0</v>
      </c>
      <c r="U1225" s="11">
        <f t="shared" ref="U1225:Z1225" si="2813">U1226+U1228</f>
        <v>0</v>
      </c>
      <c r="V1225" s="11">
        <f t="shared" si="2813"/>
        <v>0</v>
      </c>
      <c r="W1225" s="11">
        <f t="shared" si="2813"/>
        <v>0</v>
      </c>
      <c r="X1225" s="11">
        <f t="shared" si="2813"/>
        <v>0</v>
      </c>
      <c r="Y1225" s="18">
        <f t="shared" si="2813"/>
        <v>18734</v>
      </c>
      <c r="Z1225" s="18">
        <f t="shared" si="2813"/>
        <v>0</v>
      </c>
      <c r="AA1225" s="11">
        <f t="shared" ref="AA1225:AF1225" si="2814">AA1226+AA1228</f>
        <v>0</v>
      </c>
      <c r="AB1225" s="11">
        <f t="shared" si="2814"/>
        <v>0</v>
      </c>
      <c r="AC1225" s="11">
        <f t="shared" si="2814"/>
        <v>0</v>
      </c>
      <c r="AD1225" s="11">
        <f t="shared" si="2814"/>
        <v>0</v>
      </c>
      <c r="AE1225" s="18">
        <f t="shared" si="2814"/>
        <v>18734</v>
      </c>
      <c r="AF1225" s="18">
        <f t="shared" si="2814"/>
        <v>0</v>
      </c>
      <c r="AG1225" s="11">
        <f t="shared" ref="AG1225:AL1225" si="2815">AG1226+AG1228</f>
        <v>0</v>
      </c>
      <c r="AH1225" s="11">
        <f t="shared" si="2815"/>
        <v>0</v>
      </c>
      <c r="AI1225" s="11">
        <f t="shared" si="2815"/>
        <v>0</v>
      </c>
      <c r="AJ1225" s="11">
        <f t="shared" si="2815"/>
        <v>0</v>
      </c>
      <c r="AK1225" s="84">
        <f t="shared" si="2815"/>
        <v>18734</v>
      </c>
      <c r="AL1225" s="84">
        <f t="shared" si="2815"/>
        <v>0</v>
      </c>
      <c r="AM1225" s="11">
        <f t="shared" ref="AM1225:AR1225" si="2816">AM1226+AM1228</f>
        <v>0</v>
      </c>
      <c r="AN1225" s="11">
        <f t="shared" si="2816"/>
        <v>0</v>
      </c>
      <c r="AO1225" s="11">
        <f t="shared" si="2816"/>
        <v>0</v>
      </c>
      <c r="AP1225" s="11">
        <f t="shared" si="2816"/>
        <v>0</v>
      </c>
      <c r="AQ1225" s="18">
        <f t="shared" si="2816"/>
        <v>18734</v>
      </c>
      <c r="AR1225" s="18">
        <f t="shared" si="2816"/>
        <v>0</v>
      </c>
      <c r="AS1225" s="11">
        <f t="shared" ref="AS1225:AX1225" si="2817">AS1226+AS1228</f>
        <v>0</v>
      </c>
      <c r="AT1225" s="11">
        <f t="shared" si="2817"/>
        <v>0</v>
      </c>
      <c r="AU1225" s="11">
        <f t="shared" si="2817"/>
        <v>0</v>
      </c>
      <c r="AV1225" s="11">
        <f t="shared" si="2817"/>
        <v>0</v>
      </c>
      <c r="AW1225" s="18">
        <f t="shared" si="2817"/>
        <v>18734</v>
      </c>
      <c r="AX1225" s="18">
        <f t="shared" si="2817"/>
        <v>0</v>
      </c>
      <c r="AY1225" s="78">
        <f t="shared" ref="AY1225:BD1225" si="2818">AY1226+AY1228</f>
        <v>0</v>
      </c>
      <c r="AZ1225" s="78">
        <f t="shared" si="2818"/>
        <v>0</v>
      </c>
      <c r="BA1225" s="78">
        <f t="shared" si="2818"/>
        <v>0</v>
      </c>
      <c r="BB1225" s="78">
        <f t="shared" si="2818"/>
        <v>0</v>
      </c>
      <c r="BC1225" s="84">
        <f t="shared" si="2818"/>
        <v>18734</v>
      </c>
      <c r="BD1225" s="84">
        <f t="shared" si="2818"/>
        <v>0</v>
      </c>
      <c r="BE1225" s="11">
        <f t="shared" ref="BE1225:BJ1225" si="2819">BE1226+BE1228</f>
        <v>0</v>
      </c>
      <c r="BF1225" s="11">
        <f t="shared" si="2819"/>
        <v>0</v>
      </c>
      <c r="BG1225" s="11">
        <f t="shared" si="2819"/>
        <v>0</v>
      </c>
      <c r="BH1225" s="11">
        <f t="shared" si="2819"/>
        <v>0</v>
      </c>
      <c r="BI1225" s="143">
        <f t="shared" si="2819"/>
        <v>18734</v>
      </c>
      <c r="BJ1225" s="143">
        <f t="shared" si="2819"/>
        <v>0</v>
      </c>
      <c r="BK1225" s="78">
        <f t="shared" ref="BK1225:BP1225" si="2820">BK1226+BK1228</f>
        <v>0</v>
      </c>
      <c r="BL1225" s="78">
        <f t="shared" si="2820"/>
        <v>0</v>
      </c>
      <c r="BM1225" s="78">
        <f t="shared" si="2820"/>
        <v>0</v>
      </c>
      <c r="BN1225" s="78">
        <f t="shared" si="2820"/>
        <v>0</v>
      </c>
      <c r="BO1225" s="84">
        <f t="shared" si="2820"/>
        <v>18734</v>
      </c>
      <c r="BP1225" s="84">
        <f t="shared" si="2820"/>
        <v>0</v>
      </c>
      <c r="BQ1225" s="11">
        <f t="shared" ref="BQ1225:BV1225" si="2821">BQ1226+BQ1228</f>
        <v>0</v>
      </c>
      <c r="BR1225" s="11">
        <f t="shared" si="2821"/>
        <v>0</v>
      </c>
      <c r="BS1225" s="11">
        <f t="shared" si="2821"/>
        <v>0</v>
      </c>
      <c r="BT1225" s="11">
        <f t="shared" si="2821"/>
        <v>0</v>
      </c>
      <c r="BU1225" s="18">
        <f t="shared" si="2821"/>
        <v>18734</v>
      </c>
      <c r="BV1225" s="18">
        <f t="shared" si="2821"/>
        <v>0</v>
      </c>
    </row>
    <row r="1226" spans="1:74" ht="33" hidden="1">
      <c r="A1226" s="57" t="s">
        <v>270</v>
      </c>
      <c r="B1226" s="22" t="s">
        <v>296</v>
      </c>
      <c r="C1226" s="22" t="s">
        <v>22</v>
      </c>
      <c r="D1226" s="22" t="s">
        <v>64</v>
      </c>
      <c r="E1226" s="22" t="s">
        <v>77</v>
      </c>
      <c r="F1226" s="22" t="s">
        <v>33</v>
      </c>
      <c r="G1226" s="18">
        <f>G1227</f>
        <v>18534</v>
      </c>
      <c r="H1226" s="18">
        <f t="shared" ref="H1226:R1226" si="2822">H1227</f>
        <v>0</v>
      </c>
      <c r="I1226" s="11">
        <f t="shared" si="2822"/>
        <v>0</v>
      </c>
      <c r="J1226" s="11">
        <f t="shared" si="2822"/>
        <v>0</v>
      </c>
      <c r="K1226" s="11">
        <f t="shared" si="2822"/>
        <v>0</v>
      </c>
      <c r="L1226" s="11">
        <f t="shared" si="2822"/>
        <v>0</v>
      </c>
      <c r="M1226" s="18">
        <f t="shared" si="2822"/>
        <v>18534</v>
      </c>
      <c r="N1226" s="18">
        <f t="shared" si="2822"/>
        <v>0</v>
      </c>
      <c r="O1226" s="11">
        <f t="shared" si="2822"/>
        <v>0</v>
      </c>
      <c r="P1226" s="11">
        <f t="shared" si="2822"/>
        <v>0</v>
      </c>
      <c r="Q1226" s="11">
        <f t="shared" si="2822"/>
        <v>0</v>
      </c>
      <c r="R1226" s="11">
        <f t="shared" si="2822"/>
        <v>0</v>
      </c>
      <c r="S1226" s="18">
        <f t="shared" ref="S1226:BV1226" si="2823">S1227</f>
        <v>18534</v>
      </c>
      <c r="T1226" s="18">
        <f t="shared" si="2823"/>
        <v>0</v>
      </c>
      <c r="U1226" s="11">
        <f t="shared" si="2823"/>
        <v>0</v>
      </c>
      <c r="V1226" s="11">
        <f t="shared" si="2823"/>
        <v>0</v>
      </c>
      <c r="W1226" s="11">
        <f t="shared" si="2823"/>
        <v>0</v>
      </c>
      <c r="X1226" s="11">
        <f t="shared" si="2823"/>
        <v>0</v>
      </c>
      <c r="Y1226" s="18">
        <f t="shared" si="2823"/>
        <v>18534</v>
      </c>
      <c r="Z1226" s="18">
        <f t="shared" si="2823"/>
        <v>0</v>
      </c>
      <c r="AA1226" s="11">
        <f t="shared" si="2823"/>
        <v>0</v>
      </c>
      <c r="AB1226" s="11">
        <f t="shared" si="2823"/>
        <v>0</v>
      </c>
      <c r="AC1226" s="11">
        <f t="shared" si="2823"/>
        <v>0</v>
      </c>
      <c r="AD1226" s="11">
        <f t="shared" si="2823"/>
        <v>0</v>
      </c>
      <c r="AE1226" s="18">
        <f t="shared" si="2823"/>
        <v>18534</v>
      </c>
      <c r="AF1226" s="18">
        <f t="shared" si="2823"/>
        <v>0</v>
      </c>
      <c r="AG1226" s="11">
        <f t="shared" si="2823"/>
        <v>0</v>
      </c>
      <c r="AH1226" s="11">
        <f t="shared" si="2823"/>
        <v>0</v>
      </c>
      <c r="AI1226" s="11">
        <f t="shared" si="2823"/>
        <v>0</v>
      </c>
      <c r="AJ1226" s="11">
        <f t="shared" si="2823"/>
        <v>0</v>
      </c>
      <c r="AK1226" s="84">
        <f t="shared" si="2823"/>
        <v>18534</v>
      </c>
      <c r="AL1226" s="84">
        <f t="shared" si="2823"/>
        <v>0</v>
      </c>
      <c r="AM1226" s="11">
        <f t="shared" si="2823"/>
        <v>0</v>
      </c>
      <c r="AN1226" s="11">
        <f t="shared" si="2823"/>
        <v>0</v>
      </c>
      <c r="AO1226" s="11">
        <f t="shared" si="2823"/>
        <v>0</v>
      </c>
      <c r="AP1226" s="11">
        <f t="shared" si="2823"/>
        <v>0</v>
      </c>
      <c r="AQ1226" s="18">
        <f t="shared" si="2823"/>
        <v>18534</v>
      </c>
      <c r="AR1226" s="18">
        <f t="shared" si="2823"/>
        <v>0</v>
      </c>
      <c r="AS1226" s="11">
        <f t="shared" si="2823"/>
        <v>0</v>
      </c>
      <c r="AT1226" s="11">
        <f t="shared" si="2823"/>
        <v>0</v>
      </c>
      <c r="AU1226" s="11">
        <f t="shared" si="2823"/>
        <v>0</v>
      </c>
      <c r="AV1226" s="11">
        <f t="shared" si="2823"/>
        <v>0</v>
      </c>
      <c r="AW1226" s="18">
        <f t="shared" si="2823"/>
        <v>18534</v>
      </c>
      <c r="AX1226" s="18">
        <f t="shared" si="2823"/>
        <v>0</v>
      </c>
      <c r="AY1226" s="78">
        <f t="shared" si="2823"/>
        <v>0</v>
      </c>
      <c r="AZ1226" s="78">
        <f t="shared" si="2823"/>
        <v>0</v>
      </c>
      <c r="BA1226" s="78">
        <f t="shared" si="2823"/>
        <v>0</v>
      </c>
      <c r="BB1226" s="78">
        <f t="shared" si="2823"/>
        <v>0</v>
      </c>
      <c r="BC1226" s="84">
        <f t="shared" si="2823"/>
        <v>18534</v>
      </c>
      <c r="BD1226" s="84">
        <f t="shared" si="2823"/>
        <v>0</v>
      </c>
      <c r="BE1226" s="11">
        <f t="shared" si="2823"/>
        <v>0</v>
      </c>
      <c r="BF1226" s="11">
        <f t="shared" si="2823"/>
        <v>0</v>
      </c>
      <c r="BG1226" s="11">
        <f t="shared" si="2823"/>
        <v>0</v>
      </c>
      <c r="BH1226" s="11">
        <f t="shared" si="2823"/>
        <v>0</v>
      </c>
      <c r="BI1226" s="143">
        <f t="shared" si="2823"/>
        <v>18534</v>
      </c>
      <c r="BJ1226" s="143">
        <f t="shared" si="2823"/>
        <v>0</v>
      </c>
      <c r="BK1226" s="78">
        <f t="shared" si="2823"/>
        <v>0</v>
      </c>
      <c r="BL1226" s="78">
        <f t="shared" si="2823"/>
        <v>0</v>
      </c>
      <c r="BM1226" s="78">
        <f t="shared" si="2823"/>
        <v>0</v>
      </c>
      <c r="BN1226" s="78">
        <f t="shared" si="2823"/>
        <v>0</v>
      </c>
      <c r="BO1226" s="84">
        <f t="shared" si="2823"/>
        <v>18534</v>
      </c>
      <c r="BP1226" s="84">
        <f t="shared" si="2823"/>
        <v>0</v>
      </c>
      <c r="BQ1226" s="11">
        <f t="shared" si="2823"/>
        <v>0</v>
      </c>
      <c r="BR1226" s="11">
        <f t="shared" si="2823"/>
        <v>0</v>
      </c>
      <c r="BS1226" s="11">
        <f t="shared" si="2823"/>
        <v>0</v>
      </c>
      <c r="BT1226" s="11">
        <f t="shared" si="2823"/>
        <v>0</v>
      </c>
      <c r="BU1226" s="18">
        <f t="shared" si="2823"/>
        <v>18534</v>
      </c>
      <c r="BV1226" s="18">
        <f t="shared" si="2823"/>
        <v>0</v>
      </c>
    </row>
    <row r="1227" spans="1:74" ht="33" hidden="1">
      <c r="A1227" s="64" t="s">
        <v>39</v>
      </c>
      <c r="B1227" s="22" t="s">
        <v>296</v>
      </c>
      <c r="C1227" s="22" t="s">
        <v>22</v>
      </c>
      <c r="D1227" s="22" t="s">
        <v>64</v>
      </c>
      <c r="E1227" s="22" t="s">
        <v>77</v>
      </c>
      <c r="F1227" s="14" t="s">
        <v>40</v>
      </c>
      <c r="G1227" s="11">
        <f>16467+2067</f>
        <v>18534</v>
      </c>
      <c r="H1227" s="11"/>
      <c r="I1227" s="11"/>
      <c r="J1227" s="11"/>
      <c r="K1227" s="11"/>
      <c r="L1227" s="11"/>
      <c r="M1227" s="11">
        <f>G1227+I1227+J1227+K1227+L1227</f>
        <v>18534</v>
      </c>
      <c r="N1227" s="11">
        <f>H1227+J1227</f>
        <v>0</v>
      </c>
      <c r="O1227" s="11"/>
      <c r="P1227" s="11"/>
      <c r="Q1227" s="11"/>
      <c r="R1227" s="11"/>
      <c r="S1227" s="11">
        <f>M1227+O1227+P1227+Q1227+R1227</f>
        <v>18534</v>
      </c>
      <c r="T1227" s="11">
        <f>N1227+P1227</f>
        <v>0</v>
      </c>
      <c r="U1227" s="11"/>
      <c r="V1227" s="11"/>
      <c r="W1227" s="11"/>
      <c r="X1227" s="11"/>
      <c r="Y1227" s="11">
        <f>S1227+U1227+V1227+W1227+X1227</f>
        <v>18534</v>
      </c>
      <c r="Z1227" s="11">
        <f>T1227+V1227</f>
        <v>0</v>
      </c>
      <c r="AA1227" s="11"/>
      <c r="AB1227" s="11"/>
      <c r="AC1227" s="11"/>
      <c r="AD1227" s="11"/>
      <c r="AE1227" s="11">
        <f>Y1227+AA1227+AB1227+AC1227+AD1227</f>
        <v>18534</v>
      </c>
      <c r="AF1227" s="11">
        <f>Z1227+AB1227</f>
        <v>0</v>
      </c>
      <c r="AG1227" s="11"/>
      <c r="AH1227" s="11"/>
      <c r="AI1227" s="78">
        <f>1850-1850</f>
        <v>0</v>
      </c>
      <c r="AJ1227" s="11"/>
      <c r="AK1227" s="78">
        <f>AE1227+AG1227+AH1227+AI1227+AJ1227</f>
        <v>18534</v>
      </c>
      <c r="AL1227" s="78">
        <f>AF1227+AH1227</f>
        <v>0</v>
      </c>
      <c r="AM1227" s="11"/>
      <c r="AN1227" s="11"/>
      <c r="AO1227" s="11">
        <f>1850-1850</f>
        <v>0</v>
      </c>
      <c r="AP1227" s="11"/>
      <c r="AQ1227" s="11">
        <f>AK1227+AM1227+AN1227+AO1227+AP1227</f>
        <v>18534</v>
      </c>
      <c r="AR1227" s="11">
        <f>AL1227+AN1227</f>
        <v>0</v>
      </c>
      <c r="AS1227" s="11"/>
      <c r="AT1227" s="11"/>
      <c r="AU1227" s="11">
        <f>1850-1850</f>
        <v>0</v>
      </c>
      <c r="AV1227" s="11"/>
      <c r="AW1227" s="11">
        <f>AQ1227+AS1227+AT1227+AU1227+AV1227</f>
        <v>18534</v>
      </c>
      <c r="AX1227" s="11">
        <f>AR1227+AT1227</f>
        <v>0</v>
      </c>
      <c r="AY1227" s="78"/>
      <c r="AZ1227" s="78"/>
      <c r="BA1227" s="78">
        <f>1850-1850</f>
        <v>0</v>
      </c>
      <c r="BB1227" s="78"/>
      <c r="BC1227" s="78">
        <f>AW1227+AY1227+AZ1227+BA1227+BB1227</f>
        <v>18534</v>
      </c>
      <c r="BD1227" s="78">
        <f>AX1227+AZ1227</f>
        <v>0</v>
      </c>
      <c r="BE1227" s="11"/>
      <c r="BF1227" s="11"/>
      <c r="BG1227" s="11">
        <f>1850-1850</f>
        <v>0</v>
      </c>
      <c r="BH1227" s="11"/>
      <c r="BI1227" s="141">
        <f>BC1227+BE1227+BF1227+BG1227+BH1227</f>
        <v>18534</v>
      </c>
      <c r="BJ1227" s="141">
        <f>BD1227+BF1227</f>
        <v>0</v>
      </c>
      <c r="BK1227" s="78"/>
      <c r="BL1227" s="78"/>
      <c r="BM1227" s="78"/>
      <c r="BN1227" s="78"/>
      <c r="BO1227" s="78">
        <f>BI1227+BK1227+BL1227+BM1227+BN1227</f>
        <v>18534</v>
      </c>
      <c r="BP1227" s="78">
        <f>BJ1227+BL1227</f>
        <v>0</v>
      </c>
      <c r="BQ1227" s="11"/>
      <c r="BR1227" s="11"/>
      <c r="BS1227" s="11"/>
      <c r="BT1227" s="11"/>
      <c r="BU1227" s="11">
        <f>BO1227+BQ1227+BR1227+BS1227+BT1227</f>
        <v>18534</v>
      </c>
      <c r="BV1227" s="11">
        <f>BP1227+BR1227</f>
        <v>0</v>
      </c>
    </row>
    <row r="1228" spans="1:74" hidden="1">
      <c r="A1228" s="65" t="s">
        <v>70</v>
      </c>
      <c r="B1228" s="22" t="s">
        <v>296</v>
      </c>
      <c r="C1228" s="22" t="s">
        <v>22</v>
      </c>
      <c r="D1228" s="22" t="s">
        <v>64</v>
      </c>
      <c r="E1228" s="22" t="s">
        <v>77</v>
      </c>
      <c r="F1228" s="22" t="s">
        <v>71</v>
      </c>
      <c r="G1228" s="18">
        <f>G1229</f>
        <v>200</v>
      </c>
      <c r="H1228" s="18">
        <f t="shared" ref="H1228:R1228" si="2824">H1229</f>
        <v>0</v>
      </c>
      <c r="I1228" s="11">
        <f t="shared" si="2824"/>
        <v>0</v>
      </c>
      <c r="J1228" s="11">
        <f t="shared" si="2824"/>
        <v>0</v>
      </c>
      <c r="K1228" s="11">
        <f t="shared" si="2824"/>
        <v>0</v>
      </c>
      <c r="L1228" s="11">
        <f t="shared" si="2824"/>
        <v>0</v>
      </c>
      <c r="M1228" s="18">
        <f t="shared" si="2824"/>
        <v>200</v>
      </c>
      <c r="N1228" s="18">
        <f t="shared" si="2824"/>
        <v>0</v>
      </c>
      <c r="O1228" s="11">
        <f t="shared" si="2824"/>
        <v>0</v>
      </c>
      <c r="P1228" s="11">
        <f t="shared" si="2824"/>
        <v>0</v>
      </c>
      <c r="Q1228" s="11">
        <f t="shared" si="2824"/>
        <v>0</v>
      </c>
      <c r="R1228" s="11">
        <f t="shared" si="2824"/>
        <v>0</v>
      </c>
      <c r="S1228" s="18">
        <f t="shared" ref="S1228:BV1228" si="2825">S1229</f>
        <v>200</v>
      </c>
      <c r="T1228" s="18">
        <f t="shared" si="2825"/>
        <v>0</v>
      </c>
      <c r="U1228" s="11">
        <f t="shared" si="2825"/>
        <v>0</v>
      </c>
      <c r="V1228" s="11">
        <f t="shared" si="2825"/>
        <v>0</v>
      </c>
      <c r="W1228" s="11">
        <f t="shared" si="2825"/>
        <v>0</v>
      </c>
      <c r="X1228" s="11">
        <f t="shared" si="2825"/>
        <v>0</v>
      </c>
      <c r="Y1228" s="18">
        <f t="shared" si="2825"/>
        <v>200</v>
      </c>
      <c r="Z1228" s="18">
        <f t="shared" si="2825"/>
        <v>0</v>
      </c>
      <c r="AA1228" s="11">
        <f t="shared" si="2825"/>
        <v>0</v>
      </c>
      <c r="AB1228" s="11">
        <f t="shared" si="2825"/>
        <v>0</v>
      </c>
      <c r="AC1228" s="11">
        <f t="shared" si="2825"/>
        <v>0</v>
      </c>
      <c r="AD1228" s="11">
        <f t="shared" si="2825"/>
        <v>0</v>
      </c>
      <c r="AE1228" s="18">
        <f t="shared" si="2825"/>
        <v>200</v>
      </c>
      <c r="AF1228" s="18">
        <f t="shared" si="2825"/>
        <v>0</v>
      </c>
      <c r="AG1228" s="11">
        <f t="shared" si="2825"/>
        <v>0</v>
      </c>
      <c r="AH1228" s="11">
        <f t="shared" si="2825"/>
        <v>0</v>
      </c>
      <c r="AI1228" s="11">
        <f t="shared" si="2825"/>
        <v>0</v>
      </c>
      <c r="AJ1228" s="11">
        <f t="shared" si="2825"/>
        <v>0</v>
      </c>
      <c r="AK1228" s="84">
        <f t="shared" si="2825"/>
        <v>200</v>
      </c>
      <c r="AL1228" s="84">
        <f t="shared" si="2825"/>
        <v>0</v>
      </c>
      <c r="AM1228" s="11">
        <f t="shared" si="2825"/>
        <v>0</v>
      </c>
      <c r="AN1228" s="11">
        <f t="shared" si="2825"/>
        <v>0</v>
      </c>
      <c r="AO1228" s="11">
        <f t="shared" si="2825"/>
        <v>0</v>
      </c>
      <c r="AP1228" s="11">
        <f t="shared" si="2825"/>
        <v>0</v>
      </c>
      <c r="AQ1228" s="18">
        <f t="shared" si="2825"/>
        <v>200</v>
      </c>
      <c r="AR1228" s="18">
        <f t="shared" si="2825"/>
        <v>0</v>
      </c>
      <c r="AS1228" s="11">
        <f t="shared" si="2825"/>
        <v>0</v>
      </c>
      <c r="AT1228" s="11">
        <f t="shared" si="2825"/>
        <v>0</v>
      </c>
      <c r="AU1228" s="11">
        <f t="shared" si="2825"/>
        <v>0</v>
      </c>
      <c r="AV1228" s="11">
        <f t="shared" si="2825"/>
        <v>0</v>
      </c>
      <c r="AW1228" s="18">
        <f t="shared" si="2825"/>
        <v>200</v>
      </c>
      <c r="AX1228" s="18">
        <f t="shared" si="2825"/>
        <v>0</v>
      </c>
      <c r="AY1228" s="78">
        <f t="shared" si="2825"/>
        <v>0</v>
      </c>
      <c r="AZ1228" s="78">
        <f t="shared" si="2825"/>
        <v>0</v>
      </c>
      <c r="BA1228" s="78">
        <f t="shared" si="2825"/>
        <v>0</v>
      </c>
      <c r="BB1228" s="78">
        <f t="shared" si="2825"/>
        <v>0</v>
      </c>
      <c r="BC1228" s="84">
        <f t="shared" si="2825"/>
        <v>200</v>
      </c>
      <c r="BD1228" s="84">
        <f t="shared" si="2825"/>
        <v>0</v>
      </c>
      <c r="BE1228" s="11">
        <f t="shared" si="2825"/>
        <v>0</v>
      </c>
      <c r="BF1228" s="11">
        <f t="shared" si="2825"/>
        <v>0</v>
      </c>
      <c r="BG1228" s="11">
        <f t="shared" si="2825"/>
        <v>0</v>
      </c>
      <c r="BH1228" s="11">
        <f t="shared" si="2825"/>
        <v>0</v>
      </c>
      <c r="BI1228" s="143">
        <f t="shared" si="2825"/>
        <v>200</v>
      </c>
      <c r="BJ1228" s="143">
        <f t="shared" si="2825"/>
        <v>0</v>
      </c>
      <c r="BK1228" s="78">
        <f t="shared" si="2825"/>
        <v>0</v>
      </c>
      <c r="BL1228" s="78">
        <f t="shared" si="2825"/>
        <v>0</v>
      </c>
      <c r="BM1228" s="78">
        <f t="shared" si="2825"/>
        <v>0</v>
      </c>
      <c r="BN1228" s="78">
        <f t="shared" si="2825"/>
        <v>0</v>
      </c>
      <c r="BO1228" s="84">
        <f t="shared" si="2825"/>
        <v>200</v>
      </c>
      <c r="BP1228" s="84">
        <f t="shared" si="2825"/>
        <v>0</v>
      </c>
      <c r="BQ1228" s="11">
        <f t="shared" si="2825"/>
        <v>0</v>
      </c>
      <c r="BR1228" s="11">
        <f t="shared" si="2825"/>
        <v>0</v>
      </c>
      <c r="BS1228" s="11">
        <f t="shared" si="2825"/>
        <v>0</v>
      </c>
      <c r="BT1228" s="11">
        <f t="shared" si="2825"/>
        <v>0</v>
      </c>
      <c r="BU1228" s="18">
        <f t="shared" si="2825"/>
        <v>200</v>
      </c>
      <c r="BV1228" s="18">
        <f t="shared" si="2825"/>
        <v>0</v>
      </c>
    </row>
    <row r="1229" spans="1:74" hidden="1">
      <c r="A1229" s="65" t="s">
        <v>72</v>
      </c>
      <c r="B1229" s="22" t="s">
        <v>296</v>
      </c>
      <c r="C1229" s="22" t="s">
        <v>22</v>
      </c>
      <c r="D1229" s="22" t="s">
        <v>64</v>
      </c>
      <c r="E1229" s="22" t="s">
        <v>77</v>
      </c>
      <c r="F1229" s="14" t="s">
        <v>73</v>
      </c>
      <c r="G1229" s="11">
        <v>200</v>
      </c>
      <c r="H1229" s="11"/>
      <c r="I1229" s="11"/>
      <c r="J1229" s="11"/>
      <c r="K1229" s="11"/>
      <c r="L1229" s="11"/>
      <c r="M1229" s="11">
        <f>G1229+I1229+J1229+K1229+L1229</f>
        <v>200</v>
      </c>
      <c r="N1229" s="11">
        <f>H1229+J1229</f>
        <v>0</v>
      </c>
      <c r="O1229" s="11"/>
      <c r="P1229" s="11"/>
      <c r="Q1229" s="11"/>
      <c r="R1229" s="11"/>
      <c r="S1229" s="11">
        <f>M1229+O1229+P1229+Q1229+R1229</f>
        <v>200</v>
      </c>
      <c r="T1229" s="11">
        <f>N1229+P1229</f>
        <v>0</v>
      </c>
      <c r="U1229" s="11"/>
      <c r="V1229" s="11"/>
      <c r="W1229" s="11"/>
      <c r="X1229" s="11"/>
      <c r="Y1229" s="11">
        <f>S1229+U1229+V1229+W1229+X1229</f>
        <v>200</v>
      </c>
      <c r="Z1229" s="11">
        <f>T1229+V1229</f>
        <v>0</v>
      </c>
      <c r="AA1229" s="11"/>
      <c r="AB1229" s="11"/>
      <c r="AC1229" s="11"/>
      <c r="AD1229" s="11"/>
      <c r="AE1229" s="11">
        <f>Y1229+AA1229+AB1229+AC1229+AD1229</f>
        <v>200</v>
      </c>
      <c r="AF1229" s="11">
        <f>Z1229+AB1229</f>
        <v>0</v>
      </c>
      <c r="AG1229" s="11"/>
      <c r="AH1229" s="11"/>
      <c r="AI1229" s="11"/>
      <c r="AJ1229" s="11"/>
      <c r="AK1229" s="78">
        <f>AE1229+AG1229+AH1229+AI1229+AJ1229</f>
        <v>200</v>
      </c>
      <c r="AL1229" s="78">
        <f>AF1229+AH1229</f>
        <v>0</v>
      </c>
      <c r="AM1229" s="11"/>
      <c r="AN1229" s="11"/>
      <c r="AO1229" s="11"/>
      <c r="AP1229" s="11"/>
      <c r="AQ1229" s="11">
        <f>AK1229+AM1229+AN1229+AO1229+AP1229</f>
        <v>200</v>
      </c>
      <c r="AR1229" s="11">
        <f>AL1229+AN1229</f>
        <v>0</v>
      </c>
      <c r="AS1229" s="11"/>
      <c r="AT1229" s="11"/>
      <c r="AU1229" s="11"/>
      <c r="AV1229" s="11"/>
      <c r="AW1229" s="11">
        <f>AQ1229+AS1229+AT1229+AU1229+AV1229</f>
        <v>200</v>
      </c>
      <c r="AX1229" s="11">
        <f>AR1229+AT1229</f>
        <v>0</v>
      </c>
      <c r="AY1229" s="78"/>
      <c r="AZ1229" s="78"/>
      <c r="BA1229" s="78"/>
      <c r="BB1229" s="78"/>
      <c r="BC1229" s="78">
        <f>AW1229+AY1229+AZ1229+BA1229+BB1229</f>
        <v>200</v>
      </c>
      <c r="BD1229" s="78">
        <f>AX1229+AZ1229</f>
        <v>0</v>
      </c>
      <c r="BE1229" s="11"/>
      <c r="BF1229" s="11"/>
      <c r="BG1229" s="11"/>
      <c r="BH1229" s="11"/>
      <c r="BI1229" s="141">
        <f>BC1229+BE1229+BF1229+BG1229+BH1229</f>
        <v>200</v>
      </c>
      <c r="BJ1229" s="141">
        <f>BD1229+BF1229</f>
        <v>0</v>
      </c>
      <c r="BK1229" s="78"/>
      <c r="BL1229" s="78"/>
      <c r="BM1229" s="78"/>
      <c r="BN1229" s="78"/>
      <c r="BO1229" s="78">
        <f>BI1229+BK1229+BL1229+BM1229+BN1229</f>
        <v>200</v>
      </c>
      <c r="BP1229" s="78">
        <f>BJ1229+BL1229</f>
        <v>0</v>
      </c>
      <c r="BQ1229" s="11"/>
      <c r="BR1229" s="11"/>
      <c r="BS1229" s="11"/>
      <c r="BT1229" s="11"/>
      <c r="BU1229" s="11">
        <f>BO1229+BQ1229+BR1229+BS1229+BT1229</f>
        <v>200</v>
      </c>
      <c r="BV1229" s="11">
        <f>BP1229+BR1229</f>
        <v>0</v>
      </c>
    </row>
    <row r="1230" spans="1:74" ht="33" hidden="1">
      <c r="A1230" s="65" t="s">
        <v>300</v>
      </c>
      <c r="B1230" s="22" t="s">
        <v>296</v>
      </c>
      <c r="C1230" s="22" t="s">
        <v>22</v>
      </c>
      <c r="D1230" s="22" t="s">
        <v>64</v>
      </c>
      <c r="E1230" s="22" t="s">
        <v>301</v>
      </c>
      <c r="F1230" s="22"/>
      <c r="G1230" s="18">
        <f>G1231</f>
        <v>255</v>
      </c>
      <c r="H1230" s="18">
        <f t="shared" ref="H1230:R1231" si="2826">H1231</f>
        <v>0</v>
      </c>
      <c r="I1230" s="11">
        <f t="shared" si="2826"/>
        <v>0</v>
      </c>
      <c r="J1230" s="11">
        <f t="shared" si="2826"/>
        <v>0</v>
      </c>
      <c r="K1230" s="11">
        <f t="shared" si="2826"/>
        <v>0</v>
      </c>
      <c r="L1230" s="11">
        <f t="shared" si="2826"/>
        <v>0</v>
      </c>
      <c r="M1230" s="18">
        <f t="shared" si="2826"/>
        <v>255</v>
      </c>
      <c r="N1230" s="18">
        <f t="shared" si="2826"/>
        <v>0</v>
      </c>
      <c r="O1230" s="11">
        <f t="shared" si="2826"/>
        <v>0</v>
      </c>
      <c r="P1230" s="11">
        <f t="shared" si="2826"/>
        <v>0</v>
      </c>
      <c r="Q1230" s="11">
        <f t="shared" si="2826"/>
        <v>0</v>
      </c>
      <c r="R1230" s="11">
        <f t="shared" si="2826"/>
        <v>0</v>
      </c>
      <c r="S1230" s="18">
        <f>S1231</f>
        <v>255</v>
      </c>
      <c r="T1230" s="18">
        <f>T1231</f>
        <v>0</v>
      </c>
      <c r="U1230" s="11">
        <f t="shared" ref="U1230:X1231" si="2827">U1231</f>
        <v>0</v>
      </c>
      <c r="V1230" s="11">
        <f t="shared" si="2827"/>
        <v>0</v>
      </c>
      <c r="W1230" s="11">
        <f t="shared" si="2827"/>
        <v>0</v>
      </c>
      <c r="X1230" s="11">
        <f t="shared" si="2827"/>
        <v>0</v>
      </c>
      <c r="Y1230" s="18">
        <f>Y1231</f>
        <v>255</v>
      </c>
      <c r="Z1230" s="18">
        <f>Z1231</f>
        <v>0</v>
      </c>
      <c r="AA1230" s="11">
        <f t="shared" ref="AA1230:AD1231" si="2828">AA1231</f>
        <v>0</v>
      </c>
      <c r="AB1230" s="11">
        <f t="shared" si="2828"/>
        <v>0</v>
      </c>
      <c r="AC1230" s="11">
        <f t="shared" si="2828"/>
        <v>0</v>
      </c>
      <c r="AD1230" s="11">
        <f t="shared" si="2828"/>
        <v>0</v>
      </c>
      <c r="AE1230" s="18">
        <f>AE1231</f>
        <v>255</v>
      </c>
      <c r="AF1230" s="18">
        <f>AF1231</f>
        <v>0</v>
      </c>
      <c r="AG1230" s="11">
        <f t="shared" ref="AG1230:AJ1231" si="2829">AG1231</f>
        <v>0</v>
      </c>
      <c r="AH1230" s="11">
        <f t="shared" si="2829"/>
        <v>0</v>
      </c>
      <c r="AI1230" s="11">
        <f t="shared" si="2829"/>
        <v>0</v>
      </c>
      <c r="AJ1230" s="11">
        <f t="shared" si="2829"/>
        <v>0</v>
      </c>
      <c r="AK1230" s="84">
        <f>AK1231</f>
        <v>255</v>
      </c>
      <c r="AL1230" s="84">
        <f>AL1231</f>
        <v>0</v>
      </c>
      <c r="AM1230" s="11">
        <f t="shared" ref="AM1230:AP1231" si="2830">AM1231</f>
        <v>0</v>
      </c>
      <c r="AN1230" s="11">
        <f t="shared" si="2830"/>
        <v>0</v>
      </c>
      <c r="AO1230" s="11">
        <f t="shared" si="2830"/>
        <v>0</v>
      </c>
      <c r="AP1230" s="11">
        <f t="shared" si="2830"/>
        <v>0</v>
      </c>
      <c r="AQ1230" s="18">
        <f>AQ1231</f>
        <v>255</v>
      </c>
      <c r="AR1230" s="18">
        <f>AR1231</f>
        <v>0</v>
      </c>
      <c r="AS1230" s="11">
        <f t="shared" ref="AS1230:AV1231" si="2831">AS1231</f>
        <v>0</v>
      </c>
      <c r="AT1230" s="11">
        <f t="shared" si="2831"/>
        <v>0</v>
      </c>
      <c r="AU1230" s="11">
        <f t="shared" si="2831"/>
        <v>0</v>
      </c>
      <c r="AV1230" s="11">
        <f t="shared" si="2831"/>
        <v>0</v>
      </c>
      <c r="AW1230" s="18">
        <f>AW1231</f>
        <v>255</v>
      </c>
      <c r="AX1230" s="18">
        <f>AX1231</f>
        <v>0</v>
      </c>
      <c r="AY1230" s="78">
        <f t="shared" ref="AY1230:BB1231" si="2832">AY1231</f>
        <v>0</v>
      </c>
      <c r="AZ1230" s="78">
        <f t="shared" si="2832"/>
        <v>0</v>
      </c>
      <c r="BA1230" s="78">
        <f t="shared" si="2832"/>
        <v>0</v>
      </c>
      <c r="BB1230" s="78">
        <f t="shared" si="2832"/>
        <v>0</v>
      </c>
      <c r="BC1230" s="84">
        <f>BC1231</f>
        <v>255</v>
      </c>
      <c r="BD1230" s="84">
        <f>BD1231</f>
        <v>0</v>
      </c>
      <c r="BE1230" s="11">
        <f t="shared" ref="BE1230:BH1231" si="2833">BE1231</f>
        <v>0</v>
      </c>
      <c r="BF1230" s="11">
        <f t="shared" si="2833"/>
        <v>0</v>
      </c>
      <c r="BG1230" s="11">
        <f t="shared" si="2833"/>
        <v>0</v>
      </c>
      <c r="BH1230" s="11">
        <f t="shared" si="2833"/>
        <v>0</v>
      </c>
      <c r="BI1230" s="143">
        <f>BI1231</f>
        <v>255</v>
      </c>
      <c r="BJ1230" s="143">
        <f>BJ1231</f>
        <v>0</v>
      </c>
      <c r="BK1230" s="78">
        <f t="shared" ref="BK1230:BN1231" si="2834">BK1231</f>
        <v>0</v>
      </c>
      <c r="BL1230" s="78">
        <f t="shared" si="2834"/>
        <v>0</v>
      </c>
      <c r="BM1230" s="78">
        <f t="shared" si="2834"/>
        <v>0</v>
      </c>
      <c r="BN1230" s="78">
        <f t="shared" si="2834"/>
        <v>0</v>
      </c>
      <c r="BO1230" s="84">
        <f>BO1231</f>
        <v>255</v>
      </c>
      <c r="BP1230" s="84">
        <f>BP1231</f>
        <v>0</v>
      </c>
      <c r="BQ1230" s="11">
        <f t="shared" ref="BQ1230:BT1231" si="2835">BQ1231</f>
        <v>0</v>
      </c>
      <c r="BR1230" s="11">
        <f t="shared" si="2835"/>
        <v>0</v>
      </c>
      <c r="BS1230" s="11">
        <f t="shared" si="2835"/>
        <v>0</v>
      </c>
      <c r="BT1230" s="11">
        <f t="shared" si="2835"/>
        <v>0</v>
      </c>
      <c r="BU1230" s="18">
        <f>BU1231</f>
        <v>255</v>
      </c>
      <c r="BV1230" s="18">
        <f>BV1231</f>
        <v>0</v>
      </c>
    </row>
    <row r="1231" spans="1:74" ht="33" hidden="1">
      <c r="A1231" s="65" t="s">
        <v>12</v>
      </c>
      <c r="B1231" s="22" t="s">
        <v>296</v>
      </c>
      <c r="C1231" s="22" t="s">
        <v>22</v>
      </c>
      <c r="D1231" s="22" t="s">
        <v>64</v>
      </c>
      <c r="E1231" s="22" t="s">
        <v>301</v>
      </c>
      <c r="F1231" s="22" t="s">
        <v>13</v>
      </c>
      <c r="G1231" s="18">
        <f>G1232</f>
        <v>255</v>
      </c>
      <c r="H1231" s="18">
        <f t="shared" si="2826"/>
        <v>0</v>
      </c>
      <c r="I1231" s="11">
        <f t="shared" si="2826"/>
        <v>0</v>
      </c>
      <c r="J1231" s="11">
        <f t="shared" si="2826"/>
        <v>0</v>
      </c>
      <c r="K1231" s="11">
        <f t="shared" si="2826"/>
        <v>0</v>
      </c>
      <c r="L1231" s="11">
        <f t="shared" si="2826"/>
        <v>0</v>
      </c>
      <c r="M1231" s="18">
        <f t="shared" si="2826"/>
        <v>255</v>
      </c>
      <c r="N1231" s="18">
        <f t="shared" si="2826"/>
        <v>0</v>
      </c>
      <c r="O1231" s="11">
        <f t="shared" si="2826"/>
        <v>0</v>
      </c>
      <c r="P1231" s="11">
        <f t="shared" si="2826"/>
        <v>0</v>
      </c>
      <c r="Q1231" s="11">
        <f t="shared" si="2826"/>
        <v>0</v>
      </c>
      <c r="R1231" s="11">
        <f t="shared" si="2826"/>
        <v>0</v>
      </c>
      <c r="S1231" s="18">
        <f>S1232</f>
        <v>255</v>
      </c>
      <c r="T1231" s="18">
        <f>T1232</f>
        <v>0</v>
      </c>
      <c r="U1231" s="11">
        <f t="shared" si="2827"/>
        <v>0</v>
      </c>
      <c r="V1231" s="11">
        <f t="shared" si="2827"/>
        <v>0</v>
      </c>
      <c r="W1231" s="11">
        <f t="shared" si="2827"/>
        <v>0</v>
      </c>
      <c r="X1231" s="11">
        <f t="shared" si="2827"/>
        <v>0</v>
      </c>
      <c r="Y1231" s="18">
        <f>Y1232</f>
        <v>255</v>
      </c>
      <c r="Z1231" s="18">
        <f>Z1232</f>
        <v>0</v>
      </c>
      <c r="AA1231" s="11">
        <f t="shared" si="2828"/>
        <v>0</v>
      </c>
      <c r="AB1231" s="11">
        <f t="shared" si="2828"/>
        <v>0</v>
      </c>
      <c r="AC1231" s="11">
        <f t="shared" si="2828"/>
        <v>0</v>
      </c>
      <c r="AD1231" s="11">
        <f t="shared" si="2828"/>
        <v>0</v>
      </c>
      <c r="AE1231" s="18">
        <f>AE1232</f>
        <v>255</v>
      </c>
      <c r="AF1231" s="18">
        <f>AF1232</f>
        <v>0</v>
      </c>
      <c r="AG1231" s="11">
        <f t="shared" si="2829"/>
        <v>0</v>
      </c>
      <c r="AH1231" s="11">
        <f t="shared" si="2829"/>
        <v>0</v>
      </c>
      <c r="AI1231" s="11">
        <f t="shared" si="2829"/>
        <v>0</v>
      </c>
      <c r="AJ1231" s="11">
        <f t="shared" si="2829"/>
        <v>0</v>
      </c>
      <c r="AK1231" s="84">
        <f>AK1232</f>
        <v>255</v>
      </c>
      <c r="AL1231" s="84">
        <f>AL1232</f>
        <v>0</v>
      </c>
      <c r="AM1231" s="11">
        <f t="shared" si="2830"/>
        <v>0</v>
      </c>
      <c r="AN1231" s="11">
        <f t="shared" si="2830"/>
        <v>0</v>
      </c>
      <c r="AO1231" s="11">
        <f t="shared" si="2830"/>
        <v>0</v>
      </c>
      <c r="AP1231" s="11">
        <f t="shared" si="2830"/>
        <v>0</v>
      </c>
      <c r="AQ1231" s="18">
        <f>AQ1232</f>
        <v>255</v>
      </c>
      <c r="AR1231" s="18">
        <f>AR1232</f>
        <v>0</v>
      </c>
      <c r="AS1231" s="11">
        <f t="shared" si="2831"/>
        <v>0</v>
      </c>
      <c r="AT1231" s="11">
        <f t="shared" si="2831"/>
        <v>0</v>
      </c>
      <c r="AU1231" s="11">
        <f t="shared" si="2831"/>
        <v>0</v>
      </c>
      <c r="AV1231" s="11">
        <f t="shared" si="2831"/>
        <v>0</v>
      </c>
      <c r="AW1231" s="18">
        <f>AW1232</f>
        <v>255</v>
      </c>
      <c r="AX1231" s="18">
        <f>AX1232</f>
        <v>0</v>
      </c>
      <c r="AY1231" s="78">
        <f t="shared" si="2832"/>
        <v>0</v>
      </c>
      <c r="AZ1231" s="78">
        <f t="shared" si="2832"/>
        <v>0</v>
      </c>
      <c r="BA1231" s="78">
        <f t="shared" si="2832"/>
        <v>0</v>
      </c>
      <c r="BB1231" s="78">
        <f t="shared" si="2832"/>
        <v>0</v>
      </c>
      <c r="BC1231" s="84">
        <f>BC1232</f>
        <v>255</v>
      </c>
      <c r="BD1231" s="84">
        <f>BD1232</f>
        <v>0</v>
      </c>
      <c r="BE1231" s="11">
        <f t="shared" si="2833"/>
        <v>0</v>
      </c>
      <c r="BF1231" s="11">
        <f t="shared" si="2833"/>
        <v>0</v>
      </c>
      <c r="BG1231" s="11">
        <f t="shared" si="2833"/>
        <v>0</v>
      </c>
      <c r="BH1231" s="11">
        <f t="shared" si="2833"/>
        <v>0</v>
      </c>
      <c r="BI1231" s="143">
        <f>BI1232</f>
        <v>255</v>
      </c>
      <c r="BJ1231" s="143">
        <f>BJ1232</f>
        <v>0</v>
      </c>
      <c r="BK1231" s="78">
        <f t="shared" si="2834"/>
        <v>0</v>
      </c>
      <c r="BL1231" s="78">
        <f t="shared" si="2834"/>
        <v>0</v>
      </c>
      <c r="BM1231" s="78">
        <f t="shared" si="2834"/>
        <v>0</v>
      </c>
      <c r="BN1231" s="78">
        <f t="shared" si="2834"/>
        <v>0</v>
      </c>
      <c r="BO1231" s="84">
        <f>BO1232</f>
        <v>255</v>
      </c>
      <c r="BP1231" s="84">
        <f>BP1232</f>
        <v>0</v>
      </c>
      <c r="BQ1231" s="11">
        <f t="shared" si="2835"/>
        <v>0</v>
      </c>
      <c r="BR1231" s="11">
        <f t="shared" si="2835"/>
        <v>0</v>
      </c>
      <c r="BS1231" s="11">
        <f t="shared" si="2835"/>
        <v>0</v>
      </c>
      <c r="BT1231" s="11">
        <f t="shared" si="2835"/>
        <v>0</v>
      </c>
      <c r="BU1231" s="18">
        <f>BU1232</f>
        <v>255</v>
      </c>
      <c r="BV1231" s="18">
        <f>BV1232</f>
        <v>0</v>
      </c>
    </row>
    <row r="1232" spans="1:74" hidden="1">
      <c r="A1232" s="65" t="s">
        <v>24</v>
      </c>
      <c r="B1232" s="22" t="s">
        <v>296</v>
      </c>
      <c r="C1232" s="22" t="s">
        <v>22</v>
      </c>
      <c r="D1232" s="22" t="s">
        <v>64</v>
      </c>
      <c r="E1232" s="22" t="s">
        <v>301</v>
      </c>
      <c r="F1232" s="14" t="s">
        <v>38</v>
      </c>
      <c r="G1232" s="11">
        <v>255</v>
      </c>
      <c r="H1232" s="11"/>
      <c r="I1232" s="11"/>
      <c r="J1232" s="11"/>
      <c r="K1232" s="11"/>
      <c r="L1232" s="11"/>
      <c r="M1232" s="11">
        <f>G1232+I1232+J1232+K1232+L1232</f>
        <v>255</v>
      </c>
      <c r="N1232" s="11">
        <f>H1232+J1232</f>
        <v>0</v>
      </c>
      <c r="O1232" s="11"/>
      <c r="P1232" s="11"/>
      <c r="Q1232" s="11"/>
      <c r="R1232" s="11"/>
      <c r="S1232" s="11">
        <f>M1232+O1232+P1232+Q1232+R1232</f>
        <v>255</v>
      </c>
      <c r="T1232" s="11">
        <f>N1232+P1232</f>
        <v>0</v>
      </c>
      <c r="U1232" s="11"/>
      <c r="V1232" s="11"/>
      <c r="W1232" s="11"/>
      <c r="X1232" s="11"/>
      <c r="Y1232" s="11">
        <f>S1232+U1232+V1232+W1232+X1232</f>
        <v>255</v>
      </c>
      <c r="Z1232" s="11">
        <f>T1232+V1232</f>
        <v>0</v>
      </c>
      <c r="AA1232" s="11"/>
      <c r="AB1232" s="11"/>
      <c r="AC1232" s="11"/>
      <c r="AD1232" s="11"/>
      <c r="AE1232" s="11">
        <f>Y1232+AA1232+AB1232+AC1232+AD1232</f>
        <v>255</v>
      </c>
      <c r="AF1232" s="11">
        <f>Z1232+AB1232</f>
        <v>0</v>
      </c>
      <c r="AG1232" s="11"/>
      <c r="AH1232" s="11"/>
      <c r="AI1232" s="11"/>
      <c r="AJ1232" s="11"/>
      <c r="AK1232" s="78">
        <f>AE1232+AG1232+AH1232+AI1232+AJ1232</f>
        <v>255</v>
      </c>
      <c r="AL1232" s="78">
        <f>AF1232+AH1232</f>
        <v>0</v>
      </c>
      <c r="AM1232" s="11"/>
      <c r="AN1232" s="11"/>
      <c r="AO1232" s="11"/>
      <c r="AP1232" s="11"/>
      <c r="AQ1232" s="11">
        <f>AK1232+AM1232+AN1232+AO1232+AP1232</f>
        <v>255</v>
      </c>
      <c r="AR1232" s="11">
        <f>AL1232+AN1232</f>
        <v>0</v>
      </c>
      <c r="AS1232" s="11"/>
      <c r="AT1232" s="11"/>
      <c r="AU1232" s="11"/>
      <c r="AV1232" s="11"/>
      <c r="AW1232" s="11">
        <f>AQ1232+AS1232+AT1232+AU1232+AV1232</f>
        <v>255</v>
      </c>
      <c r="AX1232" s="11">
        <f>AR1232+AT1232</f>
        <v>0</v>
      </c>
      <c r="AY1232" s="78"/>
      <c r="AZ1232" s="78"/>
      <c r="BA1232" s="78"/>
      <c r="BB1232" s="78"/>
      <c r="BC1232" s="78">
        <f>AW1232+AY1232+AZ1232+BA1232+BB1232</f>
        <v>255</v>
      </c>
      <c r="BD1232" s="78">
        <f>AX1232+AZ1232</f>
        <v>0</v>
      </c>
      <c r="BE1232" s="11"/>
      <c r="BF1232" s="11"/>
      <c r="BG1232" s="11"/>
      <c r="BH1232" s="11"/>
      <c r="BI1232" s="141">
        <f>BC1232+BE1232+BF1232+BG1232+BH1232</f>
        <v>255</v>
      </c>
      <c r="BJ1232" s="141">
        <f>BD1232+BF1232</f>
        <v>0</v>
      </c>
      <c r="BK1232" s="78"/>
      <c r="BL1232" s="78"/>
      <c r="BM1232" s="78"/>
      <c r="BN1232" s="78"/>
      <c r="BO1232" s="78">
        <f>BI1232+BK1232+BL1232+BM1232+BN1232</f>
        <v>255</v>
      </c>
      <c r="BP1232" s="78">
        <f>BJ1232+BL1232</f>
        <v>0</v>
      </c>
      <c r="BQ1232" s="11"/>
      <c r="BR1232" s="11"/>
      <c r="BS1232" s="11"/>
      <c r="BT1232" s="11"/>
      <c r="BU1232" s="11">
        <f>BO1232+BQ1232+BR1232+BS1232+BT1232</f>
        <v>255</v>
      </c>
      <c r="BV1232" s="11">
        <f>BP1232+BR1232</f>
        <v>0</v>
      </c>
    </row>
    <row r="1233" spans="1:74" hidden="1">
      <c r="A1233" s="53" t="s">
        <v>574</v>
      </c>
      <c r="B1233" s="22" t="s">
        <v>296</v>
      </c>
      <c r="C1233" s="22" t="s">
        <v>22</v>
      </c>
      <c r="D1233" s="22" t="s">
        <v>64</v>
      </c>
      <c r="E1233" s="22" t="s">
        <v>658</v>
      </c>
      <c r="F1233" s="14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>
        <f>AB1234</f>
        <v>453</v>
      </c>
      <c r="AC1233" s="11">
        <f t="shared" ref="AC1233:AF1235" si="2836">AC1234</f>
        <v>0</v>
      </c>
      <c r="AD1233" s="11">
        <f t="shared" si="2836"/>
        <v>0</v>
      </c>
      <c r="AE1233" s="11">
        <f t="shared" si="2836"/>
        <v>453</v>
      </c>
      <c r="AF1233" s="11">
        <f t="shared" si="2836"/>
        <v>453</v>
      </c>
      <c r="AG1233" s="11"/>
      <c r="AH1233" s="11">
        <f>AH1234</f>
        <v>0</v>
      </c>
      <c r="AI1233" s="11">
        <f t="shared" ref="AI1233:AL1235" si="2837">AI1234</f>
        <v>0</v>
      </c>
      <c r="AJ1233" s="11">
        <f t="shared" si="2837"/>
        <v>0</v>
      </c>
      <c r="AK1233" s="78">
        <f t="shared" si="2837"/>
        <v>453</v>
      </c>
      <c r="AL1233" s="78">
        <f t="shared" si="2837"/>
        <v>453</v>
      </c>
      <c r="AM1233" s="11"/>
      <c r="AN1233" s="11">
        <f>AN1234</f>
        <v>0</v>
      </c>
      <c r="AO1233" s="11">
        <f t="shared" ref="AO1233:AR1235" si="2838">AO1234</f>
        <v>0</v>
      </c>
      <c r="AP1233" s="11">
        <f t="shared" si="2838"/>
        <v>0</v>
      </c>
      <c r="AQ1233" s="11">
        <f t="shared" si="2838"/>
        <v>453</v>
      </c>
      <c r="AR1233" s="11">
        <f t="shared" si="2838"/>
        <v>453</v>
      </c>
      <c r="AS1233" s="11"/>
      <c r="AT1233" s="11">
        <f>AT1234</f>
        <v>0</v>
      </c>
      <c r="AU1233" s="11">
        <f t="shared" ref="AU1233:AX1235" si="2839">AU1234</f>
        <v>0</v>
      </c>
      <c r="AV1233" s="11">
        <f t="shared" si="2839"/>
        <v>0</v>
      </c>
      <c r="AW1233" s="11">
        <f t="shared" si="2839"/>
        <v>453</v>
      </c>
      <c r="AX1233" s="11">
        <f t="shared" si="2839"/>
        <v>453</v>
      </c>
      <c r="AY1233" s="78"/>
      <c r="AZ1233" s="78">
        <f>AZ1234</f>
        <v>0</v>
      </c>
      <c r="BA1233" s="78">
        <f t="shared" ref="BA1233:BD1235" si="2840">BA1234</f>
        <v>0</v>
      </c>
      <c r="BB1233" s="78">
        <f t="shared" si="2840"/>
        <v>0</v>
      </c>
      <c r="BC1233" s="78">
        <f t="shared" si="2840"/>
        <v>453</v>
      </c>
      <c r="BD1233" s="78">
        <f t="shared" si="2840"/>
        <v>453</v>
      </c>
      <c r="BE1233" s="11"/>
      <c r="BF1233" s="11">
        <f>BF1234</f>
        <v>0</v>
      </c>
      <c r="BG1233" s="11">
        <f t="shared" ref="BG1233:BJ1235" si="2841">BG1234</f>
        <v>0</v>
      </c>
      <c r="BH1233" s="11">
        <f t="shared" si="2841"/>
        <v>0</v>
      </c>
      <c r="BI1233" s="141">
        <f t="shared" si="2841"/>
        <v>453</v>
      </c>
      <c r="BJ1233" s="141">
        <f t="shared" si="2841"/>
        <v>453</v>
      </c>
      <c r="BK1233" s="78"/>
      <c r="BL1233" s="78">
        <f>BL1234</f>
        <v>0</v>
      </c>
      <c r="BM1233" s="78">
        <f t="shared" ref="BM1233:BP1235" si="2842">BM1234</f>
        <v>0</v>
      </c>
      <c r="BN1233" s="78">
        <f t="shared" si="2842"/>
        <v>0</v>
      </c>
      <c r="BO1233" s="78">
        <f t="shared" si="2842"/>
        <v>453</v>
      </c>
      <c r="BP1233" s="78">
        <f t="shared" si="2842"/>
        <v>453</v>
      </c>
      <c r="BQ1233" s="11"/>
      <c r="BR1233" s="11">
        <f>BR1234</f>
        <v>0</v>
      </c>
      <c r="BS1233" s="11">
        <f t="shared" ref="BS1233:BV1235" si="2843">BS1234</f>
        <v>0</v>
      </c>
      <c r="BT1233" s="11">
        <f t="shared" si="2843"/>
        <v>0</v>
      </c>
      <c r="BU1233" s="11">
        <f t="shared" si="2843"/>
        <v>453</v>
      </c>
      <c r="BV1233" s="11">
        <f t="shared" si="2843"/>
        <v>453</v>
      </c>
    </row>
    <row r="1234" spans="1:74" ht="49.5" hidden="1">
      <c r="A1234" s="65" t="s">
        <v>652</v>
      </c>
      <c r="B1234" s="22" t="s">
        <v>296</v>
      </c>
      <c r="C1234" s="22" t="s">
        <v>22</v>
      </c>
      <c r="D1234" s="22" t="s">
        <v>64</v>
      </c>
      <c r="E1234" s="22" t="s">
        <v>651</v>
      </c>
      <c r="F1234" s="14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>
        <f>AB1235</f>
        <v>453</v>
      </c>
      <c r="AC1234" s="11">
        <f t="shared" si="2836"/>
        <v>0</v>
      </c>
      <c r="AD1234" s="11">
        <f t="shared" si="2836"/>
        <v>0</v>
      </c>
      <c r="AE1234" s="11">
        <f t="shared" si="2836"/>
        <v>453</v>
      </c>
      <c r="AF1234" s="11">
        <f t="shared" si="2836"/>
        <v>453</v>
      </c>
      <c r="AG1234" s="11"/>
      <c r="AH1234" s="11">
        <f>AH1235</f>
        <v>0</v>
      </c>
      <c r="AI1234" s="11">
        <f t="shared" si="2837"/>
        <v>0</v>
      </c>
      <c r="AJ1234" s="11">
        <f t="shared" si="2837"/>
        <v>0</v>
      </c>
      <c r="AK1234" s="78">
        <f t="shared" si="2837"/>
        <v>453</v>
      </c>
      <c r="AL1234" s="78">
        <f t="shared" si="2837"/>
        <v>453</v>
      </c>
      <c r="AM1234" s="11"/>
      <c r="AN1234" s="11">
        <f>AN1235</f>
        <v>0</v>
      </c>
      <c r="AO1234" s="11">
        <f t="shared" si="2838"/>
        <v>0</v>
      </c>
      <c r="AP1234" s="11">
        <f t="shared" si="2838"/>
        <v>0</v>
      </c>
      <c r="AQ1234" s="11">
        <f t="shared" si="2838"/>
        <v>453</v>
      </c>
      <c r="AR1234" s="11">
        <f t="shared" si="2838"/>
        <v>453</v>
      </c>
      <c r="AS1234" s="11"/>
      <c r="AT1234" s="11">
        <f>AT1235</f>
        <v>0</v>
      </c>
      <c r="AU1234" s="11">
        <f t="shared" si="2839"/>
        <v>0</v>
      </c>
      <c r="AV1234" s="11">
        <f t="shared" si="2839"/>
        <v>0</v>
      </c>
      <c r="AW1234" s="11">
        <f t="shared" si="2839"/>
        <v>453</v>
      </c>
      <c r="AX1234" s="11">
        <f t="shared" si="2839"/>
        <v>453</v>
      </c>
      <c r="AY1234" s="78"/>
      <c r="AZ1234" s="78">
        <f>AZ1235</f>
        <v>0</v>
      </c>
      <c r="BA1234" s="78">
        <f t="shared" si="2840"/>
        <v>0</v>
      </c>
      <c r="BB1234" s="78">
        <f t="shared" si="2840"/>
        <v>0</v>
      </c>
      <c r="BC1234" s="78">
        <f t="shared" si="2840"/>
        <v>453</v>
      </c>
      <c r="BD1234" s="78">
        <f t="shared" si="2840"/>
        <v>453</v>
      </c>
      <c r="BE1234" s="11"/>
      <c r="BF1234" s="11">
        <f>BF1235</f>
        <v>0</v>
      </c>
      <c r="BG1234" s="11">
        <f t="shared" si="2841"/>
        <v>0</v>
      </c>
      <c r="BH1234" s="11">
        <f t="shared" si="2841"/>
        <v>0</v>
      </c>
      <c r="BI1234" s="141">
        <f t="shared" si="2841"/>
        <v>453</v>
      </c>
      <c r="BJ1234" s="141">
        <f t="shared" si="2841"/>
        <v>453</v>
      </c>
      <c r="BK1234" s="78"/>
      <c r="BL1234" s="78">
        <f>BL1235</f>
        <v>0</v>
      </c>
      <c r="BM1234" s="78">
        <f t="shared" si="2842"/>
        <v>0</v>
      </c>
      <c r="BN1234" s="78">
        <f t="shared" si="2842"/>
        <v>0</v>
      </c>
      <c r="BO1234" s="78">
        <f t="shared" si="2842"/>
        <v>453</v>
      </c>
      <c r="BP1234" s="78">
        <f t="shared" si="2842"/>
        <v>453</v>
      </c>
      <c r="BQ1234" s="11"/>
      <c r="BR1234" s="11">
        <f>BR1235</f>
        <v>0</v>
      </c>
      <c r="BS1234" s="11">
        <f t="shared" si="2843"/>
        <v>0</v>
      </c>
      <c r="BT1234" s="11">
        <f t="shared" si="2843"/>
        <v>0</v>
      </c>
      <c r="BU1234" s="11">
        <f t="shared" si="2843"/>
        <v>453</v>
      </c>
      <c r="BV1234" s="11">
        <f t="shared" si="2843"/>
        <v>453</v>
      </c>
    </row>
    <row r="1235" spans="1:74" ht="33" hidden="1">
      <c r="A1235" s="65" t="s">
        <v>12</v>
      </c>
      <c r="B1235" s="22" t="s">
        <v>296</v>
      </c>
      <c r="C1235" s="22" t="s">
        <v>22</v>
      </c>
      <c r="D1235" s="22" t="s">
        <v>64</v>
      </c>
      <c r="E1235" s="22" t="s">
        <v>651</v>
      </c>
      <c r="F1235" s="14" t="s">
        <v>13</v>
      </c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>
        <f>AB1236</f>
        <v>453</v>
      </c>
      <c r="AC1235" s="11">
        <f t="shared" si="2836"/>
        <v>0</v>
      </c>
      <c r="AD1235" s="11">
        <f t="shared" si="2836"/>
        <v>0</v>
      </c>
      <c r="AE1235" s="11">
        <f t="shared" si="2836"/>
        <v>453</v>
      </c>
      <c r="AF1235" s="11">
        <f t="shared" si="2836"/>
        <v>453</v>
      </c>
      <c r="AG1235" s="11"/>
      <c r="AH1235" s="11">
        <f>AH1236</f>
        <v>0</v>
      </c>
      <c r="AI1235" s="11">
        <f t="shared" si="2837"/>
        <v>0</v>
      </c>
      <c r="AJ1235" s="11">
        <f t="shared" si="2837"/>
        <v>0</v>
      </c>
      <c r="AK1235" s="78">
        <f t="shared" si="2837"/>
        <v>453</v>
      </c>
      <c r="AL1235" s="78">
        <f t="shared" si="2837"/>
        <v>453</v>
      </c>
      <c r="AM1235" s="11"/>
      <c r="AN1235" s="11">
        <f>AN1236</f>
        <v>0</v>
      </c>
      <c r="AO1235" s="11">
        <f t="shared" si="2838"/>
        <v>0</v>
      </c>
      <c r="AP1235" s="11">
        <f t="shared" si="2838"/>
        <v>0</v>
      </c>
      <c r="AQ1235" s="11">
        <f t="shared" si="2838"/>
        <v>453</v>
      </c>
      <c r="AR1235" s="11">
        <f t="shared" si="2838"/>
        <v>453</v>
      </c>
      <c r="AS1235" s="11"/>
      <c r="AT1235" s="11">
        <f>AT1236</f>
        <v>0</v>
      </c>
      <c r="AU1235" s="11">
        <f t="shared" si="2839"/>
        <v>0</v>
      </c>
      <c r="AV1235" s="11">
        <f t="shared" si="2839"/>
        <v>0</v>
      </c>
      <c r="AW1235" s="11">
        <f t="shared" si="2839"/>
        <v>453</v>
      </c>
      <c r="AX1235" s="11">
        <f t="shared" si="2839"/>
        <v>453</v>
      </c>
      <c r="AY1235" s="78"/>
      <c r="AZ1235" s="78">
        <f>AZ1236</f>
        <v>0</v>
      </c>
      <c r="BA1235" s="78">
        <f t="shared" si="2840"/>
        <v>0</v>
      </c>
      <c r="BB1235" s="78">
        <f t="shared" si="2840"/>
        <v>0</v>
      </c>
      <c r="BC1235" s="78">
        <f t="shared" si="2840"/>
        <v>453</v>
      </c>
      <c r="BD1235" s="78">
        <f t="shared" si="2840"/>
        <v>453</v>
      </c>
      <c r="BE1235" s="11"/>
      <c r="BF1235" s="11">
        <f>BF1236</f>
        <v>0</v>
      </c>
      <c r="BG1235" s="11">
        <f t="shared" si="2841"/>
        <v>0</v>
      </c>
      <c r="BH1235" s="11">
        <f t="shared" si="2841"/>
        <v>0</v>
      </c>
      <c r="BI1235" s="141">
        <f t="shared" si="2841"/>
        <v>453</v>
      </c>
      <c r="BJ1235" s="141">
        <f t="shared" si="2841"/>
        <v>453</v>
      </c>
      <c r="BK1235" s="78"/>
      <c r="BL1235" s="78">
        <f>BL1236</f>
        <v>0</v>
      </c>
      <c r="BM1235" s="78">
        <f t="shared" si="2842"/>
        <v>0</v>
      </c>
      <c r="BN1235" s="78">
        <f t="shared" si="2842"/>
        <v>0</v>
      </c>
      <c r="BO1235" s="78">
        <f t="shared" si="2842"/>
        <v>453</v>
      </c>
      <c r="BP1235" s="78">
        <f t="shared" si="2842"/>
        <v>453</v>
      </c>
      <c r="BQ1235" s="11"/>
      <c r="BR1235" s="11">
        <f>BR1236</f>
        <v>0</v>
      </c>
      <c r="BS1235" s="11">
        <f t="shared" si="2843"/>
        <v>0</v>
      </c>
      <c r="BT1235" s="11">
        <f t="shared" si="2843"/>
        <v>0</v>
      </c>
      <c r="BU1235" s="11">
        <f t="shared" si="2843"/>
        <v>453</v>
      </c>
      <c r="BV1235" s="11">
        <f t="shared" si="2843"/>
        <v>453</v>
      </c>
    </row>
    <row r="1236" spans="1:74" hidden="1">
      <c r="A1236" s="65" t="s">
        <v>24</v>
      </c>
      <c r="B1236" s="22" t="s">
        <v>296</v>
      </c>
      <c r="C1236" s="22" t="s">
        <v>22</v>
      </c>
      <c r="D1236" s="22" t="s">
        <v>64</v>
      </c>
      <c r="E1236" s="22" t="s">
        <v>651</v>
      </c>
      <c r="F1236" s="14" t="s">
        <v>38</v>
      </c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>
        <v>453</v>
      </c>
      <c r="AC1236" s="11"/>
      <c r="AD1236" s="11"/>
      <c r="AE1236" s="11">
        <f>Y1236+AA1236+AB1236+AC1236+AD1236</f>
        <v>453</v>
      </c>
      <c r="AF1236" s="11">
        <f>Z1236+AB1236</f>
        <v>453</v>
      </c>
      <c r="AG1236" s="11"/>
      <c r="AH1236" s="11"/>
      <c r="AI1236" s="11"/>
      <c r="AJ1236" s="11"/>
      <c r="AK1236" s="78">
        <f>AE1236+AG1236+AH1236+AI1236+AJ1236</f>
        <v>453</v>
      </c>
      <c r="AL1236" s="78">
        <f>AF1236+AH1236</f>
        <v>453</v>
      </c>
      <c r="AM1236" s="11"/>
      <c r="AN1236" s="11"/>
      <c r="AO1236" s="11"/>
      <c r="AP1236" s="11"/>
      <c r="AQ1236" s="11">
        <f>AK1236+AM1236+AN1236+AO1236+AP1236</f>
        <v>453</v>
      </c>
      <c r="AR1236" s="11">
        <f>AL1236+AN1236</f>
        <v>453</v>
      </c>
      <c r="AS1236" s="11"/>
      <c r="AT1236" s="11"/>
      <c r="AU1236" s="11"/>
      <c r="AV1236" s="11"/>
      <c r="AW1236" s="11">
        <f>AQ1236+AS1236+AT1236+AU1236+AV1236</f>
        <v>453</v>
      </c>
      <c r="AX1236" s="11">
        <f>AR1236+AT1236</f>
        <v>453</v>
      </c>
      <c r="AY1236" s="78"/>
      <c r="AZ1236" s="78"/>
      <c r="BA1236" s="78"/>
      <c r="BB1236" s="78"/>
      <c r="BC1236" s="78">
        <f>AW1236+AY1236+AZ1236+BA1236+BB1236</f>
        <v>453</v>
      </c>
      <c r="BD1236" s="78">
        <f>AX1236+AZ1236</f>
        <v>453</v>
      </c>
      <c r="BE1236" s="11"/>
      <c r="BF1236" s="11"/>
      <c r="BG1236" s="11"/>
      <c r="BH1236" s="11"/>
      <c r="BI1236" s="141">
        <f>BC1236+BE1236+BF1236+BG1236+BH1236</f>
        <v>453</v>
      </c>
      <c r="BJ1236" s="141">
        <f>BD1236+BF1236</f>
        <v>453</v>
      </c>
      <c r="BK1236" s="78"/>
      <c r="BL1236" s="78"/>
      <c r="BM1236" s="78"/>
      <c r="BN1236" s="78"/>
      <c r="BO1236" s="78">
        <f>BI1236+BK1236+BL1236+BM1236+BN1236</f>
        <v>453</v>
      </c>
      <c r="BP1236" s="78">
        <f>BJ1236+BL1236</f>
        <v>453</v>
      </c>
      <c r="BQ1236" s="11"/>
      <c r="BR1236" s="11"/>
      <c r="BS1236" s="11"/>
      <c r="BT1236" s="11"/>
      <c r="BU1236" s="11">
        <f>BO1236+BQ1236+BR1236+BS1236+BT1236</f>
        <v>453</v>
      </c>
      <c r="BV1236" s="11">
        <f>BP1236+BR1236</f>
        <v>453</v>
      </c>
    </row>
    <row r="1237" spans="1:74" hidden="1">
      <c r="A1237" s="65" t="s">
        <v>587</v>
      </c>
      <c r="B1237" s="22" t="s">
        <v>296</v>
      </c>
      <c r="C1237" s="22" t="s">
        <v>22</v>
      </c>
      <c r="D1237" s="22" t="s">
        <v>64</v>
      </c>
      <c r="E1237" s="22" t="s">
        <v>603</v>
      </c>
      <c r="F1237" s="14"/>
      <c r="G1237" s="11"/>
      <c r="H1237" s="11"/>
      <c r="I1237" s="11"/>
      <c r="J1237" s="11"/>
      <c r="K1237" s="11"/>
      <c r="L1237" s="11"/>
      <c r="M1237" s="11"/>
      <c r="N1237" s="11"/>
      <c r="O1237" s="11">
        <f t="shared" ref="O1237:T1237" si="2844">O1238+O1241+O1244</f>
        <v>0</v>
      </c>
      <c r="P1237" s="11">
        <f t="shared" si="2844"/>
        <v>554</v>
      </c>
      <c r="Q1237" s="11">
        <f t="shared" si="2844"/>
        <v>0</v>
      </c>
      <c r="R1237" s="11">
        <f t="shared" si="2844"/>
        <v>0</v>
      </c>
      <c r="S1237" s="11">
        <f t="shared" si="2844"/>
        <v>554</v>
      </c>
      <c r="T1237" s="11">
        <f t="shared" si="2844"/>
        <v>554</v>
      </c>
      <c r="U1237" s="11">
        <f t="shared" ref="U1237:Z1237" si="2845">U1238+U1241+U1244</f>
        <v>0</v>
      </c>
      <c r="V1237" s="11">
        <f t="shared" si="2845"/>
        <v>0</v>
      </c>
      <c r="W1237" s="11">
        <f t="shared" si="2845"/>
        <v>0</v>
      </c>
      <c r="X1237" s="11">
        <f t="shared" si="2845"/>
        <v>0</v>
      </c>
      <c r="Y1237" s="11">
        <f t="shared" si="2845"/>
        <v>554</v>
      </c>
      <c r="Z1237" s="11">
        <f t="shared" si="2845"/>
        <v>554</v>
      </c>
      <c r="AA1237" s="11">
        <f t="shared" ref="AA1237:AF1237" si="2846">AA1238+AA1241+AA1244</f>
        <v>0</v>
      </c>
      <c r="AB1237" s="11">
        <f t="shared" si="2846"/>
        <v>0</v>
      </c>
      <c r="AC1237" s="11">
        <f t="shared" si="2846"/>
        <v>0</v>
      </c>
      <c r="AD1237" s="11">
        <f t="shared" si="2846"/>
        <v>0</v>
      </c>
      <c r="AE1237" s="11">
        <f t="shared" si="2846"/>
        <v>554</v>
      </c>
      <c r="AF1237" s="11">
        <f t="shared" si="2846"/>
        <v>554</v>
      </c>
      <c r="AG1237" s="11">
        <f t="shared" ref="AG1237:AL1237" si="2847">AG1238+AG1241+AG1244</f>
        <v>0</v>
      </c>
      <c r="AH1237" s="11">
        <f t="shared" si="2847"/>
        <v>0</v>
      </c>
      <c r="AI1237" s="11">
        <f t="shared" si="2847"/>
        <v>0</v>
      </c>
      <c r="AJ1237" s="11">
        <f t="shared" si="2847"/>
        <v>0</v>
      </c>
      <c r="AK1237" s="78">
        <f t="shared" si="2847"/>
        <v>554</v>
      </c>
      <c r="AL1237" s="78">
        <f t="shared" si="2847"/>
        <v>554</v>
      </c>
      <c r="AM1237" s="11">
        <f t="shared" ref="AM1237:AR1237" si="2848">AM1238+AM1241+AM1244</f>
        <v>0</v>
      </c>
      <c r="AN1237" s="11">
        <f t="shared" si="2848"/>
        <v>0</v>
      </c>
      <c r="AO1237" s="11">
        <f t="shared" si="2848"/>
        <v>0</v>
      </c>
      <c r="AP1237" s="11">
        <f t="shared" si="2848"/>
        <v>0</v>
      </c>
      <c r="AQ1237" s="11">
        <f t="shared" si="2848"/>
        <v>554</v>
      </c>
      <c r="AR1237" s="11">
        <f t="shared" si="2848"/>
        <v>554</v>
      </c>
      <c r="AS1237" s="11">
        <f t="shared" ref="AS1237:AX1237" si="2849">AS1238+AS1241+AS1244</f>
        <v>0</v>
      </c>
      <c r="AT1237" s="11">
        <f t="shared" si="2849"/>
        <v>0</v>
      </c>
      <c r="AU1237" s="11">
        <f t="shared" si="2849"/>
        <v>0</v>
      </c>
      <c r="AV1237" s="11">
        <f t="shared" si="2849"/>
        <v>0</v>
      </c>
      <c r="AW1237" s="11">
        <f t="shared" si="2849"/>
        <v>554</v>
      </c>
      <c r="AX1237" s="11">
        <f t="shared" si="2849"/>
        <v>554</v>
      </c>
      <c r="AY1237" s="78">
        <f t="shared" ref="AY1237:BD1237" si="2850">AY1238+AY1241+AY1244</f>
        <v>0</v>
      </c>
      <c r="AZ1237" s="78">
        <f t="shared" si="2850"/>
        <v>113</v>
      </c>
      <c r="BA1237" s="78">
        <f t="shared" si="2850"/>
        <v>0</v>
      </c>
      <c r="BB1237" s="78">
        <f t="shared" si="2850"/>
        <v>0</v>
      </c>
      <c r="BC1237" s="78">
        <f t="shared" si="2850"/>
        <v>667</v>
      </c>
      <c r="BD1237" s="78">
        <f t="shared" si="2850"/>
        <v>667</v>
      </c>
      <c r="BE1237" s="11">
        <f t="shared" ref="BE1237:BJ1237" si="2851">BE1238+BE1241+BE1244</f>
        <v>0</v>
      </c>
      <c r="BF1237" s="11">
        <f t="shared" si="2851"/>
        <v>0</v>
      </c>
      <c r="BG1237" s="11">
        <f t="shared" si="2851"/>
        <v>0</v>
      </c>
      <c r="BH1237" s="11">
        <f t="shared" si="2851"/>
        <v>0</v>
      </c>
      <c r="BI1237" s="141">
        <f t="shared" si="2851"/>
        <v>667</v>
      </c>
      <c r="BJ1237" s="141">
        <f t="shared" si="2851"/>
        <v>667</v>
      </c>
      <c r="BK1237" s="78">
        <f t="shared" ref="BK1237:BP1237" si="2852">BK1238+BK1241+BK1244</f>
        <v>0</v>
      </c>
      <c r="BL1237" s="78">
        <f t="shared" si="2852"/>
        <v>0</v>
      </c>
      <c r="BM1237" s="78">
        <f t="shared" si="2852"/>
        <v>0</v>
      </c>
      <c r="BN1237" s="78">
        <f t="shared" si="2852"/>
        <v>0</v>
      </c>
      <c r="BO1237" s="78">
        <f t="shared" si="2852"/>
        <v>667</v>
      </c>
      <c r="BP1237" s="78">
        <f t="shared" si="2852"/>
        <v>667</v>
      </c>
      <c r="BQ1237" s="11">
        <f t="shared" ref="BQ1237:BV1237" si="2853">BQ1238+BQ1241+BQ1244</f>
        <v>0</v>
      </c>
      <c r="BR1237" s="11">
        <f t="shared" si="2853"/>
        <v>0</v>
      </c>
      <c r="BS1237" s="11">
        <f t="shared" si="2853"/>
        <v>0</v>
      </c>
      <c r="BT1237" s="11">
        <f t="shared" si="2853"/>
        <v>0</v>
      </c>
      <c r="BU1237" s="11">
        <f t="shared" si="2853"/>
        <v>667</v>
      </c>
      <c r="BV1237" s="11">
        <f t="shared" si="2853"/>
        <v>667</v>
      </c>
    </row>
    <row r="1238" spans="1:74" ht="25.5" hidden="1" customHeight="1">
      <c r="A1238" s="65" t="s">
        <v>589</v>
      </c>
      <c r="B1238" s="22" t="s">
        <v>296</v>
      </c>
      <c r="C1238" s="22" t="s">
        <v>22</v>
      </c>
      <c r="D1238" s="22" t="s">
        <v>64</v>
      </c>
      <c r="E1238" s="22" t="s">
        <v>604</v>
      </c>
      <c r="F1238" s="14"/>
      <c r="G1238" s="11"/>
      <c r="H1238" s="11"/>
      <c r="I1238" s="11"/>
      <c r="J1238" s="11"/>
      <c r="K1238" s="11"/>
      <c r="L1238" s="11"/>
      <c r="M1238" s="11"/>
      <c r="N1238" s="11"/>
      <c r="O1238" s="11">
        <f>O1239</f>
        <v>0</v>
      </c>
      <c r="P1238" s="11">
        <f t="shared" ref="P1238:AG1239" si="2854">P1239</f>
        <v>25</v>
      </c>
      <c r="Q1238" s="11">
        <f t="shared" si="2854"/>
        <v>0</v>
      </c>
      <c r="R1238" s="11">
        <f t="shared" si="2854"/>
        <v>0</v>
      </c>
      <c r="S1238" s="11">
        <f t="shared" si="2854"/>
        <v>25</v>
      </c>
      <c r="T1238" s="11">
        <f t="shared" si="2854"/>
        <v>25</v>
      </c>
      <c r="U1238" s="11">
        <f t="shared" si="2854"/>
        <v>0</v>
      </c>
      <c r="V1238" s="11">
        <f t="shared" si="2854"/>
        <v>0</v>
      </c>
      <c r="W1238" s="11">
        <f t="shared" si="2854"/>
        <v>0</v>
      </c>
      <c r="X1238" s="11">
        <f t="shared" si="2854"/>
        <v>0</v>
      </c>
      <c r="Y1238" s="11">
        <f t="shared" si="2854"/>
        <v>25</v>
      </c>
      <c r="Z1238" s="11">
        <f t="shared" si="2854"/>
        <v>25</v>
      </c>
      <c r="AA1238" s="11">
        <f t="shared" si="2854"/>
        <v>0</v>
      </c>
      <c r="AB1238" s="11">
        <f t="shared" si="2854"/>
        <v>0</v>
      </c>
      <c r="AC1238" s="11">
        <f t="shared" si="2854"/>
        <v>0</v>
      </c>
      <c r="AD1238" s="11">
        <f t="shared" si="2854"/>
        <v>0</v>
      </c>
      <c r="AE1238" s="11">
        <f t="shared" si="2854"/>
        <v>25</v>
      </c>
      <c r="AF1238" s="11">
        <f t="shared" ref="AA1238:AF1239" si="2855">AF1239</f>
        <v>25</v>
      </c>
      <c r="AG1238" s="11">
        <f t="shared" si="2854"/>
        <v>0</v>
      </c>
      <c r="AH1238" s="11">
        <f t="shared" ref="AG1238:AV1239" si="2856">AH1239</f>
        <v>0</v>
      </c>
      <c r="AI1238" s="11">
        <f t="shared" si="2856"/>
        <v>0</v>
      </c>
      <c r="AJ1238" s="11">
        <f t="shared" si="2856"/>
        <v>0</v>
      </c>
      <c r="AK1238" s="78">
        <f t="shared" si="2856"/>
        <v>25</v>
      </c>
      <c r="AL1238" s="78">
        <f t="shared" si="2856"/>
        <v>25</v>
      </c>
      <c r="AM1238" s="11">
        <f t="shared" si="2856"/>
        <v>0</v>
      </c>
      <c r="AN1238" s="11">
        <f t="shared" si="2856"/>
        <v>0</v>
      </c>
      <c r="AO1238" s="11">
        <f t="shared" si="2856"/>
        <v>0</v>
      </c>
      <c r="AP1238" s="11">
        <f t="shared" si="2856"/>
        <v>0</v>
      </c>
      <c r="AQ1238" s="11">
        <f t="shared" si="2856"/>
        <v>25</v>
      </c>
      <c r="AR1238" s="11">
        <f t="shared" si="2856"/>
        <v>25</v>
      </c>
      <c r="AS1238" s="11">
        <f t="shared" si="2856"/>
        <v>0</v>
      </c>
      <c r="AT1238" s="11">
        <f t="shared" si="2856"/>
        <v>0</v>
      </c>
      <c r="AU1238" s="11">
        <f t="shared" si="2856"/>
        <v>0</v>
      </c>
      <c r="AV1238" s="11">
        <f t="shared" si="2856"/>
        <v>0</v>
      </c>
      <c r="AW1238" s="11">
        <f t="shared" ref="AS1238:BH1239" si="2857">AW1239</f>
        <v>25</v>
      </c>
      <c r="AX1238" s="11">
        <f t="shared" si="2857"/>
        <v>25</v>
      </c>
      <c r="AY1238" s="78">
        <f t="shared" si="2857"/>
        <v>0</v>
      </c>
      <c r="AZ1238" s="78">
        <f t="shared" si="2857"/>
        <v>0</v>
      </c>
      <c r="BA1238" s="78">
        <f t="shared" si="2857"/>
        <v>0</v>
      </c>
      <c r="BB1238" s="78">
        <f t="shared" si="2857"/>
        <v>0</v>
      </c>
      <c r="BC1238" s="78">
        <f t="shared" si="2857"/>
        <v>25</v>
      </c>
      <c r="BD1238" s="78">
        <f t="shared" si="2857"/>
        <v>25</v>
      </c>
      <c r="BE1238" s="11">
        <f t="shared" si="2857"/>
        <v>0</v>
      </c>
      <c r="BF1238" s="11">
        <f t="shared" si="2857"/>
        <v>0</v>
      </c>
      <c r="BG1238" s="11">
        <f t="shared" si="2857"/>
        <v>0</v>
      </c>
      <c r="BH1238" s="11">
        <f t="shared" si="2857"/>
        <v>0</v>
      </c>
      <c r="BI1238" s="141">
        <f t="shared" ref="BE1238:BT1239" si="2858">BI1239</f>
        <v>25</v>
      </c>
      <c r="BJ1238" s="141">
        <f t="shared" si="2858"/>
        <v>25</v>
      </c>
      <c r="BK1238" s="78">
        <f t="shared" si="2858"/>
        <v>0</v>
      </c>
      <c r="BL1238" s="78">
        <f t="shared" si="2858"/>
        <v>0</v>
      </c>
      <c r="BM1238" s="78">
        <f t="shared" si="2858"/>
        <v>0</v>
      </c>
      <c r="BN1238" s="78">
        <f t="shared" si="2858"/>
        <v>0</v>
      </c>
      <c r="BO1238" s="78">
        <f t="shared" si="2858"/>
        <v>25</v>
      </c>
      <c r="BP1238" s="78">
        <f t="shared" si="2858"/>
        <v>25</v>
      </c>
      <c r="BQ1238" s="11">
        <f t="shared" si="2858"/>
        <v>0</v>
      </c>
      <c r="BR1238" s="11">
        <f t="shared" si="2858"/>
        <v>0</v>
      </c>
      <c r="BS1238" s="11">
        <f t="shared" si="2858"/>
        <v>0</v>
      </c>
      <c r="BT1238" s="11">
        <f t="shared" si="2858"/>
        <v>0</v>
      </c>
      <c r="BU1238" s="11">
        <f t="shared" ref="BQ1238:BV1239" si="2859">BU1239</f>
        <v>25</v>
      </c>
      <c r="BV1238" s="11">
        <f t="shared" si="2859"/>
        <v>25</v>
      </c>
    </row>
    <row r="1239" spans="1:74" ht="33" hidden="1">
      <c r="A1239" s="57" t="s">
        <v>270</v>
      </c>
      <c r="B1239" s="22" t="s">
        <v>296</v>
      </c>
      <c r="C1239" s="22" t="s">
        <v>22</v>
      </c>
      <c r="D1239" s="22" t="s">
        <v>64</v>
      </c>
      <c r="E1239" s="22" t="s">
        <v>604</v>
      </c>
      <c r="F1239" s="14" t="s">
        <v>33</v>
      </c>
      <c r="G1239" s="11"/>
      <c r="H1239" s="11"/>
      <c r="I1239" s="11"/>
      <c r="J1239" s="11"/>
      <c r="K1239" s="11"/>
      <c r="L1239" s="11"/>
      <c r="M1239" s="11"/>
      <c r="N1239" s="11"/>
      <c r="O1239" s="11">
        <f>O1240</f>
        <v>0</v>
      </c>
      <c r="P1239" s="11">
        <f t="shared" si="2854"/>
        <v>25</v>
      </c>
      <c r="Q1239" s="11">
        <f t="shared" si="2854"/>
        <v>0</v>
      </c>
      <c r="R1239" s="11">
        <f t="shared" si="2854"/>
        <v>0</v>
      </c>
      <c r="S1239" s="11">
        <f t="shared" si="2854"/>
        <v>25</v>
      </c>
      <c r="T1239" s="11">
        <f t="shared" si="2854"/>
        <v>25</v>
      </c>
      <c r="U1239" s="11">
        <f t="shared" si="2854"/>
        <v>0</v>
      </c>
      <c r="V1239" s="11">
        <f t="shared" si="2854"/>
        <v>0</v>
      </c>
      <c r="W1239" s="11">
        <f t="shared" si="2854"/>
        <v>0</v>
      </c>
      <c r="X1239" s="11">
        <f t="shared" si="2854"/>
        <v>0</v>
      </c>
      <c r="Y1239" s="11">
        <f t="shared" si="2854"/>
        <v>25</v>
      </c>
      <c r="Z1239" s="11">
        <f t="shared" si="2854"/>
        <v>25</v>
      </c>
      <c r="AA1239" s="11">
        <f t="shared" si="2855"/>
        <v>0</v>
      </c>
      <c r="AB1239" s="11">
        <f t="shared" si="2855"/>
        <v>0</v>
      </c>
      <c r="AC1239" s="11">
        <f t="shared" si="2855"/>
        <v>0</v>
      </c>
      <c r="AD1239" s="11">
        <f t="shared" si="2855"/>
        <v>0</v>
      </c>
      <c r="AE1239" s="11">
        <f t="shared" si="2855"/>
        <v>25</v>
      </c>
      <c r="AF1239" s="11">
        <f t="shared" si="2855"/>
        <v>25</v>
      </c>
      <c r="AG1239" s="11">
        <f t="shared" si="2856"/>
        <v>0</v>
      </c>
      <c r="AH1239" s="11">
        <f t="shared" si="2856"/>
        <v>0</v>
      </c>
      <c r="AI1239" s="11">
        <f t="shared" si="2856"/>
        <v>0</v>
      </c>
      <c r="AJ1239" s="11">
        <f t="shared" si="2856"/>
        <v>0</v>
      </c>
      <c r="AK1239" s="78">
        <f t="shared" si="2856"/>
        <v>25</v>
      </c>
      <c r="AL1239" s="78">
        <f t="shared" si="2856"/>
        <v>25</v>
      </c>
      <c r="AM1239" s="11">
        <f t="shared" si="2856"/>
        <v>0</v>
      </c>
      <c r="AN1239" s="11">
        <f t="shared" si="2856"/>
        <v>0</v>
      </c>
      <c r="AO1239" s="11">
        <f t="shared" si="2856"/>
        <v>0</v>
      </c>
      <c r="AP1239" s="11">
        <f t="shared" si="2856"/>
        <v>0</v>
      </c>
      <c r="AQ1239" s="11">
        <f t="shared" si="2856"/>
        <v>25</v>
      </c>
      <c r="AR1239" s="11">
        <f t="shared" si="2856"/>
        <v>25</v>
      </c>
      <c r="AS1239" s="11">
        <f t="shared" si="2857"/>
        <v>0</v>
      </c>
      <c r="AT1239" s="11">
        <f t="shared" si="2857"/>
        <v>0</v>
      </c>
      <c r="AU1239" s="11">
        <f t="shared" si="2857"/>
        <v>0</v>
      </c>
      <c r="AV1239" s="11">
        <f t="shared" si="2857"/>
        <v>0</v>
      </c>
      <c r="AW1239" s="11">
        <f t="shared" si="2857"/>
        <v>25</v>
      </c>
      <c r="AX1239" s="11">
        <f t="shared" si="2857"/>
        <v>25</v>
      </c>
      <c r="AY1239" s="78">
        <f t="shared" si="2857"/>
        <v>0</v>
      </c>
      <c r="AZ1239" s="78">
        <f t="shared" si="2857"/>
        <v>0</v>
      </c>
      <c r="BA1239" s="78">
        <f t="shared" si="2857"/>
        <v>0</v>
      </c>
      <c r="BB1239" s="78">
        <f t="shared" si="2857"/>
        <v>0</v>
      </c>
      <c r="BC1239" s="78">
        <f t="shared" si="2857"/>
        <v>25</v>
      </c>
      <c r="BD1239" s="78">
        <f t="shared" si="2857"/>
        <v>25</v>
      </c>
      <c r="BE1239" s="11">
        <f t="shared" si="2858"/>
        <v>0</v>
      </c>
      <c r="BF1239" s="11">
        <f t="shared" si="2858"/>
        <v>0</v>
      </c>
      <c r="BG1239" s="11">
        <f t="shared" si="2858"/>
        <v>0</v>
      </c>
      <c r="BH1239" s="11">
        <f t="shared" si="2858"/>
        <v>0</v>
      </c>
      <c r="BI1239" s="141">
        <f t="shared" si="2858"/>
        <v>25</v>
      </c>
      <c r="BJ1239" s="141">
        <f t="shared" si="2858"/>
        <v>25</v>
      </c>
      <c r="BK1239" s="78">
        <f t="shared" si="2858"/>
        <v>0</v>
      </c>
      <c r="BL1239" s="78">
        <f t="shared" si="2858"/>
        <v>0</v>
      </c>
      <c r="BM1239" s="78">
        <f t="shared" si="2858"/>
        <v>0</v>
      </c>
      <c r="BN1239" s="78">
        <f t="shared" si="2858"/>
        <v>0</v>
      </c>
      <c r="BO1239" s="78">
        <f t="shared" si="2858"/>
        <v>25</v>
      </c>
      <c r="BP1239" s="78">
        <f t="shared" si="2858"/>
        <v>25</v>
      </c>
      <c r="BQ1239" s="11">
        <f t="shared" si="2859"/>
        <v>0</v>
      </c>
      <c r="BR1239" s="11">
        <f t="shared" si="2859"/>
        <v>0</v>
      </c>
      <c r="BS1239" s="11">
        <f t="shared" si="2859"/>
        <v>0</v>
      </c>
      <c r="BT1239" s="11">
        <f t="shared" si="2859"/>
        <v>0</v>
      </c>
      <c r="BU1239" s="11">
        <f t="shared" si="2859"/>
        <v>25</v>
      </c>
      <c r="BV1239" s="11">
        <f t="shared" si="2859"/>
        <v>25</v>
      </c>
    </row>
    <row r="1240" spans="1:74" ht="33" hidden="1">
      <c r="A1240" s="64" t="s">
        <v>39</v>
      </c>
      <c r="B1240" s="22" t="s">
        <v>296</v>
      </c>
      <c r="C1240" s="22" t="s">
        <v>22</v>
      </c>
      <c r="D1240" s="22" t="s">
        <v>64</v>
      </c>
      <c r="E1240" s="22" t="s">
        <v>604</v>
      </c>
      <c r="F1240" s="14" t="s">
        <v>40</v>
      </c>
      <c r="G1240" s="11"/>
      <c r="H1240" s="11"/>
      <c r="I1240" s="11"/>
      <c r="J1240" s="11"/>
      <c r="K1240" s="11"/>
      <c r="L1240" s="11"/>
      <c r="M1240" s="11"/>
      <c r="N1240" s="11"/>
      <c r="O1240" s="11"/>
      <c r="P1240" s="11">
        <v>25</v>
      </c>
      <c r="Q1240" s="11"/>
      <c r="R1240" s="11"/>
      <c r="S1240" s="11">
        <f>M1240+O1240+P1240+Q1240+R1240</f>
        <v>25</v>
      </c>
      <c r="T1240" s="11">
        <f>N1240+P1240</f>
        <v>25</v>
      </c>
      <c r="U1240" s="11"/>
      <c r="V1240" s="11"/>
      <c r="W1240" s="11"/>
      <c r="X1240" s="11"/>
      <c r="Y1240" s="11">
        <f>S1240+U1240+V1240+W1240+X1240</f>
        <v>25</v>
      </c>
      <c r="Z1240" s="11">
        <f>T1240+V1240</f>
        <v>25</v>
      </c>
      <c r="AA1240" s="11"/>
      <c r="AB1240" s="11"/>
      <c r="AC1240" s="11"/>
      <c r="AD1240" s="11"/>
      <c r="AE1240" s="11">
        <f>Y1240+AA1240+AB1240+AC1240+AD1240</f>
        <v>25</v>
      </c>
      <c r="AF1240" s="11">
        <f>Z1240+AB1240</f>
        <v>25</v>
      </c>
      <c r="AG1240" s="11"/>
      <c r="AH1240" s="11"/>
      <c r="AI1240" s="11"/>
      <c r="AJ1240" s="11"/>
      <c r="AK1240" s="78">
        <f>AE1240+AG1240+AH1240+AI1240+AJ1240</f>
        <v>25</v>
      </c>
      <c r="AL1240" s="78">
        <f>AF1240+AH1240</f>
        <v>25</v>
      </c>
      <c r="AM1240" s="11"/>
      <c r="AN1240" s="11"/>
      <c r="AO1240" s="11"/>
      <c r="AP1240" s="11"/>
      <c r="AQ1240" s="11">
        <f>AK1240+AM1240+AN1240+AO1240+AP1240</f>
        <v>25</v>
      </c>
      <c r="AR1240" s="11">
        <f>AL1240+AN1240</f>
        <v>25</v>
      </c>
      <c r="AS1240" s="11"/>
      <c r="AT1240" s="11"/>
      <c r="AU1240" s="11"/>
      <c r="AV1240" s="11"/>
      <c r="AW1240" s="11">
        <f>AQ1240+AS1240+AT1240+AU1240+AV1240</f>
        <v>25</v>
      </c>
      <c r="AX1240" s="11">
        <f>AR1240+AT1240</f>
        <v>25</v>
      </c>
      <c r="AY1240" s="78"/>
      <c r="AZ1240" s="78"/>
      <c r="BA1240" s="78"/>
      <c r="BB1240" s="78"/>
      <c r="BC1240" s="78">
        <f>AW1240+AY1240+AZ1240+BA1240+BB1240</f>
        <v>25</v>
      </c>
      <c r="BD1240" s="78">
        <f>AX1240+AZ1240</f>
        <v>25</v>
      </c>
      <c r="BE1240" s="11"/>
      <c r="BF1240" s="11"/>
      <c r="BG1240" s="11"/>
      <c r="BH1240" s="11"/>
      <c r="BI1240" s="141">
        <f>BC1240+BE1240+BF1240+BG1240+BH1240</f>
        <v>25</v>
      </c>
      <c r="BJ1240" s="141">
        <f>BD1240+BF1240</f>
        <v>25</v>
      </c>
      <c r="BK1240" s="78"/>
      <c r="BL1240" s="78"/>
      <c r="BM1240" s="78"/>
      <c r="BN1240" s="78"/>
      <c r="BO1240" s="78">
        <f>BI1240+BK1240+BL1240+BM1240+BN1240</f>
        <v>25</v>
      </c>
      <c r="BP1240" s="78">
        <f>BJ1240+BL1240</f>
        <v>25</v>
      </c>
      <c r="BQ1240" s="11"/>
      <c r="BR1240" s="11"/>
      <c r="BS1240" s="11"/>
      <c r="BT1240" s="11"/>
      <c r="BU1240" s="11">
        <f>BO1240+BQ1240+BR1240+BS1240+BT1240</f>
        <v>25</v>
      </c>
      <c r="BV1240" s="11">
        <f>BP1240+BR1240</f>
        <v>25</v>
      </c>
    </row>
    <row r="1241" spans="1:74" ht="49.5" hidden="1">
      <c r="A1241" s="64" t="s">
        <v>607</v>
      </c>
      <c r="B1241" s="22" t="s">
        <v>296</v>
      </c>
      <c r="C1241" s="22" t="s">
        <v>22</v>
      </c>
      <c r="D1241" s="22" t="s">
        <v>64</v>
      </c>
      <c r="E1241" s="22" t="s">
        <v>605</v>
      </c>
      <c r="F1241" s="14"/>
      <c r="G1241" s="11"/>
      <c r="H1241" s="11"/>
      <c r="I1241" s="11"/>
      <c r="J1241" s="11"/>
      <c r="K1241" s="11"/>
      <c r="L1241" s="11"/>
      <c r="M1241" s="11"/>
      <c r="N1241" s="11"/>
      <c r="O1241" s="11">
        <f>O1242</f>
        <v>0</v>
      </c>
      <c r="P1241" s="11">
        <f t="shared" ref="P1241:AG1242" si="2860">P1242</f>
        <v>304</v>
      </c>
      <c r="Q1241" s="11">
        <f t="shared" si="2860"/>
        <v>0</v>
      </c>
      <c r="R1241" s="11">
        <f t="shared" si="2860"/>
        <v>0</v>
      </c>
      <c r="S1241" s="11">
        <f t="shared" si="2860"/>
        <v>304</v>
      </c>
      <c r="T1241" s="11">
        <f t="shared" si="2860"/>
        <v>304</v>
      </c>
      <c r="U1241" s="11">
        <f t="shared" si="2860"/>
        <v>0</v>
      </c>
      <c r="V1241" s="11">
        <f t="shared" si="2860"/>
        <v>0</v>
      </c>
      <c r="W1241" s="11">
        <f t="shared" si="2860"/>
        <v>0</v>
      </c>
      <c r="X1241" s="11">
        <f t="shared" si="2860"/>
        <v>0</v>
      </c>
      <c r="Y1241" s="11">
        <f t="shared" si="2860"/>
        <v>304</v>
      </c>
      <c r="Z1241" s="11">
        <f t="shared" si="2860"/>
        <v>304</v>
      </c>
      <c r="AA1241" s="11">
        <f t="shared" si="2860"/>
        <v>0</v>
      </c>
      <c r="AB1241" s="11">
        <f t="shared" si="2860"/>
        <v>0</v>
      </c>
      <c r="AC1241" s="11">
        <f t="shared" si="2860"/>
        <v>0</v>
      </c>
      <c r="AD1241" s="11">
        <f t="shared" si="2860"/>
        <v>0</v>
      </c>
      <c r="AE1241" s="11">
        <f t="shared" si="2860"/>
        <v>304</v>
      </c>
      <c r="AF1241" s="11">
        <f t="shared" ref="AA1241:AF1242" si="2861">AF1242</f>
        <v>304</v>
      </c>
      <c r="AG1241" s="11">
        <f t="shared" si="2860"/>
        <v>0</v>
      </c>
      <c r="AH1241" s="11">
        <f t="shared" ref="AG1241:AV1242" si="2862">AH1242</f>
        <v>0</v>
      </c>
      <c r="AI1241" s="11">
        <f t="shared" si="2862"/>
        <v>0</v>
      </c>
      <c r="AJ1241" s="11">
        <f t="shared" si="2862"/>
        <v>0</v>
      </c>
      <c r="AK1241" s="78">
        <f t="shared" si="2862"/>
        <v>304</v>
      </c>
      <c r="AL1241" s="78">
        <f t="shared" si="2862"/>
        <v>304</v>
      </c>
      <c r="AM1241" s="11">
        <f t="shared" si="2862"/>
        <v>0</v>
      </c>
      <c r="AN1241" s="11">
        <f t="shared" si="2862"/>
        <v>0</v>
      </c>
      <c r="AO1241" s="11">
        <f t="shared" si="2862"/>
        <v>0</v>
      </c>
      <c r="AP1241" s="11">
        <f t="shared" si="2862"/>
        <v>0</v>
      </c>
      <c r="AQ1241" s="11">
        <f t="shared" si="2862"/>
        <v>304</v>
      </c>
      <c r="AR1241" s="11">
        <f t="shared" si="2862"/>
        <v>304</v>
      </c>
      <c r="AS1241" s="11">
        <f t="shared" si="2862"/>
        <v>0</v>
      </c>
      <c r="AT1241" s="11">
        <f t="shared" si="2862"/>
        <v>0</v>
      </c>
      <c r="AU1241" s="11">
        <f t="shared" si="2862"/>
        <v>0</v>
      </c>
      <c r="AV1241" s="11">
        <f t="shared" si="2862"/>
        <v>0</v>
      </c>
      <c r="AW1241" s="11">
        <f t="shared" ref="AS1241:BH1242" si="2863">AW1242</f>
        <v>304</v>
      </c>
      <c r="AX1241" s="11">
        <f t="shared" si="2863"/>
        <v>304</v>
      </c>
      <c r="AY1241" s="78">
        <f t="shared" si="2863"/>
        <v>0</v>
      </c>
      <c r="AZ1241" s="78">
        <f t="shared" si="2863"/>
        <v>113</v>
      </c>
      <c r="BA1241" s="78">
        <f t="shared" si="2863"/>
        <v>0</v>
      </c>
      <c r="BB1241" s="78">
        <f t="shared" si="2863"/>
        <v>0</v>
      </c>
      <c r="BC1241" s="78">
        <f t="shared" si="2863"/>
        <v>417</v>
      </c>
      <c r="BD1241" s="78">
        <f t="shared" si="2863"/>
        <v>417</v>
      </c>
      <c r="BE1241" s="11">
        <f t="shared" si="2863"/>
        <v>0</v>
      </c>
      <c r="BF1241" s="11">
        <f t="shared" si="2863"/>
        <v>0</v>
      </c>
      <c r="BG1241" s="11">
        <f t="shared" si="2863"/>
        <v>0</v>
      </c>
      <c r="BH1241" s="11">
        <f t="shared" si="2863"/>
        <v>0</v>
      </c>
      <c r="BI1241" s="141">
        <f t="shared" ref="BE1241:BT1242" si="2864">BI1242</f>
        <v>417</v>
      </c>
      <c r="BJ1241" s="141">
        <f t="shared" si="2864"/>
        <v>417</v>
      </c>
      <c r="BK1241" s="78">
        <f t="shared" si="2864"/>
        <v>0</v>
      </c>
      <c r="BL1241" s="78">
        <f t="shared" si="2864"/>
        <v>0</v>
      </c>
      <c r="BM1241" s="78">
        <f t="shared" si="2864"/>
        <v>0</v>
      </c>
      <c r="BN1241" s="78">
        <f t="shared" si="2864"/>
        <v>0</v>
      </c>
      <c r="BO1241" s="78">
        <f t="shared" si="2864"/>
        <v>417</v>
      </c>
      <c r="BP1241" s="78">
        <f t="shared" si="2864"/>
        <v>417</v>
      </c>
      <c r="BQ1241" s="11">
        <f t="shared" si="2864"/>
        <v>0</v>
      </c>
      <c r="BR1241" s="11">
        <f t="shared" si="2864"/>
        <v>0</v>
      </c>
      <c r="BS1241" s="11">
        <f t="shared" si="2864"/>
        <v>0</v>
      </c>
      <c r="BT1241" s="11">
        <f t="shared" si="2864"/>
        <v>0</v>
      </c>
      <c r="BU1241" s="11">
        <f t="shared" ref="BQ1241:BV1242" si="2865">BU1242</f>
        <v>417</v>
      </c>
      <c r="BV1241" s="11">
        <f t="shared" si="2865"/>
        <v>417</v>
      </c>
    </row>
    <row r="1242" spans="1:74" ht="33" hidden="1">
      <c r="A1242" s="57" t="s">
        <v>270</v>
      </c>
      <c r="B1242" s="22" t="s">
        <v>296</v>
      </c>
      <c r="C1242" s="22" t="s">
        <v>22</v>
      </c>
      <c r="D1242" s="22" t="s">
        <v>64</v>
      </c>
      <c r="E1242" s="22" t="s">
        <v>605</v>
      </c>
      <c r="F1242" s="14" t="s">
        <v>33</v>
      </c>
      <c r="G1242" s="11"/>
      <c r="H1242" s="11"/>
      <c r="I1242" s="11"/>
      <c r="J1242" s="11"/>
      <c r="K1242" s="11"/>
      <c r="L1242" s="11"/>
      <c r="M1242" s="11"/>
      <c r="N1242" s="11"/>
      <c r="O1242" s="11">
        <f>O1243</f>
        <v>0</v>
      </c>
      <c r="P1242" s="11">
        <f t="shared" si="2860"/>
        <v>304</v>
      </c>
      <c r="Q1242" s="11">
        <f t="shared" si="2860"/>
        <v>0</v>
      </c>
      <c r="R1242" s="11">
        <f t="shared" si="2860"/>
        <v>0</v>
      </c>
      <c r="S1242" s="11">
        <f t="shared" si="2860"/>
        <v>304</v>
      </c>
      <c r="T1242" s="11">
        <f t="shared" si="2860"/>
        <v>304</v>
      </c>
      <c r="U1242" s="11">
        <f t="shared" si="2860"/>
        <v>0</v>
      </c>
      <c r="V1242" s="11">
        <f t="shared" si="2860"/>
        <v>0</v>
      </c>
      <c r="W1242" s="11">
        <f t="shared" si="2860"/>
        <v>0</v>
      </c>
      <c r="X1242" s="11">
        <f t="shared" si="2860"/>
        <v>0</v>
      </c>
      <c r="Y1242" s="11">
        <f t="shared" si="2860"/>
        <v>304</v>
      </c>
      <c r="Z1242" s="11">
        <f t="shared" si="2860"/>
        <v>304</v>
      </c>
      <c r="AA1242" s="11">
        <f t="shared" si="2861"/>
        <v>0</v>
      </c>
      <c r="AB1242" s="11">
        <f t="shared" si="2861"/>
        <v>0</v>
      </c>
      <c r="AC1242" s="11">
        <f t="shared" si="2861"/>
        <v>0</v>
      </c>
      <c r="AD1242" s="11">
        <f t="shared" si="2861"/>
        <v>0</v>
      </c>
      <c r="AE1242" s="11">
        <f t="shared" si="2861"/>
        <v>304</v>
      </c>
      <c r="AF1242" s="11">
        <f t="shared" si="2861"/>
        <v>304</v>
      </c>
      <c r="AG1242" s="11">
        <f t="shared" si="2862"/>
        <v>0</v>
      </c>
      <c r="AH1242" s="11">
        <f t="shared" si="2862"/>
        <v>0</v>
      </c>
      <c r="AI1242" s="11">
        <f t="shared" si="2862"/>
        <v>0</v>
      </c>
      <c r="AJ1242" s="11">
        <f t="shared" si="2862"/>
        <v>0</v>
      </c>
      <c r="AK1242" s="78">
        <f t="shared" si="2862"/>
        <v>304</v>
      </c>
      <c r="AL1242" s="78">
        <f t="shared" si="2862"/>
        <v>304</v>
      </c>
      <c r="AM1242" s="11">
        <f t="shared" si="2862"/>
        <v>0</v>
      </c>
      <c r="AN1242" s="11">
        <f t="shared" si="2862"/>
        <v>0</v>
      </c>
      <c r="AO1242" s="11">
        <f t="shared" si="2862"/>
        <v>0</v>
      </c>
      <c r="AP1242" s="11">
        <f t="shared" si="2862"/>
        <v>0</v>
      </c>
      <c r="AQ1242" s="11">
        <f t="shared" si="2862"/>
        <v>304</v>
      </c>
      <c r="AR1242" s="11">
        <f t="shared" si="2862"/>
        <v>304</v>
      </c>
      <c r="AS1242" s="11">
        <f t="shared" si="2863"/>
        <v>0</v>
      </c>
      <c r="AT1242" s="11">
        <f t="shared" si="2863"/>
        <v>0</v>
      </c>
      <c r="AU1242" s="11">
        <f t="shared" si="2863"/>
        <v>0</v>
      </c>
      <c r="AV1242" s="11">
        <f t="shared" si="2863"/>
        <v>0</v>
      </c>
      <c r="AW1242" s="11">
        <f t="shared" si="2863"/>
        <v>304</v>
      </c>
      <c r="AX1242" s="11">
        <f t="shared" si="2863"/>
        <v>304</v>
      </c>
      <c r="AY1242" s="78">
        <f t="shared" si="2863"/>
        <v>0</v>
      </c>
      <c r="AZ1242" s="78">
        <f t="shared" si="2863"/>
        <v>113</v>
      </c>
      <c r="BA1242" s="78">
        <f t="shared" si="2863"/>
        <v>0</v>
      </c>
      <c r="BB1242" s="78">
        <f t="shared" si="2863"/>
        <v>0</v>
      </c>
      <c r="BC1242" s="78">
        <f t="shared" si="2863"/>
        <v>417</v>
      </c>
      <c r="BD1242" s="78">
        <f t="shared" si="2863"/>
        <v>417</v>
      </c>
      <c r="BE1242" s="11">
        <f t="shared" si="2864"/>
        <v>0</v>
      </c>
      <c r="BF1242" s="11">
        <f t="shared" si="2864"/>
        <v>0</v>
      </c>
      <c r="BG1242" s="11">
        <f t="shared" si="2864"/>
        <v>0</v>
      </c>
      <c r="BH1242" s="11">
        <f t="shared" si="2864"/>
        <v>0</v>
      </c>
      <c r="BI1242" s="141">
        <f t="shared" si="2864"/>
        <v>417</v>
      </c>
      <c r="BJ1242" s="141">
        <f t="shared" si="2864"/>
        <v>417</v>
      </c>
      <c r="BK1242" s="78">
        <f t="shared" si="2864"/>
        <v>0</v>
      </c>
      <c r="BL1242" s="78">
        <f t="shared" si="2864"/>
        <v>0</v>
      </c>
      <c r="BM1242" s="78">
        <f t="shared" si="2864"/>
        <v>0</v>
      </c>
      <c r="BN1242" s="78">
        <f t="shared" si="2864"/>
        <v>0</v>
      </c>
      <c r="BO1242" s="78">
        <f t="shared" si="2864"/>
        <v>417</v>
      </c>
      <c r="BP1242" s="78">
        <f t="shared" si="2864"/>
        <v>417</v>
      </c>
      <c r="BQ1242" s="11">
        <f t="shared" si="2865"/>
        <v>0</v>
      </c>
      <c r="BR1242" s="11">
        <f t="shared" si="2865"/>
        <v>0</v>
      </c>
      <c r="BS1242" s="11">
        <f t="shared" si="2865"/>
        <v>0</v>
      </c>
      <c r="BT1242" s="11">
        <f t="shared" si="2865"/>
        <v>0</v>
      </c>
      <c r="BU1242" s="11">
        <f t="shared" si="2865"/>
        <v>417</v>
      </c>
      <c r="BV1242" s="11">
        <f t="shared" si="2865"/>
        <v>417</v>
      </c>
    </row>
    <row r="1243" spans="1:74" ht="33" hidden="1">
      <c r="A1243" s="64" t="s">
        <v>39</v>
      </c>
      <c r="B1243" s="22" t="s">
        <v>296</v>
      </c>
      <c r="C1243" s="22" t="s">
        <v>22</v>
      </c>
      <c r="D1243" s="22" t="s">
        <v>64</v>
      </c>
      <c r="E1243" s="22" t="s">
        <v>605</v>
      </c>
      <c r="F1243" s="14" t="s">
        <v>40</v>
      </c>
      <c r="G1243" s="11"/>
      <c r="H1243" s="11"/>
      <c r="I1243" s="11"/>
      <c r="J1243" s="11"/>
      <c r="K1243" s="11"/>
      <c r="L1243" s="11"/>
      <c r="M1243" s="11"/>
      <c r="N1243" s="11"/>
      <c r="O1243" s="11"/>
      <c r="P1243" s="11">
        <v>304</v>
      </c>
      <c r="Q1243" s="11"/>
      <c r="R1243" s="11"/>
      <c r="S1243" s="11">
        <f>M1243+O1243+P1243+Q1243+R1243</f>
        <v>304</v>
      </c>
      <c r="T1243" s="11">
        <f>N1243+P1243</f>
        <v>304</v>
      </c>
      <c r="U1243" s="11"/>
      <c r="V1243" s="11"/>
      <c r="W1243" s="11"/>
      <c r="X1243" s="11"/>
      <c r="Y1243" s="11">
        <f>S1243+U1243+V1243+W1243+X1243</f>
        <v>304</v>
      </c>
      <c r="Z1243" s="11">
        <f>T1243+V1243</f>
        <v>304</v>
      </c>
      <c r="AA1243" s="11"/>
      <c r="AB1243" s="11"/>
      <c r="AC1243" s="11"/>
      <c r="AD1243" s="11"/>
      <c r="AE1243" s="11">
        <f>Y1243+AA1243+AB1243+AC1243+AD1243</f>
        <v>304</v>
      </c>
      <c r="AF1243" s="11">
        <f>Z1243+AB1243</f>
        <v>304</v>
      </c>
      <c r="AG1243" s="11"/>
      <c r="AH1243" s="11"/>
      <c r="AI1243" s="11"/>
      <c r="AJ1243" s="11"/>
      <c r="AK1243" s="78">
        <f>AE1243+AG1243+AH1243+AI1243+AJ1243</f>
        <v>304</v>
      </c>
      <c r="AL1243" s="78">
        <f>AF1243+AH1243</f>
        <v>304</v>
      </c>
      <c r="AM1243" s="11"/>
      <c r="AN1243" s="11"/>
      <c r="AO1243" s="11"/>
      <c r="AP1243" s="11"/>
      <c r="AQ1243" s="11">
        <f>AK1243+AM1243+AN1243+AO1243+AP1243</f>
        <v>304</v>
      </c>
      <c r="AR1243" s="11">
        <f>AL1243+AN1243</f>
        <v>304</v>
      </c>
      <c r="AS1243" s="11"/>
      <c r="AT1243" s="11"/>
      <c r="AU1243" s="11"/>
      <c r="AV1243" s="11"/>
      <c r="AW1243" s="11">
        <f>AQ1243+AS1243+AT1243+AU1243+AV1243</f>
        <v>304</v>
      </c>
      <c r="AX1243" s="11">
        <f>AR1243+AT1243</f>
        <v>304</v>
      </c>
      <c r="AY1243" s="78"/>
      <c r="AZ1243" s="78">
        <v>113</v>
      </c>
      <c r="BA1243" s="78"/>
      <c r="BB1243" s="78"/>
      <c r="BC1243" s="78">
        <f>AW1243+AY1243+AZ1243+BA1243+BB1243</f>
        <v>417</v>
      </c>
      <c r="BD1243" s="78">
        <f>AX1243+AZ1243</f>
        <v>417</v>
      </c>
      <c r="BE1243" s="11"/>
      <c r="BF1243" s="11"/>
      <c r="BG1243" s="11"/>
      <c r="BH1243" s="11"/>
      <c r="BI1243" s="141">
        <f>BC1243+BE1243+BF1243+BG1243+BH1243</f>
        <v>417</v>
      </c>
      <c r="BJ1243" s="141">
        <f>BD1243+BF1243</f>
        <v>417</v>
      </c>
      <c r="BK1243" s="78"/>
      <c r="BL1243" s="78"/>
      <c r="BM1243" s="78"/>
      <c r="BN1243" s="78"/>
      <c r="BO1243" s="78">
        <f>BI1243+BK1243+BL1243+BM1243+BN1243</f>
        <v>417</v>
      </c>
      <c r="BP1243" s="78">
        <f>BJ1243+BL1243</f>
        <v>417</v>
      </c>
      <c r="BQ1243" s="11"/>
      <c r="BR1243" s="11"/>
      <c r="BS1243" s="11"/>
      <c r="BT1243" s="11"/>
      <c r="BU1243" s="11">
        <f>BO1243+BQ1243+BR1243+BS1243+BT1243</f>
        <v>417</v>
      </c>
      <c r="BV1243" s="11">
        <f>BP1243+BR1243</f>
        <v>417</v>
      </c>
    </row>
    <row r="1244" spans="1:74" ht="33" hidden="1">
      <c r="A1244" s="65" t="s">
        <v>593</v>
      </c>
      <c r="B1244" s="22" t="s">
        <v>296</v>
      </c>
      <c r="C1244" s="22" t="s">
        <v>22</v>
      </c>
      <c r="D1244" s="22" t="s">
        <v>64</v>
      </c>
      <c r="E1244" s="22" t="s">
        <v>606</v>
      </c>
      <c r="F1244" s="14"/>
      <c r="G1244" s="11"/>
      <c r="H1244" s="11"/>
      <c r="I1244" s="11"/>
      <c r="J1244" s="11"/>
      <c r="K1244" s="11"/>
      <c r="L1244" s="11"/>
      <c r="M1244" s="11"/>
      <c r="N1244" s="11"/>
      <c r="O1244" s="11">
        <f>O1245</f>
        <v>0</v>
      </c>
      <c r="P1244" s="11">
        <f t="shared" ref="P1244:AG1245" si="2866">P1245</f>
        <v>225</v>
      </c>
      <c r="Q1244" s="11">
        <f t="shared" si="2866"/>
        <v>0</v>
      </c>
      <c r="R1244" s="11">
        <f t="shared" si="2866"/>
        <v>0</v>
      </c>
      <c r="S1244" s="11">
        <f t="shared" si="2866"/>
        <v>225</v>
      </c>
      <c r="T1244" s="11">
        <f t="shared" si="2866"/>
        <v>225</v>
      </c>
      <c r="U1244" s="11">
        <f t="shared" si="2866"/>
        <v>0</v>
      </c>
      <c r="V1244" s="11">
        <f t="shared" si="2866"/>
        <v>0</v>
      </c>
      <c r="W1244" s="11">
        <f t="shared" si="2866"/>
        <v>0</v>
      </c>
      <c r="X1244" s="11">
        <f t="shared" si="2866"/>
        <v>0</v>
      </c>
      <c r="Y1244" s="11">
        <f t="shared" si="2866"/>
        <v>225</v>
      </c>
      <c r="Z1244" s="11">
        <f t="shared" si="2866"/>
        <v>225</v>
      </c>
      <c r="AA1244" s="11">
        <f t="shared" si="2866"/>
        <v>0</v>
      </c>
      <c r="AB1244" s="11">
        <f t="shared" si="2866"/>
        <v>0</v>
      </c>
      <c r="AC1244" s="11">
        <f t="shared" si="2866"/>
        <v>0</v>
      </c>
      <c r="AD1244" s="11">
        <f t="shared" si="2866"/>
        <v>0</v>
      </c>
      <c r="AE1244" s="11">
        <f t="shared" si="2866"/>
        <v>225</v>
      </c>
      <c r="AF1244" s="11">
        <f t="shared" ref="AA1244:AF1245" si="2867">AF1245</f>
        <v>225</v>
      </c>
      <c r="AG1244" s="11">
        <f t="shared" si="2866"/>
        <v>0</v>
      </c>
      <c r="AH1244" s="11">
        <f t="shared" ref="AG1244:AV1245" si="2868">AH1245</f>
        <v>0</v>
      </c>
      <c r="AI1244" s="11">
        <f t="shared" si="2868"/>
        <v>0</v>
      </c>
      <c r="AJ1244" s="11">
        <f t="shared" si="2868"/>
        <v>0</v>
      </c>
      <c r="AK1244" s="78">
        <f t="shared" si="2868"/>
        <v>225</v>
      </c>
      <c r="AL1244" s="78">
        <f t="shared" si="2868"/>
        <v>225</v>
      </c>
      <c r="AM1244" s="11">
        <f t="shared" si="2868"/>
        <v>0</v>
      </c>
      <c r="AN1244" s="11">
        <f t="shared" si="2868"/>
        <v>0</v>
      </c>
      <c r="AO1244" s="11">
        <f t="shared" si="2868"/>
        <v>0</v>
      </c>
      <c r="AP1244" s="11">
        <f t="shared" si="2868"/>
        <v>0</v>
      </c>
      <c r="AQ1244" s="11">
        <f t="shared" si="2868"/>
        <v>225</v>
      </c>
      <c r="AR1244" s="11">
        <f t="shared" si="2868"/>
        <v>225</v>
      </c>
      <c r="AS1244" s="11">
        <f t="shared" si="2868"/>
        <v>0</v>
      </c>
      <c r="AT1244" s="11">
        <f t="shared" si="2868"/>
        <v>0</v>
      </c>
      <c r="AU1244" s="11">
        <f t="shared" si="2868"/>
        <v>0</v>
      </c>
      <c r="AV1244" s="11">
        <f t="shared" si="2868"/>
        <v>0</v>
      </c>
      <c r="AW1244" s="11">
        <f t="shared" ref="AS1244:BH1245" si="2869">AW1245</f>
        <v>225</v>
      </c>
      <c r="AX1244" s="11">
        <f t="shared" si="2869"/>
        <v>225</v>
      </c>
      <c r="AY1244" s="78">
        <f t="shared" si="2869"/>
        <v>0</v>
      </c>
      <c r="AZ1244" s="78">
        <f t="shared" si="2869"/>
        <v>0</v>
      </c>
      <c r="BA1244" s="78">
        <f t="shared" si="2869"/>
        <v>0</v>
      </c>
      <c r="BB1244" s="78">
        <f t="shared" si="2869"/>
        <v>0</v>
      </c>
      <c r="BC1244" s="78">
        <f t="shared" si="2869"/>
        <v>225</v>
      </c>
      <c r="BD1244" s="78">
        <f t="shared" si="2869"/>
        <v>225</v>
      </c>
      <c r="BE1244" s="11">
        <f t="shared" si="2869"/>
        <v>0</v>
      </c>
      <c r="BF1244" s="11">
        <f t="shared" si="2869"/>
        <v>0</v>
      </c>
      <c r="BG1244" s="11">
        <f t="shared" si="2869"/>
        <v>0</v>
      </c>
      <c r="BH1244" s="11">
        <f t="shared" si="2869"/>
        <v>0</v>
      </c>
      <c r="BI1244" s="141">
        <f t="shared" ref="BE1244:BT1245" si="2870">BI1245</f>
        <v>225</v>
      </c>
      <c r="BJ1244" s="141">
        <f t="shared" si="2870"/>
        <v>225</v>
      </c>
      <c r="BK1244" s="78">
        <f t="shared" si="2870"/>
        <v>0</v>
      </c>
      <c r="BL1244" s="78">
        <f t="shared" si="2870"/>
        <v>0</v>
      </c>
      <c r="BM1244" s="78">
        <f t="shared" si="2870"/>
        <v>0</v>
      </c>
      <c r="BN1244" s="78">
        <f t="shared" si="2870"/>
        <v>0</v>
      </c>
      <c r="BO1244" s="78">
        <f t="shared" si="2870"/>
        <v>225</v>
      </c>
      <c r="BP1244" s="78">
        <f t="shared" si="2870"/>
        <v>225</v>
      </c>
      <c r="BQ1244" s="11">
        <f t="shared" si="2870"/>
        <v>0</v>
      </c>
      <c r="BR1244" s="11">
        <f t="shared" si="2870"/>
        <v>0</v>
      </c>
      <c r="BS1244" s="11">
        <f t="shared" si="2870"/>
        <v>0</v>
      </c>
      <c r="BT1244" s="11">
        <f t="shared" si="2870"/>
        <v>0</v>
      </c>
      <c r="BU1244" s="11">
        <f t="shared" ref="BQ1244:BV1245" si="2871">BU1245</f>
        <v>225</v>
      </c>
      <c r="BV1244" s="11">
        <f t="shared" si="2871"/>
        <v>225</v>
      </c>
    </row>
    <row r="1245" spans="1:74" ht="33" hidden="1">
      <c r="A1245" s="57" t="s">
        <v>270</v>
      </c>
      <c r="B1245" s="22" t="s">
        <v>296</v>
      </c>
      <c r="C1245" s="22" t="s">
        <v>22</v>
      </c>
      <c r="D1245" s="22" t="s">
        <v>64</v>
      </c>
      <c r="E1245" s="22" t="s">
        <v>606</v>
      </c>
      <c r="F1245" s="14" t="s">
        <v>33</v>
      </c>
      <c r="G1245" s="11"/>
      <c r="H1245" s="11"/>
      <c r="I1245" s="11"/>
      <c r="J1245" s="11"/>
      <c r="K1245" s="11"/>
      <c r="L1245" s="11"/>
      <c r="M1245" s="11"/>
      <c r="N1245" s="11"/>
      <c r="O1245" s="11">
        <f>O1246</f>
        <v>0</v>
      </c>
      <c r="P1245" s="11">
        <f t="shared" si="2866"/>
        <v>225</v>
      </c>
      <c r="Q1245" s="11">
        <f t="shared" si="2866"/>
        <v>0</v>
      </c>
      <c r="R1245" s="11">
        <f t="shared" si="2866"/>
        <v>0</v>
      </c>
      <c r="S1245" s="11">
        <f t="shared" si="2866"/>
        <v>225</v>
      </c>
      <c r="T1245" s="11">
        <f t="shared" si="2866"/>
        <v>225</v>
      </c>
      <c r="U1245" s="11">
        <f t="shared" si="2866"/>
        <v>0</v>
      </c>
      <c r="V1245" s="11">
        <f t="shared" si="2866"/>
        <v>0</v>
      </c>
      <c r="W1245" s="11">
        <f t="shared" si="2866"/>
        <v>0</v>
      </c>
      <c r="X1245" s="11">
        <f t="shared" si="2866"/>
        <v>0</v>
      </c>
      <c r="Y1245" s="11">
        <f t="shared" si="2866"/>
        <v>225</v>
      </c>
      <c r="Z1245" s="11">
        <f t="shared" si="2866"/>
        <v>225</v>
      </c>
      <c r="AA1245" s="11">
        <f t="shared" si="2867"/>
        <v>0</v>
      </c>
      <c r="AB1245" s="11">
        <f t="shared" si="2867"/>
        <v>0</v>
      </c>
      <c r="AC1245" s="11">
        <f t="shared" si="2867"/>
        <v>0</v>
      </c>
      <c r="AD1245" s="11">
        <f t="shared" si="2867"/>
        <v>0</v>
      </c>
      <c r="AE1245" s="11">
        <f t="shared" si="2867"/>
        <v>225</v>
      </c>
      <c r="AF1245" s="11">
        <f t="shared" si="2867"/>
        <v>225</v>
      </c>
      <c r="AG1245" s="11">
        <f t="shared" si="2868"/>
        <v>0</v>
      </c>
      <c r="AH1245" s="11">
        <f t="shared" si="2868"/>
        <v>0</v>
      </c>
      <c r="AI1245" s="11">
        <f t="shared" si="2868"/>
        <v>0</v>
      </c>
      <c r="AJ1245" s="11">
        <f t="shared" si="2868"/>
        <v>0</v>
      </c>
      <c r="AK1245" s="78">
        <f t="shared" si="2868"/>
        <v>225</v>
      </c>
      <c r="AL1245" s="78">
        <f t="shared" si="2868"/>
        <v>225</v>
      </c>
      <c r="AM1245" s="11">
        <f t="shared" si="2868"/>
        <v>0</v>
      </c>
      <c r="AN1245" s="11">
        <f t="shared" si="2868"/>
        <v>0</v>
      </c>
      <c r="AO1245" s="11">
        <f t="shared" si="2868"/>
        <v>0</v>
      </c>
      <c r="AP1245" s="11">
        <f t="shared" si="2868"/>
        <v>0</v>
      </c>
      <c r="AQ1245" s="11">
        <f t="shared" si="2868"/>
        <v>225</v>
      </c>
      <c r="AR1245" s="11">
        <f t="shared" si="2868"/>
        <v>225</v>
      </c>
      <c r="AS1245" s="11">
        <f t="shared" si="2869"/>
        <v>0</v>
      </c>
      <c r="AT1245" s="11">
        <f t="shared" si="2869"/>
        <v>0</v>
      </c>
      <c r="AU1245" s="11">
        <f t="shared" si="2869"/>
        <v>0</v>
      </c>
      <c r="AV1245" s="11">
        <f t="shared" si="2869"/>
        <v>0</v>
      </c>
      <c r="AW1245" s="11">
        <f t="shared" si="2869"/>
        <v>225</v>
      </c>
      <c r="AX1245" s="11">
        <f t="shared" si="2869"/>
        <v>225</v>
      </c>
      <c r="AY1245" s="78">
        <f t="shared" si="2869"/>
        <v>0</v>
      </c>
      <c r="AZ1245" s="78">
        <f t="shared" si="2869"/>
        <v>0</v>
      </c>
      <c r="BA1245" s="78">
        <f t="shared" si="2869"/>
        <v>0</v>
      </c>
      <c r="BB1245" s="78">
        <f t="shared" si="2869"/>
        <v>0</v>
      </c>
      <c r="BC1245" s="78">
        <f t="shared" si="2869"/>
        <v>225</v>
      </c>
      <c r="BD1245" s="78">
        <f t="shared" si="2869"/>
        <v>225</v>
      </c>
      <c r="BE1245" s="11">
        <f t="shared" si="2870"/>
        <v>0</v>
      </c>
      <c r="BF1245" s="11">
        <f t="shared" si="2870"/>
        <v>0</v>
      </c>
      <c r="BG1245" s="11">
        <f t="shared" si="2870"/>
        <v>0</v>
      </c>
      <c r="BH1245" s="11">
        <f t="shared" si="2870"/>
        <v>0</v>
      </c>
      <c r="BI1245" s="141">
        <f t="shared" si="2870"/>
        <v>225</v>
      </c>
      <c r="BJ1245" s="141">
        <f t="shared" si="2870"/>
        <v>225</v>
      </c>
      <c r="BK1245" s="78">
        <f t="shared" si="2870"/>
        <v>0</v>
      </c>
      <c r="BL1245" s="78">
        <f t="shared" si="2870"/>
        <v>0</v>
      </c>
      <c r="BM1245" s="78">
        <f t="shared" si="2870"/>
        <v>0</v>
      </c>
      <c r="BN1245" s="78">
        <f t="shared" si="2870"/>
        <v>0</v>
      </c>
      <c r="BO1245" s="78">
        <f t="shared" si="2870"/>
        <v>225</v>
      </c>
      <c r="BP1245" s="78">
        <f t="shared" si="2870"/>
        <v>225</v>
      </c>
      <c r="BQ1245" s="11">
        <f t="shared" si="2871"/>
        <v>0</v>
      </c>
      <c r="BR1245" s="11">
        <f t="shared" si="2871"/>
        <v>0</v>
      </c>
      <c r="BS1245" s="11">
        <f t="shared" si="2871"/>
        <v>0</v>
      </c>
      <c r="BT1245" s="11">
        <f t="shared" si="2871"/>
        <v>0</v>
      </c>
      <c r="BU1245" s="11">
        <f t="shared" si="2871"/>
        <v>225</v>
      </c>
      <c r="BV1245" s="11">
        <f t="shared" si="2871"/>
        <v>225</v>
      </c>
    </row>
    <row r="1246" spans="1:74" ht="33" hidden="1">
      <c r="A1246" s="64" t="s">
        <v>39</v>
      </c>
      <c r="B1246" s="22" t="s">
        <v>296</v>
      </c>
      <c r="C1246" s="22" t="s">
        <v>22</v>
      </c>
      <c r="D1246" s="22" t="s">
        <v>64</v>
      </c>
      <c r="E1246" s="22" t="s">
        <v>606</v>
      </c>
      <c r="F1246" s="14" t="s">
        <v>40</v>
      </c>
      <c r="G1246" s="11"/>
      <c r="H1246" s="11"/>
      <c r="I1246" s="11"/>
      <c r="J1246" s="11"/>
      <c r="K1246" s="11"/>
      <c r="L1246" s="11"/>
      <c r="M1246" s="11"/>
      <c r="N1246" s="11"/>
      <c r="O1246" s="11"/>
      <c r="P1246" s="11">
        <v>225</v>
      </c>
      <c r="Q1246" s="11"/>
      <c r="R1246" s="11"/>
      <c r="S1246" s="11">
        <f>M1246+O1246+P1246+Q1246+R1246</f>
        <v>225</v>
      </c>
      <c r="T1246" s="11">
        <f>N1246+P1246</f>
        <v>225</v>
      </c>
      <c r="U1246" s="11"/>
      <c r="V1246" s="11"/>
      <c r="W1246" s="11"/>
      <c r="X1246" s="11"/>
      <c r="Y1246" s="11">
        <f>S1246+U1246+V1246+W1246+X1246</f>
        <v>225</v>
      </c>
      <c r="Z1246" s="11">
        <f>T1246+V1246</f>
        <v>225</v>
      </c>
      <c r="AA1246" s="11"/>
      <c r="AB1246" s="11"/>
      <c r="AC1246" s="11"/>
      <c r="AD1246" s="11"/>
      <c r="AE1246" s="11">
        <f>Y1246+AA1246+AB1246+AC1246+AD1246</f>
        <v>225</v>
      </c>
      <c r="AF1246" s="11">
        <f>Z1246+AB1246</f>
        <v>225</v>
      </c>
      <c r="AG1246" s="11"/>
      <c r="AH1246" s="11"/>
      <c r="AI1246" s="11"/>
      <c r="AJ1246" s="11"/>
      <c r="AK1246" s="78">
        <f>AE1246+AG1246+AH1246+AI1246+AJ1246</f>
        <v>225</v>
      </c>
      <c r="AL1246" s="78">
        <f>AF1246+AH1246</f>
        <v>225</v>
      </c>
      <c r="AM1246" s="11"/>
      <c r="AN1246" s="11"/>
      <c r="AO1246" s="11"/>
      <c r="AP1246" s="11"/>
      <c r="AQ1246" s="11">
        <f>AK1246+AM1246+AN1246+AO1246+AP1246</f>
        <v>225</v>
      </c>
      <c r="AR1246" s="11">
        <f>AL1246+AN1246</f>
        <v>225</v>
      </c>
      <c r="AS1246" s="11"/>
      <c r="AT1246" s="11"/>
      <c r="AU1246" s="11"/>
      <c r="AV1246" s="11"/>
      <c r="AW1246" s="11">
        <f>AQ1246+AS1246+AT1246+AU1246+AV1246</f>
        <v>225</v>
      </c>
      <c r="AX1246" s="11">
        <f>AR1246+AT1246</f>
        <v>225</v>
      </c>
      <c r="AY1246" s="78"/>
      <c r="AZ1246" s="78"/>
      <c r="BA1246" s="78"/>
      <c r="BB1246" s="78"/>
      <c r="BC1246" s="78">
        <f>AW1246+AY1246+AZ1246+BA1246+BB1246</f>
        <v>225</v>
      </c>
      <c r="BD1246" s="78">
        <f>AX1246+AZ1246</f>
        <v>225</v>
      </c>
      <c r="BE1246" s="11"/>
      <c r="BF1246" s="11"/>
      <c r="BG1246" s="11"/>
      <c r="BH1246" s="11"/>
      <c r="BI1246" s="141">
        <f>BC1246+BE1246+BF1246+BG1246+BH1246</f>
        <v>225</v>
      </c>
      <c r="BJ1246" s="141">
        <f>BD1246+BF1246</f>
        <v>225</v>
      </c>
      <c r="BK1246" s="78"/>
      <c r="BL1246" s="78"/>
      <c r="BM1246" s="78"/>
      <c r="BN1246" s="78"/>
      <c r="BO1246" s="78">
        <f>BI1246+BK1246+BL1246+BM1246+BN1246</f>
        <v>225</v>
      </c>
      <c r="BP1246" s="78">
        <f>BJ1246+BL1246</f>
        <v>225</v>
      </c>
      <c r="BQ1246" s="11"/>
      <c r="BR1246" s="11"/>
      <c r="BS1246" s="11"/>
      <c r="BT1246" s="11"/>
      <c r="BU1246" s="11">
        <f>BO1246+BQ1246+BR1246+BS1246+BT1246</f>
        <v>225</v>
      </c>
      <c r="BV1246" s="11">
        <f>BP1246+BR1246</f>
        <v>225</v>
      </c>
    </row>
    <row r="1247" spans="1:74" hidden="1">
      <c r="A1247" s="64"/>
      <c r="B1247" s="22"/>
      <c r="C1247" s="22"/>
      <c r="D1247" s="22"/>
      <c r="E1247" s="22"/>
      <c r="F1247" s="14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78"/>
      <c r="AL1247" s="78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78"/>
      <c r="AZ1247" s="78"/>
      <c r="BA1247" s="78"/>
      <c r="BB1247" s="78"/>
      <c r="BC1247" s="78"/>
      <c r="BD1247" s="78"/>
      <c r="BE1247" s="11"/>
      <c r="BF1247" s="11"/>
      <c r="BG1247" s="11"/>
      <c r="BH1247" s="11"/>
      <c r="BI1247" s="141"/>
      <c r="BJ1247" s="141"/>
      <c r="BK1247" s="78"/>
      <c r="BL1247" s="78"/>
      <c r="BM1247" s="78"/>
      <c r="BN1247" s="78"/>
      <c r="BO1247" s="78"/>
      <c r="BP1247" s="78"/>
      <c r="BQ1247" s="11"/>
      <c r="BR1247" s="11"/>
      <c r="BS1247" s="11"/>
      <c r="BT1247" s="11"/>
      <c r="BU1247" s="11"/>
      <c r="BV1247" s="11"/>
    </row>
    <row r="1248" spans="1:74" ht="18.75" hidden="1">
      <c r="A1248" s="76" t="s">
        <v>302</v>
      </c>
      <c r="B1248" s="25" t="s">
        <v>296</v>
      </c>
      <c r="C1248" s="25" t="s">
        <v>30</v>
      </c>
      <c r="D1248" s="25" t="s">
        <v>35</v>
      </c>
      <c r="E1248" s="25"/>
      <c r="F1248" s="25"/>
      <c r="G1248" s="21">
        <f>G1249</f>
        <v>6813</v>
      </c>
      <c r="H1248" s="21">
        <f t="shared" ref="H1248:R1249" si="2872">H1249</f>
        <v>0</v>
      </c>
      <c r="I1248" s="11">
        <f t="shared" si="2872"/>
        <v>0</v>
      </c>
      <c r="J1248" s="11">
        <f t="shared" si="2872"/>
        <v>0</v>
      </c>
      <c r="K1248" s="11">
        <f t="shared" si="2872"/>
        <v>0</v>
      </c>
      <c r="L1248" s="11">
        <f t="shared" si="2872"/>
        <v>0</v>
      </c>
      <c r="M1248" s="21">
        <f t="shared" si="2872"/>
        <v>6813</v>
      </c>
      <c r="N1248" s="21">
        <f t="shared" si="2872"/>
        <v>0</v>
      </c>
      <c r="O1248" s="11">
        <f t="shared" si="2872"/>
        <v>0</v>
      </c>
      <c r="P1248" s="11">
        <f t="shared" si="2872"/>
        <v>0</v>
      </c>
      <c r="Q1248" s="11">
        <f t="shared" si="2872"/>
        <v>0</v>
      </c>
      <c r="R1248" s="11">
        <f t="shared" si="2872"/>
        <v>0</v>
      </c>
      <c r="S1248" s="21">
        <f t="shared" ref="S1248:AH1252" si="2873">S1249</f>
        <v>6813</v>
      </c>
      <c r="T1248" s="21">
        <f t="shared" si="2873"/>
        <v>0</v>
      </c>
      <c r="U1248" s="11">
        <f t="shared" si="2873"/>
        <v>0</v>
      </c>
      <c r="V1248" s="11">
        <f t="shared" si="2873"/>
        <v>0</v>
      </c>
      <c r="W1248" s="11">
        <f t="shared" si="2873"/>
        <v>0</v>
      </c>
      <c r="X1248" s="11">
        <f t="shared" si="2873"/>
        <v>0</v>
      </c>
      <c r="Y1248" s="21">
        <f t="shared" si="2873"/>
        <v>6813</v>
      </c>
      <c r="Z1248" s="21">
        <f t="shared" si="2873"/>
        <v>0</v>
      </c>
      <c r="AA1248" s="11">
        <f t="shared" si="2873"/>
        <v>0</v>
      </c>
      <c r="AB1248" s="11">
        <f t="shared" si="2873"/>
        <v>0</v>
      </c>
      <c r="AC1248" s="11">
        <f t="shared" si="2873"/>
        <v>0</v>
      </c>
      <c r="AD1248" s="11">
        <f t="shared" si="2873"/>
        <v>-451</v>
      </c>
      <c r="AE1248" s="21">
        <f t="shared" si="2873"/>
        <v>6362</v>
      </c>
      <c r="AF1248" s="21">
        <f t="shared" si="2873"/>
        <v>0</v>
      </c>
      <c r="AG1248" s="11">
        <f t="shared" si="2873"/>
        <v>0</v>
      </c>
      <c r="AH1248" s="11">
        <f t="shared" si="2873"/>
        <v>0</v>
      </c>
      <c r="AI1248" s="11">
        <f t="shared" ref="AG1248:AV1252" si="2874">AI1249</f>
        <v>0</v>
      </c>
      <c r="AJ1248" s="11">
        <f t="shared" si="2874"/>
        <v>0</v>
      </c>
      <c r="AK1248" s="86">
        <f t="shared" si="2874"/>
        <v>6362</v>
      </c>
      <c r="AL1248" s="86">
        <f t="shared" si="2874"/>
        <v>0</v>
      </c>
      <c r="AM1248" s="11">
        <f t="shared" si="2874"/>
        <v>0</v>
      </c>
      <c r="AN1248" s="11">
        <f t="shared" si="2874"/>
        <v>0</v>
      </c>
      <c r="AO1248" s="11">
        <f t="shared" si="2874"/>
        <v>0</v>
      </c>
      <c r="AP1248" s="11">
        <f t="shared" si="2874"/>
        <v>0</v>
      </c>
      <c r="AQ1248" s="21">
        <f t="shared" si="2874"/>
        <v>6362</v>
      </c>
      <c r="AR1248" s="21">
        <f t="shared" si="2874"/>
        <v>0</v>
      </c>
      <c r="AS1248" s="11">
        <f t="shared" si="2874"/>
        <v>0</v>
      </c>
      <c r="AT1248" s="11">
        <f t="shared" si="2874"/>
        <v>0</v>
      </c>
      <c r="AU1248" s="11">
        <f t="shared" si="2874"/>
        <v>0</v>
      </c>
      <c r="AV1248" s="11">
        <f t="shared" si="2874"/>
        <v>0</v>
      </c>
      <c r="AW1248" s="21">
        <f t="shared" ref="AS1248:BH1252" si="2875">AW1249</f>
        <v>6362</v>
      </c>
      <c r="AX1248" s="21">
        <f t="shared" si="2875"/>
        <v>0</v>
      </c>
      <c r="AY1248" s="78">
        <f t="shared" si="2875"/>
        <v>0</v>
      </c>
      <c r="AZ1248" s="78">
        <f t="shared" si="2875"/>
        <v>0</v>
      </c>
      <c r="BA1248" s="78">
        <f t="shared" si="2875"/>
        <v>0</v>
      </c>
      <c r="BB1248" s="78">
        <f t="shared" si="2875"/>
        <v>0</v>
      </c>
      <c r="BC1248" s="86">
        <f t="shared" si="2875"/>
        <v>6362</v>
      </c>
      <c r="BD1248" s="86">
        <f t="shared" si="2875"/>
        <v>0</v>
      </c>
      <c r="BE1248" s="11">
        <f t="shared" si="2875"/>
        <v>0</v>
      </c>
      <c r="BF1248" s="11">
        <f t="shared" si="2875"/>
        <v>0</v>
      </c>
      <c r="BG1248" s="11">
        <f t="shared" si="2875"/>
        <v>0</v>
      </c>
      <c r="BH1248" s="11">
        <f t="shared" si="2875"/>
        <v>0</v>
      </c>
      <c r="BI1248" s="145">
        <f t="shared" ref="BE1248:BT1252" si="2876">BI1249</f>
        <v>6362</v>
      </c>
      <c r="BJ1248" s="145">
        <f t="shared" si="2876"/>
        <v>0</v>
      </c>
      <c r="BK1248" s="78">
        <f t="shared" si="2876"/>
        <v>0</v>
      </c>
      <c r="BL1248" s="78">
        <f t="shared" si="2876"/>
        <v>0</v>
      </c>
      <c r="BM1248" s="78">
        <f t="shared" si="2876"/>
        <v>0</v>
      </c>
      <c r="BN1248" s="78">
        <f t="shared" si="2876"/>
        <v>0</v>
      </c>
      <c r="BO1248" s="86">
        <f t="shared" si="2876"/>
        <v>6362</v>
      </c>
      <c r="BP1248" s="86">
        <f t="shared" si="2876"/>
        <v>0</v>
      </c>
      <c r="BQ1248" s="11">
        <f t="shared" si="2876"/>
        <v>0</v>
      </c>
      <c r="BR1248" s="11">
        <f t="shared" si="2876"/>
        <v>0</v>
      </c>
      <c r="BS1248" s="11">
        <f t="shared" si="2876"/>
        <v>0</v>
      </c>
      <c r="BT1248" s="11">
        <f t="shared" si="2876"/>
        <v>0</v>
      </c>
      <c r="BU1248" s="21">
        <f t="shared" ref="BQ1248:BV1252" si="2877">BU1249</f>
        <v>6362</v>
      </c>
      <c r="BV1248" s="21">
        <f t="shared" si="2877"/>
        <v>0</v>
      </c>
    </row>
    <row r="1249" spans="1:74" ht="49.5" hidden="1">
      <c r="A1249" s="53" t="s">
        <v>544</v>
      </c>
      <c r="B1249" s="22" t="s">
        <v>296</v>
      </c>
      <c r="C1249" s="22" t="s">
        <v>30</v>
      </c>
      <c r="D1249" s="22" t="s">
        <v>35</v>
      </c>
      <c r="E1249" s="22" t="s">
        <v>74</v>
      </c>
      <c r="F1249" s="22"/>
      <c r="G1249" s="18">
        <f>G1250</f>
        <v>6813</v>
      </c>
      <c r="H1249" s="18">
        <f t="shared" si="2872"/>
        <v>0</v>
      </c>
      <c r="I1249" s="11">
        <f t="shared" si="2872"/>
        <v>0</v>
      </c>
      <c r="J1249" s="11">
        <f t="shared" si="2872"/>
        <v>0</v>
      </c>
      <c r="K1249" s="11">
        <f t="shared" si="2872"/>
        <v>0</v>
      </c>
      <c r="L1249" s="11">
        <f t="shared" si="2872"/>
        <v>0</v>
      </c>
      <c r="M1249" s="18">
        <f t="shared" si="2872"/>
        <v>6813</v>
      </c>
      <c r="N1249" s="18">
        <f t="shared" si="2872"/>
        <v>0</v>
      </c>
      <c r="O1249" s="11">
        <f t="shared" si="2872"/>
        <v>0</v>
      </c>
      <c r="P1249" s="11">
        <f t="shared" si="2872"/>
        <v>0</v>
      </c>
      <c r="Q1249" s="11">
        <f t="shared" si="2872"/>
        <v>0</v>
      </c>
      <c r="R1249" s="11">
        <f t="shared" si="2872"/>
        <v>0</v>
      </c>
      <c r="S1249" s="18">
        <f t="shared" si="2873"/>
        <v>6813</v>
      </c>
      <c r="T1249" s="18">
        <f t="shared" si="2873"/>
        <v>0</v>
      </c>
      <c r="U1249" s="11">
        <f t="shared" si="2873"/>
        <v>0</v>
      </c>
      <c r="V1249" s="11">
        <f t="shared" si="2873"/>
        <v>0</v>
      </c>
      <c r="W1249" s="11">
        <f t="shared" si="2873"/>
        <v>0</v>
      </c>
      <c r="X1249" s="11">
        <f t="shared" si="2873"/>
        <v>0</v>
      </c>
      <c r="Y1249" s="18">
        <f t="shared" si="2873"/>
        <v>6813</v>
      </c>
      <c r="Z1249" s="18">
        <f t="shared" si="2873"/>
        <v>0</v>
      </c>
      <c r="AA1249" s="11">
        <f t="shared" si="2873"/>
        <v>0</v>
      </c>
      <c r="AB1249" s="11">
        <f t="shared" si="2873"/>
        <v>0</v>
      </c>
      <c r="AC1249" s="11">
        <f t="shared" si="2873"/>
        <v>0</v>
      </c>
      <c r="AD1249" s="11">
        <f t="shared" si="2873"/>
        <v>-451</v>
      </c>
      <c r="AE1249" s="18">
        <f t="shared" si="2873"/>
        <v>6362</v>
      </c>
      <c r="AF1249" s="18">
        <f t="shared" si="2873"/>
        <v>0</v>
      </c>
      <c r="AG1249" s="11">
        <f t="shared" si="2874"/>
        <v>0</v>
      </c>
      <c r="AH1249" s="11">
        <f t="shared" si="2874"/>
        <v>0</v>
      </c>
      <c r="AI1249" s="11">
        <f t="shared" si="2874"/>
        <v>0</v>
      </c>
      <c r="AJ1249" s="11">
        <f t="shared" si="2874"/>
        <v>0</v>
      </c>
      <c r="AK1249" s="84">
        <f t="shared" si="2874"/>
        <v>6362</v>
      </c>
      <c r="AL1249" s="84">
        <f t="shared" si="2874"/>
        <v>0</v>
      </c>
      <c r="AM1249" s="11">
        <f t="shared" si="2874"/>
        <v>0</v>
      </c>
      <c r="AN1249" s="11">
        <f t="shared" si="2874"/>
        <v>0</v>
      </c>
      <c r="AO1249" s="11">
        <f t="shared" si="2874"/>
        <v>0</v>
      </c>
      <c r="AP1249" s="11">
        <f t="shared" si="2874"/>
        <v>0</v>
      </c>
      <c r="AQ1249" s="18">
        <f t="shared" si="2874"/>
        <v>6362</v>
      </c>
      <c r="AR1249" s="18">
        <f t="shared" si="2874"/>
        <v>0</v>
      </c>
      <c r="AS1249" s="11">
        <f t="shared" si="2875"/>
        <v>0</v>
      </c>
      <c r="AT1249" s="11">
        <f t="shared" si="2875"/>
        <v>0</v>
      </c>
      <c r="AU1249" s="11">
        <f t="shared" si="2875"/>
        <v>0</v>
      </c>
      <c r="AV1249" s="11">
        <f t="shared" si="2875"/>
        <v>0</v>
      </c>
      <c r="AW1249" s="18">
        <f t="shared" si="2875"/>
        <v>6362</v>
      </c>
      <c r="AX1249" s="18">
        <f t="shared" si="2875"/>
        <v>0</v>
      </c>
      <c r="AY1249" s="78">
        <f t="shared" si="2875"/>
        <v>0</v>
      </c>
      <c r="AZ1249" s="78">
        <f t="shared" si="2875"/>
        <v>0</v>
      </c>
      <c r="BA1249" s="78">
        <f t="shared" si="2875"/>
        <v>0</v>
      </c>
      <c r="BB1249" s="78">
        <f t="shared" si="2875"/>
        <v>0</v>
      </c>
      <c r="BC1249" s="84">
        <f t="shared" si="2875"/>
        <v>6362</v>
      </c>
      <c r="BD1249" s="84">
        <f t="shared" si="2875"/>
        <v>0</v>
      </c>
      <c r="BE1249" s="11">
        <f t="shared" si="2876"/>
        <v>0</v>
      </c>
      <c r="BF1249" s="11">
        <f t="shared" si="2876"/>
        <v>0</v>
      </c>
      <c r="BG1249" s="11">
        <f t="shared" si="2876"/>
        <v>0</v>
      </c>
      <c r="BH1249" s="11">
        <f t="shared" si="2876"/>
        <v>0</v>
      </c>
      <c r="BI1249" s="143">
        <f t="shared" si="2876"/>
        <v>6362</v>
      </c>
      <c r="BJ1249" s="143">
        <f t="shared" si="2876"/>
        <v>0</v>
      </c>
      <c r="BK1249" s="78">
        <f t="shared" si="2876"/>
        <v>0</v>
      </c>
      <c r="BL1249" s="78">
        <f t="shared" si="2876"/>
        <v>0</v>
      </c>
      <c r="BM1249" s="78">
        <f t="shared" si="2876"/>
        <v>0</v>
      </c>
      <c r="BN1249" s="78">
        <f t="shared" si="2876"/>
        <v>0</v>
      </c>
      <c r="BO1249" s="84">
        <f t="shared" si="2876"/>
        <v>6362</v>
      </c>
      <c r="BP1249" s="84">
        <f t="shared" si="2876"/>
        <v>0</v>
      </c>
      <c r="BQ1249" s="11">
        <f t="shared" si="2877"/>
        <v>0</v>
      </c>
      <c r="BR1249" s="11">
        <f t="shared" si="2877"/>
        <v>0</v>
      </c>
      <c r="BS1249" s="11">
        <f t="shared" si="2877"/>
        <v>0</v>
      </c>
      <c r="BT1249" s="11">
        <f t="shared" si="2877"/>
        <v>0</v>
      </c>
      <c r="BU1249" s="18">
        <f t="shared" si="2877"/>
        <v>6362</v>
      </c>
      <c r="BV1249" s="18">
        <f t="shared" si="2877"/>
        <v>0</v>
      </c>
    </row>
    <row r="1250" spans="1:74" ht="33" hidden="1">
      <c r="A1250" s="53" t="s">
        <v>84</v>
      </c>
      <c r="B1250" s="22" t="s">
        <v>296</v>
      </c>
      <c r="C1250" s="22" t="s">
        <v>30</v>
      </c>
      <c r="D1250" s="22" t="s">
        <v>35</v>
      </c>
      <c r="E1250" s="22" t="s">
        <v>297</v>
      </c>
      <c r="F1250" s="22"/>
      <c r="G1250" s="18">
        <f t="shared" ref="G1250:R1252" si="2878">G1251</f>
        <v>6813</v>
      </c>
      <c r="H1250" s="18">
        <f t="shared" si="2878"/>
        <v>0</v>
      </c>
      <c r="I1250" s="11">
        <f t="shared" si="2878"/>
        <v>0</v>
      </c>
      <c r="J1250" s="11">
        <f t="shared" si="2878"/>
        <v>0</v>
      </c>
      <c r="K1250" s="11">
        <f t="shared" si="2878"/>
        <v>0</v>
      </c>
      <c r="L1250" s="11">
        <f t="shared" si="2878"/>
        <v>0</v>
      </c>
      <c r="M1250" s="18">
        <f t="shared" si="2878"/>
        <v>6813</v>
      </c>
      <c r="N1250" s="18">
        <f t="shared" si="2878"/>
        <v>0</v>
      </c>
      <c r="O1250" s="11">
        <f t="shared" si="2878"/>
        <v>0</v>
      </c>
      <c r="P1250" s="11">
        <f t="shared" si="2878"/>
        <v>0</v>
      </c>
      <c r="Q1250" s="11">
        <f t="shared" si="2878"/>
        <v>0</v>
      </c>
      <c r="R1250" s="11">
        <f t="shared" si="2878"/>
        <v>0</v>
      </c>
      <c r="S1250" s="18">
        <f t="shared" si="2873"/>
        <v>6813</v>
      </c>
      <c r="T1250" s="18">
        <f t="shared" si="2873"/>
        <v>0</v>
      </c>
      <c r="U1250" s="11">
        <f t="shared" si="2873"/>
        <v>0</v>
      </c>
      <c r="V1250" s="11">
        <f t="shared" si="2873"/>
        <v>0</v>
      </c>
      <c r="W1250" s="11">
        <f t="shared" si="2873"/>
        <v>0</v>
      </c>
      <c r="X1250" s="11">
        <f t="shared" si="2873"/>
        <v>0</v>
      </c>
      <c r="Y1250" s="18">
        <f t="shared" si="2873"/>
        <v>6813</v>
      </c>
      <c r="Z1250" s="18">
        <f t="shared" si="2873"/>
        <v>0</v>
      </c>
      <c r="AA1250" s="11">
        <f t="shared" si="2873"/>
        <v>0</v>
      </c>
      <c r="AB1250" s="11">
        <f t="shared" si="2873"/>
        <v>0</v>
      </c>
      <c r="AC1250" s="11">
        <f t="shared" si="2873"/>
        <v>0</v>
      </c>
      <c r="AD1250" s="11">
        <f t="shared" si="2873"/>
        <v>-451</v>
      </c>
      <c r="AE1250" s="18">
        <f t="shared" si="2873"/>
        <v>6362</v>
      </c>
      <c r="AF1250" s="18">
        <f t="shared" si="2873"/>
        <v>0</v>
      </c>
      <c r="AG1250" s="11">
        <f t="shared" si="2874"/>
        <v>0</v>
      </c>
      <c r="AH1250" s="11">
        <f t="shared" si="2874"/>
        <v>0</v>
      </c>
      <c r="AI1250" s="11">
        <f t="shared" si="2874"/>
        <v>0</v>
      </c>
      <c r="AJ1250" s="11">
        <f t="shared" si="2874"/>
        <v>0</v>
      </c>
      <c r="AK1250" s="84">
        <f t="shared" si="2874"/>
        <v>6362</v>
      </c>
      <c r="AL1250" s="84">
        <f t="shared" si="2874"/>
        <v>0</v>
      </c>
      <c r="AM1250" s="11">
        <f t="shared" si="2874"/>
        <v>0</v>
      </c>
      <c r="AN1250" s="11">
        <f t="shared" si="2874"/>
        <v>0</v>
      </c>
      <c r="AO1250" s="11">
        <f t="shared" si="2874"/>
        <v>0</v>
      </c>
      <c r="AP1250" s="11">
        <f t="shared" si="2874"/>
        <v>0</v>
      </c>
      <c r="AQ1250" s="18">
        <f t="shared" si="2874"/>
        <v>6362</v>
      </c>
      <c r="AR1250" s="18">
        <f t="shared" si="2874"/>
        <v>0</v>
      </c>
      <c r="AS1250" s="11">
        <f t="shared" si="2875"/>
        <v>0</v>
      </c>
      <c r="AT1250" s="11">
        <f t="shared" si="2875"/>
        <v>0</v>
      </c>
      <c r="AU1250" s="11">
        <f t="shared" si="2875"/>
        <v>0</v>
      </c>
      <c r="AV1250" s="11">
        <f t="shared" si="2875"/>
        <v>0</v>
      </c>
      <c r="AW1250" s="18">
        <f t="shared" si="2875"/>
        <v>6362</v>
      </c>
      <c r="AX1250" s="18">
        <f t="shared" si="2875"/>
        <v>0</v>
      </c>
      <c r="AY1250" s="78">
        <f t="shared" si="2875"/>
        <v>0</v>
      </c>
      <c r="AZ1250" s="78">
        <f t="shared" si="2875"/>
        <v>0</v>
      </c>
      <c r="BA1250" s="78">
        <f t="shared" si="2875"/>
        <v>0</v>
      </c>
      <c r="BB1250" s="78">
        <f t="shared" si="2875"/>
        <v>0</v>
      </c>
      <c r="BC1250" s="84">
        <f t="shared" si="2875"/>
        <v>6362</v>
      </c>
      <c r="BD1250" s="84">
        <f t="shared" si="2875"/>
        <v>0</v>
      </c>
      <c r="BE1250" s="11">
        <f t="shared" si="2876"/>
        <v>0</v>
      </c>
      <c r="BF1250" s="11">
        <f t="shared" si="2876"/>
        <v>0</v>
      </c>
      <c r="BG1250" s="11">
        <f t="shared" si="2876"/>
        <v>0</v>
      </c>
      <c r="BH1250" s="11">
        <f t="shared" si="2876"/>
        <v>0</v>
      </c>
      <c r="BI1250" s="143">
        <f t="shared" si="2876"/>
        <v>6362</v>
      </c>
      <c r="BJ1250" s="143">
        <f t="shared" si="2876"/>
        <v>0</v>
      </c>
      <c r="BK1250" s="78">
        <f t="shared" si="2876"/>
        <v>0</v>
      </c>
      <c r="BL1250" s="78">
        <f t="shared" si="2876"/>
        <v>0</v>
      </c>
      <c r="BM1250" s="78">
        <f t="shared" si="2876"/>
        <v>0</v>
      </c>
      <c r="BN1250" s="78">
        <f t="shared" si="2876"/>
        <v>0</v>
      </c>
      <c r="BO1250" s="84">
        <f t="shared" si="2876"/>
        <v>6362</v>
      </c>
      <c r="BP1250" s="84">
        <f t="shared" si="2876"/>
        <v>0</v>
      </c>
      <c r="BQ1250" s="11">
        <f t="shared" si="2877"/>
        <v>0</v>
      </c>
      <c r="BR1250" s="11">
        <f t="shared" si="2877"/>
        <v>0</v>
      </c>
      <c r="BS1250" s="11">
        <f t="shared" si="2877"/>
        <v>0</v>
      </c>
      <c r="BT1250" s="11">
        <f t="shared" si="2877"/>
        <v>0</v>
      </c>
      <c r="BU1250" s="18">
        <f t="shared" si="2877"/>
        <v>6362</v>
      </c>
      <c r="BV1250" s="18">
        <f t="shared" si="2877"/>
        <v>0</v>
      </c>
    </row>
    <row r="1251" spans="1:74" ht="33" hidden="1">
      <c r="A1251" s="65" t="s">
        <v>303</v>
      </c>
      <c r="B1251" s="22" t="s">
        <v>296</v>
      </c>
      <c r="C1251" s="22" t="s">
        <v>30</v>
      </c>
      <c r="D1251" s="22" t="s">
        <v>35</v>
      </c>
      <c r="E1251" s="22" t="s">
        <v>304</v>
      </c>
      <c r="F1251" s="22"/>
      <c r="G1251" s="18">
        <f t="shared" si="2878"/>
        <v>6813</v>
      </c>
      <c r="H1251" s="18">
        <f t="shared" si="2878"/>
        <v>0</v>
      </c>
      <c r="I1251" s="11">
        <f t="shared" si="2878"/>
        <v>0</v>
      </c>
      <c r="J1251" s="11">
        <f t="shared" si="2878"/>
        <v>0</v>
      </c>
      <c r="K1251" s="11">
        <f t="shared" si="2878"/>
        <v>0</v>
      </c>
      <c r="L1251" s="11">
        <f t="shared" si="2878"/>
        <v>0</v>
      </c>
      <c r="M1251" s="18">
        <f t="shared" si="2878"/>
        <v>6813</v>
      </c>
      <c r="N1251" s="18">
        <f t="shared" si="2878"/>
        <v>0</v>
      </c>
      <c r="O1251" s="11">
        <f t="shared" si="2878"/>
        <v>0</v>
      </c>
      <c r="P1251" s="11">
        <f t="shared" si="2878"/>
        <v>0</v>
      </c>
      <c r="Q1251" s="11">
        <f t="shared" si="2878"/>
        <v>0</v>
      </c>
      <c r="R1251" s="11">
        <f t="shared" si="2878"/>
        <v>0</v>
      </c>
      <c r="S1251" s="18">
        <f t="shared" si="2873"/>
        <v>6813</v>
      </c>
      <c r="T1251" s="18">
        <f t="shared" si="2873"/>
        <v>0</v>
      </c>
      <c r="U1251" s="11">
        <f t="shared" si="2873"/>
        <v>0</v>
      </c>
      <c r="V1251" s="11">
        <f t="shared" si="2873"/>
        <v>0</v>
      </c>
      <c r="W1251" s="11">
        <f t="shared" si="2873"/>
        <v>0</v>
      </c>
      <c r="X1251" s="11">
        <f t="shared" si="2873"/>
        <v>0</v>
      </c>
      <c r="Y1251" s="18">
        <f t="shared" si="2873"/>
        <v>6813</v>
      </c>
      <c r="Z1251" s="18">
        <f t="shared" si="2873"/>
        <v>0</v>
      </c>
      <c r="AA1251" s="11">
        <f t="shared" si="2873"/>
        <v>0</v>
      </c>
      <c r="AB1251" s="11">
        <f t="shared" si="2873"/>
        <v>0</v>
      </c>
      <c r="AC1251" s="11">
        <f t="shared" si="2873"/>
        <v>0</v>
      </c>
      <c r="AD1251" s="11">
        <f t="shared" si="2873"/>
        <v>-451</v>
      </c>
      <c r="AE1251" s="18">
        <f t="shared" si="2873"/>
        <v>6362</v>
      </c>
      <c r="AF1251" s="18">
        <f t="shared" si="2873"/>
        <v>0</v>
      </c>
      <c r="AG1251" s="11">
        <f t="shared" si="2874"/>
        <v>0</v>
      </c>
      <c r="AH1251" s="11">
        <f t="shared" si="2874"/>
        <v>0</v>
      </c>
      <c r="AI1251" s="11">
        <f t="shared" si="2874"/>
        <v>0</v>
      </c>
      <c r="AJ1251" s="11">
        <f t="shared" si="2874"/>
        <v>0</v>
      </c>
      <c r="AK1251" s="84">
        <f t="shared" si="2874"/>
        <v>6362</v>
      </c>
      <c r="AL1251" s="84">
        <f t="shared" si="2874"/>
        <v>0</v>
      </c>
      <c r="AM1251" s="11">
        <f t="shared" si="2874"/>
        <v>0</v>
      </c>
      <c r="AN1251" s="11">
        <f t="shared" si="2874"/>
        <v>0</v>
      </c>
      <c r="AO1251" s="11">
        <f t="shared" si="2874"/>
        <v>0</v>
      </c>
      <c r="AP1251" s="11">
        <f t="shared" si="2874"/>
        <v>0</v>
      </c>
      <c r="AQ1251" s="18">
        <f t="shared" si="2874"/>
        <v>6362</v>
      </c>
      <c r="AR1251" s="18">
        <f t="shared" si="2874"/>
        <v>0</v>
      </c>
      <c r="AS1251" s="11">
        <f t="shared" si="2875"/>
        <v>0</v>
      </c>
      <c r="AT1251" s="11">
        <f t="shared" si="2875"/>
        <v>0</v>
      </c>
      <c r="AU1251" s="11">
        <f t="shared" si="2875"/>
        <v>0</v>
      </c>
      <c r="AV1251" s="11">
        <f t="shared" si="2875"/>
        <v>0</v>
      </c>
      <c r="AW1251" s="18">
        <f t="shared" si="2875"/>
        <v>6362</v>
      </c>
      <c r="AX1251" s="18">
        <f t="shared" si="2875"/>
        <v>0</v>
      </c>
      <c r="AY1251" s="78">
        <f t="shared" si="2875"/>
        <v>0</v>
      </c>
      <c r="AZ1251" s="78">
        <f t="shared" si="2875"/>
        <v>0</v>
      </c>
      <c r="BA1251" s="78">
        <f t="shared" si="2875"/>
        <v>0</v>
      </c>
      <c r="BB1251" s="78">
        <f t="shared" si="2875"/>
        <v>0</v>
      </c>
      <c r="BC1251" s="84">
        <f t="shared" si="2875"/>
        <v>6362</v>
      </c>
      <c r="BD1251" s="84">
        <f t="shared" si="2875"/>
        <v>0</v>
      </c>
      <c r="BE1251" s="11">
        <f t="shared" si="2876"/>
        <v>0</v>
      </c>
      <c r="BF1251" s="11">
        <f t="shared" si="2876"/>
        <v>0</v>
      </c>
      <c r="BG1251" s="11">
        <f t="shared" si="2876"/>
        <v>0</v>
      </c>
      <c r="BH1251" s="11">
        <f t="shared" si="2876"/>
        <v>0</v>
      </c>
      <c r="BI1251" s="143">
        <f t="shared" si="2876"/>
        <v>6362</v>
      </c>
      <c r="BJ1251" s="143">
        <f t="shared" si="2876"/>
        <v>0</v>
      </c>
      <c r="BK1251" s="78">
        <f t="shared" si="2876"/>
        <v>0</v>
      </c>
      <c r="BL1251" s="78">
        <f t="shared" si="2876"/>
        <v>0</v>
      </c>
      <c r="BM1251" s="78">
        <f t="shared" si="2876"/>
        <v>0</v>
      </c>
      <c r="BN1251" s="78">
        <f t="shared" si="2876"/>
        <v>0</v>
      </c>
      <c r="BO1251" s="84">
        <f t="shared" si="2876"/>
        <v>6362</v>
      </c>
      <c r="BP1251" s="84">
        <f t="shared" si="2876"/>
        <v>0</v>
      </c>
      <c r="BQ1251" s="11">
        <f t="shared" si="2877"/>
        <v>0</v>
      </c>
      <c r="BR1251" s="11">
        <f t="shared" si="2877"/>
        <v>0</v>
      </c>
      <c r="BS1251" s="11">
        <f t="shared" si="2877"/>
        <v>0</v>
      </c>
      <c r="BT1251" s="11">
        <f t="shared" si="2877"/>
        <v>0</v>
      </c>
      <c r="BU1251" s="18">
        <f t="shared" si="2877"/>
        <v>6362</v>
      </c>
      <c r="BV1251" s="18">
        <f t="shared" si="2877"/>
        <v>0</v>
      </c>
    </row>
    <row r="1252" spans="1:74" ht="33" hidden="1">
      <c r="A1252" s="65" t="s">
        <v>12</v>
      </c>
      <c r="B1252" s="22" t="s">
        <v>296</v>
      </c>
      <c r="C1252" s="22" t="s">
        <v>30</v>
      </c>
      <c r="D1252" s="22" t="s">
        <v>35</v>
      </c>
      <c r="E1252" s="22" t="s">
        <v>304</v>
      </c>
      <c r="F1252" s="22" t="s">
        <v>13</v>
      </c>
      <c r="G1252" s="18">
        <f t="shared" si="2878"/>
        <v>6813</v>
      </c>
      <c r="H1252" s="18">
        <f t="shared" si="2878"/>
        <v>0</v>
      </c>
      <c r="I1252" s="11">
        <f t="shared" si="2878"/>
        <v>0</v>
      </c>
      <c r="J1252" s="11">
        <f t="shared" si="2878"/>
        <v>0</v>
      </c>
      <c r="K1252" s="11">
        <f t="shared" si="2878"/>
        <v>0</v>
      </c>
      <c r="L1252" s="11">
        <f t="shared" si="2878"/>
        <v>0</v>
      </c>
      <c r="M1252" s="18">
        <f t="shared" si="2878"/>
        <v>6813</v>
      </c>
      <c r="N1252" s="18">
        <f t="shared" si="2878"/>
        <v>0</v>
      </c>
      <c r="O1252" s="11">
        <f t="shared" si="2878"/>
        <v>0</v>
      </c>
      <c r="P1252" s="11">
        <f t="shared" si="2878"/>
        <v>0</v>
      </c>
      <c r="Q1252" s="11">
        <f t="shared" si="2878"/>
        <v>0</v>
      </c>
      <c r="R1252" s="11">
        <f t="shared" si="2878"/>
        <v>0</v>
      </c>
      <c r="S1252" s="18">
        <f t="shared" si="2873"/>
        <v>6813</v>
      </c>
      <c r="T1252" s="18">
        <f t="shared" si="2873"/>
        <v>0</v>
      </c>
      <c r="U1252" s="11">
        <f t="shared" si="2873"/>
        <v>0</v>
      </c>
      <c r="V1252" s="11">
        <f t="shared" si="2873"/>
        <v>0</v>
      </c>
      <c r="W1252" s="11">
        <f t="shared" si="2873"/>
        <v>0</v>
      </c>
      <c r="X1252" s="11">
        <f t="shared" si="2873"/>
        <v>0</v>
      </c>
      <c r="Y1252" s="18">
        <f t="shared" si="2873"/>
        <v>6813</v>
      </c>
      <c r="Z1252" s="18">
        <f t="shared" si="2873"/>
        <v>0</v>
      </c>
      <c r="AA1252" s="11">
        <f t="shared" si="2873"/>
        <v>0</v>
      </c>
      <c r="AB1252" s="11">
        <f t="shared" si="2873"/>
        <v>0</v>
      </c>
      <c r="AC1252" s="11">
        <f t="shared" si="2873"/>
        <v>0</v>
      </c>
      <c r="AD1252" s="11">
        <f t="shared" si="2873"/>
        <v>-451</v>
      </c>
      <c r="AE1252" s="18">
        <f t="shared" si="2873"/>
        <v>6362</v>
      </c>
      <c r="AF1252" s="18">
        <f t="shared" si="2873"/>
        <v>0</v>
      </c>
      <c r="AG1252" s="11">
        <f t="shared" si="2874"/>
        <v>0</v>
      </c>
      <c r="AH1252" s="11">
        <f t="shared" si="2874"/>
        <v>0</v>
      </c>
      <c r="AI1252" s="11">
        <f t="shared" si="2874"/>
        <v>0</v>
      </c>
      <c r="AJ1252" s="11">
        <f t="shared" si="2874"/>
        <v>0</v>
      </c>
      <c r="AK1252" s="84">
        <f t="shared" si="2874"/>
        <v>6362</v>
      </c>
      <c r="AL1252" s="84">
        <f t="shared" si="2874"/>
        <v>0</v>
      </c>
      <c r="AM1252" s="11">
        <f t="shared" si="2874"/>
        <v>0</v>
      </c>
      <c r="AN1252" s="11">
        <f t="shared" si="2874"/>
        <v>0</v>
      </c>
      <c r="AO1252" s="11">
        <f t="shared" si="2874"/>
        <v>0</v>
      </c>
      <c r="AP1252" s="11">
        <f t="shared" si="2874"/>
        <v>0</v>
      </c>
      <c r="AQ1252" s="18">
        <f t="shared" si="2874"/>
        <v>6362</v>
      </c>
      <c r="AR1252" s="18">
        <f t="shared" si="2874"/>
        <v>0</v>
      </c>
      <c r="AS1252" s="11">
        <f t="shared" si="2875"/>
        <v>0</v>
      </c>
      <c r="AT1252" s="11">
        <f t="shared" si="2875"/>
        <v>0</v>
      </c>
      <c r="AU1252" s="11">
        <f t="shared" si="2875"/>
        <v>0</v>
      </c>
      <c r="AV1252" s="11">
        <f t="shared" si="2875"/>
        <v>0</v>
      </c>
      <c r="AW1252" s="18">
        <f t="shared" si="2875"/>
        <v>6362</v>
      </c>
      <c r="AX1252" s="18">
        <f t="shared" si="2875"/>
        <v>0</v>
      </c>
      <c r="AY1252" s="78">
        <f t="shared" si="2875"/>
        <v>0</v>
      </c>
      <c r="AZ1252" s="78">
        <f t="shared" si="2875"/>
        <v>0</v>
      </c>
      <c r="BA1252" s="78">
        <f t="shared" si="2875"/>
        <v>0</v>
      </c>
      <c r="BB1252" s="78">
        <f t="shared" si="2875"/>
        <v>0</v>
      </c>
      <c r="BC1252" s="84">
        <f t="shared" si="2875"/>
        <v>6362</v>
      </c>
      <c r="BD1252" s="84">
        <f t="shared" si="2875"/>
        <v>0</v>
      </c>
      <c r="BE1252" s="11">
        <f t="shared" si="2876"/>
        <v>0</v>
      </c>
      <c r="BF1252" s="11">
        <f t="shared" si="2876"/>
        <v>0</v>
      </c>
      <c r="BG1252" s="11">
        <f t="shared" si="2876"/>
        <v>0</v>
      </c>
      <c r="BH1252" s="11">
        <f t="shared" si="2876"/>
        <v>0</v>
      </c>
      <c r="BI1252" s="143">
        <f t="shared" si="2876"/>
        <v>6362</v>
      </c>
      <c r="BJ1252" s="143">
        <f t="shared" si="2876"/>
        <v>0</v>
      </c>
      <c r="BK1252" s="78">
        <f t="shared" si="2876"/>
        <v>0</v>
      </c>
      <c r="BL1252" s="78">
        <f t="shared" si="2876"/>
        <v>0</v>
      </c>
      <c r="BM1252" s="78">
        <f t="shared" si="2876"/>
        <v>0</v>
      </c>
      <c r="BN1252" s="78">
        <f t="shared" si="2876"/>
        <v>0</v>
      </c>
      <c r="BO1252" s="84">
        <f t="shared" si="2876"/>
        <v>6362</v>
      </c>
      <c r="BP1252" s="84">
        <f t="shared" si="2876"/>
        <v>0</v>
      </c>
      <c r="BQ1252" s="11">
        <f t="shared" si="2877"/>
        <v>0</v>
      </c>
      <c r="BR1252" s="11">
        <f t="shared" si="2877"/>
        <v>0</v>
      </c>
      <c r="BS1252" s="11">
        <f t="shared" si="2877"/>
        <v>0</v>
      </c>
      <c r="BT1252" s="11">
        <f t="shared" si="2877"/>
        <v>0</v>
      </c>
      <c r="BU1252" s="18">
        <f t="shared" si="2877"/>
        <v>6362</v>
      </c>
      <c r="BV1252" s="18">
        <f t="shared" si="2877"/>
        <v>0</v>
      </c>
    </row>
    <row r="1253" spans="1:74" hidden="1">
      <c r="A1253" s="65" t="s">
        <v>14</v>
      </c>
      <c r="B1253" s="22" t="s">
        <v>296</v>
      </c>
      <c r="C1253" s="22" t="s">
        <v>30</v>
      </c>
      <c r="D1253" s="22" t="s">
        <v>35</v>
      </c>
      <c r="E1253" s="22" t="s">
        <v>304</v>
      </c>
      <c r="F1253" s="14" t="s">
        <v>37</v>
      </c>
      <c r="G1253" s="11">
        <v>6813</v>
      </c>
      <c r="H1253" s="11"/>
      <c r="I1253" s="11"/>
      <c r="J1253" s="11"/>
      <c r="K1253" s="11"/>
      <c r="L1253" s="11"/>
      <c r="M1253" s="11">
        <f>G1253+I1253+J1253+K1253+L1253</f>
        <v>6813</v>
      </c>
      <c r="N1253" s="11">
        <f>H1253+J1253</f>
        <v>0</v>
      </c>
      <c r="O1253" s="11"/>
      <c r="P1253" s="11"/>
      <c r="Q1253" s="11"/>
      <c r="R1253" s="11"/>
      <c r="S1253" s="11">
        <f>M1253+O1253+P1253+Q1253+R1253</f>
        <v>6813</v>
      </c>
      <c r="T1253" s="11">
        <f>N1253+P1253</f>
        <v>0</v>
      </c>
      <c r="U1253" s="11"/>
      <c r="V1253" s="11"/>
      <c r="W1253" s="11"/>
      <c r="X1253" s="11"/>
      <c r="Y1253" s="11">
        <f>S1253+U1253+V1253+W1253+X1253</f>
        <v>6813</v>
      </c>
      <c r="Z1253" s="11">
        <f>T1253+V1253</f>
        <v>0</v>
      </c>
      <c r="AA1253" s="11"/>
      <c r="AB1253" s="11"/>
      <c r="AC1253" s="11"/>
      <c r="AD1253" s="11">
        <v>-451</v>
      </c>
      <c r="AE1253" s="11">
        <f>Y1253+AA1253+AB1253+AC1253+AD1253</f>
        <v>6362</v>
      </c>
      <c r="AF1253" s="11">
        <f>Z1253+AB1253</f>
        <v>0</v>
      </c>
      <c r="AG1253" s="11"/>
      <c r="AH1253" s="11"/>
      <c r="AI1253" s="11"/>
      <c r="AJ1253" s="11"/>
      <c r="AK1253" s="78">
        <f>AE1253+AG1253+AH1253+AI1253+AJ1253</f>
        <v>6362</v>
      </c>
      <c r="AL1253" s="78">
        <f>AF1253+AH1253</f>
        <v>0</v>
      </c>
      <c r="AM1253" s="11"/>
      <c r="AN1253" s="11"/>
      <c r="AO1253" s="11"/>
      <c r="AP1253" s="11"/>
      <c r="AQ1253" s="11">
        <f>AK1253+AM1253+AN1253+AO1253+AP1253</f>
        <v>6362</v>
      </c>
      <c r="AR1253" s="11">
        <f>AL1253+AN1253</f>
        <v>0</v>
      </c>
      <c r="AS1253" s="11"/>
      <c r="AT1253" s="11"/>
      <c r="AU1253" s="11"/>
      <c r="AV1253" s="11"/>
      <c r="AW1253" s="11">
        <f>AQ1253+AS1253+AT1253+AU1253+AV1253</f>
        <v>6362</v>
      </c>
      <c r="AX1253" s="11">
        <f>AR1253+AT1253</f>
        <v>0</v>
      </c>
      <c r="AY1253" s="78"/>
      <c r="AZ1253" s="78"/>
      <c r="BA1253" s="78"/>
      <c r="BB1253" s="78"/>
      <c r="BC1253" s="78">
        <f>AW1253+AY1253+AZ1253+BA1253+BB1253</f>
        <v>6362</v>
      </c>
      <c r="BD1253" s="78">
        <f>AX1253+AZ1253</f>
        <v>0</v>
      </c>
      <c r="BE1253" s="11"/>
      <c r="BF1253" s="11"/>
      <c r="BG1253" s="11"/>
      <c r="BH1253" s="11"/>
      <c r="BI1253" s="141">
        <f>BC1253+BE1253+BF1253+BG1253+BH1253</f>
        <v>6362</v>
      </c>
      <c r="BJ1253" s="141">
        <f>BD1253+BF1253</f>
        <v>0</v>
      </c>
      <c r="BK1253" s="78"/>
      <c r="BL1253" s="78"/>
      <c r="BM1253" s="78"/>
      <c r="BN1253" s="78"/>
      <c r="BO1253" s="78">
        <f>BI1253+BK1253+BL1253+BM1253+BN1253</f>
        <v>6362</v>
      </c>
      <c r="BP1253" s="78">
        <f>BJ1253+BL1253</f>
        <v>0</v>
      </c>
      <c r="BQ1253" s="11"/>
      <c r="BR1253" s="11"/>
      <c r="BS1253" s="11"/>
      <c r="BT1253" s="11"/>
      <c r="BU1253" s="11">
        <f>BO1253+BQ1253+BR1253+BS1253+BT1253</f>
        <v>6362</v>
      </c>
      <c r="BV1253" s="11">
        <f>BP1253+BR1253</f>
        <v>0</v>
      </c>
    </row>
    <row r="1254" spans="1:74" hidden="1">
      <c r="A1254" s="65"/>
      <c r="B1254" s="22"/>
      <c r="C1254" s="22"/>
      <c r="D1254" s="22"/>
      <c r="E1254" s="22"/>
      <c r="F1254" s="14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78"/>
      <c r="AL1254" s="78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78"/>
      <c r="AZ1254" s="78"/>
      <c r="BA1254" s="78"/>
      <c r="BB1254" s="78"/>
      <c r="BC1254" s="78"/>
      <c r="BD1254" s="78"/>
      <c r="BE1254" s="11"/>
      <c r="BF1254" s="11"/>
      <c r="BG1254" s="11"/>
      <c r="BH1254" s="11"/>
      <c r="BI1254" s="141"/>
      <c r="BJ1254" s="141"/>
      <c r="BK1254" s="78"/>
      <c r="BL1254" s="78"/>
      <c r="BM1254" s="78"/>
      <c r="BN1254" s="78"/>
      <c r="BO1254" s="78"/>
      <c r="BP1254" s="78"/>
      <c r="BQ1254" s="11"/>
      <c r="BR1254" s="11"/>
      <c r="BS1254" s="11"/>
      <c r="BT1254" s="11"/>
      <c r="BU1254" s="11"/>
      <c r="BV1254" s="11"/>
    </row>
    <row r="1255" spans="1:74" ht="18.75" hidden="1">
      <c r="A1255" s="76" t="s">
        <v>305</v>
      </c>
      <c r="B1255" s="25" t="s">
        <v>296</v>
      </c>
      <c r="C1255" s="25" t="s">
        <v>35</v>
      </c>
      <c r="D1255" s="25" t="s">
        <v>22</v>
      </c>
      <c r="E1255" s="25"/>
      <c r="F1255" s="25"/>
      <c r="G1255" s="21">
        <f t="shared" ref="G1255:G1260" si="2879">G1256</f>
        <v>33630</v>
      </c>
      <c r="H1255" s="21">
        <f t="shared" ref="H1255:R1260" si="2880">H1256</f>
        <v>0</v>
      </c>
      <c r="I1255" s="11">
        <f t="shared" si="2880"/>
        <v>0</v>
      </c>
      <c r="J1255" s="11">
        <f t="shared" si="2880"/>
        <v>0</v>
      </c>
      <c r="K1255" s="11">
        <f t="shared" si="2880"/>
        <v>0</v>
      </c>
      <c r="L1255" s="11">
        <f t="shared" si="2880"/>
        <v>0</v>
      </c>
      <c r="M1255" s="21">
        <f t="shared" si="2880"/>
        <v>33630</v>
      </c>
      <c r="N1255" s="21">
        <f t="shared" si="2880"/>
        <v>0</v>
      </c>
      <c r="O1255" s="11">
        <f t="shared" si="2880"/>
        <v>0</v>
      </c>
      <c r="P1255" s="11">
        <f t="shared" si="2880"/>
        <v>0</v>
      </c>
      <c r="Q1255" s="11">
        <f t="shared" si="2880"/>
        <v>0</v>
      </c>
      <c r="R1255" s="11">
        <f t="shared" si="2880"/>
        <v>0</v>
      </c>
      <c r="S1255" s="21">
        <f t="shared" ref="S1255:AH1260" si="2881">S1256</f>
        <v>33630</v>
      </c>
      <c r="T1255" s="21">
        <f t="shared" si="2881"/>
        <v>0</v>
      </c>
      <c r="U1255" s="11">
        <f t="shared" si="2881"/>
        <v>0</v>
      </c>
      <c r="V1255" s="11">
        <f t="shared" si="2881"/>
        <v>0</v>
      </c>
      <c r="W1255" s="11">
        <f t="shared" si="2881"/>
        <v>0</v>
      </c>
      <c r="X1255" s="11">
        <f t="shared" si="2881"/>
        <v>0</v>
      </c>
      <c r="Y1255" s="21">
        <f t="shared" si="2881"/>
        <v>33630</v>
      </c>
      <c r="Z1255" s="21">
        <f t="shared" si="2881"/>
        <v>0</v>
      </c>
      <c r="AA1255" s="11">
        <f t="shared" si="2881"/>
        <v>0</v>
      </c>
      <c r="AB1255" s="11">
        <f t="shared" si="2881"/>
        <v>0</v>
      </c>
      <c r="AC1255" s="11">
        <f t="shared" si="2881"/>
        <v>6793</v>
      </c>
      <c r="AD1255" s="11">
        <f t="shared" si="2881"/>
        <v>0</v>
      </c>
      <c r="AE1255" s="21">
        <f t="shared" si="2881"/>
        <v>40423</v>
      </c>
      <c r="AF1255" s="21">
        <f t="shared" si="2881"/>
        <v>0</v>
      </c>
      <c r="AG1255" s="11">
        <f t="shared" si="2881"/>
        <v>0</v>
      </c>
      <c r="AH1255" s="11">
        <f t="shared" si="2881"/>
        <v>0</v>
      </c>
      <c r="AI1255" s="11">
        <f t="shared" ref="AG1255:AV1260" si="2882">AI1256</f>
        <v>0</v>
      </c>
      <c r="AJ1255" s="11">
        <f t="shared" si="2882"/>
        <v>0</v>
      </c>
      <c r="AK1255" s="86">
        <f t="shared" si="2882"/>
        <v>40423</v>
      </c>
      <c r="AL1255" s="86">
        <f t="shared" si="2882"/>
        <v>0</v>
      </c>
      <c r="AM1255" s="11">
        <f t="shared" si="2882"/>
        <v>0</v>
      </c>
      <c r="AN1255" s="11">
        <f t="shared" si="2882"/>
        <v>0</v>
      </c>
      <c r="AO1255" s="11">
        <f t="shared" si="2882"/>
        <v>0</v>
      </c>
      <c r="AP1255" s="11">
        <f t="shared" si="2882"/>
        <v>0</v>
      </c>
      <c r="AQ1255" s="21">
        <f t="shared" si="2882"/>
        <v>40423</v>
      </c>
      <c r="AR1255" s="21">
        <f t="shared" si="2882"/>
        <v>0</v>
      </c>
      <c r="AS1255" s="11">
        <f t="shared" si="2882"/>
        <v>0</v>
      </c>
      <c r="AT1255" s="11">
        <f t="shared" si="2882"/>
        <v>0</v>
      </c>
      <c r="AU1255" s="11">
        <f t="shared" si="2882"/>
        <v>0</v>
      </c>
      <c r="AV1255" s="11">
        <f t="shared" si="2882"/>
        <v>0</v>
      </c>
      <c r="AW1255" s="21">
        <f t="shared" ref="AS1255:BH1260" si="2883">AW1256</f>
        <v>40423</v>
      </c>
      <c r="AX1255" s="21">
        <f t="shared" si="2883"/>
        <v>0</v>
      </c>
      <c r="AY1255" s="78">
        <f t="shared" si="2883"/>
        <v>0</v>
      </c>
      <c r="AZ1255" s="78">
        <f t="shared" si="2883"/>
        <v>0</v>
      </c>
      <c r="BA1255" s="78">
        <f t="shared" si="2883"/>
        <v>0</v>
      </c>
      <c r="BB1255" s="78">
        <f t="shared" si="2883"/>
        <v>0</v>
      </c>
      <c r="BC1255" s="86">
        <f t="shared" si="2883"/>
        <v>40423</v>
      </c>
      <c r="BD1255" s="86">
        <f t="shared" si="2883"/>
        <v>0</v>
      </c>
      <c r="BE1255" s="11">
        <f t="shared" si="2883"/>
        <v>0</v>
      </c>
      <c r="BF1255" s="11">
        <f t="shared" si="2883"/>
        <v>0</v>
      </c>
      <c r="BG1255" s="11">
        <f t="shared" si="2883"/>
        <v>0</v>
      </c>
      <c r="BH1255" s="11">
        <f t="shared" si="2883"/>
        <v>0</v>
      </c>
      <c r="BI1255" s="145">
        <f t="shared" ref="BE1255:BT1260" si="2884">BI1256</f>
        <v>40423</v>
      </c>
      <c r="BJ1255" s="145">
        <f t="shared" si="2884"/>
        <v>0</v>
      </c>
      <c r="BK1255" s="78">
        <f t="shared" si="2884"/>
        <v>0</v>
      </c>
      <c r="BL1255" s="78">
        <f t="shared" si="2884"/>
        <v>0</v>
      </c>
      <c r="BM1255" s="78">
        <f t="shared" si="2884"/>
        <v>0</v>
      </c>
      <c r="BN1255" s="78">
        <f t="shared" si="2884"/>
        <v>0</v>
      </c>
      <c r="BO1255" s="86">
        <f t="shared" si="2884"/>
        <v>40423</v>
      </c>
      <c r="BP1255" s="86">
        <f t="shared" si="2884"/>
        <v>0</v>
      </c>
      <c r="BQ1255" s="11">
        <f t="shared" si="2884"/>
        <v>0</v>
      </c>
      <c r="BR1255" s="11">
        <f t="shared" si="2884"/>
        <v>0</v>
      </c>
      <c r="BS1255" s="11">
        <f t="shared" si="2884"/>
        <v>0</v>
      </c>
      <c r="BT1255" s="11">
        <f t="shared" si="2884"/>
        <v>0</v>
      </c>
      <c r="BU1255" s="21">
        <f t="shared" ref="BQ1255:BV1260" si="2885">BU1256</f>
        <v>40423</v>
      </c>
      <c r="BV1255" s="21">
        <f t="shared" si="2885"/>
        <v>0</v>
      </c>
    </row>
    <row r="1256" spans="1:74" ht="49.5" hidden="1">
      <c r="A1256" s="53" t="s">
        <v>504</v>
      </c>
      <c r="B1256" s="49" t="s">
        <v>296</v>
      </c>
      <c r="C1256" s="49" t="s">
        <v>35</v>
      </c>
      <c r="D1256" s="49" t="s">
        <v>22</v>
      </c>
      <c r="E1256" s="49" t="s">
        <v>78</v>
      </c>
      <c r="F1256" s="49"/>
      <c r="G1256" s="50">
        <f t="shared" si="2879"/>
        <v>33630</v>
      </c>
      <c r="H1256" s="50">
        <f t="shared" si="2880"/>
        <v>0</v>
      </c>
      <c r="I1256" s="11">
        <f t="shared" si="2880"/>
        <v>0</v>
      </c>
      <c r="J1256" s="11">
        <f t="shared" si="2880"/>
        <v>0</v>
      </c>
      <c r="K1256" s="11">
        <f t="shared" si="2880"/>
        <v>0</v>
      </c>
      <c r="L1256" s="11">
        <f t="shared" si="2880"/>
        <v>0</v>
      </c>
      <c r="M1256" s="50">
        <f t="shared" si="2880"/>
        <v>33630</v>
      </c>
      <c r="N1256" s="50">
        <f t="shared" si="2880"/>
        <v>0</v>
      </c>
      <c r="O1256" s="11">
        <f t="shared" si="2880"/>
        <v>0</v>
      </c>
      <c r="P1256" s="11">
        <f t="shared" si="2880"/>
        <v>0</v>
      </c>
      <c r="Q1256" s="11">
        <f t="shared" si="2880"/>
        <v>0</v>
      </c>
      <c r="R1256" s="11">
        <f t="shared" si="2880"/>
        <v>0</v>
      </c>
      <c r="S1256" s="50">
        <f t="shared" si="2881"/>
        <v>33630</v>
      </c>
      <c r="T1256" s="50">
        <f t="shared" si="2881"/>
        <v>0</v>
      </c>
      <c r="U1256" s="11">
        <f t="shared" si="2881"/>
        <v>0</v>
      </c>
      <c r="V1256" s="11">
        <f t="shared" si="2881"/>
        <v>0</v>
      </c>
      <c r="W1256" s="11">
        <f t="shared" si="2881"/>
        <v>0</v>
      </c>
      <c r="X1256" s="11">
        <f t="shared" si="2881"/>
        <v>0</v>
      </c>
      <c r="Y1256" s="50">
        <f t="shared" si="2881"/>
        <v>33630</v>
      </c>
      <c r="Z1256" s="50">
        <f t="shared" si="2881"/>
        <v>0</v>
      </c>
      <c r="AA1256" s="11">
        <f t="shared" si="2881"/>
        <v>0</v>
      </c>
      <c r="AB1256" s="11">
        <f t="shared" si="2881"/>
        <v>0</v>
      </c>
      <c r="AC1256" s="11">
        <f t="shared" si="2881"/>
        <v>6793</v>
      </c>
      <c r="AD1256" s="11">
        <f t="shared" si="2881"/>
        <v>0</v>
      </c>
      <c r="AE1256" s="50">
        <f t="shared" si="2881"/>
        <v>40423</v>
      </c>
      <c r="AF1256" s="50">
        <f t="shared" si="2881"/>
        <v>0</v>
      </c>
      <c r="AG1256" s="11">
        <f t="shared" si="2882"/>
        <v>0</v>
      </c>
      <c r="AH1256" s="11">
        <f t="shared" si="2882"/>
        <v>0</v>
      </c>
      <c r="AI1256" s="11">
        <f t="shared" si="2882"/>
        <v>0</v>
      </c>
      <c r="AJ1256" s="11">
        <f t="shared" si="2882"/>
        <v>0</v>
      </c>
      <c r="AK1256" s="93">
        <f t="shared" si="2882"/>
        <v>40423</v>
      </c>
      <c r="AL1256" s="93">
        <f t="shared" si="2882"/>
        <v>0</v>
      </c>
      <c r="AM1256" s="11">
        <f t="shared" si="2882"/>
        <v>0</v>
      </c>
      <c r="AN1256" s="11">
        <f t="shared" si="2882"/>
        <v>0</v>
      </c>
      <c r="AO1256" s="11">
        <f t="shared" si="2882"/>
        <v>0</v>
      </c>
      <c r="AP1256" s="11">
        <f t="shared" si="2882"/>
        <v>0</v>
      </c>
      <c r="AQ1256" s="50">
        <f t="shared" si="2882"/>
        <v>40423</v>
      </c>
      <c r="AR1256" s="50">
        <f t="shared" si="2882"/>
        <v>0</v>
      </c>
      <c r="AS1256" s="11">
        <f t="shared" si="2883"/>
        <v>0</v>
      </c>
      <c r="AT1256" s="11">
        <f t="shared" si="2883"/>
        <v>0</v>
      </c>
      <c r="AU1256" s="11">
        <f t="shared" si="2883"/>
        <v>0</v>
      </c>
      <c r="AV1256" s="11">
        <f t="shared" si="2883"/>
        <v>0</v>
      </c>
      <c r="AW1256" s="50">
        <f t="shared" si="2883"/>
        <v>40423</v>
      </c>
      <c r="AX1256" s="50">
        <f t="shared" si="2883"/>
        <v>0</v>
      </c>
      <c r="AY1256" s="78">
        <f t="shared" si="2883"/>
        <v>0</v>
      </c>
      <c r="AZ1256" s="78">
        <f t="shared" si="2883"/>
        <v>0</v>
      </c>
      <c r="BA1256" s="78">
        <f t="shared" si="2883"/>
        <v>0</v>
      </c>
      <c r="BB1256" s="78">
        <f t="shared" si="2883"/>
        <v>0</v>
      </c>
      <c r="BC1256" s="93">
        <f t="shared" si="2883"/>
        <v>40423</v>
      </c>
      <c r="BD1256" s="93">
        <f t="shared" si="2883"/>
        <v>0</v>
      </c>
      <c r="BE1256" s="11">
        <f t="shared" si="2884"/>
        <v>0</v>
      </c>
      <c r="BF1256" s="11">
        <f t="shared" si="2884"/>
        <v>0</v>
      </c>
      <c r="BG1256" s="11">
        <f t="shared" si="2884"/>
        <v>0</v>
      </c>
      <c r="BH1256" s="11">
        <f t="shared" si="2884"/>
        <v>0</v>
      </c>
      <c r="BI1256" s="152">
        <f t="shared" si="2884"/>
        <v>40423</v>
      </c>
      <c r="BJ1256" s="152">
        <f t="shared" si="2884"/>
        <v>0</v>
      </c>
      <c r="BK1256" s="78">
        <f t="shared" si="2884"/>
        <v>0</v>
      </c>
      <c r="BL1256" s="78">
        <f t="shared" si="2884"/>
        <v>0</v>
      </c>
      <c r="BM1256" s="78">
        <f t="shared" si="2884"/>
        <v>0</v>
      </c>
      <c r="BN1256" s="78">
        <f t="shared" si="2884"/>
        <v>0</v>
      </c>
      <c r="BO1256" s="93">
        <f t="shared" si="2884"/>
        <v>40423</v>
      </c>
      <c r="BP1256" s="93">
        <f t="shared" si="2884"/>
        <v>0</v>
      </c>
      <c r="BQ1256" s="11">
        <f t="shared" si="2885"/>
        <v>0</v>
      </c>
      <c r="BR1256" s="11">
        <f t="shared" si="2885"/>
        <v>0</v>
      </c>
      <c r="BS1256" s="11">
        <f t="shared" si="2885"/>
        <v>0</v>
      </c>
      <c r="BT1256" s="11">
        <f t="shared" si="2885"/>
        <v>0</v>
      </c>
      <c r="BU1256" s="50">
        <f t="shared" si="2885"/>
        <v>40423</v>
      </c>
      <c r="BV1256" s="50">
        <f t="shared" si="2885"/>
        <v>0</v>
      </c>
    </row>
    <row r="1257" spans="1:74" hidden="1">
      <c r="A1257" s="53" t="s">
        <v>79</v>
      </c>
      <c r="B1257" s="49" t="s">
        <v>296</v>
      </c>
      <c r="C1257" s="49" t="s">
        <v>35</v>
      </c>
      <c r="D1257" s="49" t="s">
        <v>22</v>
      </c>
      <c r="E1257" s="49" t="s">
        <v>103</v>
      </c>
      <c r="F1257" s="49"/>
      <c r="G1257" s="50">
        <f t="shared" si="2879"/>
        <v>33630</v>
      </c>
      <c r="H1257" s="50">
        <f t="shared" si="2880"/>
        <v>0</v>
      </c>
      <c r="I1257" s="11">
        <f t="shared" si="2880"/>
        <v>0</v>
      </c>
      <c r="J1257" s="11">
        <f t="shared" si="2880"/>
        <v>0</v>
      </c>
      <c r="K1257" s="11">
        <f t="shared" si="2880"/>
        <v>0</v>
      </c>
      <c r="L1257" s="11">
        <f t="shared" si="2880"/>
        <v>0</v>
      </c>
      <c r="M1257" s="50">
        <f t="shared" si="2880"/>
        <v>33630</v>
      </c>
      <c r="N1257" s="50">
        <f t="shared" si="2880"/>
        <v>0</v>
      </c>
      <c r="O1257" s="11">
        <f t="shared" si="2880"/>
        <v>0</v>
      </c>
      <c r="P1257" s="11">
        <f t="shared" si="2880"/>
        <v>0</v>
      </c>
      <c r="Q1257" s="11">
        <f t="shared" si="2880"/>
        <v>0</v>
      </c>
      <c r="R1257" s="11">
        <f t="shared" si="2880"/>
        <v>0</v>
      </c>
      <c r="S1257" s="50">
        <f t="shared" si="2881"/>
        <v>33630</v>
      </c>
      <c r="T1257" s="50">
        <f t="shared" si="2881"/>
        <v>0</v>
      </c>
      <c r="U1257" s="11">
        <f t="shared" si="2881"/>
        <v>0</v>
      </c>
      <c r="V1257" s="11">
        <f t="shared" si="2881"/>
        <v>0</v>
      </c>
      <c r="W1257" s="11">
        <f t="shared" si="2881"/>
        <v>0</v>
      </c>
      <c r="X1257" s="11">
        <f t="shared" si="2881"/>
        <v>0</v>
      </c>
      <c r="Y1257" s="50">
        <f t="shared" si="2881"/>
        <v>33630</v>
      </c>
      <c r="Z1257" s="50">
        <f t="shared" si="2881"/>
        <v>0</v>
      </c>
      <c r="AA1257" s="11">
        <f t="shared" si="2881"/>
        <v>0</v>
      </c>
      <c r="AB1257" s="11">
        <f t="shared" si="2881"/>
        <v>0</v>
      </c>
      <c r="AC1257" s="11">
        <f t="shared" si="2881"/>
        <v>6793</v>
      </c>
      <c r="AD1257" s="11">
        <f t="shared" si="2881"/>
        <v>0</v>
      </c>
      <c r="AE1257" s="50">
        <f t="shared" si="2881"/>
        <v>40423</v>
      </c>
      <c r="AF1257" s="50">
        <f t="shared" si="2881"/>
        <v>0</v>
      </c>
      <c r="AG1257" s="11">
        <f t="shared" si="2882"/>
        <v>0</v>
      </c>
      <c r="AH1257" s="11">
        <f t="shared" si="2882"/>
        <v>0</v>
      </c>
      <c r="AI1257" s="11">
        <f t="shared" si="2882"/>
        <v>0</v>
      </c>
      <c r="AJ1257" s="11">
        <f t="shared" si="2882"/>
        <v>0</v>
      </c>
      <c r="AK1257" s="93">
        <f t="shared" si="2882"/>
        <v>40423</v>
      </c>
      <c r="AL1257" s="93">
        <f t="shared" si="2882"/>
        <v>0</v>
      </c>
      <c r="AM1257" s="11">
        <f t="shared" si="2882"/>
        <v>0</v>
      </c>
      <c r="AN1257" s="11">
        <f t="shared" si="2882"/>
        <v>0</v>
      </c>
      <c r="AO1257" s="11">
        <f t="shared" si="2882"/>
        <v>0</v>
      </c>
      <c r="AP1257" s="11">
        <f t="shared" si="2882"/>
        <v>0</v>
      </c>
      <c r="AQ1257" s="50">
        <f t="shared" si="2882"/>
        <v>40423</v>
      </c>
      <c r="AR1257" s="50">
        <f t="shared" si="2882"/>
        <v>0</v>
      </c>
      <c r="AS1257" s="11">
        <f t="shared" si="2883"/>
        <v>0</v>
      </c>
      <c r="AT1257" s="11">
        <f t="shared" si="2883"/>
        <v>0</v>
      </c>
      <c r="AU1257" s="11">
        <f t="shared" si="2883"/>
        <v>0</v>
      </c>
      <c r="AV1257" s="11">
        <f t="shared" si="2883"/>
        <v>0</v>
      </c>
      <c r="AW1257" s="50">
        <f t="shared" si="2883"/>
        <v>40423</v>
      </c>
      <c r="AX1257" s="50">
        <f t="shared" si="2883"/>
        <v>0</v>
      </c>
      <c r="AY1257" s="78">
        <f t="shared" si="2883"/>
        <v>0</v>
      </c>
      <c r="AZ1257" s="78">
        <f t="shared" si="2883"/>
        <v>0</v>
      </c>
      <c r="BA1257" s="78">
        <f t="shared" si="2883"/>
        <v>0</v>
      </c>
      <c r="BB1257" s="78">
        <f t="shared" si="2883"/>
        <v>0</v>
      </c>
      <c r="BC1257" s="93">
        <f t="shared" si="2883"/>
        <v>40423</v>
      </c>
      <c r="BD1257" s="93">
        <f t="shared" si="2883"/>
        <v>0</v>
      </c>
      <c r="BE1257" s="11">
        <f t="shared" si="2884"/>
        <v>0</v>
      </c>
      <c r="BF1257" s="11">
        <f t="shared" si="2884"/>
        <v>0</v>
      </c>
      <c r="BG1257" s="11">
        <f t="shared" si="2884"/>
        <v>0</v>
      </c>
      <c r="BH1257" s="11">
        <f t="shared" si="2884"/>
        <v>0</v>
      </c>
      <c r="BI1257" s="152">
        <f t="shared" si="2884"/>
        <v>40423</v>
      </c>
      <c r="BJ1257" s="152">
        <f t="shared" si="2884"/>
        <v>0</v>
      </c>
      <c r="BK1257" s="78">
        <f t="shared" si="2884"/>
        <v>0</v>
      </c>
      <c r="BL1257" s="78">
        <f t="shared" si="2884"/>
        <v>0</v>
      </c>
      <c r="BM1257" s="78">
        <f t="shared" si="2884"/>
        <v>0</v>
      </c>
      <c r="BN1257" s="78">
        <f t="shared" si="2884"/>
        <v>0</v>
      </c>
      <c r="BO1257" s="93">
        <f t="shared" si="2884"/>
        <v>40423</v>
      </c>
      <c r="BP1257" s="93">
        <f t="shared" si="2884"/>
        <v>0</v>
      </c>
      <c r="BQ1257" s="11">
        <f t="shared" si="2885"/>
        <v>0</v>
      </c>
      <c r="BR1257" s="11">
        <f t="shared" si="2885"/>
        <v>0</v>
      </c>
      <c r="BS1257" s="11">
        <f t="shared" si="2885"/>
        <v>0</v>
      </c>
      <c r="BT1257" s="11">
        <f t="shared" si="2885"/>
        <v>0</v>
      </c>
      <c r="BU1257" s="50">
        <f t="shared" si="2885"/>
        <v>40423</v>
      </c>
      <c r="BV1257" s="50">
        <f t="shared" si="2885"/>
        <v>0</v>
      </c>
    </row>
    <row r="1258" spans="1:74" ht="25.5" hidden="1" customHeight="1">
      <c r="A1258" s="77" t="s">
        <v>306</v>
      </c>
      <c r="B1258" s="49" t="s">
        <v>296</v>
      </c>
      <c r="C1258" s="49" t="s">
        <v>35</v>
      </c>
      <c r="D1258" s="49" t="s">
        <v>22</v>
      </c>
      <c r="E1258" s="49" t="s">
        <v>545</v>
      </c>
      <c r="F1258" s="49"/>
      <c r="G1258" s="50">
        <f t="shared" si="2879"/>
        <v>33630</v>
      </c>
      <c r="H1258" s="50">
        <f t="shared" si="2880"/>
        <v>0</v>
      </c>
      <c r="I1258" s="11">
        <f t="shared" si="2880"/>
        <v>0</v>
      </c>
      <c r="J1258" s="11">
        <f t="shared" si="2880"/>
        <v>0</v>
      </c>
      <c r="K1258" s="11">
        <f t="shared" si="2880"/>
        <v>0</v>
      </c>
      <c r="L1258" s="11">
        <f t="shared" si="2880"/>
        <v>0</v>
      </c>
      <c r="M1258" s="50">
        <f t="shared" si="2880"/>
        <v>33630</v>
      </c>
      <c r="N1258" s="50">
        <f t="shared" si="2880"/>
        <v>0</v>
      </c>
      <c r="O1258" s="11">
        <f t="shared" si="2880"/>
        <v>0</v>
      </c>
      <c r="P1258" s="11">
        <f t="shared" si="2880"/>
        <v>0</v>
      </c>
      <c r="Q1258" s="11">
        <f t="shared" si="2880"/>
        <v>0</v>
      </c>
      <c r="R1258" s="11">
        <f t="shared" si="2880"/>
        <v>0</v>
      </c>
      <c r="S1258" s="50">
        <f t="shared" si="2881"/>
        <v>33630</v>
      </c>
      <c r="T1258" s="50">
        <f t="shared" si="2881"/>
        <v>0</v>
      </c>
      <c r="U1258" s="11">
        <f t="shared" si="2881"/>
        <v>0</v>
      </c>
      <c r="V1258" s="11">
        <f t="shared" si="2881"/>
        <v>0</v>
      </c>
      <c r="W1258" s="11">
        <f t="shared" si="2881"/>
        <v>0</v>
      </c>
      <c r="X1258" s="11">
        <f t="shared" si="2881"/>
        <v>0</v>
      </c>
      <c r="Y1258" s="50">
        <f t="shared" si="2881"/>
        <v>33630</v>
      </c>
      <c r="Z1258" s="50">
        <f t="shared" si="2881"/>
        <v>0</v>
      </c>
      <c r="AA1258" s="11">
        <f t="shared" si="2881"/>
        <v>0</v>
      </c>
      <c r="AB1258" s="11">
        <f t="shared" si="2881"/>
        <v>0</v>
      </c>
      <c r="AC1258" s="11">
        <f t="shared" si="2881"/>
        <v>6793</v>
      </c>
      <c r="AD1258" s="11">
        <f t="shared" si="2881"/>
        <v>0</v>
      </c>
      <c r="AE1258" s="50">
        <f t="shared" si="2881"/>
        <v>40423</v>
      </c>
      <c r="AF1258" s="50">
        <f t="shared" si="2881"/>
        <v>0</v>
      </c>
      <c r="AG1258" s="11">
        <f t="shared" si="2882"/>
        <v>0</v>
      </c>
      <c r="AH1258" s="11">
        <f t="shared" si="2882"/>
        <v>0</v>
      </c>
      <c r="AI1258" s="11">
        <f t="shared" si="2882"/>
        <v>0</v>
      </c>
      <c r="AJ1258" s="11">
        <f t="shared" si="2882"/>
        <v>0</v>
      </c>
      <c r="AK1258" s="93">
        <f t="shared" si="2882"/>
        <v>40423</v>
      </c>
      <c r="AL1258" s="93">
        <f t="shared" si="2882"/>
        <v>0</v>
      </c>
      <c r="AM1258" s="11">
        <f t="shared" si="2882"/>
        <v>0</v>
      </c>
      <c r="AN1258" s="11">
        <f t="shared" si="2882"/>
        <v>0</v>
      </c>
      <c r="AO1258" s="11">
        <f t="shared" si="2882"/>
        <v>0</v>
      </c>
      <c r="AP1258" s="11">
        <f t="shared" si="2882"/>
        <v>0</v>
      </c>
      <c r="AQ1258" s="50">
        <f t="shared" si="2882"/>
        <v>40423</v>
      </c>
      <c r="AR1258" s="50">
        <f t="shared" si="2882"/>
        <v>0</v>
      </c>
      <c r="AS1258" s="11">
        <f t="shared" si="2883"/>
        <v>0</v>
      </c>
      <c r="AT1258" s="11">
        <f t="shared" si="2883"/>
        <v>0</v>
      </c>
      <c r="AU1258" s="11">
        <f t="shared" si="2883"/>
        <v>0</v>
      </c>
      <c r="AV1258" s="11">
        <f t="shared" si="2883"/>
        <v>0</v>
      </c>
      <c r="AW1258" s="50">
        <f t="shared" si="2883"/>
        <v>40423</v>
      </c>
      <c r="AX1258" s="50">
        <f t="shared" si="2883"/>
        <v>0</v>
      </c>
      <c r="AY1258" s="78">
        <f t="shared" si="2883"/>
        <v>0</v>
      </c>
      <c r="AZ1258" s="78">
        <f t="shared" si="2883"/>
        <v>0</v>
      </c>
      <c r="BA1258" s="78">
        <f t="shared" si="2883"/>
        <v>0</v>
      </c>
      <c r="BB1258" s="78">
        <f t="shared" si="2883"/>
        <v>0</v>
      </c>
      <c r="BC1258" s="93">
        <f t="shared" si="2883"/>
        <v>40423</v>
      </c>
      <c r="BD1258" s="93">
        <f t="shared" si="2883"/>
        <v>0</v>
      </c>
      <c r="BE1258" s="11">
        <f t="shared" si="2884"/>
        <v>0</v>
      </c>
      <c r="BF1258" s="11">
        <f t="shared" si="2884"/>
        <v>0</v>
      </c>
      <c r="BG1258" s="11">
        <f t="shared" si="2884"/>
        <v>0</v>
      </c>
      <c r="BH1258" s="11">
        <f t="shared" si="2884"/>
        <v>0</v>
      </c>
      <c r="BI1258" s="152">
        <f t="shared" si="2884"/>
        <v>40423</v>
      </c>
      <c r="BJ1258" s="152">
        <f t="shared" si="2884"/>
        <v>0</v>
      </c>
      <c r="BK1258" s="78">
        <f t="shared" si="2884"/>
        <v>0</v>
      </c>
      <c r="BL1258" s="78">
        <f t="shared" si="2884"/>
        <v>0</v>
      </c>
      <c r="BM1258" s="78">
        <f t="shared" si="2884"/>
        <v>0</v>
      </c>
      <c r="BN1258" s="78">
        <f t="shared" si="2884"/>
        <v>0</v>
      </c>
      <c r="BO1258" s="93">
        <f t="shared" si="2884"/>
        <v>40423</v>
      </c>
      <c r="BP1258" s="93">
        <f t="shared" si="2884"/>
        <v>0</v>
      </c>
      <c r="BQ1258" s="11">
        <f t="shared" si="2885"/>
        <v>0</v>
      </c>
      <c r="BR1258" s="11">
        <f t="shared" si="2885"/>
        <v>0</v>
      </c>
      <c r="BS1258" s="11">
        <f t="shared" si="2885"/>
        <v>0</v>
      </c>
      <c r="BT1258" s="11">
        <f t="shared" si="2885"/>
        <v>0</v>
      </c>
      <c r="BU1258" s="50">
        <f t="shared" si="2885"/>
        <v>40423</v>
      </c>
      <c r="BV1258" s="50">
        <f t="shared" si="2885"/>
        <v>0</v>
      </c>
    </row>
    <row r="1259" spans="1:74" ht="135" hidden="1" customHeight="1">
      <c r="A1259" s="77" t="s">
        <v>307</v>
      </c>
      <c r="B1259" s="49" t="s">
        <v>296</v>
      </c>
      <c r="C1259" s="49" t="s">
        <v>35</v>
      </c>
      <c r="D1259" s="49" t="s">
        <v>22</v>
      </c>
      <c r="E1259" s="49" t="s">
        <v>546</v>
      </c>
      <c r="F1259" s="49"/>
      <c r="G1259" s="50">
        <f t="shared" si="2879"/>
        <v>33630</v>
      </c>
      <c r="H1259" s="50">
        <f t="shared" si="2880"/>
        <v>0</v>
      </c>
      <c r="I1259" s="11">
        <f t="shared" si="2880"/>
        <v>0</v>
      </c>
      <c r="J1259" s="11">
        <f t="shared" si="2880"/>
        <v>0</v>
      </c>
      <c r="K1259" s="11">
        <f t="shared" si="2880"/>
        <v>0</v>
      </c>
      <c r="L1259" s="11">
        <f t="shared" si="2880"/>
        <v>0</v>
      </c>
      <c r="M1259" s="50">
        <f t="shared" si="2880"/>
        <v>33630</v>
      </c>
      <c r="N1259" s="50">
        <f t="shared" si="2880"/>
        <v>0</v>
      </c>
      <c r="O1259" s="11">
        <f t="shared" si="2880"/>
        <v>0</v>
      </c>
      <c r="P1259" s="11">
        <f t="shared" si="2880"/>
        <v>0</v>
      </c>
      <c r="Q1259" s="11">
        <f t="shared" si="2880"/>
        <v>0</v>
      </c>
      <c r="R1259" s="11">
        <f t="shared" si="2880"/>
        <v>0</v>
      </c>
      <c r="S1259" s="50">
        <f t="shared" si="2881"/>
        <v>33630</v>
      </c>
      <c r="T1259" s="50">
        <f t="shared" si="2881"/>
        <v>0</v>
      </c>
      <c r="U1259" s="11">
        <f t="shared" si="2881"/>
        <v>0</v>
      </c>
      <c r="V1259" s="11">
        <f t="shared" si="2881"/>
        <v>0</v>
      </c>
      <c r="W1259" s="11">
        <f t="shared" si="2881"/>
        <v>0</v>
      </c>
      <c r="X1259" s="11">
        <f t="shared" si="2881"/>
        <v>0</v>
      </c>
      <c r="Y1259" s="50">
        <f t="shared" si="2881"/>
        <v>33630</v>
      </c>
      <c r="Z1259" s="50">
        <f t="shared" si="2881"/>
        <v>0</v>
      </c>
      <c r="AA1259" s="11">
        <f t="shared" si="2881"/>
        <v>0</v>
      </c>
      <c r="AB1259" s="11">
        <f t="shared" si="2881"/>
        <v>0</v>
      </c>
      <c r="AC1259" s="11">
        <f t="shared" si="2881"/>
        <v>6793</v>
      </c>
      <c r="AD1259" s="11">
        <f t="shared" si="2881"/>
        <v>0</v>
      </c>
      <c r="AE1259" s="50">
        <f t="shared" si="2881"/>
        <v>40423</v>
      </c>
      <c r="AF1259" s="50">
        <f t="shared" si="2881"/>
        <v>0</v>
      </c>
      <c r="AG1259" s="11">
        <f t="shared" si="2882"/>
        <v>0</v>
      </c>
      <c r="AH1259" s="11">
        <f t="shared" si="2882"/>
        <v>0</v>
      </c>
      <c r="AI1259" s="11">
        <f t="shared" si="2882"/>
        <v>0</v>
      </c>
      <c r="AJ1259" s="11">
        <f t="shared" si="2882"/>
        <v>0</v>
      </c>
      <c r="AK1259" s="93">
        <f t="shared" si="2882"/>
        <v>40423</v>
      </c>
      <c r="AL1259" s="93">
        <f t="shared" si="2882"/>
        <v>0</v>
      </c>
      <c r="AM1259" s="11">
        <f t="shared" si="2882"/>
        <v>0</v>
      </c>
      <c r="AN1259" s="11">
        <f t="shared" si="2882"/>
        <v>0</v>
      </c>
      <c r="AO1259" s="11">
        <f t="shared" si="2882"/>
        <v>0</v>
      </c>
      <c r="AP1259" s="11">
        <f t="shared" si="2882"/>
        <v>0</v>
      </c>
      <c r="AQ1259" s="50">
        <f t="shared" si="2882"/>
        <v>40423</v>
      </c>
      <c r="AR1259" s="50">
        <f t="shared" si="2882"/>
        <v>0</v>
      </c>
      <c r="AS1259" s="11">
        <f t="shared" si="2883"/>
        <v>0</v>
      </c>
      <c r="AT1259" s="11">
        <f t="shared" si="2883"/>
        <v>0</v>
      </c>
      <c r="AU1259" s="11">
        <f t="shared" si="2883"/>
        <v>0</v>
      </c>
      <c r="AV1259" s="11">
        <f t="shared" si="2883"/>
        <v>0</v>
      </c>
      <c r="AW1259" s="50">
        <f t="shared" si="2883"/>
        <v>40423</v>
      </c>
      <c r="AX1259" s="50">
        <f t="shared" si="2883"/>
        <v>0</v>
      </c>
      <c r="AY1259" s="78">
        <f t="shared" si="2883"/>
        <v>0</v>
      </c>
      <c r="AZ1259" s="78">
        <f t="shared" si="2883"/>
        <v>0</v>
      </c>
      <c r="BA1259" s="78">
        <f t="shared" si="2883"/>
        <v>0</v>
      </c>
      <c r="BB1259" s="78">
        <f t="shared" si="2883"/>
        <v>0</v>
      </c>
      <c r="BC1259" s="93">
        <f t="shared" si="2883"/>
        <v>40423</v>
      </c>
      <c r="BD1259" s="93">
        <f t="shared" si="2883"/>
        <v>0</v>
      </c>
      <c r="BE1259" s="11">
        <f t="shared" si="2884"/>
        <v>0</v>
      </c>
      <c r="BF1259" s="11">
        <f t="shared" si="2884"/>
        <v>0</v>
      </c>
      <c r="BG1259" s="11">
        <f t="shared" si="2884"/>
        <v>0</v>
      </c>
      <c r="BH1259" s="11">
        <f t="shared" si="2884"/>
        <v>0</v>
      </c>
      <c r="BI1259" s="152">
        <f t="shared" si="2884"/>
        <v>40423</v>
      </c>
      <c r="BJ1259" s="152">
        <f t="shared" si="2884"/>
        <v>0</v>
      </c>
      <c r="BK1259" s="78">
        <f t="shared" si="2884"/>
        <v>0</v>
      </c>
      <c r="BL1259" s="78">
        <f t="shared" si="2884"/>
        <v>0</v>
      </c>
      <c r="BM1259" s="78">
        <f t="shared" si="2884"/>
        <v>0</v>
      </c>
      <c r="BN1259" s="78">
        <f t="shared" si="2884"/>
        <v>0</v>
      </c>
      <c r="BO1259" s="93">
        <f t="shared" si="2884"/>
        <v>40423</v>
      </c>
      <c r="BP1259" s="93">
        <f t="shared" si="2884"/>
        <v>0</v>
      </c>
      <c r="BQ1259" s="11">
        <f t="shared" si="2885"/>
        <v>0</v>
      </c>
      <c r="BR1259" s="11">
        <f t="shared" si="2885"/>
        <v>0</v>
      </c>
      <c r="BS1259" s="11">
        <f t="shared" si="2885"/>
        <v>0</v>
      </c>
      <c r="BT1259" s="11">
        <f t="shared" si="2885"/>
        <v>0</v>
      </c>
      <c r="BU1259" s="50">
        <f t="shared" si="2885"/>
        <v>40423</v>
      </c>
      <c r="BV1259" s="50">
        <f t="shared" si="2885"/>
        <v>0</v>
      </c>
    </row>
    <row r="1260" spans="1:74" ht="33" hidden="1">
      <c r="A1260" s="77" t="s">
        <v>12</v>
      </c>
      <c r="B1260" s="49" t="s">
        <v>296</v>
      </c>
      <c r="C1260" s="49" t="s">
        <v>35</v>
      </c>
      <c r="D1260" s="49" t="s">
        <v>22</v>
      </c>
      <c r="E1260" s="49" t="s">
        <v>546</v>
      </c>
      <c r="F1260" s="49" t="s">
        <v>13</v>
      </c>
      <c r="G1260" s="50">
        <f t="shared" si="2879"/>
        <v>33630</v>
      </c>
      <c r="H1260" s="50">
        <f t="shared" si="2880"/>
        <v>0</v>
      </c>
      <c r="I1260" s="11">
        <f t="shared" si="2880"/>
        <v>0</v>
      </c>
      <c r="J1260" s="11">
        <f t="shared" si="2880"/>
        <v>0</v>
      </c>
      <c r="K1260" s="11">
        <f t="shared" si="2880"/>
        <v>0</v>
      </c>
      <c r="L1260" s="11">
        <f t="shared" si="2880"/>
        <v>0</v>
      </c>
      <c r="M1260" s="50">
        <f t="shared" si="2880"/>
        <v>33630</v>
      </c>
      <c r="N1260" s="50">
        <f t="shared" si="2880"/>
        <v>0</v>
      </c>
      <c r="O1260" s="11">
        <f t="shared" si="2880"/>
        <v>0</v>
      </c>
      <c r="P1260" s="11">
        <f t="shared" si="2880"/>
        <v>0</v>
      </c>
      <c r="Q1260" s="11">
        <f t="shared" si="2880"/>
        <v>0</v>
      </c>
      <c r="R1260" s="11">
        <f t="shared" si="2880"/>
        <v>0</v>
      </c>
      <c r="S1260" s="50">
        <f t="shared" si="2881"/>
        <v>33630</v>
      </c>
      <c r="T1260" s="50">
        <f t="shared" si="2881"/>
        <v>0</v>
      </c>
      <c r="U1260" s="11">
        <f t="shared" si="2881"/>
        <v>0</v>
      </c>
      <c r="V1260" s="11">
        <f t="shared" si="2881"/>
        <v>0</v>
      </c>
      <c r="W1260" s="11">
        <f t="shared" si="2881"/>
        <v>0</v>
      </c>
      <c r="X1260" s="11">
        <f t="shared" si="2881"/>
        <v>0</v>
      </c>
      <c r="Y1260" s="50">
        <f t="shared" si="2881"/>
        <v>33630</v>
      </c>
      <c r="Z1260" s="50">
        <f t="shared" si="2881"/>
        <v>0</v>
      </c>
      <c r="AA1260" s="11">
        <f t="shared" si="2881"/>
        <v>0</v>
      </c>
      <c r="AB1260" s="11">
        <f t="shared" si="2881"/>
        <v>0</v>
      </c>
      <c r="AC1260" s="11">
        <f t="shared" si="2881"/>
        <v>6793</v>
      </c>
      <c r="AD1260" s="11">
        <f t="shared" si="2881"/>
        <v>0</v>
      </c>
      <c r="AE1260" s="50">
        <f t="shared" si="2881"/>
        <v>40423</v>
      </c>
      <c r="AF1260" s="50">
        <f t="shared" si="2881"/>
        <v>0</v>
      </c>
      <c r="AG1260" s="11">
        <f t="shared" si="2882"/>
        <v>0</v>
      </c>
      <c r="AH1260" s="11">
        <f t="shared" si="2882"/>
        <v>0</v>
      </c>
      <c r="AI1260" s="11">
        <f t="shared" si="2882"/>
        <v>0</v>
      </c>
      <c r="AJ1260" s="11">
        <f t="shared" si="2882"/>
        <v>0</v>
      </c>
      <c r="AK1260" s="93">
        <f t="shared" si="2882"/>
        <v>40423</v>
      </c>
      <c r="AL1260" s="93">
        <f t="shared" si="2882"/>
        <v>0</v>
      </c>
      <c r="AM1260" s="11">
        <f t="shared" si="2882"/>
        <v>0</v>
      </c>
      <c r="AN1260" s="11">
        <f t="shared" si="2882"/>
        <v>0</v>
      </c>
      <c r="AO1260" s="11">
        <f t="shared" si="2882"/>
        <v>0</v>
      </c>
      <c r="AP1260" s="11">
        <f t="shared" si="2882"/>
        <v>0</v>
      </c>
      <c r="AQ1260" s="50">
        <f t="shared" si="2882"/>
        <v>40423</v>
      </c>
      <c r="AR1260" s="50">
        <f t="shared" si="2882"/>
        <v>0</v>
      </c>
      <c r="AS1260" s="11">
        <f t="shared" si="2883"/>
        <v>0</v>
      </c>
      <c r="AT1260" s="11">
        <f t="shared" si="2883"/>
        <v>0</v>
      </c>
      <c r="AU1260" s="11">
        <f t="shared" si="2883"/>
        <v>0</v>
      </c>
      <c r="AV1260" s="11">
        <f t="shared" si="2883"/>
        <v>0</v>
      </c>
      <c r="AW1260" s="50">
        <f t="shared" si="2883"/>
        <v>40423</v>
      </c>
      <c r="AX1260" s="50">
        <f t="shared" si="2883"/>
        <v>0</v>
      </c>
      <c r="AY1260" s="78">
        <f t="shared" si="2883"/>
        <v>0</v>
      </c>
      <c r="AZ1260" s="78">
        <f t="shared" si="2883"/>
        <v>0</v>
      </c>
      <c r="BA1260" s="78">
        <f t="shared" si="2883"/>
        <v>0</v>
      </c>
      <c r="BB1260" s="78">
        <f t="shared" si="2883"/>
        <v>0</v>
      </c>
      <c r="BC1260" s="93">
        <f t="shared" si="2883"/>
        <v>40423</v>
      </c>
      <c r="BD1260" s="93">
        <f t="shared" si="2883"/>
        <v>0</v>
      </c>
      <c r="BE1260" s="11">
        <f t="shared" si="2884"/>
        <v>0</v>
      </c>
      <c r="BF1260" s="11">
        <f t="shared" si="2884"/>
        <v>0</v>
      </c>
      <c r="BG1260" s="11">
        <f t="shared" si="2884"/>
        <v>0</v>
      </c>
      <c r="BH1260" s="11">
        <f t="shared" si="2884"/>
        <v>0</v>
      </c>
      <c r="BI1260" s="152">
        <f t="shared" si="2884"/>
        <v>40423</v>
      </c>
      <c r="BJ1260" s="152">
        <f t="shared" si="2884"/>
        <v>0</v>
      </c>
      <c r="BK1260" s="78">
        <f t="shared" si="2884"/>
        <v>0</v>
      </c>
      <c r="BL1260" s="78">
        <f t="shared" si="2884"/>
        <v>0</v>
      </c>
      <c r="BM1260" s="78">
        <f t="shared" si="2884"/>
        <v>0</v>
      </c>
      <c r="BN1260" s="78">
        <f t="shared" si="2884"/>
        <v>0</v>
      </c>
      <c r="BO1260" s="93">
        <f t="shared" si="2884"/>
        <v>40423</v>
      </c>
      <c r="BP1260" s="93">
        <f t="shared" si="2884"/>
        <v>0</v>
      </c>
      <c r="BQ1260" s="11">
        <f t="shared" si="2885"/>
        <v>0</v>
      </c>
      <c r="BR1260" s="11">
        <f t="shared" si="2885"/>
        <v>0</v>
      </c>
      <c r="BS1260" s="11">
        <f t="shared" si="2885"/>
        <v>0</v>
      </c>
      <c r="BT1260" s="11">
        <f t="shared" si="2885"/>
        <v>0</v>
      </c>
      <c r="BU1260" s="50">
        <f t="shared" si="2885"/>
        <v>40423</v>
      </c>
      <c r="BV1260" s="50">
        <f t="shared" si="2885"/>
        <v>0</v>
      </c>
    </row>
    <row r="1261" spans="1:74" hidden="1">
      <c r="A1261" s="77" t="s">
        <v>24</v>
      </c>
      <c r="B1261" s="49" t="s">
        <v>296</v>
      </c>
      <c r="C1261" s="49" t="s">
        <v>35</v>
      </c>
      <c r="D1261" s="49" t="s">
        <v>22</v>
      </c>
      <c r="E1261" s="49" t="s">
        <v>546</v>
      </c>
      <c r="F1261" s="51">
        <v>620</v>
      </c>
      <c r="G1261" s="50">
        <v>33630</v>
      </c>
      <c r="H1261" s="11"/>
      <c r="I1261" s="11"/>
      <c r="J1261" s="11"/>
      <c r="K1261" s="11"/>
      <c r="L1261" s="11"/>
      <c r="M1261" s="11">
        <f>G1261+I1261+J1261+K1261+L1261</f>
        <v>33630</v>
      </c>
      <c r="N1261" s="11">
        <f>H1261+J1261</f>
        <v>0</v>
      </c>
      <c r="O1261" s="11"/>
      <c r="P1261" s="11"/>
      <c r="Q1261" s="11"/>
      <c r="R1261" s="11"/>
      <c r="S1261" s="11">
        <f>M1261+O1261+P1261+Q1261+R1261</f>
        <v>33630</v>
      </c>
      <c r="T1261" s="11">
        <f>N1261+P1261</f>
        <v>0</v>
      </c>
      <c r="U1261" s="11"/>
      <c r="V1261" s="11"/>
      <c r="W1261" s="11"/>
      <c r="X1261" s="11"/>
      <c r="Y1261" s="11">
        <f>S1261+U1261+V1261+W1261+X1261</f>
        <v>33630</v>
      </c>
      <c r="Z1261" s="11">
        <f>T1261+V1261</f>
        <v>0</v>
      </c>
      <c r="AA1261" s="11"/>
      <c r="AB1261" s="11"/>
      <c r="AC1261" s="11">
        <v>6793</v>
      </c>
      <c r="AD1261" s="11"/>
      <c r="AE1261" s="11">
        <f>Y1261+AA1261+AB1261+AC1261+AD1261</f>
        <v>40423</v>
      </c>
      <c r="AF1261" s="11">
        <f>Z1261+AB1261</f>
        <v>0</v>
      </c>
      <c r="AG1261" s="11"/>
      <c r="AH1261" s="11"/>
      <c r="AI1261" s="11"/>
      <c r="AJ1261" s="11"/>
      <c r="AK1261" s="78">
        <f>AE1261+AG1261+AH1261+AI1261+AJ1261</f>
        <v>40423</v>
      </c>
      <c r="AL1261" s="78">
        <f>AF1261+AH1261</f>
        <v>0</v>
      </c>
      <c r="AM1261" s="11"/>
      <c r="AN1261" s="11"/>
      <c r="AO1261" s="11"/>
      <c r="AP1261" s="11"/>
      <c r="AQ1261" s="11">
        <f>AK1261+AM1261+AN1261+AO1261+AP1261</f>
        <v>40423</v>
      </c>
      <c r="AR1261" s="11">
        <f>AL1261+AN1261</f>
        <v>0</v>
      </c>
      <c r="AS1261" s="11"/>
      <c r="AT1261" s="11"/>
      <c r="AU1261" s="11"/>
      <c r="AV1261" s="11"/>
      <c r="AW1261" s="11">
        <f>AQ1261+AS1261+AT1261+AU1261+AV1261</f>
        <v>40423</v>
      </c>
      <c r="AX1261" s="11">
        <f>AR1261+AT1261</f>
        <v>0</v>
      </c>
      <c r="AY1261" s="78"/>
      <c r="AZ1261" s="78"/>
      <c r="BA1261" s="78"/>
      <c r="BB1261" s="78"/>
      <c r="BC1261" s="78">
        <f>AW1261+AY1261+AZ1261+BA1261+BB1261</f>
        <v>40423</v>
      </c>
      <c r="BD1261" s="78">
        <f>AX1261+AZ1261</f>
        <v>0</v>
      </c>
      <c r="BE1261" s="11"/>
      <c r="BF1261" s="11"/>
      <c r="BG1261" s="11"/>
      <c r="BH1261" s="11"/>
      <c r="BI1261" s="141">
        <f>BC1261+BE1261+BF1261+BG1261+BH1261</f>
        <v>40423</v>
      </c>
      <c r="BJ1261" s="141">
        <f>BD1261+BF1261</f>
        <v>0</v>
      </c>
      <c r="BK1261" s="78"/>
      <c r="BL1261" s="78"/>
      <c r="BM1261" s="78"/>
      <c r="BN1261" s="78"/>
      <c r="BO1261" s="78">
        <f>BI1261+BK1261+BL1261+BM1261+BN1261</f>
        <v>40423</v>
      </c>
      <c r="BP1261" s="78">
        <f>BJ1261+BL1261</f>
        <v>0</v>
      </c>
      <c r="BQ1261" s="11"/>
      <c r="BR1261" s="11"/>
      <c r="BS1261" s="11"/>
      <c r="BT1261" s="11"/>
      <c r="BU1261" s="11">
        <f>BO1261+BQ1261+BR1261+BS1261+BT1261</f>
        <v>40423</v>
      </c>
      <c r="BV1261" s="11">
        <f>BP1261+BR1261</f>
        <v>0</v>
      </c>
    </row>
    <row r="1262" spans="1:74" hidden="1">
      <c r="A1262" s="77"/>
      <c r="B1262" s="49"/>
      <c r="C1262" s="49"/>
      <c r="D1262" s="49"/>
      <c r="E1262" s="49"/>
      <c r="F1262" s="51"/>
      <c r="G1262" s="50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78"/>
      <c r="AL1262" s="78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78"/>
      <c r="AZ1262" s="78"/>
      <c r="BA1262" s="78"/>
      <c r="BB1262" s="78"/>
      <c r="BC1262" s="78"/>
      <c r="BD1262" s="78"/>
      <c r="BE1262" s="11"/>
      <c r="BF1262" s="11"/>
      <c r="BG1262" s="11"/>
      <c r="BH1262" s="11"/>
      <c r="BI1262" s="141"/>
      <c r="BJ1262" s="141"/>
      <c r="BK1262" s="78"/>
      <c r="BL1262" s="78"/>
      <c r="BM1262" s="78"/>
      <c r="BN1262" s="78"/>
      <c r="BO1262" s="78"/>
      <c r="BP1262" s="78"/>
      <c r="BQ1262" s="11"/>
      <c r="BR1262" s="11"/>
      <c r="BS1262" s="11"/>
      <c r="BT1262" s="11"/>
      <c r="BU1262" s="11"/>
      <c r="BV1262" s="11"/>
    </row>
    <row r="1263" spans="1:74" ht="18.75" hidden="1">
      <c r="A1263" s="76" t="s">
        <v>192</v>
      </c>
      <c r="B1263" s="25" t="s">
        <v>296</v>
      </c>
      <c r="C1263" s="25" t="s">
        <v>35</v>
      </c>
      <c r="D1263" s="25" t="s">
        <v>87</v>
      </c>
      <c r="E1263" s="25"/>
      <c r="F1263" s="25"/>
      <c r="G1263" s="21">
        <f>G1264</f>
        <v>50488</v>
      </c>
      <c r="H1263" s="21">
        <f t="shared" ref="H1263:R1264" si="2886">H1264</f>
        <v>0</v>
      </c>
      <c r="I1263" s="11">
        <f t="shared" si="2886"/>
        <v>0</v>
      </c>
      <c r="J1263" s="11">
        <f t="shared" si="2886"/>
        <v>0</v>
      </c>
      <c r="K1263" s="11">
        <f t="shared" si="2886"/>
        <v>0</v>
      </c>
      <c r="L1263" s="11">
        <f t="shared" si="2886"/>
        <v>0</v>
      </c>
      <c r="M1263" s="21">
        <f t="shared" si="2886"/>
        <v>50488</v>
      </c>
      <c r="N1263" s="21">
        <f t="shared" si="2886"/>
        <v>0</v>
      </c>
      <c r="O1263" s="11">
        <f t="shared" si="2886"/>
        <v>0</v>
      </c>
      <c r="P1263" s="11">
        <f t="shared" si="2886"/>
        <v>0</v>
      </c>
      <c r="Q1263" s="11">
        <f t="shared" si="2886"/>
        <v>0</v>
      </c>
      <c r="R1263" s="11">
        <f t="shared" si="2886"/>
        <v>0</v>
      </c>
      <c r="S1263" s="21">
        <f>S1264</f>
        <v>50488</v>
      </c>
      <c r="T1263" s="21">
        <f>T1264</f>
        <v>0</v>
      </c>
      <c r="U1263" s="11">
        <f t="shared" ref="U1263:X1264" si="2887">U1264</f>
        <v>0</v>
      </c>
      <c r="V1263" s="11">
        <f t="shared" si="2887"/>
        <v>0</v>
      </c>
      <c r="W1263" s="11">
        <f t="shared" si="2887"/>
        <v>0</v>
      </c>
      <c r="X1263" s="11">
        <f t="shared" si="2887"/>
        <v>0</v>
      </c>
      <c r="Y1263" s="21">
        <f>Y1264</f>
        <v>50488</v>
      </c>
      <c r="Z1263" s="21">
        <f>Z1264</f>
        <v>0</v>
      </c>
      <c r="AA1263" s="11">
        <f t="shared" ref="AA1263:AD1264" si="2888">AA1264</f>
        <v>0</v>
      </c>
      <c r="AB1263" s="11">
        <f t="shared" si="2888"/>
        <v>0</v>
      </c>
      <c r="AC1263" s="21">
        <f t="shared" si="2888"/>
        <v>1364</v>
      </c>
      <c r="AD1263" s="11">
        <f t="shared" si="2888"/>
        <v>0</v>
      </c>
      <c r="AE1263" s="21">
        <f t="shared" ref="AE1263:BV1263" si="2889">AE1264</f>
        <v>51852</v>
      </c>
      <c r="AF1263" s="21">
        <f t="shared" si="2889"/>
        <v>0</v>
      </c>
      <c r="AG1263" s="30">
        <f t="shared" si="2889"/>
        <v>0</v>
      </c>
      <c r="AH1263" s="30">
        <f t="shared" si="2889"/>
        <v>7212</v>
      </c>
      <c r="AI1263" s="30">
        <f t="shared" si="2889"/>
        <v>1478</v>
      </c>
      <c r="AJ1263" s="30">
        <f t="shared" si="2889"/>
        <v>0</v>
      </c>
      <c r="AK1263" s="88">
        <f t="shared" si="2889"/>
        <v>60542</v>
      </c>
      <c r="AL1263" s="88">
        <f t="shared" si="2889"/>
        <v>7212</v>
      </c>
      <c r="AM1263" s="30">
        <f t="shared" si="2889"/>
        <v>0</v>
      </c>
      <c r="AN1263" s="30">
        <f t="shared" si="2889"/>
        <v>0</v>
      </c>
      <c r="AO1263" s="30">
        <f t="shared" si="2889"/>
        <v>0</v>
      </c>
      <c r="AP1263" s="30">
        <f t="shared" si="2889"/>
        <v>0</v>
      </c>
      <c r="AQ1263" s="30">
        <f t="shared" si="2889"/>
        <v>60542</v>
      </c>
      <c r="AR1263" s="30">
        <f t="shared" si="2889"/>
        <v>7212</v>
      </c>
      <c r="AS1263" s="30">
        <f t="shared" si="2889"/>
        <v>-2035</v>
      </c>
      <c r="AT1263" s="30">
        <f t="shared" si="2889"/>
        <v>0</v>
      </c>
      <c r="AU1263" s="30">
        <f t="shared" si="2889"/>
        <v>70</v>
      </c>
      <c r="AV1263" s="30">
        <f t="shared" si="2889"/>
        <v>0</v>
      </c>
      <c r="AW1263" s="30">
        <f t="shared" si="2889"/>
        <v>58577</v>
      </c>
      <c r="AX1263" s="30">
        <f t="shared" si="2889"/>
        <v>7212</v>
      </c>
      <c r="AY1263" s="88">
        <f t="shared" si="2889"/>
        <v>-465</v>
      </c>
      <c r="AZ1263" s="88">
        <f t="shared" si="2889"/>
        <v>0</v>
      </c>
      <c r="BA1263" s="88">
        <f t="shared" si="2889"/>
        <v>0</v>
      </c>
      <c r="BB1263" s="88">
        <f t="shared" si="2889"/>
        <v>0</v>
      </c>
      <c r="BC1263" s="88">
        <f t="shared" si="2889"/>
        <v>58112</v>
      </c>
      <c r="BD1263" s="88">
        <f t="shared" si="2889"/>
        <v>7212</v>
      </c>
      <c r="BE1263" s="30">
        <f t="shared" si="2889"/>
        <v>0</v>
      </c>
      <c r="BF1263" s="30">
        <f t="shared" si="2889"/>
        <v>0</v>
      </c>
      <c r="BG1263" s="30">
        <f t="shared" si="2889"/>
        <v>0</v>
      </c>
      <c r="BH1263" s="30">
        <f t="shared" si="2889"/>
        <v>0</v>
      </c>
      <c r="BI1263" s="147">
        <f t="shared" si="2889"/>
        <v>58112</v>
      </c>
      <c r="BJ1263" s="147">
        <f t="shared" si="2889"/>
        <v>7212</v>
      </c>
      <c r="BK1263" s="88">
        <f t="shared" si="2889"/>
        <v>0</v>
      </c>
      <c r="BL1263" s="88">
        <f t="shared" si="2889"/>
        <v>0</v>
      </c>
      <c r="BM1263" s="88">
        <f t="shared" si="2889"/>
        <v>0</v>
      </c>
      <c r="BN1263" s="88">
        <f t="shared" si="2889"/>
        <v>0</v>
      </c>
      <c r="BO1263" s="88">
        <f t="shared" si="2889"/>
        <v>58112</v>
      </c>
      <c r="BP1263" s="88">
        <f t="shared" si="2889"/>
        <v>7212</v>
      </c>
      <c r="BQ1263" s="30">
        <f t="shared" si="2889"/>
        <v>0</v>
      </c>
      <c r="BR1263" s="30">
        <f t="shared" si="2889"/>
        <v>0</v>
      </c>
      <c r="BS1263" s="30">
        <f t="shared" si="2889"/>
        <v>0</v>
      </c>
      <c r="BT1263" s="30">
        <f t="shared" si="2889"/>
        <v>0</v>
      </c>
      <c r="BU1263" s="30">
        <f t="shared" si="2889"/>
        <v>58112</v>
      </c>
      <c r="BV1263" s="30">
        <f t="shared" si="2889"/>
        <v>7212</v>
      </c>
    </row>
    <row r="1264" spans="1:74" ht="66" hidden="1">
      <c r="A1264" s="57" t="s">
        <v>501</v>
      </c>
      <c r="B1264" s="22" t="s">
        <v>296</v>
      </c>
      <c r="C1264" s="22" t="s">
        <v>35</v>
      </c>
      <c r="D1264" s="22" t="s">
        <v>87</v>
      </c>
      <c r="E1264" s="22" t="s">
        <v>247</v>
      </c>
      <c r="F1264" s="22"/>
      <c r="G1264" s="11">
        <f>G1265</f>
        <v>50488</v>
      </c>
      <c r="H1264" s="11">
        <f t="shared" si="2886"/>
        <v>0</v>
      </c>
      <c r="I1264" s="11">
        <f t="shared" si="2886"/>
        <v>0</v>
      </c>
      <c r="J1264" s="11">
        <f t="shared" si="2886"/>
        <v>0</v>
      </c>
      <c r="K1264" s="11">
        <f t="shared" si="2886"/>
        <v>0</v>
      </c>
      <c r="L1264" s="11">
        <f t="shared" si="2886"/>
        <v>0</v>
      </c>
      <c r="M1264" s="11">
        <f t="shared" si="2886"/>
        <v>50488</v>
      </c>
      <c r="N1264" s="11">
        <f t="shared" si="2886"/>
        <v>0</v>
      </c>
      <c r="O1264" s="11">
        <f t="shared" si="2886"/>
        <v>0</v>
      </c>
      <c r="P1264" s="11">
        <f t="shared" si="2886"/>
        <v>0</v>
      </c>
      <c r="Q1264" s="11">
        <f t="shared" si="2886"/>
        <v>0</v>
      </c>
      <c r="R1264" s="11">
        <f t="shared" si="2886"/>
        <v>0</v>
      </c>
      <c r="S1264" s="11">
        <f>S1265</f>
        <v>50488</v>
      </c>
      <c r="T1264" s="11">
        <f>T1265</f>
        <v>0</v>
      </c>
      <c r="U1264" s="11">
        <f t="shared" si="2887"/>
        <v>0</v>
      </c>
      <c r="V1264" s="11">
        <f t="shared" si="2887"/>
        <v>0</v>
      </c>
      <c r="W1264" s="11">
        <f t="shared" si="2887"/>
        <v>0</v>
      </c>
      <c r="X1264" s="11">
        <f t="shared" si="2887"/>
        <v>0</v>
      </c>
      <c r="Y1264" s="11">
        <f>Y1265</f>
        <v>50488</v>
      </c>
      <c r="Z1264" s="11">
        <f>Z1265</f>
        <v>0</v>
      </c>
      <c r="AA1264" s="11">
        <f t="shared" si="2888"/>
        <v>0</v>
      </c>
      <c r="AB1264" s="11">
        <f t="shared" si="2888"/>
        <v>0</v>
      </c>
      <c r="AC1264" s="11">
        <f t="shared" si="2888"/>
        <v>1364</v>
      </c>
      <c r="AD1264" s="11">
        <f t="shared" si="2888"/>
        <v>0</v>
      </c>
      <c r="AE1264" s="11">
        <f>AE1265</f>
        <v>51852</v>
      </c>
      <c r="AF1264" s="11">
        <f>AF1265</f>
        <v>0</v>
      </c>
      <c r="AG1264" s="11">
        <f t="shared" ref="AG1264:AL1264" si="2890">AG1265+AG1341+AG1345</f>
        <v>0</v>
      </c>
      <c r="AH1264" s="11">
        <f t="shared" si="2890"/>
        <v>7212</v>
      </c>
      <c r="AI1264" s="11">
        <f t="shared" si="2890"/>
        <v>1478</v>
      </c>
      <c r="AJ1264" s="11">
        <f t="shared" si="2890"/>
        <v>0</v>
      </c>
      <c r="AK1264" s="78">
        <f t="shared" si="2890"/>
        <v>60542</v>
      </c>
      <c r="AL1264" s="78">
        <f t="shared" si="2890"/>
        <v>7212</v>
      </c>
      <c r="AM1264" s="11">
        <f t="shared" ref="AM1264:AR1264" si="2891">AM1265+AM1341+AM1345</f>
        <v>0</v>
      </c>
      <c r="AN1264" s="11">
        <f t="shared" si="2891"/>
        <v>0</v>
      </c>
      <c r="AO1264" s="11">
        <f t="shared" si="2891"/>
        <v>0</v>
      </c>
      <c r="AP1264" s="11">
        <f t="shared" si="2891"/>
        <v>0</v>
      </c>
      <c r="AQ1264" s="11">
        <f t="shared" si="2891"/>
        <v>60542</v>
      </c>
      <c r="AR1264" s="11">
        <f t="shared" si="2891"/>
        <v>7212</v>
      </c>
      <c r="AS1264" s="11">
        <f t="shared" ref="AS1264:AX1264" si="2892">AS1265+AS1341+AS1345</f>
        <v>-2035</v>
      </c>
      <c r="AT1264" s="11">
        <f t="shared" si="2892"/>
        <v>0</v>
      </c>
      <c r="AU1264" s="11">
        <f t="shared" si="2892"/>
        <v>70</v>
      </c>
      <c r="AV1264" s="11">
        <f t="shared" si="2892"/>
        <v>0</v>
      </c>
      <c r="AW1264" s="11">
        <f t="shared" si="2892"/>
        <v>58577</v>
      </c>
      <c r="AX1264" s="11">
        <f t="shared" si="2892"/>
        <v>7212</v>
      </c>
      <c r="AY1264" s="78">
        <f t="shared" ref="AY1264:BD1264" si="2893">AY1265+AY1341+AY1345</f>
        <v>-465</v>
      </c>
      <c r="AZ1264" s="78">
        <f t="shared" si="2893"/>
        <v>0</v>
      </c>
      <c r="BA1264" s="78">
        <f t="shared" si="2893"/>
        <v>0</v>
      </c>
      <c r="BB1264" s="78">
        <f t="shared" si="2893"/>
        <v>0</v>
      </c>
      <c r="BC1264" s="78">
        <f t="shared" si="2893"/>
        <v>58112</v>
      </c>
      <c r="BD1264" s="78">
        <f t="shared" si="2893"/>
        <v>7212</v>
      </c>
      <c r="BE1264" s="11">
        <f t="shared" ref="BE1264:BJ1264" si="2894">BE1265+BE1341+BE1345</f>
        <v>0</v>
      </c>
      <c r="BF1264" s="11">
        <f t="shared" si="2894"/>
        <v>0</v>
      </c>
      <c r="BG1264" s="11">
        <f t="shared" si="2894"/>
        <v>0</v>
      </c>
      <c r="BH1264" s="11">
        <f t="shared" si="2894"/>
        <v>0</v>
      </c>
      <c r="BI1264" s="141">
        <f t="shared" si="2894"/>
        <v>58112</v>
      </c>
      <c r="BJ1264" s="141">
        <f t="shared" si="2894"/>
        <v>7212</v>
      </c>
      <c r="BK1264" s="78">
        <f t="shared" ref="BK1264:BP1264" si="2895">BK1265+BK1341+BK1345</f>
        <v>0</v>
      </c>
      <c r="BL1264" s="78">
        <f t="shared" si="2895"/>
        <v>0</v>
      </c>
      <c r="BM1264" s="78">
        <f t="shared" si="2895"/>
        <v>0</v>
      </c>
      <c r="BN1264" s="78">
        <f t="shared" si="2895"/>
        <v>0</v>
      </c>
      <c r="BO1264" s="78">
        <f t="shared" si="2895"/>
        <v>58112</v>
      </c>
      <c r="BP1264" s="78">
        <f t="shared" si="2895"/>
        <v>7212</v>
      </c>
      <c r="BQ1264" s="11">
        <f t="shared" ref="BQ1264:BV1264" si="2896">BQ1265+BQ1341+BQ1345</f>
        <v>0</v>
      </c>
      <c r="BR1264" s="11">
        <f t="shared" si="2896"/>
        <v>0</v>
      </c>
      <c r="BS1264" s="11">
        <f t="shared" si="2896"/>
        <v>0</v>
      </c>
      <c r="BT1264" s="11">
        <f t="shared" si="2896"/>
        <v>0</v>
      </c>
      <c r="BU1264" s="11">
        <f t="shared" si="2896"/>
        <v>58112</v>
      </c>
      <c r="BV1264" s="11">
        <f t="shared" si="2896"/>
        <v>7212</v>
      </c>
    </row>
    <row r="1265" spans="1:74" hidden="1">
      <c r="A1265" s="65" t="s">
        <v>308</v>
      </c>
      <c r="B1265" s="22" t="s">
        <v>296</v>
      </c>
      <c r="C1265" s="22" t="s">
        <v>35</v>
      </c>
      <c r="D1265" s="22" t="s">
        <v>87</v>
      </c>
      <c r="E1265" s="22" t="s">
        <v>309</v>
      </c>
      <c r="F1265" s="22"/>
      <c r="G1265" s="11">
        <f>G1266+G1269+G1272+G1275+G1278+G1281+G1284+G1287+G1290+G1293+G1296+G1299+G1302+G1305+G1311+G1314+G1317+G1320+G1323+G1326+G1332+G1335+G1338+G1308+G1329</f>
        <v>50488</v>
      </c>
      <c r="H1265" s="11">
        <f t="shared" ref="H1265:N1265" si="2897">H1266+H1269+H1272+H1275+H1278+H1281+H1284+H1287+H1290+H1293+H1296+H1299+H1302+H1305+H1311+H1314+H1317+H1320+H1323+H1326+H1332+H1335+H1338+H1308+H1329</f>
        <v>0</v>
      </c>
      <c r="I1265" s="11">
        <f t="shared" si="2897"/>
        <v>0</v>
      </c>
      <c r="J1265" s="11">
        <f t="shared" si="2897"/>
        <v>0</v>
      </c>
      <c r="K1265" s="11">
        <f t="shared" si="2897"/>
        <v>0</v>
      </c>
      <c r="L1265" s="11">
        <f t="shared" si="2897"/>
        <v>0</v>
      </c>
      <c r="M1265" s="11">
        <f t="shared" si="2897"/>
        <v>50488</v>
      </c>
      <c r="N1265" s="11">
        <f t="shared" si="2897"/>
        <v>0</v>
      </c>
      <c r="O1265" s="11">
        <f t="shared" ref="O1265:T1265" si="2898">O1266+O1269+O1272+O1275+O1278+O1281+O1284+O1287+O1290+O1293+O1296+O1299+O1302+O1305+O1311+O1314+O1317+O1320+O1323+O1326+O1332+O1335+O1338+O1308+O1329</f>
        <v>0</v>
      </c>
      <c r="P1265" s="11">
        <f t="shared" si="2898"/>
        <v>0</v>
      </c>
      <c r="Q1265" s="11">
        <f t="shared" si="2898"/>
        <v>0</v>
      </c>
      <c r="R1265" s="11">
        <f t="shared" si="2898"/>
        <v>0</v>
      </c>
      <c r="S1265" s="11">
        <f t="shared" si="2898"/>
        <v>50488</v>
      </c>
      <c r="T1265" s="11">
        <f t="shared" si="2898"/>
        <v>0</v>
      </c>
      <c r="U1265" s="11">
        <f t="shared" ref="U1265:Z1265" si="2899">U1266+U1269+U1272+U1275+U1278+U1281+U1284+U1287+U1290+U1293+U1296+U1299+U1302+U1305+U1311+U1314+U1317+U1320+U1323+U1326+U1332+U1335+U1338+U1308+U1329</f>
        <v>0</v>
      </c>
      <c r="V1265" s="11">
        <f t="shared" si="2899"/>
        <v>0</v>
      </c>
      <c r="W1265" s="11">
        <f t="shared" si="2899"/>
        <v>0</v>
      </c>
      <c r="X1265" s="11">
        <f t="shared" si="2899"/>
        <v>0</v>
      </c>
      <c r="Y1265" s="11">
        <f t="shared" si="2899"/>
        <v>50488</v>
      </c>
      <c r="Z1265" s="11">
        <f t="shared" si="2899"/>
        <v>0</v>
      </c>
      <c r="AA1265" s="11">
        <f t="shared" ref="AA1265:AF1265" si="2900">AA1266+AA1269+AA1272+AA1275+AA1278+AA1281+AA1284+AA1287+AA1290+AA1293+AA1296+AA1299+AA1302+AA1305+AA1311+AA1314+AA1317+AA1320+AA1323+AA1326+AA1332+AA1335+AA1338+AA1308+AA1329</f>
        <v>0</v>
      </c>
      <c r="AB1265" s="11">
        <f t="shared" si="2900"/>
        <v>0</v>
      </c>
      <c r="AC1265" s="11">
        <f t="shared" si="2900"/>
        <v>1364</v>
      </c>
      <c r="AD1265" s="11">
        <f t="shared" si="2900"/>
        <v>0</v>
      </c>
      <c r="AE1265" s="11">
        <f t="shared" si="2900"/>
        <v>51852</v>
      </c>
      <c r="AF1265" s="11">
        <f t="shared" si="2900"/>
        <v>0</v>
      </c>
      <c r="AG1265" s="11">
        <f t="shared" ref="AG1265:AL1265" si="2901">AG1266+AG1269+AG1272+AG1275+AG1278+AG1281+AG1284+AG1287+AG1290+AG1293+AG1296+AG1299+AG1302+AG1305+AG1311+AG1314+AG1317+AG1320+AG1323+AG1326+AG1332+AG1335+AG1338+AG1308+AG1329</f>
        <v>0</v>
      </c>
      <c r="AH1265" s="11">
        <f t="shared" si="2901"/>
        <v>0</v>
      </c>
      <c r="AI1265" s="11">
        <f t="shared" si="2901"/>
        <v>0</v>
      </c>
      <c r="AJ1265" s="11">
        <f t="shared" si="2901"/>
        <v>0</v>
      </c>
      <c r="AK1265" s="78">
        <f t="shared" si="2901"/>
        <v>51852</v>
      </c>
      <c r="AL1265" s="78">
        <f t="shared" si="2901"/>
        <v>0</v>
      </c>
      <c r="AM1265" s="11">
        <f t="shared" ref="AM1265:AR1265" si="2902">AM1266+AM1269+AM1272+AM1275+AM1278+AM1281+AM1284+AM1287+AM1290+AM1293+AM1296+AM1299+AM1302+AM1305+AM1311+AM1314+AM1317+AM1320+AM1323+AM1326+AM1332+AM1335+AM1338+AM1308+AM1329</f>
        <v>0</v>
      </c>
      <c r="AN1265" s="11">
        <f t="shared" si="2902"/>
        <v>0</v>
      </c>
      <c r="AO1265" s="11">
        <f t="shared" si="2902"/>
        <v>0</v>
      </c>
      <c r="AP1265" s="11">
        <f t="shared" si="2902"/>
        <v>0</v>
      </c>
      <c r="AQ1265" s="11">
        <f t="shared" si="2902"/>
        <v>51852</v>
      </c>
      <c r="AR1265" s="11">
        <f t="shared" si="2902"/>
        <v>0</v>
      </c>
      <c r="AS1265" s="11">
        <f t="shared" ref="AS1265:AX1265" si="2903">AS1266+AS1269+AS1272+AS1275+AS1278+AS1281+AS1284+AS1287+AS1290+AS1293+AS1296+AS1299+AS1302+AS1305+AS1311+AS1314+AS1317+AS1320+AS1323+AS1326+AS1332+AS1335+AS1338+AS1308+AS1329</f>
        <v>-2035</v>
      </c>
      <c r="AT1265" s="11">
        <f t="shared" si="2903"/>
        <v>0</v>
      </c>
      <c r="AU1265" s="11">
        <f t="shared" si="2903"/>
        <v>70</v>
      </c>
      <c r="AV1265" s="11">
        <f t="shared" si="2903"/>
        <v>0</v>
      </c>
      <c r="AW1265" s="11">
        <f t="shared" si="2903"/>
        <v>49887</v>
      </c>
      <c r="AX1265" s="11">
        <f t="shared" si="2903"/>
        <v>0</v>
      </c>
      <c r="AY1265" s="78">
        <f t="shared" ref="AY1265:BD1265" si="2904">AY1266+AY1269+AY1272+AY1275+AY1278+AY1281+AY1284+AY1287+AY1290+AY1293+AY1296+AY1299+AY1302+AY1305+AY1311+AY1314+AY1317+AY1320+AY1323+AY1326+AY1332+AY1335+AY1338+AY1308+AY1329</f>
        <v>-465</v>
      </c>
      <c r="AZ1265" s="78">
        <f t="shared" si="2904"/>
        <v>0</v>
      </c>
      <c r="BA1265" s="78">
        <f t="shared" si="2904"/>
        <v>0</v>
      </c>
      <c r="BB1265" s="78">
        <f t="shared" si="2904"/>
        <v>0</v>
      </c>
      <c r="BC1265" s="78">
        <f t="shared" si="2904"/>
        <v>49422</v>
      </c>
      <c r="BD1265" s="78">
        <f t="shared" si="2904"/>
        <v>0</v>
      </c>
      <c r="BE1265" s="11">
        <f t="shared" ref="BE1265:BJ1265" si="2905">BE1266+BE1269+BE1272+BE1275+BE1278+BE1281+BE1284+BE1287+BE1290+BE1293+BE1296+BE1299+BE1302+BE1305+BE1311+BE1314+BE1317+BE1320+BE1323+BE1326+BE1332+BE1335+BE1338+BE1308+BE1329</f>
        <v>0</v>
      </c>
      <c r="BF1265" s="11">
        <f t="shared" si="2905"/>
        <v>0</v>
      </c>
      <c r="BG1265" s="11">
        <f t="shared" si="2905"/>
        <v>0</v>
      </c>
      <c r="BH1265" s="11">
        <f t="shared" si="2905"/>
        <v>0</v>
      </c>
      <c r="BI1265" s="141">
        <f t="shared" si="2905"/>
        <v>49422</v>
      </c>
      <c r="BJ1265" s="141">
        <f t="shared" si="2905"/>
        <v>0</v>
      </c>
      <c r="BK1265" s="78">
        <f t="shared" ref="BK1265:BP1265" si="2906">BK1266+BK1269+BK1272+BK1275+BK1278+BK1281+BK1284+BK1287+BK1290+BK1293+BK1296+BK1299+BK1302+BK1305+BK1311+BK1314+BK1317+BK1320+BK1323+BK1326+BK1332+BK1335+BK1338+BK1308+BK1329</f>
        <v>0</v>
      </c>
      <c r="BL1265" s="78">
        <f t="shared" si="2906"/>
        <v>0</v>
      </c>
      <c r="BM1265" s="78">
        <f t="shared" si="2906"/>
        <v>0</v>
      </c>
      <c r="BN1265" s="78">
        <f t="shared" si="2906"/>
        <v>0</v>
      </c>
      <c r="BO1265" s="78">
        <f t="shared" si="2906"/>
        <v>49422</v>
      </c>
      <c r="BP1265" s="78">
        <f t="shared" si="2906"/>
        <v>0</v>
      </c>
      <c r="BQ1265" s="11">
        <f t="shared" ref="BQ1265:BV1265" si="2907">BQ1266+BQ1269+BQ1272+BQ1275+BQ1278+BQ1281+BQ1284+BQ1287+BQ1290+BQ1293+BQ1296+BQ1299+BQ1302+BQ1305+BQ1311+BQ1314+BQ1317+BQ1320+BQ1323+BQ1326+BQ1332+BQ1335+BQ1338+BQ1308+BQ1329</f>
        <v>0</v>
      </c>
      <c r="BR1265" s="11">
        <f t="shared" si="2907"/>
        <v>0</v>
      </c>
      <c r="BS1265" s="11">
        <f t="shared" si="2907"/>
        <v>0</v>
      </c>
      <c r="BT1265" s="11">
        <f t="shared" si="2907"/>
        <v>0</v>
      </c>
      <c r="BU1265" s="11">
        <f t="shared" si="2907"/>
        <v>49422</v>
      </c>
      <c r="BV1265" s="11">
        <f t="shared" si="2907"/>
        <v>0</v>
      </c>
    </row>
    <row r="1266" spans="1:74" ht="33" hidden="1">
      <c r="A1266" s="53" t="s">
        <v>310</v>
      </c>
      <c r="B1266" s="22" t="s">
        <v>296</v>
      </c>
      <c r="C1266" s="22" t="s">
        <v>35</v>
      </c>
      <c r="D1266" s="22" t="s">
        <v>87</v>
      </c>
      <c r="E1266" s="22" t="s">
        <v>311</v>
      </c>
      <c r="F1266" s="22"/>
      <c r="G1266" s="11">
        <f>G1267</f>
        <v>2115</v>
      </c>
      <c r="H1266" s="11">
        <f t="shared" ref="H1266:R1267" si="2908">H1267</f>
        <v>0</v>
      </c>
      <c r="I1266" s="11">
        <f t="shared" si="2908"/>
        <v>0</v>
      </c>
      <c r="J1266" s="11">
        <f t="shared" si="2908"/>
        <v>0</v>
      </c>
      <c r="K1266" s="11">
        <f t="shared" si="2908"/>
        <v>0</v>
      </c>
      <c r="L1266" s="11">
        <f t="shared" si="2908"/>
        <v>0</v>
      </c>
      <c r="M1266" s="11">
        <f t="shared" si="2908"/>
        <v>2115</v>
      </c>
      <c r="N1266" s="11">
        <f t="shared" si="2908"/>
        <v>0</v>
      </c>
      <c r="O1266" s="11">
        <f t="shared" si="2908"/>
        <v>0</v>
      </c>
      <c r="P1266" s="11">
        <f t="shared" si="2908"/>
        <v>0</v>
      </c>
      <c r="Q1266" s="11">
        <f t="shared" si="2908"/>
        <v>0</v>
      </c>
      <c r="R1266" s="11">
        <f t="shared" si="2908"/>
        <v>0</v>
      </c>
      <c r="S1266" s="11">
        <f>S1267</f>
        <v>2115</v>
      </c>
      <c r="T1266" s="11">
        <f>T1267</f>
        <v>0</v>
      </c>
      <c r="U1266" s="11">
        <f t="shared" ref="U1266:X1267" si="2909">U1267</f>
        <v>0</v>
      </c>
      <c r="V1266" s="11">
        <f t="shared" si="2909"/>
        <v>0</v>
      </c>
      <c r="W1266" s="11">
        <f t="shared" si="2909"/>
        <v>0</v>
      </c>
      <c r="X1266" s="11">
        <f t="shared" si="2909"/>
        <v>0</v>
      </c>
      <c r="Y1266" s="11">
        <f>Y1267</f>
        <v>2115</v>
      </c>
      <c r="Z1266" s="11">
        <f>Z1267</f>
        <v>0</v>
      </c>
      <c r="AA1266" s="11">
        <f t="shared" ref="AA1266:AD1267" si="2910">AA1267</f>
        <v>0</v>
      </c>
      <c r="AB1266" s="11">
        <f t="shared" si="2910"/>
        <v>0</v>
      </c>
      <c r="AC1266" s="11">
        <f t="shared" si="2910"/>
        <v>0</v>
      </c>
      <c r="AD1266" s="11">
        <f t="shared" si="2910"/>
        <v>0</v>
      </c>
      <c r="AE1266" s="11">
        <f>AE1267</f>
        <v>2115</v>
      </c>
      <c r="AF1266" s="11">
        <f>AF1267</f>
        <v>0</v>
      </c>
      <c r="AG1266" s="11">
        <f t="shared" ref="AG1266:AJ1267" si="2911">AG1267</f>
        <v>0</v>
      </c>
      <c r="AH1266" s="11">
        <f t="shared" si="2911"/>
        <v>0</v>
      </c>
      <c r="AI1266" s="11">
        <f t="shared" si="2911"/>
        <v>0</v>
      </c>
      <c r="AJ1266" s="11">
        <f t="shared" si="2911"/>
        <v>0</v>
      </c>
      <c r="AK1266" s="78">
        <f>AK1267</f>
        <v>2115</v>
      </c>
      <c r="AL1266" s="78">
        <f>AL1267</f>
        <v>0</v>
      </c>
      <c r="AM1266" s="11">
        <f t="shared" ref="AM1266:AP1267" si="2912">AM1267</f>
        <v>0</v>
      </c>
      <c r="AN1266" s="11">
        <f t="shared" si="2912"/>
        <v>0</v>
      </c>
      <c r="AO1266" s="11">
        <f t="shared" si="2912"/>
        <v>0</v>
      </c>
      <c r="AP1266" s="11">
        <f t="shared" si="2912"/>
        <v>0</v>
      </c>
      <c r="AQ1266" s="11">
        <f>AQ1267</f>
        <v>2115</v>
      </c>
      <c r="AR1266" s="11">
        <f>AR1267</f>
        <v>0</v>
      </c>
      <c r="AS1266" s="11">
        <f t="shared" ref="AS1266:AV1267" si="2913">AS1267</f>
        <v>0</v>
      </c>
      <c r="AT1266" s="11">
        <f t="shared" si="2913"/>
        <v>0</v>
      </c>
      <c r="AU1266" s="11">
        <f t="shared" si="2913"/>
        <v>0</v>
      </c>
      <c r="AV1266" s="11">
        <f t="shared" si="2913"/>
        <v>0</v>
      </c>
      <c r="AW1266" s="11">
        <f>AW1267</f>
        <v>2115</v>
      </c>
      <c r="AX1266" s="11">
        <f>AX1267</f>
        <v>0</v>
      </c>
      <c r="AY1266" s="78">
        <f t="shared" ref="AY1266:BB1267" si="2914">AY1267</f>
        <v>0</v>
      </c>
      <c r="AZ1266" s="78">
        <f t="shared" si="2914"/>
        <v>0</v>
      </c>
      <c r="BA1266" s="78">
        <f t="shared" si="2914"/>
        <v>0</v>
      </c>
      <c r="BB1266" s="78">
        <f t="shared" si="2914"/>
        <v>0</v>
      </c>
      <c r="BC1266" s="78">
        <f>BC1267</f>
        <v>2115</v>
      </c>
      <c r="BD1266" s="78">
        <f>BD1267</f>
        <v>0</v>
      </c>
      <c r="BE1266" s="11">
        <f t="shared" ref="BE1266:BH1267" si="2915">BE1267</f>
        <v>0</v>
      </c>
      <c r="BF1266" s="11">
        <f t="shared" si="2915"/>
        <v>0</v>
      </c>
      <c r="BG1266" s="11">
        <f t="shared" si="2915"/>
        <v>0</v>
      </c>
      <c r="BH1266" s="11">
        <f t="shared" si="2915"/>
        <v>0</v>
      </c>
      <c r="BI1266" s="141">
        <f>BI1267</f>
        <v>2115</v>
      </c>
      <c r="BJ1266" s="141">
        <f>BJ1267</f>
        <v>0</v>
      </c>
      <c r="BK1266" s="78">
        <f t="shared" ref="BK1266:BN1267" si="2916">BK1267</f>
        <v>0</v>
      </c>
      <c r="BL1266" s="78">
        <f t="shared" si="2916"/>
        <v>0</v>
      </c>
      <c r="BM1266" s="78">
        <f t="shared" si="2916"/>
        <v>0</v>
      </c>
      <c r="BN1266" s="78">
        <f t="shared" si="2916"/>
        <v>0</v>
      </c>
      <c r="BO1266" s="78">
        <f>BO1267</f>
        <v>2115</v>
      </c>
      <c r="BP1266" s="78">
        <f>BP1267</f>
        <v>0</v>
      </c>
      <c r="BQ1266" s="11">
        <f t="shared" ref="BQ1266:BT1267" si="2917">BQ1267</f>
        <v>0</v>
      </c>
      <c r="BR1266" s="11">
        <f t="shared" si="2917"/>
        <v>0</v>
      </c>
      <c r="BS1266" s="11">
        <f t="shared" si="2917"/>
        <v>0</v>
      </c>
      <c r="BT1266" s="11">
        <f t="shared" si="2917"/>
        <v>0</v>
      </c>
      <c r="BU1266" s="11">
        <f>BU1267</f>
        <v>2115</v>
      </c>
      <c r="BV1266" s="11">
        <f>BV1267</f>
        <v>0</v>
      </c>
    </row>
    <row r="1267" spans="1:74" hidden="1">
      <c r="A1267" s="65" t="s">
        <v>112</v>
      </c>
      <c r="B1267" s="22" t="s">
        <v>296</v>
      </c>
      <c r="C1267" s="22" t="s">
        <v>35</v>
      </c>
      <c r="D1267" s="22" t="s">
        <v>87</v>
      </c>
      <c r="E1267" s="22" t="s">
        <v>311</v>
      </c>
      <c r="F1267" s="22" t="s">
        <v>113</v>
      </c>
      <c r="G1267" s="18">
        <f>G1268</f>
        <v>2115</v>
      </c>
      <c r="H1267" s="18">
        <f t="shared" si="2908"/>
        <v>0</v>
      </c>
      <c r="I1267" s="11">
        <f t="shared" si="2908"/>
        <v>0</v>
      </c>
      <c r="J1267" s="11">
        <f t="shared" si="2908"/>
        <v>0</v>
      </c>
      <c r="K1267" s="11">
        <f t="shared" si="2908"/>
        <v>0</v>
      </c>
      <c r="L1267" s="11">
        <f t="shared" si="2908"/>
        <v>0</v>
      </c>
      <c r="M1267" s="18">
        <f t="shared" si="2908"/>
        <v>2115</v>
      </c>
      <c r="N1267" s="18">
        <f t="shared" si="2908"/>
        <v>0</v>
      </c>
      <c r="O1267" s="11">
        <f t="shared" si="2908"/>
        <v>0</v>
      </c>
      <c r="P1267" s="11">
        <f t="shared" si="2908"/>
        <v>0</v>
      </c>
      <c r="Q1267" s="11">
        <f t="shared" si="2908"/>
        <v>0</v>
      </c>
      <c r="R1267" s="11">
        <f t="shared" si="2908"/>
        <v>0</v>
      </c>
      <c r="S1267" s="18">
        <f>S1268</f>
        <v>2115</v>
      </c>
      <c r="T1267" s="18">
        <f>T1268</f>
        <v>0</v>
      </c>
      <c r="U1267" s="11">
        <f t="shared" si="2909"/>
        <v>0</v>
      </c>
      <c r="V1267" s="11">
        <f t="shared" si="2909"/>
        <v>0</v>
      </c>
      <c r="W1267" s="11">
        <f t="shared" si="2909"/>
        <v>0</v>
      </c>
      <c r="X1267" s="11">
        <f t="shared" si="2909"/>
        <v>0</v>
      </c>
      <c r="Y1267" s="18">
        <f>Y1268</f>
        <v>2115</v>
      </c>
      <c r="Z1267" s="18">
        <f>Z1268</f>
        <v>0</v>
      </c>
      <c r="AA1267" s="11">
        <f t="shared" si="2910"/>
        <v>0</v>
      </c>
      <c r="AB1267" s="11">
        <f t="shared" si="2910"/>
        <v>0</v>
      </c>
      <c r="AC1267" s="11">
        <f t="shared" si="2910"/>
        <v>0</v>
      </c>
      <c r="AD1267" s="11">
        <f t="shared" si="2910"/>
        <v>0</v>
      </c>
      <c r="AE1267" s="18">
        <f>AE1268</f>
        <v>2115</v>
      </c>
      <c r="AF1267" s="18">
        <f>AF1268</f>
        <v>0</v>
      </c>
      <c r="AG1267" s="11">
        <f t="shared" si="2911"/>
        <v>0</v>
      </c>
      <c r="AH1267" s="11">
        <f t="shared" si="2911"/>
        <v>0</v>
      </c>
      <c r="AI1267" s="11">
        <f t="shared" si="2911"/>
        <v>0</v>
      </c>
      <c r="AJ1267" s="11">
        <f t="shared" si="2911"/>
        <v>0</v>
      </c>
      <c r="AK1267" s="84">
        <f>AK1268</f>
        <v>2115</v>
      </c>
      <c r="AL1267" s="84">
        <f>AL1268</f>
        <v>0</v>
      </c>
      <c r="AM1267" s="11">
        <f t="shared" si="2912"/>
        <v>0</v>
      </c>
      <c r="AN1267" s="11">
        <f t="shared" si="2912"/>
        <v>0</v>
      </c>
      <c r="AO1267" s="11">
        <f t="shared" si="2912"/>
        <v>0</v>
      </c>
      <c r="AP1267" s="11">
        <f t="shared" si="2912"/>
        <v>0</v>
      </c>
      <c r="AQ1267" s="18">
        <f>AQ1268</f>
        <v>2115</v>
      </c>
      <c r="AR1267" s="18">
        <f>AR1268</f>
        <v>0</v>
      </c>
      <c r="AS1267" s="11">
        <f t="shared" si="2913"/>
        <v>0</v>
      </c>
      <c r="AT1267" s="11">
        <f t="shared" si="2913"/>
        <v>0</v>
      </c>
      <c r="AU1267" s="11">
        <f t="shared" si="2913"/>
        <v>0</v>
      </c>
      <c r="AV1267" s="11">
        <f t="shared" si="2913"/>
        <v>0</v>
      </c>
      <c r="AW1267" s="18">
        <f>AW1268</f>
        <v>2115</v>
      </c>
      <c r="AX1267" s="18">
        <f>AX1268</f>
        <v>0</v>
      </c>
      <c r="AY1267" s="78">
        <f t="shared" si="2914"/>
        <v>0</v>
      </c>
      <c r="AZ1267" s="78">
        <f t="shared" si="2914"/>
        <v>0</v>
      </c>
      <c r="BA1267" s="78">
        <f t="shared" si="2914"/>
        <v>0</v>
      </c>
      <c r="BB1267" s="78">
        <f t="shared" si="2914"/>
        <v>0</v>
      </c>
      <c r="BC1267" s="84">
        <f>BC1268</f>
        <v>2115</v>
      </c>
      <c r="BD1267" s="84">
        <f>BD1268</f>
        <v>0</v>
      </c>
      <c r="BE1267" s="11">
        <f t="shared" si="2915"/>
        <v>0</v>
      </c>
      <c r="BF1267" s="11">
        <f t="shared" si="2915"/>
        <v>0</v>
      </c>
      <c r="BG1267" s="11">
        <f t="shared" si="2915"/>
        <v>0</v>
      </c>
      <c r="BH1267" s="11">
        <f t="shared" si="2915"/>
        <v>0</v>
      </c>
      <c r="BI1267" s="143">
        <f>BI1268</f>
        <v>2115</v>
      </c>
      <c r="BJ1267" s="143">
        <f>BJ1268</f>
        <v>0</v>
      </c>
      <c r="BK1267" s="78">
        <f t="shared" si="2916"/>
        <v>0</v>
      </c>
      <c r="BL1267" s="78">
        <f t="shared" si="2916"/>
        <v>0</v>
      </c>
      <c r="BM1267" s="78">
        <f t="shared" si="2916"/>
        <v>0</v>
      </c>
      <c r="BN1267" s="78">
        <f t="shared" si="2916"/>
        <v>0</v>
      </c>
      <c r="BO1267" s="84">
        <f>BO1268</f>
        <v>2115</v>
      </c>
      <c r="BP1267" s="84">
        <f>BP1268</f>
        <v>0</v>
      </c>
      <c r="BQ1267" s="11">
        <f t="shared" si="2917"/>
        <v>0</v>
      </c>
      <c r="BR1267" s="11">
        <f t="shared" si="2917"/>
        <v>0</v>
      </c>
      <c r="BS1267" s="11">
        <f t="shared" si="2917"/>
        <v>0</v>
      </c>
      <c r="BT1267" s="11">
        <f t="shared" si="2917"/>
        <v>0</v>
      </c>
      <c r="BU1267" s="18">
        <f>BU1268</f>
        <v>2115</v>
      </c>
      <c r="BV1267" s="18">
        <f>BV1268</f>
        <v>0</v>
      </c>
    </row>
    <row r="1268" spans="1:74" hidden="1">
      <c r="A1268" s="65" t="s">
        <v>312</v>
      </c>
      <c r="B1268" s="22" t="s">
        <v>296</v>
      </c>
      <c r="C1268" s="22" t="s">
        <v>35</v>
      </c>
      <c r="D1268" s="22" t="s">
        <v>87</v>
      </c>
      <c r="E1268" s="22" t="s">
        <v>311</v>
      </c>
      <c r="F1268" s="44" t="s">
        <v>313</v>
      </c>
      <c r="G1268" s="11">
        <f>1175+940</f>
        <v>2115</v>
      </c>
      <c r="H1268" s="11"/>
      <c r="I1268" s="11"/>
      <c r="J1268" s="11"/>
      <c r="K1268" s="11"/>
      <c r="L1268" s="11"/>
      <c r="M1268" s="11">
        <f>G1268+I1268+J1268+K1268+L1268</f>
        <v>2115</v>
      </c>
      <c r="N1268" s="11">
        <f>H1268+J1268</f>
        <v>0</v>
      </c>
      <c r="O1268" s="11"/>
      <c r="P1268" s="11"/>
      <c r="Q1268" s="11"/>
      <c r="R1268" s="11"/>
      <c r="S1268" s="11">
        <f>M1268+O1268+P1268+Q1268+R1268</f>
        <v>2115</v>
      </c>
      <c r="T1268" s="11">
        <f>N1268+P1268</f>
        <v>0</v>
      </c>
      <c r="U1268" s="11"/>
      <c r="V1268" s="11"/>
      <c r="W1268" s="11"/>
      <c r="X1268" s="11"/>
      <c r="Y1268" s="11">
        <f>S1268+U1268+V1268+W1268+X1268</f>
        <v>2115</v>
      </c>
      <c r="Z1268" s="11">
        <f>T1268+V1268</f>
        <v>0</v>
      </c>
      <c r="AA1268" s="11"/>
      <c r="AB1268" s="11"/>
      <c r="AC1268" s="11"/>
      <c r="AD1268" s="11"/>
      <c r="AE1268" s="11">
        <f>Y1268+AA1268+AB1268+AC1268+AD1268</f>
        <v>2115</v>
      </c>
      <c r="AF1268" s="11">
        <f>Z1268+AB1268</f>
        <v>0</v>
      </c>
      <c r="AG1268" s="11"/>
      <c r="AH1268" s="11"/>
      <c r="AI1268" s="11"/>
      <c r="AJ1268" s="11"/>
      <c r="AK1268" s="78">
        <f>AE1268+AG1268+AH1268+AI1268+AJ1268</f>
        <v>2115</v>
      </c>
      <c r="AL1268" s="78">
        <f>AF1268+AH1268</f>
        <v>0</v>
      </c>
      <c r="AM1268" s="11"/>
      <c r="AN1268" s="11"/>
      <c r="AO1268" s="11"/>
      <c r="AP1268" s="11"/>
      <c r="AQ1268" s="11">
        <f>AK1268+AM1268+AN1268+AO1268+AP1268</f>
        <v>2115</v>
      </c>
      <c r="AR1268" s="11">
        <f>AL1268+AN1268</f>
        <v>0</v>
      </c>
      <c r="AS1268" s="11"/>
      <c r="AT1268" s="11"/>
      <c r="AU1268" s="11"/>
      <c r="AV1268" s="11"/>
      <c r="AW1268" s="11">
        <f>AQ1268+AS1268+AT1268+AU1268+AV1268</f>
        <v>2115</v>
      </c>
      <c r="AX1268" s="11">
        <f>AR1268+AT1268</f>
        <v>0</v>
      </c>
      <c r="AY1268" s="78"/>
      <c r="AZ1268" s="78"/>
      <c r="BA1268" s="78"/>
      <c r="BB1268" s="78"/>
      <c r="BC1268" s="78">
        <f>AW1268+AY1268+AZ1268+BA1268+BB1268</f>
        <v>2115</v>
      </c>
      <c r="BD1268" s="78">
        <f>AX1268+AZ1268</f>
        <v>0</v>
      </c>
      <c r="BE1268" s="11"/>
      <c r="BF1268" s="11"/>
      <c r="BG1268" s="11"/>
      <c r="BH1268" s="11"/>
      <c r="BI1268" s="141">
        <f>BC1268+BE1268+BF1268+BG1268+BH1268</f>
        <v>2115</v>
      </c>
      <c r="BJ1268" s="141">
        <f>BD1268+BF1268</f>
        <v>0</v>
      </c>
      <c r="BK1268" s="78"/>
      <c r="BL1268" s="78"/>
      <c r="BM1268" s="78"/>
      <c r="BN1268" s="78"/>
      <c r="BO1268" s="78">
        <f>BI1268+BK1268+BL1268+BM1268+BN1268</f>
        <v>2115</v>
      </c>
      <c r="BP1268" s="78">
        <f>BJ1268+BL1268</f>
        <v>0</v>
      </c>
      <c r="BQ1268" s="11"/>
      <c r="BR1268" s="11"/>
      <c r="BS1268" s="11"/>
      <c r="BT1268" s="11"/>
      <c r="BU1268" s="11">
        <f>BO1268+BQ1268+BR1268+BS1268+BT1268</f>
        <v>2115</v>
      </c>
      <c r="BV1268" s="11">
        <f>BP1268+BR1268</f>
        <v>0</v>
      </c>
    </row>
    <row r="1269" spans="1:74" ht="66" hidden="1">
      <c r="A1269" s="65" t="s">
        <v>314</v>
      </c>
      <c r="B1269" s="22" t="s">
        <v>296</v>
      </c>
      <c r="C1269" s="22" t="s">
        <v>35</v>
      </c>
      <c r="D1269" s="22" t="s">
        <v>87</v>
      </c>
      <c r="E1269" s="22" t="s">
        <v>315</v>
      </c>
      <c r="F1269" s="44"/>
      <c r="G1269" s="11">
        <f>G1270</f>
        <v>1068</v>
      </c>
      <c r="H1269" s="11">
        <f t="shared" ref="H1269:R1270" si="2918">H1270</f>
        <v>0</v>
      </c>
      <c r="I1269" s="11">
        <f t="shared" si="2918"/>
        <v>0</v>
      </c>
      <c r="J1269" s="11">
        <f t="shared" si="2918"/>
        <v>0</v>
      </c>
      <c r="K1269" s="11">
        <f t="shared" si="2918"/>
        <v>0</v>
      </c>
      <c r="L1269" s="11">
        <f t="shared" si="2918"/>
        <v>0</v>
      </c>
      <c r="M1269" s="11">
        <f t="shared" si="2918"/>
        <v>1068</v>
      </c>
      <c r="N1269" s="11">
        <f t="shared" si="2918"/>
        <v>0</v>
      </c>
      <c r="O1269" s="11">
        <f t="shared" si="2918"/>
        <v>0</v>
      </c>
      <c r="P1269" s="11">
        <f t="shared" si="2918"/>
        <v>0</v>
      </c>
      <c r="Q1269" s="11">
        <f t="shared" si="2918"/>
        <v>0</v>
      </c>
      <c r="R1269" s="11">
        <f t="shared" si="2918"/>
        <v>0</v>
      </c>
      <c r="S1269" s="11">
        <f>S1270</f>
        <v>1068</v>
      </c>
      <c r="T1269" s="11">
        <f>T1270</f>
        <v>0</v>
      </c>
      <c r="U1269" s="11">
        <f t="shared" ref="U1269:X1270" si="2919">U1270</f>
        <v>0</v>
      </c>
      <c r="V1269" s="11">
        <f t="shared" si="2919"/>
        <v>0</v>
      </c>
      <c r="W1269" s="11">
        <f t="shared" si="2919"/>
        <v>0</v>
      </c>
      <c r="X1269" s="11">
        <f t="shared" si="2919"/>
        <v>0</v>
      </c>
      <c r="Y1269" s="11">
        <f>Y1270</f>
        <v>1068</v>
      </c>
      <c r="Z1269" s="11">
        <f>Z1270</f>
        <v>0</v>
      </c>
      <c r="AA1269" s="11">
        <f t="shared" ref="AA1269:AD1270" si="2920">AA1270</f>
        <v>0</v>
      </c>
      <c r="AB1269" s="11">
        <f t="shared" si="2920"/>
        <v>0</v>
      </c>
      <c r="AC1269" s="11">
        <f t="shared" si="2920"/>
        <v>0</v>
      </c>
      <c r="AD1269" s="11">
        <f t="shared" si="2920"/>
        <v>0</v>
      </c>
      <c r="AE1269" s="11">
        <f>AE1270</f>
        <v>1068</v>
      </c>
      <c r="AF1269" s="11">
        <f>AF1270</f>
        <v>0</v>
      </c>
      <c r="AG1269" s="11">
        <f t="shared" ref="AG1269:AJ1270" si="2921">AG1270</f>
        <v>0</v>
      </c>
      <c r="AH1269" s="11">
        <f t="shared" si="2921"/>
        <v>0</v>
      </c>
      <c r="AI1269" s="11">
        <f t="shared" si="2921"/>
        <v>0</v>
      </c>
      <c r="AJ1269" s="11">
        <f t="shared" si="2921"/>
        <v>0</v>
      </c>
      <c r="AK1269" s="78">
        <f>AK1270</f>
        <v>1068</v>
      </c>
      <c r="AL1269" s="78">
        <f>AL1270</f>
        <v>0</v>
      </c>
      <c r="AM1269" s="11">
        <f t="shared" ref="AM1269:AP1270" si="2922">AM1270</f>
        <v>0</v>
      </c>
      <c r="AN1269" s="11">
        <f t="shared" si="2922"/>
        <v>0</v>
      </c>
      <c r="AO1269" s="11">
        <f t="shared" si="2922"/>
        <v>0</v>
      </c>
      <c r="AP1269" s="11">
        <f t="shared" si="2922"/>
        <v>0</v>
      </c>
      <c r="AQ1269" s="11">
        <f>AQ1270</f>
        <v>1068</v>
      </c>
      <c r="AR1269" s="11">
        <f>AR1270</f>
        <v>0</v>
      </c>
      <c r="AS1269" s="11">
        <f t="shared" ref="AS1269:AV1270" si="2923">AS1270</f>
        <v>0</v>
      </c>
      <c r="AT1269" s="11">
        <f t="shared" si="2923"/>
        <v>0</v>
      </c>
      <c r="AU1269" s="11">
        <f t="shared" si="2923"/>
        <v>0</v>
      </c>
      <c r="AV1269" s="11">
        <f t="shared" si="2923"/>
        <v>0</v>
      </c>
      <c r="AW1269" s="11">
        <f>AW1270</f>
        <v>1068</v>
      </c>
      <c r="AX1269" s="11">
        <f>AX1270</f>
        <v>0</v>
      </c>
      <c r="AY1269" s="78">
        <f t="shared" ref="AY1269:BB1270" si="2924">AY1270</f>
        <v>0</v>
      </c>
      <c r="AZ1269" s="78">
        <f t="shared" si="2924"/>
        <v>0</v>
      </c>
      <c r="BA1269" s="78">
        <f t="shared" si="2924"/>
        <v>0</v>
      </c>
      <c r="BB1269" s="78">
        <f t="shared" si="2924"/>
        <v>0</v>
      </c>
      <c r="BC1269" s="78">
        <f>BC1270</f>
        <v>1068</v>
      </c>
      <c r="BD1269" s="78">
        <f>BD1270</f>
        <v>0</v>
      </c>
      <c r="BE1269" s="11">
        <f t="shared" ref="BE1269:BH1270" si="2925">BE1270</f>
        <v>0</v>
      </c>
      <c r="BF1269" s="11">
        <f t="shared" si="2925"/>
        <v>0</v>
      </c>
      <c r="BG1269" s="11">
        <f t="shared" si="2925"/>
        <v>0</v>
      </c>
      <c r="BH1269" s="11">
        <f t="shared" si="2925"/>
        <v>0</v>
      </c>
      <c r="BI1269" s="141">
        <f>BI1270</f>
        <v>1068</v>
      </c>
      <c r="BJ1269" s="141">
        <f>BJ1270</f>
        <v>0</v>
      </c>
      <c r="BK1269" s="78">
        <f t="shared" ref="BK1269:BN1270" si="2926">BK1270</f>
        <v>0</v>
      </c>
      <c r="BL1269" s="78">
        <f t="shared" si="2926"/>
        <v>0</v>
      </c>
      <c r="BM1269" s="78">
        <f t="shared" si="2926"/>
        <v>0</v>
      </c>
      <c r="BN1269" s="78">
        <f t="shared" si="2926"/>
        <v>0</v>
      </c>
      <c r="BO1269" s="78">
        <f>BO1270</f>
        <v>1068</v>
      </c>
      <c r="BP1269" s="78">
        <f>BP1270</f>
        <v>0</v>
      </c>
      <c r="BQ1269" s="11">
        <f t="shared" ref="BQ1269:BT1270" si="2927">BQ1270</f>
        <v>0</v>
      </c>
      <c r="BR1269" s="11">
        <f t="shared" si="2927"/>
        <v>0</v>
      </c>
      <c r="BS1269" s="11">
        <f t="shared" si="2927"/>
        <v>0</v>
      </c>
      <c r="BT1269" s="11">
        <f t="shared" si="2927"/>
        <v>0</v>
      </c>
      <c r="BU1269" s="11">
        <f>BU1270</f>
        <v>1068</v>
      </c>
      <c r="BV1269" s="11">
        <f>BV1270</f>
        <v>0</v>
      </c>
    </row>
    <row r="1270" spans="1:74" hidden="1">
      <c r="A1270" s="65" t="s">
        <v>112</v>
      </c>
      <c r="B1270" s="22" t="s">
        <v>296</v>
      </c>
      <c r="C1270" s="22" t="s">
        <v>35</v>
      </c>
      <c r="D1270" s="22" t="s">
        <v>87</v>
      </c>
      <c r="E1270" s="22" t="s">
        <v>315</v>
      </c>
      <c r="F1270" s="44" t="s">
        <v>113</v>
      </c>
      <c r="G1270" s="11">
        <f>G1271</f>
        <v>1068</v>
      </c>
      <c r="H1270" s="11">
        <f t="shared" si="2918"/>
        <v>0</v>
      </c>
      <c r="I1270" s="11">
        <f t="shared" si="2918"/>
        <v>0</v>
      </c>
      <c r="J1270" s="11">
        <f t="shared" si="2918"/>
        <v>0</v>
      </c>
      <c r="K1270" s="11">
        <f t="shared" si="2918"/>
        <v>0</v>
      </c>
      <c r="L1270" s="11">
        <f t="shared" si="2918"/>
        <v>0</v>
      </c>
      <c r="M1270" s="11">
        <f t="shared" si="2918"/>
        <v>1068</v>
      </c>
      <c r="N1270" s="11">
        <f t="shared" si="2918"/>
        <v>0</v>
      </c>
      <c r="O1270" s="11">
        <f t="shared" si="2918"/>
        <v>0</v>
      </c>
      <c r="P1270" s="11">
        <f t="shared" si="2918"/>
        <v>0</v>
      </c>
      <c r="Q1270" s="11">
        <f t="shared" si="2918"/>
        <v>0</v>
      </c>
      <c r="R1270" s="11">
        <f t="shared" si="2918"/>
        <v>0</v>
      </c>
      <c r="S1270" s="11">
        <f>S1271</f>
        <v>1068</v>
      </c>
      <c r="T1270" s="11">
        <f>T1271</f>
        <v>0</v>
      </c>
      <c r="U1270" s="11">
        <f t="shared" si="2919"/>
        <v>0</v>
      </c>
      <c r="V1270" s="11">
        <f t="shared" si="2919"/>
        <v>0</v>
      </c>
      <c r="W1270" s="11">
        <f t="shared" si="2919"/>
        <v>0</v>
      </c>
      <c r="X1270" s="11">
        <f t="shared" si="2919"/>
        <v>0</v>
      </c>
      <c r="Y1270" s="11">
        <f>Y1271</f>
        <v>1068</v>
      </c>
      <c r="Z1270" s="11">
        <f>Z1271</f>
        <v>0</v>
      </c>
      <c r="AA1270" s="11">
        <f t="shared" si="2920"/>
        <v>0</v>
      </c>
      <c r="AB1270" s="11">
        <f t="shared" si="2920"/>
        <v>0</v>
      </c>
      <c r="AC1270" s="11">
        <f t="shared" si="2920"/>
        <v>0</v>
      </c>
      <c r="AD1270" s="11">
        <f t="shared" si="2920"/>
        <v>0</v>
      </c>
      <c r="AE1270" s="11">
        <f>AE1271</f>
        <v>1068</v>
      </c>
      <c r="AF1270" s="11">
        <f>AF1271</f>
        <v>0</v>
      </c>
      <c r="AG1270" s="11">
        <f t="shared" si="2921"/>
        <v>0</v>
      </c>
      <c r="AH1270" s="11">
        <f t="shared" si="2921"/>
        <v>0</v>
      </c>
      <c r="AI1270" s="11">
        <f t="shared" si="2921"/>
        <v>0</v>
      </c>
      <c r="AJ1270" s="11">
        <f t="shared" si="2921"/>
        <v>0</v>
      </c>
      <c r="AK1270" s="78">
        <f>AK1271</f>
        <v>1068</v>
      </c>
      <c r="AL1270" s="78">
        <f>AL1271</f>
        <v>0</v>
      </c>
      <c r="AM1270" s="11">
        <f t="shared" si="2922"/>
        <v>0</v>
      </c>
      <c r="AN1270" s="11">
        <f t="shared" si="2922"/>
        <v>0</v>
      </c>
      <c r="AO1270" s="11">
        <f t="shared" si="2922"/>
        <v>0</v>
      </c>
      <c r="AP1270" s="11">
        <f t="shared" si="2922"/>
        <v>0</v>
      </c>
      <c r="AQ1270" s="11">
        <f>AQ1271</f>
        <v>1068</v>
      </c>
      <c r="AR1270" s="11">
        <f>AR1271</f>
        <v>0</v>
      </c>
      <c r="AS1270" s="11">
        <f t="shared" si="2923"/>
        <v>0</v>
      </c>
      <c r="AT1270" s="11">
        <f t="shared" si="2923"/>
        <v>0</v>
      </c>
      <c r="AU1270" s="11">
        <f t="shared" si="2923"/>
        <v>0</v>
      </c>
      <c r="AV1270" s="11">
        <f t="shared" si="2923"/>
        <v>0</v>
      </c>
      <c r="AW1270" s="11">
        <f>AW1271</f>
        <v>1068</v>
      </c>
      <c r="AX1270" s="11">
        <f>AX1271</f>
        <v>0</v>
      </c>
      <c r="AY1270" s="78">
        <f t="shared" si="2924"/>
        <v>0</v>
      </c>
      <c r="AZ1270" s="78">
        <f t="shared" si="2924"/>
        <v>0</v>
      </c>
      <c r="BA1270" s="78">
        <f t="shared" si="2924"/>
        <v>0</v>
      </c>
      <c r="BB1270" s="78">
        <f t="shared" si="2924"/>
        <v>0</v>
      </c>
      <c r="BC1270" s="78">
        <f>BC1271</f>
        <v>1068</v>
      </c>
      <c r="BD1270" s="78">
        <f>BD1271</f>
        <v>0</v>
      </c>
      <c r="BE1270" s="11">
        <f t="shared" si="2925"/>
        <v>0</v>
      </c>
      <c r="BF1270" s="11">
        <f t="shared" si="2925"/>
        <v>0</v>
      </c>
      <c r="BG1270" s="11">
        <f t="shared" si="2925"/>
        <v>0</v>
      </c>
      <c r="BH1270" s="11">
        <f t="shared" si="2925"/>
        <v>0</v>
      </c>
      <c r="BI1270" s="141">
        <f>BI1271</f>
        <v>1068</v>
      </c>
      <c r="BJ1270" s="141">
        <f>BJ1271</f>
        <v>0</v>
      </c>
      <c r="BK1270" s="78">
        <f t="shared" si="2926"/>
        <v>0</v>
      </c>
      <c r="BL1270" s="78">
        <f t="shared" si="2926"/>
        <v>0</v>
      </c>
      <c r="BM1270" s="78">
        <f t="shared" si="2926"/>
        <v>0</v>
      </c>
      <c r="BN1270" s="78">
        <f t="shared" si="2926"/>
        <v>0</v>
      </c>
      <c r="BO1270" s="78">
        <f>BO1271</f>
        <v>1068</v>
      </c>
      <c r="BP1270" s="78">
        <f>BP1271</f>
        <v>0</v>
      </c>
      <c r="BQ1270" s="11">
        <f t="shared" si="2927"/>
        <v>0</v>
      </c>
      <c r="BR1270" s="11">
        <f t="shared" si="2927"/>
        <v>0</v>
      </c>
      <c r="BS1270" s="11">
        <f t="shared" si="2927"/>
        <v>0</v>
      </c>
      <c r="BT1270" s="11">
        <f t="shared" si="2927"/>
        <v>0</v>
      </c>
      <c r="BU1270" s="11">
        <f>BU1271</f>
        <v>1068</v>
      </c>
      <c r="BV1270" s="11">
        <f>BV1271</f>
        <v>0</v>
      </c>
    </row>
    <row r="1271" spans="1:74" hidden="1">
      <c r="A1271" s="65" t="s">
        <v>312</v>
      </c>
      <c r="B1271" s="22" t="s">
        <v>296</v>
      </c>
      <c r="C1271" s="22" t="s">
        <v>35</v>
      </c>
      <c r="D1271" s="22" t="s">
        <v>87</v>
      </c>
      <c r="E1271" s="22" t="s">
        <v>315</v>
      </c>
      <c r="F1271" s="44" t="s">
        <v>313</v>
      </c>
      <c r="G1271" s="11">
        <v>1068</v>
      </c>
      <c r="H1271" s="11"/>
      <c r="I1271" s="11"/>
      <c r="J1271" s="11"/>
      <c r="K1271" s="11"/>
      <c r="L1271" s="11"/>
      <c r="M1271" s="11">
        <v>1068</v>
      </c>
      <c r="N1271" s="11"/>
      <c r="O1271" s="11"/>
      <c r="P1271" s="11"/>
      <c r="Q1271" s="11"/>
      <c r="R1271" s="11"/>
      <c r="S1271" s="11">
        <v>1068</v>
      </c>
      <c r="T1271" s="11"/>
      <c r="U1271" s="11"/>
      <c r="V1271" s="11"/>
      <c r="W1271" s="11"/>
      <c r="X1271" s="11"/>
      <c r="Y1271" s="11">
        <v>1068</v>
      </c>
      <c r="Z1271" s="11"/>
      <c r="AA1271" s="11"/>
      <c r="AB1271" s="11"/>
      <c r="AC1271" s="11"/>
      <c r="AD1271" s="11"/>
      <c r="AE1271" s="11">
        <v>1068</v>
      </c>
      <c r="AF1271" s="11"/>
      <c r="AG1271" s="11"/>
      <c r="AH1271" s="11"/>
      <c r="AI1271" s="11"/>
      <c r="AJ1271" s="11"/>
      <c r="AK1271" s="78">
        <v>1068</v>
      </c>
      <c r="AL1271" s="78"/>
      <c r="AM1271" s="11"/>
      <c r="AN1271" s="11"/>
      <c r="AO1271" s="11"/>
      <c r="AP1271" s="11"/>
      <c r="AQ1271" s="11">
        <v>1068</v>
      </c>
      <c r="AR1271" s="11"/>
      <c r="AS1271" s="11"/>
      <c r="AT1271" s="11"/>
      <c r="AU1271" s="11"/>
      <c r="AV1271" s="11"/>
      <c r="AW1271" s="11">
        <v>1068</v>
      </c>
      <c r="AX1271" s="11"/>
      <c r="AY1271" s="78"/>
      <c r="AZ1271" s="78"/>
      <c r="BA1271" s="78"/>
      <c r="BB1271" s="78"/>
      <c r="BC1271" s="78">
        <v>1068</v>
      </c>
      <c r="BD1271" s="78"/>
      <c r="BE1271" s="11"/>
      <c r="BF1271" s="11"/>
      <c r="BG1271" s="11"/>
      <c r="BH1271" s="11"/>
      <c r="BI1271" s="141">
        <v>1068</v>
      </c>
      <c r="BJ1271" s="141"/>
      <c r="BK1271" s="78"/>
      <c r="BL1271" s="78"/>
      <c r="BM1271" s="78"/>
      <c r="BN1271" s="78"/>
      <c r="BO1271" s="78">
        <v>1068</v>
      </c>
      <c r="BP1271" s="78"/>
      <c r="BQ1271" s="11"/>
      <c r="BR1271" s="11"/>
      <c r="BS1271" s="11"/>
      <c r="BT1271" s="11"/>
      <c r="BU1271" s="11">
        <v>1068</v>
      </c>
      <c r="BV1271" s="11"/>
    </row>
    <row r="1272" spans="1:74" ht="54.75" hidden="1" customHeight="1">
      <c r="A1272" s="65" t="s">
        <v>316</v>
      </c>
      <c r="B1272" s="22" t="s">
        <v>296</v>
      </c>
      <c r="C1272" s="22" t="s">
        <v>35</v>
      </c>
      <c r="D1272" s="22" t="s">
        <v>87</v>
      </c>
      <c r="E1272" s="22" t="s">
        <v>317</v>
      </c>
      <c r="F1272" s="44"/>
      <c r="G1272" s="11">
        <f>G1273</f>
        <v>8189</v>
      </c>
      <c r="H1272" s="11">
        <f t="shared" ref="H1272:R1273" si="2928">H1273</f>
        <v>0</v>
      </c>
      <c r="I1272" s="11">
        <f t="shared" si="2928"/>
        <v>0</v>
      </c>
      <c r="J1272" s="11">
        <f t="shared" si="2928"/>
        <v>0</v>
      </c>
      <c r="K1272" s="11">
        <f t="shared" si="2928"/>
        <v>0</v>
      </c>
      <c r="L1272" s="11">
        <f t="shared" si="2928"/>
        <v>0</v>
      </c>
      <c r="M1272" s="11">
        <f t="shared" si="2928"/>
        <v>8189</v>
      </c>
      <c r="N1272" s="11">
        <f t="shared" si="2928"/>
        <v>0</v>
      </c>
      <c r="O1272" s="11">
        <f t="shared" si="2928"/>
        <v>0</v>
      </c>
      <c r="P1272" s="11">
        <f t="shared" si="2928"/>
        <v>0</v>
      </c>
      <c r="Q1272" s="11">
        <f t="shared" si="2928"/>
        <v>0</v>
      </c>
      <c r="R1272" s="11">
        <f t="shared" si="2928"/>
        <v>0</v>
      </c>
      <c r="S1272" s="11">
        <f>S1273</f>
        <v>8189</v>
      </c>
      <c r="T1272" s="11">
        <f>T1273</f>
        <v>0</v>
      </c>
      <c r="U1272" s="11">
        <f t="shared" ref="U1272:X1273" si="2929">U1273</f>
        <v>0</v>
      </c>
      <c r="V1272" s="11">
        <f t="shared" si="2929"/>
        <v>0</v>
      </c>
      <c r="W1272" s="11">
        <f t="shared" si="2929"/>
        <v>0</v>
      </c>
      <c r="X1272" s="11">
        <f t="shared" si="2929"/>
        <v>0</v>
      </c>
      <c r="Y1272" s="11">
        <f>Y1273</f>
        <v>8189</v>
      </c>
      <c r="Z1272" s="11">
        <f>Z1273</f>
        <v>0</v>
      </c>
      <c r="AA1272" s="11">
        <f t="shared" ref="AA1272:AD1273" si="2930">AA1273</f>
        <v>0</v>
      </c>
      <c r="AB1272" s="11">
        <f t="shared" si="2930"/>
        <v>0</v>
      </c>
      <c r="AC1272" s="11">
        <f t="shared" si="2930"/>
        <v>0</v>
      </c>
      <c r="AD1272" s="11">
        <f t="shared" si="2930"/>
        <v>0</v>
      </c>
      <c r="AE1272" s="11">
        <f>AE1273</f>
        <v>8189</v>
      </c>
      <c r="AF1272" s="11">
        <f>AF1273</f>
        <v>0</v>
      </c>
      <c r="AG1272" s="11">
        <f t="shared" ref="AG1272:AJ1273" si="2931">AG1273</f>
        <v>0</v>
      </c>
      <c r="AH1272" s="11">
        <f t="shared" si="2931"/>
        <v>0</v>
      </c>
      <c r="AI1272" s="11">
        <f t="shared" si="2931"/>
        <v>0</v>
      </c>
      <c r="AJ1272" s="11">
        <f t="shared" si="2931"/>
        <v>0</v>
      </c>
      <c r="AK1272" s="78">
        <f>AK1273</f>
        <v>8189</v>
      </c>
      <c r="AL1272" s="78">
        <f>AL1273</f>
        <v>0</v>
      </c>
      <c r="AM1272" s="11">
        <f t="shared" ref="AM1272:AP1273" si="2932">AM1273</f>
        <v>0</v>
      </c>
      <c r="AN1272" s="11">
        <f t="shared" si="2932"/>
        <v>0</v>
      </c>
      <c r="AO1272" s="11">
        <f t="shared" si="2932"/>
        <v>0</v>
      </c>
      <c r="AP1272" s="11">
        <f t="shared" si="2932"/>
        <v>0</v>
      </c>
      <c r="AQ1272" s="11">
        <f>AQ1273</f>
        <v>8189</v>
      </c>
      <c r="AR1272" s="11">
        <f>AR1273</f>
        <v>0</v>
      </c>
      <c r="AS1272" s="11">
        <f t="shared" ref="AS1272:AV1273" si="2933">AS1273</f>
        <v>0</v>
      </c>
      <c r="AT1272" s="11">
        <f t="shared" si="2933"/>
        <v>0</v>
      </c>
      <c r="AU1272" s="11">
        <f t="shared" si="2933"/>
        <v>0</v>
      </c>
      <c r="AV1272" s="11">
        <f t="shared" si="2933"/>
        <v>0</v>
      </c>
      <c r="AW1272" s="11">
        <f>AW1273</f>
        <v>8189</v>
      </c>
      <c r="AX1272" s="11">
        <f>AX1273</f>
        <v>0</v>
      </c>
      <c r="AY1272" s="78">
        <f t="shared" ref="AY1272:BB1273" si="2934">AY1273</f>
        <v>0</v>
      </c>
      <c r="AZ1272" s="78">
        <f t="shared" si="2934"/>
        <v>0</v>
      </c>
      <c r="BA1272" s="78">
        <f t="shared" si="2934"/>
        <v>0</v>
      </c>
      <c r="BB1272" s="78">
        <f t="shared" si="2934"/>
        <v>0</v>
      </c>
      <c r="BC1272" s="78">
        <f>BC1273</f>
        <v>8189</v>
      </c>
      <c r="BD1272" s="78">
        <f>BD1273</f>
        <v>0</v>
      </c>
      <c r="BE1272" s="11">
        <f t="shared" ref="BE1272:BH1273" si="2935">BE1273</f>
        <v>0</v>
      </c>
      <c r="BF1272" s="11">
        <f t="shared" si="2935"/>
        <v>0</v>
      </c>
      <c r="BG1272" s="11">
        <f t="shared" si="2935"/>
        <v>0</v>
      </c>
      <c r="BH1272" s="11">
        <f t="shared" si="2935"/>
        <v>0</v>
      </c>
      <c r="BI1272" s="141">
        <f>BI1273</f>
        <v>8189</v>
      </c>
      <c r="BJ1272" s="141">
        <f>BJ1273</f>
        <v>0</v>
      </c>
      <c r="BK1272" s="78">
        <f t="shared" ref="BK1272:BN1273" si="2936">BK1273</f>
        <v>0</v>
      </c>
      <c r="BL1272" s="78">
        <f t="shared" si="2936"/>
        <v>0</v>
      </c>
      <c r="BM1272" s="78">
        <f t="shared" si="2936"/>
        <v>0</v>
      </c>
      <c r="BN1272" s="78">
        <f t="shared" si="2936"/>
        <v>0</v>
      </c>
      <c r="BO1272" s="78">
        <f>BO1273</f>
        <v>8189</v>
      </c>
      <c r="BP1272" s="78">
        <f>BP1273</f>
        <v>0</v>
      </c>
      <c r="BQ1272" s="11">
        <f t="shared" ref="BQ1272:BT1273" si="2937">BQ1273</f>
        <v>0</v>
      </c>
      <c r="BR1272" s="11">
        <f t="shared" si="2937"/>
        <v>0</v>
      </c>
      <c r="BS1272" s="11">
        <f t="shared" si="2937"/>
        <v>0</v>
      </c>
      <c r="BT1272" s="11">
        <f t="shared" si="2937"/>
        <v>0</v>
      </c>
      <c r="BU1272" s="11">
        <f>BU1273</f>
        <v>8189</v>
      </c>
      <c r="BV1272" s="11">
        <f>BV1273</f>
        <v>0</v>
      </c>
    </row>
    <row r="1273" spans="1:74" hidden="1">
      <c r="A1273" s="65" t="s">
        <v>112</v>
      </c>
      <c r="B1273" s="22" t="s">
        <v>296</v>
      </c>
      <c r="C1273" s="22" t="s">
        <v>35</v>
      </c>
      <c r="D1273" s="22" t="s">
        <v>87</v>
      </c>
      <c r="E1273" s="22" t="s">
        <v>317</v>
      </c>
      <c r="F1273" s="44" t="s">
        <v>113</v>
      </c>
      <c r="G1273" s="11">
        <f>G1274</f>
        <v>8189</v>
      </c>
      <c r="H1273" s="11">
        <f t="shared" si="2928"/>
        <v>0</v>
      </c>
      <c r="I1273" s="11">
        <f t="shared" si="2928"/>
        <v>0</v>
      </c>
      <c r="J1273" s="11">
        <f t="shared" si="2928"/>
        <v>0</v>
      </c>
      <c r="K1273" s="11">
        <f t="shared" si="2928"/>
        <v>0</v>
      </c>
      <c r="L1273" s="11">
        <f t="shared" si="2928"/>
        <v>0</v>
      </c>
      <c r="M1273" s="11">
        <f t="shared" si="2928"/>
        <v>8189</v>
      </c>
      <c r="N1273" s="11">
        <f t="shared" si="2928"/>
        <v>0</v>
      </c>
      <c r="O1273" s="11">
        <f t="shared" si="2928"/>
        <v>0</v>
      </c>
      <c r="P1273" s="11">
        <f t="shared" si="2928"/>
        <v>0</v>
      </c>
      <c r="Q1273" s="11">
        <f t="shared" si="2928"/>
        <v>0</v>
      </c>
      <c r="R1273" s="11">
        <f t="shared" si="2928"/>
        <v>0</v>
      </c>
      <c r="S1273" s="11">
        <f>S1274</f>
        <v>8189</v>
      </c>
      <c r="T1273" s="11">
        <f>T1274</f>
        <v>0</v>
      </c>
      <c r="U1273" s="11">
        <f t="shared" si="2929"/>
        <v>0</v>
      </c>
      <c r="V1273" s="11">
        <f t="shared" si="2929"/>
        <v>0</v>
      </c>
      <c r="W1273" s="11">
        <f t="shared" si="2929"/>
        <v>0</v>
      </c>
      <c r="X1273" s="11">
        <f t="shared" si="2929"/>
        <v>0</v>
      </c>
      <c r="Y1273" s="11">
        <f>Y1274</f>
        <v>8189</v>
      </c>
      <c r="Z1273" s="11">
        <f>Z1274</f>
        <v>0</v>
      </c>
      <c r="AA1273" s="11">
        <f t="shared" si="2930"/>
        <v>0</v>
      </c>
      <c r="AB1273" s="11">
        <f t="shared" si="2930"/>
        <v>0</v>
      </c>
      <c r="AC1273" s="11">
        <f t="shared" si="2930"/>
        <v>0</v>
      </c>
      <c r="AD1273" s="11">
        <f t="shared" si="2930"/>
        <v>0</v>
      </c>
      <c r="AE1273" s="11">
        <f>AE1274</f>
        <v>8189</v>
      </c>
      <c r="AF1273" s="11">
        <f>AF1274</f>
        <v>0</v>
      </c>
      <c r="AG1273" s="11">
        <f t="shared" si="2931"/>
        <v>0</v>
      </c>
      <c r="AH1273" s="11">
        <f t="shared" si="2931"/>
        <v>0</v>
      </c>
      <c r="AI1273" s="11">
        <f t="shared" si="2931"/>
        <v>0</v>
      </c>
      <c r="AJ1273" s="11">
        <f t="shared" si="2931"/>
        <v>0</v>
      </c>
      <c r="AK1273" s="78">
        <f>AK1274</f>
        <v>8189</v>
      </c>
      <c r="AL1273" s="78">
        <f>AL1274</f>
        <v>0</v>
      </c>
      <c r="AM1273" s="11">
        <f t="shared" si="2932"/>
        <v>0</v>
      </c>
      <c r="AN1273" s="11">
        <f t="shared" si="2932"/>
        <v>0</v>
      </c>
      <c r="AO1273" s="11">
        <f t="shared" si="2932"/>
        <v>0</v>
      </c>
      <c r="AP1273" s="11">
        <f t="shared" si="2932"/>
        <v>0</v>
      </c>
      <c r="AQ1273" s="11">
        <f>AQ1274</f>
        <v>8189</v>
      </c>
      <c r="AR1273" s="11">
        <f>AR1274</f>
        <v>0</v>
      </c>
      <c r="AS1273" s="11">
        <f t="shared" si="2933"/>
        <v>0</v>
      </c>
      <c r="AT1273" s="11">
        <f t="shared" si="2933"/>
        <v>0</v>
      </c>
      <c r="AU1273" s="11">
        <f t="shared" si="2933"/>
        <v>0</v>
      </c>
      <c r="AV1273" s="11">
        <f t="shared" si="2933"/>
        <v>0</v>
      </c>
      <c r="AW1273" s="11">
        <f>AW1274</f>
        <v>8189</v>
      </c>
      <c r="AX1273" s="11">
        <f>AX1274</f>
        <v>0</v>
      </c>
      <c r="AY1273" s="78">
        <f t="shared" si="2934"/>
        <v>0</v>
      </c>
      <c r="AZ1273" s="78">
        <f t="shared" si="2934"/>
        <v>0</v>
      </c>
      <c r="BA1273" s="78">
        <f t="shared" si="2934"/>
        <v>0</v>
      </c>
      <c r="BB1273" s="78">
        <f t="shared" si="2934"/>
        <v>0</v>
      </c>
      <c r="BC1273" s="78">
        <f>BC1274</f>
        <v>8189</v>
      </c>
      <c r="BD1273" s="78">
        <f>BD1274</f>
        <v>0</v>
      </c>
      <c r="BE1273" s="11">
        <f t="shared" si="2935"/>
        <v>0</v>
      </c>
      <c r="BF1273" s="11">
        <f t="shared" si="2935"/>
        <v>0</v>
      </c>
      <c r="BG1273" s="11">
        <f t="shared" si="2935"/>
        <v>0</v>
      </c>
      <c r="BH1273" s="11">
        <f t="shared" si="2935"/>
        <v>0</v>
      </c>
      <c r="BI1273" s="141">
        <f>BI1274</f>
        <v>8189</v>
      </c>
      <c r="BJ1273" s="141">
        <f>BJ1274</f>
        <v>0</v>
      </c>
      <c r="BK1273" s="78">
        <f t="shared" si="2936"/>
        <v>0</v>
      </c>
      <c r="BL1273" s="78">
        <f t="shared" si="2936"/>
        <v>0</v>
      </c>
      <c r="BM1273" s="78">
        <f t="shared" si="2936"/>
        <v>0</v>
      </c>
      <c r="BN1273" s="78">
        <f t="shared" si="2936"/>
        <v>0</v>
      </c>
      <c r="BO1273" s="78">
        <f>BO1274</f>
        <v>8189</v>
      </c>
      <c r="BP1273" s="78">
        <f>BP1274</f>
        <v>0</v>
      </c>
      <c r="BQ1273" s="11">
        <f t="shared" si="2937"/>
        <v>0</v>
      </c>
      <c r="BR1273" s="11">
        <f t="shared" si="2937"/>
        <v>0</v>
      </c>
      <c r="BS1273" s="11">
        <f t="shared" si="2937"/>
        <v>0</v>
      </c>
      <c r="BT1273" s="11">
        <f t="shared" si="2937"/>
        <v>0</v>
      </c>
      <c r="BU1273" s="11">
        <f>BU1274</f>
        <v>8189</v>
      </c>
      <c r="BV1273" s="11">
        <f>BV1274</f>
        <v>0</v>
      </c>
    </row>
    <row r="1274" spans="1:74" hidden="1">
      <c r="A1274" s="65" t="s">
        <v>312</v>
      </c>
      <c r="B1274" s="22" t="s">
        <v>296</v>
      </c>
      <c r="C1274" s="22" t="s">
        <v>35</v>
      </c>
      <c r="D1274" s="22" t="s">
        <v>87</v>
      </c>
      <c r="E1274" s="22" t="s">
        <v>317</v>
      </c>
      <c r="F1274" s="44" t="s">
        <v>313</v>
      </c>
      <c r="G1274" s="11">
        <f>4078+4111</f>
        <v>8189</v>
      </c>
      <c r="H1274" s="11"/>
      <c r="I1274" s="11"/>
      <c r="J1274" s="11"/>
      <c r="K1274" s="11"/>
      <c r="L1274" s="11"/>
      <c r="M1274" s="11">
        <f>G1274+I1274+J1274+K1274+L1274</f>
        <v>8189</v>
      </c>
      <c r="N1274" s="11">
        <f>H1274+J1274</f>
        <v>0</v>
      </c>
      <c r="O1274" s="11"/>
      <c r="P1274" s="11"/>
      <c r="Q1274" s="11"/>
      <c r="R1274" s="11"/>
      <c r="S1274" s="11">
        <f>M1274+O1274+P1274+Q1274+R1274</f>
        <v>8189</v>
      </c>
      <c r="T1274" s="11">
        <f>N1274+P1274</f>
        <v>0</v>
      </c>
      <c r="U1274" s="11"/>
      <c r="V1274" s="11"/>
      <c r="W1274" s="11"/>
      <c r="X1274" s="11"/>
      <c r="Y1274" s="11">
        <f>S1274+U1274+V1274+W1274+X1274</f>
        <v>8189</v>
      </c>
      <c r="Z1274" s="11">
        <f>T1274+V1274</f>
        <v>0</v>
      </c>
      <c r="AA1274" s="11"/>
      <c r="AB1274" s="11"/>
      <c r="AC1274" s="11"/>
      <c r="AD1274" s="11"/>
      <c r="AE1274" s="11">
        <f>Y1274+AA1274+AB1274+AC1274+AD1274</f>
        <v>8189</v>
      </c>
      <c r="AF1274" s="11">
        <f>Z1274+AB1274</f>
        <v>0</v>
      </c>
      <c r="AG1274" s="11"/>
      <c r="AH1274" s="11"/>
      <c r="AI1274" s="11"/>
      <c r="AJ1274" s="11"/>
      <c r="AK1274" s="78">
        <f>AE1274+AG1274+AH1274+AI1274+AJ1274</f>
        <v>8189</v>
      </c>
      <c r="AL1274" s="78">
        <f>AF1274+AH1274</f>
        <v>0</v>
      </c>
      <c r="AM1274" s="11"/>
      <c r="AN1274" s="11"/>
      <c r="AO1274" s="11"/>
      <c r="AP1274" s="11"/>
      <c r="AQ1274" s="11">
        <f>AK1274+AM1274+AN1274+AO1274+AP1274</f>
        <v>8189</v>
      </c>
      <c r="AR1274" s="11">
        <f>AL1274+AN1274</f>
        <v>0</v>
      </c>
      <c r="AS1274" s="11"/>
      <c r="AT1274" s="11"/>
      <c r="AU1274" s="11"/>
      <c r="AV1274" s="11"/>
      <c r="AW1274" s="11">
        <f>AQ1274+AS1274+AT1274+AU1274+AV1274</f>
        <v>8189</v>
      </c>
      <c r="AX1274" s="11">
        <f>AR1274+AT1274</f>
        <v>0</v>
      </c>
      <c r="AY1274" s="78"/>
      <c r="AZ1274" s="78"/>
      <c r="BA1274" s="78"/>
      <c r="BB1274" s="78"/>
      <c r="BC1274" s="78">
        <f>AW1274+AY1274+AZ1274+BA1274+BB1274</f>
        <v>8189</v>
      </c>
      <c r="BD1274" s="78">
        <f>AX1274+AZ1274</f>
        <v>0</v>
      </c>
      <c r="BE1274" s="11"/>
      <c r="BF1274" s="11"/>
      <c r="BG1274" s="11"/>
      <c r="BH1274" s="11"/>
      <c r="BI1274" s="141">
        <f>BC1274+BE1274+BF1274+BG1274+BH1274</f>
        <v>8189</v>
      </c>
      <c r="BJ1274" s="141">
        <f>BD1274+BF1274</f>
        <v>0</v>
      </c>
      <c r="BK1274" s="78"/>
      <c r="BL1274" s="78"/>
      <c r="BM1274" s="78"/>
      <c r="BN1274" s="78"/>
      <c r="BO1274" s="78">
        <f>BI1274+BK1274+BL1274+BM1274+BN1274</f>
        <v>8189</v>
      </c>
      <c r="BP1274" s="78">
        <f>BJ1274+BL1274</f>
        <v>0</v>
      </c>
      <c r="BQ1274" s="11"/>
      <c r="BR1274" s="11"/>
      <c r="BS1274" s="11"/>
      <c r="BT1274" s="11"/>
      <c r="BU1274" s="11">
        <f>BO1274+BQ1274+BR1274+BS1274+BT1274</f>
        <v>8189</v>
      </c>
      <c r="BV1274" s="11">
        <f>BP1274+BR1274</f>
        <v>0</v>
      </c>
    </row>
    <row r="1275" spans="1:74" ht="66" hidden="1">
      <c r="A1275" s="53" t="s">
        <v>468</v>
      </c>
      <c r="B1275" s="22" t="s">
        <v>296</v>
      </c>
      <c r="C1275" s="22" t="s">
        <v>35</v>
      </c>
      <c r="D1275" s="22" t="s">
        <v>87</v>
      </c>
      <c r="E1275" s="22" t="s">
        <v>318</v>
      </c>
      <c r="F1275" s="22"/>
      <c r="G1275" s="18">
        <f>G1276</f>
        <v>126</v>
      </c>
      <c r="H1275" s="18">
        <f t="shared" ref="H1275:R1276" si="2938">H1276</f>
        <v>0</v>
      </c>
      <c r="I1275" s="11">
        <f t="shared" si="2938"/>
        <v>0</v>
      </c>
      <c r="J1275" s="11">
        <f t="shared" si="2938"/>
        <v>0</v>
      </c>
      <c r="K1275" s="11">
        <f t="shared" si="2938"/>
        <v>0</v>
      </c>
      <c r="L1275" s="11">
        <f t="shared" si="2938"/>
        <v>0</v>
      </c>
      <c r="M1275" s="18">
        <f t="shared" si="2938"/>
        <v>126</v>
      </c>
      <c r="N1275" s="18">
        <f t="shared" si="2938"/>
        <v>0</v>
      </c>
      <c r="O1275" s="11">
        <f t="shared" si="2938"/>
        <v>0</v>
      </c>
      <c r="P1275" s="11">
        <f t="shared" si="2938"/>
        <v>0</v>
      </c>
      <c r="Q1275" s="11">
        <f t="shared" si="2938"/>
        <v>0</v>
      </c>
      <c r="R1275" s="11">
        <f t="shared" si="2938"/>
        <v>0</v>
      </c>
      <c r="S1275" s="18">
        <f>S1276</f>
        <v>126</v>
      </c>
      <c r="T1275" s="18">
        <f>T1276</f>
        <v>0</v>
      </c>
      <c r="U1275" s="11">
        <f t="shared" ref="U1275:X1276" si="2939">U1276</f>
        <v>0</v>
      </c>
      <c r="V1275" s="11">
        <f t="shared" si="2939"/>
        <v>0</v>
      </c>
      <c r="W1275" s="11">
        <f t="shared" si="2939"/>
        <v>0</v>
      </c>
      <c r="X1275" s="11">
        <f t="shared" si="2939"/>
        <v>0</v>
      </c>
      <c r="Y1275" s="18">
        <f>Y1276</f>
        <v>126</v>
      </c>
      <c r="Z1275" s="18">
        <f>Z1276</f>
        <v>0</v>
      </c>
      <c r="AA1275" s="11">
        <f t="shared" ref="AA1275:AD1276" si="2940">AA1276</f>
        <v>0</v>
      </c>
      <c r="AB1275" s="11">
        <f t="shared" si="2940"/>
        <v>0</v>
      </c>
      <c r="AC1275" s="11">
        <f t="shared" si="2940"/>
        <v>0</v>
      </c>
      <c r="AD1275" s="11">
        <f t="shared" si="2940"/>
        <v>0</v>
      </c>
      <c r="AE1275" s="18">
        <f>AE1276</f>
        <v>126</v>
      </c>
      <c r="AF1275" s="18">
        <f>AF1276</f>
        <v>0</v>
      </c>
      <c r="AG1275" s="11">
        <f t="shared" ref="AG1275:AJ1276" si="2941">AG1276</f>
        <v>0</v>
      </c>
      <c r="AH1275" s="11">
        <f t="shared" si="2941"/>
        <v>0</v>
      </c>
      <c r="AI1275" s="11">
        <f t="shared" si="2941"/>
        <v>0</v>
      </c>
      <c r="AJ1275" s="11">
        <f t="shared" si="2941"/>
        <v>0</v>
      </c>
      <c r="AK1275" s="84">
        <f>AK1276</f>
        <v>126</v>
      </c>
      <c r="AL1275" s="84">
        <f>AL1276</f>
        <v>0</v>
      </c>
      <c r="AM1275" s="11">
        <f t="shared" ref="AM1275:AP1276" si="2942">AM1276</f>
        <v>0</v>
      </c>
      <c r="AN1275" s="11">
        <f t="shared" si="2942"/>
        <v>0</v>
      </c>
      <c r="AO1275" s="11">
        <f t="shared" si="2942"/>
        <v>0</v>
      </c>
      <c r="AP1275" s="11">
        <f t="shared" si="2942"/>
        <v>0</v>
      </c>
      <c r="AQ1275" s="18">
        <f>AQ1276</f>
        <v>126</v>
      </c>
      <c r="AR1275" s="18">
        <f>AR1276</f>
        <v>0</v>
      </c>
      <c r="AS1275" s="11">
        <f t="shared" ref="AS1275:AV1276" si="2943">AS1276</f>
        <v>-10</v>
      </c>
      <c r="AT1275" s="11">
        <f t="shared" si="2943"/>
        <v>0</v>
      </c>
      <c r="AU1275" s="11">
        <f t="shared" si="2943"/>
        <v>0</v>
      </c>
      <c r="AV1275" s="11">
        <f t="shared" si="2943"/>
        <v>0</v>
      </c>
      <c r="AW1275" s="18">
        <f>AW1276</f>
        <v>116</v>
      </c>
      <c r="AX1275" s="18">
        <f>AX1276</f>
        <v>0</v>
      </c>
      <c r="AY1275" s="78">
        <f t="shared" ref="AY1275:BB1276" si="2944">AY1276</f>
        <v>0</v>
      </c>
      <c r="AZ1275" s="78">
        <f t="shared" si="2944"/>
        <v>0</v>
      </c>
      <c r="BA1275" s="78">
        <f t="shared" si="2944"/>
        <v>0</v>
      </c>
      <c r="BB1275" s="78">
        <f t="shared" si="2944"/>
        <v>0</v>
      </c>
      <c r="BC1275" s="84">
        <f>BC1276</f>
        <v>116</v>
      </c>
      <c r="BD1275" s="84">
        <f>BD1276</f>
        <v>0</v>
      </c>
      <c r="BE1275" s="11">
        <f t="shared" ref="BE1275:BH1276" si="2945">BE1276</f>
        <v>0</v>
      </c>
      <c r="BF1275" s="11">
        <f t="shared" si="2945"/>
        <v>0</v>
      </c>
      <c r="BG1275" s="11">
        <f t="shared" si="2945"/>
        <v>0</v>
      </c>
      <c r="BH1275" s="11">
        <f t="shared" si="2945"/>
        <v>0</v>
      </c>
      <c r="BI1275" s="143">
        <f>BI1276</f>
        <v>116</v>
      </c>
      <c r="BJ1275" s="143">
        <f>BJ1276</f>
        <v>0</v>
      </c>
      <c r="BK1275" s="78">
        <f t="shared" ref="BK1275:BN1276" si="2946">BK1276</f>
        <v>0</v>
      </c>
      <c r="BL1275" s="78">
        <f t="shared" si="2946"/>
        <v>0</v>
      </c>
      <c r="BM1275" s="78">
        <f t="shared" si="2946"/>
        <v>0</v>
      </c>
      <c r="BN1275" s="78">
        <f t="shared" si="2946"/>
        <v>0</v>
      </c>
      <c r="BO1275" s="84">
        <f>BO1276</f>
        <v>116</v>
      </c>
      <c r="BP1275" s="84">
        <f>BP1276</f>
        <v>0</v>
      </c>
      <c r="BQ1275" s="11">
        <f t="shared" ref="BQ1275:BT1276" si="2947">BQ1276</f>
        <v>0</v>
      </c>
      <c r="BR1275" s="11">
        <f t="shared" si="2947"/>
        <v>0</v>
      </c>
      <c r="BS1275" s="11">
        <f t="shared" si="2947"/>
        <v>0</v>
      </c>
      <c r="BT1275" s="11">
        <f t="shared" si="2947"/>
        <v>0</v>
      </c>
      <c r="BU1275" s="18">
        <f>BU1276</f>
        <v>116</v>
      </c>
      <c r="BV1275" s="18">
        <f>BV1276</f>
        <v>0</v>
      </c>
    </row>
    <row r="1276" spans="1:74" hidden="1">
      <c r="A1276" s="65" t="s">
        <v>112</v>
      </c>
      <c r="B1276" s="22" t="s">
        <v>296</v>
      </c>
      <c r="C1276" s="22" t="s">
        <v>35</v>
      </c>
      <c r="D1276" s="22" t="s">
        <v>87</v>
      </c>
      <c r="E1276" s="22" t="s">
        <v>318</v>
      </c>
      <c r="F1276" s="22" t="s">
        <v>113</v>
      </c>
      <c r="G1276" s="18">
        <f>G1277</f>
        <v>126</v>
      </c>
      <c r="H1276" s="18">
        <f t="shared" si="2938"/>
        <v>0</v>
      </c>
      <c r="I1276" s="11">
        <f t="shared" si="2938"/>
        <v>0</v>
      </c>
      <c r="J1276" s="11">
        <f t="shared" si="2938"/>
        <v>0</v>
      </c>
      <c r="K1276" s="11">
        <f t="shared" si="2938"/>
        <v>0</v>
      </c>
      <c r="L1276" s="11">
        <f t="shared" si="2938"/>
        <v>0</v>
      </c>
      <c r="M1276" s="18">
        <f t="shared" si="2938"/>
        <v>126</v>
      </c>
      <c r="N1276" s="18">
        <f t="shared" si="2938"/>
        <v>0</v>
      </c>
      <c r="O1276" s="11">
        <f t="shared" si="2938"/>
        <v>0</v>
      </c>
      <c r="P1276" s="11">
        <f t="shared" si="2938"/>
        <v>0</v>
      </c>
      <c r="Q1276" s="11">
        <f t="shared" si="2938"/>
        <v>0</v>
      </c>
      <c r="R1276" s="11">
        <f t="shared" si="2938"/>
        <v>0</v>
      </c>
      <c r="S1276" s="18">
        <f>S1277</f>
        <v>126</v>
      </c>
      <c r="T1276" s="18">
        <f>T1277</f>
        <v>0</v>
      </c>
      <c r="U1276" s="11">
        <f t="shared" si="2939"/>
        <v>0</v>
      </c>
      <c r="V1276" s="11">
        <f t="shared" si="2939"/>
        <v>0</v>
      </c>
      <c r="W1276" s="11">
        <f t="shared" si="2939"/>
        <v>0</v>
      </c>
      <c r="X1276" s="11">
        <f t="shared" si="2939"/>
        <v>0</v>
      </c>
      <c r="Y1276" s="18">
        <f>Y1277</f>
        <v>126</v>
      </c>
      <c r="Z1276" s="18">
        <f>Z1277</f>
        <v>0</v>
      </c>
      <c r="AA1276" s="11">
        <f t="shared" si="2940"/>
        <v>0</v>
      </c>
      <c r="AB1276" s="11">
        <f t="shared" si="2940"/>
        <v>0</v>
      </c>
      <c r="AC1276" s="11">
        <f t="shared" si="2940"/>
        <v>0</v>
      </c>
      <c r="AD1276" s="11">
        <f t="shared" si="2940"/>
        <v>0</v>
      </c>
      <c r="AE1276" s="18">
        <f>AE1277</f>
        <v>126</v>
      </c>
      <c r="AF1276" s="18">
        <f>AF1277</f>
        <v>0</v>
      </c>
      <c r="AG1276" s="11">
        <f t="shared" si="2941"/>
        <v>0</v>
      </c>
      <c r="AH1276" s="11">
        <f t="shared" si="2941"/>
        <v>0</v>
      </c>
      <c r="AI1276" s="11">
        <f t="shared" si="2941"/>
        <v>0</v>
      </c>
      <c r="AJ1276" s="11">
        <f t="shared" si="2941"/>
        <v>0</v>
      </c>
      <c r="AK1276" s="84">
        <f>AK1277</f>
        <v>126</v>
      </c>
      <c r="AL1276" s="84">
        <f>AL1277</f>
        <v>0</v>
      </c>
      <c r="AM1276" s="11">
        <f t="shared" si="2942"/>
        <v>0</v>
      </c>
      <c r="AN1276" s="11">
        <f t="shared" si="2942"/>
        <v>0</v>
      </c>
      <c r="AO1276" s="11">
        <f t="shared" si="2942"/>
        <v>0</v>
      </c>
      <c r="AP1276" s="11">
        <f t="shared" si="2942"/>
        <v>0</v>
      </c>
      <c r="AQ1276" s="18">
        <f>AQ1277</f>
        <v>126</v>
      </c>
      <c r="AR1276" s="18">
        <f>AR1277</f>
        <v>0</v>
      </c>
      <c r="AS1276" s="11">
        <f t="shared" si="2943"/>
        <v>-10</v>
      </c>
      <c r="AT1276" s="11">
        <f t="shared" si="2943"/>
        <v>0</v>
      </c>
      <c r="AU1276" s="11">
        <f t="shared" si="2943"/>
        <v>0</v>
      </c>
      <c r="AV1276" s="11">
        <f t="shared" si="2943"/>
        <v>0</v>
      </c>
      <c r="AW1276" s="18">
        <f>AW1277</f>
        <v>116</v>
      </c>
      <c r="AX1276" s="18">
        <f>AX1277</f>
        <v>0</v>
      </c>
      <c r="AY1276" s="78">
        <f t="shared" si="2944"/>
        <v>0</v>
      </c>
      <c r="AZ1276" s="78">
        <f t="shared" si="2944"/>
        <v>0</v>
      </c>
      <c r="BA1276" s="78">
        <f t="shared" si="2944"/>
        <v>0</v>
      </c>
      <c r="BB1276" s="78">
        <f t="shared" si="2944"/>
        <v>0</v>
      </c>
      <c r="BC1276" s="84">
        <f>BC1277</f>
        <v>116</v>
      </c>
      <c r="BD1276" s="84">
        <f>BD1277</f>
        <v>0</v>
      </c>
      <c r="BE1276" s="11">
        <f t="shared" si="2945"/>
        <v>0</v>
      </c>
      <c r="BF1276" s="11">
        <f t="shared" si="2945"/>
        <v>0</v>
      </c>
      <c r="BG1276" s="11">
        <f t="shared" si="2945"/>
        <v>0</v>
      </c>
      <c r="BH1276" s="11">
        <f t="shared" si="2945"/>
        <v>0</v>
      </c>
      <c r="BI1276" s="143">
        <f>BI1277</f>
        <v>116</v>
      </c>
      <c r="BJ1276" s="143">
        <f>BJ1277</f>
        <v>0</v>
      </c>
      <c r="BK1276" s="78">
        <f t="shared" si="2946"/>
        <v>0</v>
      </c>
      <c r="BL1276" s="78">
        <f t="shared" si="2946"/>
        <v>0</v>
      </c>
      <c r="BM1276" s="78">
        <f t="shared" si="2946"/>
        <v>0</v>
      </c>
      <c r="BN1276" s="78">
        <f t="shared" si="2946"/>
        <v>0</v>
      </c>
      <c r="BO1276" s="84">
        <f>BO1277</f>
        <v>116</v>
      </c>
      <c r="BP1276" s="84">
        <f>BP1277</f>
        <v>0</v>
      </c>
      <c r="BQ1276" s="11">
        <f t="shared" si="2947"/>
        <v>0</v>
      </c>
      <c r="BR1276" s="11">
        <f t="shared" si="2947"/>
        <v>0</v>
      </c>
      <c r="BS1276" s="11">
        <f t="shared" si="2947"/>
        <v>0</v>
      </c>
      <c r="BT1276" s="11">
        <f t="shared" si="2947"/>
        <v>0</v>
      </c>
      <c r="BU1276" s="18">
        <f>BU1277</f>
        <v>116</v>
      </c>
      <c r="BV1276" s="18">
        <f>BV1277</f>
        <v>0</v>
      </c>
    </row>
    <row r="1277" spans="1:74" hidden="1">
      <c r="A1277" s="65" t="s">
        <v>312</v>
      </c>
      <c r="B1277" s="22" t="s">
        <v>296</v>
      </c>
      <c r="C1277" s="22" t="s">
        <v>35</v>
      </c>
      <c r="D1277" s="22" t="s">
        <v>87</v>
      </c>
      <c r="E1277" s="22" t="s">
        <v>318</v>
      </c>
      <c r="F1277" s="44" t="s">
        <v>313</v>
      </c>
      <c r="G1277" s="11">
        <v>126</v>
      </c>
      <c r="H1277" s="11"/>
      <c r="I1277" s="11"/>
      <c r="J1277" s="11"/>
      <c r="K1277" s="11"/>
      <c r="L1277" s="11"/>
      <c r="M1277" s="11">
        <f>G1277+I1277+J1277+K1277+L1277</f>
        <v>126</v>
      </c>
      <c r="N1277" s="11">
        <f>H1277+J1277</f>
        <v>0</v>
      </c>
      <c r="O1277" s="11"/>
      <c r="P1277" s="11"/>
      <c r="Q1277" s="11"/>
      <c r="R1277" s="11"/>
      <c r="S1277" s="11">
        <f>M1277+O1277+P1277+Q1277+R1277</f>
        <v>126</v>
      </c>
      <c r="T1277" s="11">
        <f>N1277+P1277</f>
        <v>0</v>
      </c>
      <c r="U1277" s="11"/>
      <c r="V1277" s="11"/>
      <c r="W1277" s="11"/>
      <c r="X1277" s="11"/>
      <c r="Y1277" s="11">
        <f>S1277+U1277+V1277+W1277+X1277</f>
        <v>126</v>
      </c>
      <c r="Z1277" s="11">
        <f>T1277+V1277</f>
        <v>0</v>
      </c>
      <c r="AA1277" s="11"/>
      <c r="AB1277" s="11"/>
      <c r="AC1277" s="11"/>
      <c r="AD1277" s="11"/>
      <c r="AE1277" s="11">
        <f>Y1277+AA1277+AB1277+AC1277+AD1277</f>
        <v>126</v>
      </c>
      <c r="AF1277" s="11">
        <f>Z1277+AB1277</f>
        <v>0</v>
      </c>
      <c r="AG1277" s="11"/>
      <c r="AH1277" s="11"/>
      <c r="AI1277" s="11"/>
      <c r="AJ1277" s="11"/>
      <c r="AK1277" s="78">
        <f>AE1277+AG1277+AH1277+AI1277+AJ1277</f>
        <v>126</v>
      </c>
      <c r="AL1277" s="78">
        <f>AF1277+AH1277</f>
        <v>0</v>
      </c>
      <c r="AM1277" s="11"/>
      <c r="AN1277" s="11"/>
      <c r="AO1277" s="11"/>
      <c r="AP1277" s="11"/>
      <c r="AQ1277" s="11">
        <f>AK1277+AM1277+AN1277+AO1277+AP1277</f>
        <v>126</v>
      </c>
      <c r="AR1277" s="11">
        <f>AL1277+AN1277</f>
        <v>0</v>
      </c>
      <c r="AS1277" s="11">
        <v>-10</v>
      </c>
      <c r="AT1277" s="11"/>
      <c r="AU1277" s="11"/>
      <c r="AV1277" s="11"/>
      <c r="AW1277" s="11">
        <f>AQ1277+AS1277+AT1277+AU1277+AV1277</f>
        <v>116</v>
      </c>
      <c r="AX1277" s="11">
        <f>AR1277+AT1277</f>
        <v>0</v>
      </c>
      <c r="AY1277" s="78"/>
      <c r="AZ1277" s="78"/>
      <c r="BA1277" s="78"/>
      <c r="BB1277" s="78"/>
      <c r="BC1277" s="78">
        <f>AW1277+AY1277+AZ1277+BA1277+BB1277</f>
        <v>116</v>
      </c>
      <c r="BD1277" s="78">
        <f>AX1277+AZ1277</f>
        <v>0</v>
      </c>
      <c r="BE1277" s="11"/>
      <c r="BF1277" s="11"/>
      <c r="BG1277" s="11"/>
      <c r="BH1277" s="11"/>
      <c r="BI1277" s="141">
        <f>BC1277+BE1277+BF1277+BG1277+BH1277</f>
        <v>116</v>
      </c>
      <c r="BJ1277" s="141">
        <f>BD1277+BF1277</f>
        <v>0</v>
      </c>
      <c r="BK1277" s="78"/>
      <c r="BL1277" s="78"/>
      <c r="BM1277" s="78"/>
      <c r="BN1277" s="78"/>
      <c r="BO1277" s="78">
        <f>BI1277+BK1277+BL1277+BM1277+BN1277</f>
        <v>116</v>
      </c>
      <c r="BP1277" s="78">
        <f>BJ1277+BL1277</f>
        <v>0</v>
      </c>
      <c r="BQ1277" s="11"/>
      <c r="BR1277" s="11"/>
      <c r="BS1277" s="11"/>
      <c r="BT1277" s="11"/>
      <c r="BU1277" s="11">
        <f>BO1277+BQ1277+BR1277+BS1277+BT1277</f>
        <v>116</v>
      </c>
      <c r="BV1277" s="11">
        <f>BP1277+BR1277</f>
        <v>0</v>
      </c>
    </row>
    <row r="1278" spans="1:74" ht="49.5" hidden="1">
      <c r="A1278" s="53" t="s">
        <v>319</v>
      </c>
      <c r="B1278" s="22" t="s">
        <v>296</v>
      </c>
      <c r="C1278" s="22" t="s">
        <v>35</v>
      </c>
      <c r="D1278" s="22" t="s">
        <v>87</v>
      </c>
      <c r="E1278" s="22" t="s">
        <v>320</v>
      </c>
      <c r="F1278" s="22"/>
      <c r="G1278" s="18">
        <f>G1279</f>
        <v>2788</v>
      </c>
      <c r="H1278" s="18">
        <f t="shared" ref="H1278:R1279" si="2948">H1279</f>
        <v>0</v>
      </c>
      <c r="I1278" s="11">
        <f t="shared" si="2948"/>
        <v>0</v>
      </c>
      <c r="J1278" s="11">
        <f t="shared" si="2948"/>
        <v>0</v>
      </c>
      <c r="K1278" s="11">
        <f t="shared" si="2948"/>
        <v>0</v>
      </c>
      <c r="L1278" s="11">
        <f t="shared" si="2948"/>
        <v>0</v>
      </c>
      <c r="M1278" s="18">
        <f t="shared" si="2948"/>
        <v>2788</v>
      </c>
      <c r="N1278" s="18">
        <f t="shared" si="2948"/>
        <v>0</v>
      </c>
      <c r="O1278" s="11">
        <f t="shared" si="2948"/>
        <v>0</v>
      </c>
      <c r="P1278" s="11">
        <f t="shared" si="2948"/>
        <v>0</v>
      </c>
      <c r="Q1278" s="11">
        <f t="shared" si="2948"/>
        <v>0</v>
      </c>
      <c r="R1278" s="11">
        <f t="shared" si="2948"/>
        <v>0</v>
      </c>
      <c r="S1278" s="18">
        <f>S1279</f>
        <v>2788</v>
      </c>
      <c r="T1278" s="18">
        <f>T1279</f>
        <v>0</v>
      </c>
      <c r="U1278" s="11">
        <f t="shared" ref="U1278:X1279" si="2949">U1279</f>
        <v>0</v>
      </c>
      <c r="V1278" s="11">
        <f t="shared" si="2949"/>
        <v>0</v>
      </c>
      <c r="W1278" s="11">
        <f t="shared" si="2949"/>
        <v>0</v>
      </c>
      <c r="X1278" s="11">
        <f t="shared" si="2949"/>
        <v>0</v>
      </c>
      <c r="Y1278" s="18">
        <f>Y1279</f>
        <v>2788</v>
      </c>
      <c r="Z1278" s="18">
        <f>Z1279</f>
        <v>0</v>
      </c>
      <c r="AA1278" s="11">
        <f t="shared" ref="AA1278:AD1279" si="2950">AA1279</f>
        <v>0</v>
      </c>
      <c r="AB1278" s="11">
        <f t="shared" si="2950"/>
        <v>0</v>
      </c>
      <c r="AC1278" s="11">
        <f t="shared" si="2950"/>
        <v>0</v>
      </c>
      <c r="AD1278" s="11">
        <f t="shared" si="2950"/>
        <v>0</v>
      </c>
      <c r="AE1278" s="18">
        <f>AE1279</f>
        <v>2788</v>
      </c>
      <c r="AF1278" s="18">
        <f>AF1279</f>
        <v>0</v>
      </c>
      <c r="AG1278" s="11">
        <f t="shared" ref="AG1278:AJ1279" si="2951">AG1279</f>
        <v>0</v>
      </c>
      <c r="AH1278" s="11">
        <f t="shared" si="2951"/>
        <v>0</v>
      </c>
      <c r="AI1278" s="11">
        <f t="shared" si="2951"/>
        <v>0</v>
      </c>
      <c r="AJ1278" s="11">
        <f t="shared" si="2951"/>
        <v>0</v>
      </c>
      <c r="AK1278" s="84">
        <f>AK1279</f>
        <v>2788</v>
      </c>
      <c r="AL1278" s="84">
        <f>AL1279</f>
        <v>0</v>
      </c>
      <c r="AM1278" s="11">
        <f t="shared" ref="AM1278:AP1279" si="2952">AM1279</f>
        <v>0</v>
      </c>
      <c r="AN1278" s="11">
        <f t="shared" si="2952"/>
        <v>0</v>
      </c>
      <c r="AO1278" s="11">
        <f t="shared" si="2952"/>
        <v>0</v>
      </c>
      <c r="AP1278" s="11">
        <f t="shared" si="2952"/>
        <v>0</v>
      </c>
      <c r="AQ1278" s="18">
        <f>AQ1279</f>
        <v>2788</v>
      </c>
      <c r="AR1278" s="18">
        <f>AR1279</f>
        <v>0</v>
      </c>
      <c r="AS1278" s="11">
        <f t="shared" ref="AS1278:AV1279" si="2953">AS1279</f>
        <v>-455</v>
      </c>
      <c r="AT1278" s="11">
        <f t="shared" si="2953"/>
        <v>0</v>
      </c>
      <c r="AU1278" s="11">
        <f t="shared" si="2953"/>
        <v>0</v>
      </c>
      <c r="AV1278" s="11">
        <f t="shared" si="2953"/>
        <v>0</v>
      </c>
      <c r="AW1278" s="18">
        <f>AW1279</f>
        <v>2333</v>
      </c>
      <c r="AX1278" s="18">
        <f>AX1279</f>
        <v>0</v>
      </c>
      <c r="AY1278" s="78">
        <f t="shared" ref="AY1278:BB1279" si="2954">AY1279</f>
        <v>0</v>
      </c>
      <c r="AZ1278" s="78">
        <f t="shared" si="2954"/>
        <v>0</v>
      </c>
      <c r="BA1278" s="78">
        <f t="shared" si="2954"/>
        <v>0</v>
      </c>
      <c r="BB1278" s="78">
        <f t="shared" si="2954"/>
        <v>0</v>
      </c>
      <c r="BC1278" s="84">
        <f>BC1279</f>
        <v>2333</v>
      </c>
      <c r="BD1278" s="84">
        <f>BD1279</f>
        <v>0</v>
      </c>
      <c r="BE1278" s="11">
        <f t="shared" ref="BE1278:BH1279" si="2955">BE1279</f>
        <v>0</v>
      </c>
      <c r="BF1278" s="11">
        <f t="shared" si="2955"/>
        <v>0</v>
      </c>
      <c r="BG1278" s="11">
        <f t="shared" si="2955"/>
        <v>0</v>
      </c>
      <c r="BH1278" s="11">
        <f t="shared" si="2955"/>
        <v>0</v>
      </c>
      <c r="BI1278" s="143">
        <f>BI1279</f>
        <v>2333</v>
      </c>
      <c r="BJ1278" s="143">
        <f>BJ1279</f>
        <v>0</v>
      </c>
      <c r="BK1278" s="78">
        <f t="shared" ref="BK1278:BN1279" si="2956">BK1279</f>
        <v>0</v>
      </c>
      <c r="BL1278" s="78">
        <f t="shared" si="2956"/>
        <v>0</v>
      </c>
      <c r="BM1278" s="78">
        <f t="shared" si="2956"/>
        <v>0</v>
      </c>
      <c r="BN1278" s="78">
        <f t="shared" si="2956"/>
        <v>0</v>
      </c>
      <c r="BO1278" s="84">
        <f>BO1279</f>
        <v>2333</v>
      </c>
      <c r="BP1278" s="84">
        <f>BP1279</f>
        <v>0</v>
      </c>
      <c r="BQ1278" s="11">
        <f t="shared" ref="BQ1278:BT1279" si="2957">BQ1279</f>
        <v>0</v>
      </c>
      <c r="BR1278" s="11">
        <f t="shared" si="2957"/>
        <v>0</v>
      </c>
      <c r="BS1278" s="11">
        <f t="shared" si="2957"/>
        <v>0</v>
      </c>
      <c r="BT1278" s="11">
        <f t="shared" si="2957"/>
        <v>0</v>
      </c>
      <c r="BU1278" s="18">
        <f>BU1279</f>
        <v>2333</v>
      </c>
      <c r="BV1278" s="18">
        <f>BV1279</f>
        <v>0</v>
      </c>
    </row>
    <row r="1279" spans="1:74" hidden="1">
      <c r="A1279" s="65" t="s">
        <v>112</v>
      </c>
      <c r="B1279" s="22" t="s">
        <v>296</v>
      </c>
      <c r="C1279" s="22" t="s">
        <v>35</v>
      </c>
      <c r="D1279" s="22" t="s">
        <v>87</v>
      </c>
      <c r="E1279" s="22" t="s">
        <v>320</v>
      </c>
      <c r="F1279" s="22" t="s">
        <v>113</v>
      </c>
      <c r="G1279" s="18">
        <f>G1280</f>
        <v>2788</v>
      </c>
      <c r="H1279" s="18">
        <f t="shared" si="2948"/>
        <v>0</v>
      </c>
      <c r="I1279" s="11">
        <f t="shared" si="2948"/>
        <v>0</v>
      </c>
      <c r="J1279" s="11">
        <f t="shared" si="2948"/>
        <v>0</v>
      </c>
      <c r="K1279" s="11">
        <f t="shared" si="2948"/>
        <v>0</v>
      </c>
      <c r="L1279" s="11">
        <f t="shared" si="2948"/>
        <v>0</v>
      </c>
      <c r="M1279" s="18">
        <f t="shared" si="2948"/>
        <v>2788</v>
      </c>
      <c r="N1279" s="18">
        <f t="shared" si="2948"/>
        <v>0</v>
      </c>
      <c r="O1279" s="11">
        <f t="shared" si="2948"/>
        <v>0</v>
      </c>
      <c r="P1279" s="11">
        <f t="shared" si="2948"/>
        <v>0</v>
      </c>
      <c r="Q1279" s="11">
        <f t="shared" si="2948"/>
        <v>0</v>
      </c>
      <c r="R1279" s="11">
        <f t="shared" si="2948"/>
        <v>0</v>
      </c>
      <c r="S1279" s="18">
        <f>S1280</f>
        <v>2788</v>
      </c>
      <c r="T1279" s="18">
        <f>T1280</f>
        <v>0</v>
      </c>
      <c r="U1279" s="11">
        <f t="shared" si="2949"/>
        <v>0</v>
      </c>
      <c r="V1279" s="11">
        <f t="shared" si="2949"/>
        <v>0</v>
      </c>
      <c r="W1279" s="11">
        <f t="shared" si="2949"/>
        <v>0</v>
      </c>
      <c r="X1279" s="11">
        <f t="shared" si="2949"/>
        <v>0</v>
      </c>
      <c r="Y1279" s="18">
        <f>Y1280</f>
        <v>2788</v>
      </c>
      <c r="Z1279" s="18">
        <f>Z1280</f>
        <v>0</v>
      </c>
      <c r="AA1279" s="11">
        <f t="shared" si="2950"/>
        <v>0</v>
      </c>
      <c r="AB1279" s="11">
        <f t="shared" si="2950"/>
        <v>0</v>
      </c>
      <c r="AC1279" s="11">
        <f t="shared" si="2950"/>
        <v>0</v>
      </c>
      <c r="AD1279" s="11">
        <f t="shared" si="2950"/>
        <v>0</v>
      </c>
      <c r="AE1279" s="18">
        <f>AE1280</f>
        <v>2788</v>
      </c>
      <c r="AF1279" s="18">
        <f>AF1280</f>
        <v>0</v>
      </c>
      <c r="AG1279" s="11">
        <f t="shared" si="2951"/>
        <v>0</v>
      </c>
      <c r="AH1279" s="11">
        <f t="shared" si="2951"/>
        <v>0</v>
      </c>
      <c r="AI1279" s="11">
        <f t="shared" si="2951"/>
        <v>0</v>
      </c>
      <c r="AJ1279" s="11">
        <f t="shared" si="2951"/>
        <v>0</v>
      </c>
      <c r="AK1279" s="84">
        <f>AK1280</f>
        <v>2788</v>
      </c>
      <c r="AL1279" s="84">
        <f>AL1280</f>
        <v>0</v>
      </c>
      <c r="AM1279" s="11">
        <f t="shared" si="2952"/>
        <v>0</v>
      </c>
      <c r="AN1279" s="11">
        <f t="shared" si="2952"/>
        <v>0</v>
      </c>
      <c r="AO1279" s="11">
        <f t="shared" si="2952"/>
        <v>0</v>
      </c>
      <c r="AP1279" s="11">
        <f t="shared" si="2952"/>
        <v>0</v>
      </c>
      <c r="AQ1279" s="18">
        <f>AQ1280</f>
        <v>2788</v>
      </c>
      <c r="AR1279" s="18">
        <f>AR1280</f>
        <v>0</v>
      </c>
      <c r="AS1279" s="11">
        <f t="shared" si="2953"/>
        <v>-455</v>
      </c>
      <c r="AT1279" s="11">
        <f t="shared" si="2953"/>
        <v>0</v>
      </c>
      <c r="AU1279" s="11">
        <f t="shared" si="2953"/>
        <v>0</v>
      </c>
      <c r="AV1279" s="11">
        <f t="shared" si="2953"/>
        <v>0</v>
      </c>
      <c r="AW1279" s="18">
        <f>AW1280</f>
        <v>2333</v>
      </c>
      <c r="AX1279" s="18">
        <f>AX1280</f>
        <v>0</v>
      </c>
      <c r="AY1279" s="78">
        <f t="shared" si="2954"/>
        <v>0</v>
      </c>
      <c r="AZ1279" s="78">
        <f t="shared" si="2954"/>
        <v>0</v>
      </c>
      <c r="BA1279" s="78">
        <f t="shared" si="2954"/>
        <v>0</v>
      </c>
      <c r="BB1279" s="78">
        <f t="shared" si="2954"/>
        <v>0</v>
      </c>
      <c r="BC1279" s="84">
        <f>BC1280</f>
        <v>2333</v>
      </c>
      <c r="BD1279" s="84">
        <f>BD1280</f>
        <v>0</v>
      </c>
      <c r="BE1279" s="11">
        <f t="shared" si="2955"/>
        <v>0</v>
      </c>
      <c r="BF1279" s="11">
        <f t="shared" si="2955"/>
        <v>0</v>
      </c>
      <c r="BG1279" s="11">
        <f t="shared" si="2955"/>
        <v>0</v>
      </c>
      <c r="BH1279" s="11">
        <f t="shared" si="2955"/>
        <v>0</v>
      </c>
      <c r="BI1279" s="143">
        <f>BI1280</f>
        <v>2333</v>
      </c>
      <c r="BJ1279" s="143">
        <f>BJ1280</f>
        <v>0</v>
      </c>
      <c r="BK1279" s="78">
        <f t="shared" si="2956"/>
        <v>0</v>
      </c>
      <c r="BL1279" s="78">
        <f t="shared" si="2956"/>
        <v>0</v>
      </c>
      <c r="BM1279" s="78">
        <f t="shared" si="2956"/>
        <v>0</v>
      </c>
      <c r="BN1279" s="78">
        <f t="shared" si="2956"/>
        <v>0</v>
      </c>
      <c r="BO1279" s="84">
        <f>BO1280</f>
        <v>2333</v>
      </c>
      <c r="BP1279" s="84">
        <f>BP1280</f>
        <v>0</v>
      </c>
      <c r="BQ1279" s="11">
        <f t="shared" si="2957"/>
        <v>0</v>
      </c>
      <c r="BR1279" s="11">
        <f t="shared" si="2957"/>
        <v>0</v>
      </c>
      <c r="BS1279" s="11">
        <f t="shared" si="2957"/>
        <v>0</v>
      </c>
      <c r="BT1279" s="11">
        <f t="shared" si="2957"/>
        <v>0</v>
      </c>
      <c r="BU1279" s="18">
        <f>BU1280</f>
        <v>2333</v>
      </c>
      <c r="BV1279" s="18">
        <f>BV1280</f>
        <v>0</v>
      </c>
    </row>
    <row r="1280" spans="1:74" hidden="1">
      <c r="A1280" s="65" t="s">
        <v>312</v>
      </c>
      <c r="B1280" s="22" t="s">
        <v>296</v>
      </c>
      <c r="C1280" s="22" t="s">
        <v>35</v>
      </c>
      <c r="D1280" s="22" t="s">
        <v>87</v>
      </c>
      <c r="E1280" s="22" t="s">
        <v>320</v>
      </c>
      <c r="F1280" s="44" t="s">
        <v>313</v>
      </c>
      <c r="G1280" s="11">
        <v>2788</v>
      </c>
      <c r="H1280" s="11"/>
      <c r="I1280" s="11"/>
      <c r="J1280" s="11"/>
      <c r="K1280" s="11"/>
      <c r="L1280" s="11"/>
      <c r="M1280" s="11">
        <f>G1280+I1280+J1280+K1280+L1280</f>
        <v>2788</v>
      </c>
      <c r="N1280" s="11">
        <f>H1280+J1280</f>
        <v>0</v>
      </c>
      <c r="O1280" s="11"/>
      <c r="P1280" s="11"/>
      <c r="Q1280" s="11"/>
      <c r="R1280" s="11"/>
      <c r="S1280" s="11">
        <f>M1280+O1280+P1280+Q1280+R1280</f>
        <v>2788</v>
      </c>
      <c r="T1280" s="11">
        <f>N1280+P1280</f>
        <v>0</v>
      </c>
      <c r="U1280" s="11"/>
      <c r="V1280" s="11"/>
      <c r="W1280" s="11"/>
      <c r="X1280" s="11"/>
      <c r="Y1280" s="11">
        <f>S1280+U1280+V1280+W1280+X1280</f>
        <v>2788</v>
      </c>
      <c r="Z1280" s="11">
        <f>T1280+V1280</f>
        <v>0</v>
      </c>
      <c r="AA1280" s="11"/>
      <c r="AB1280" s="11"/>
      <c r="AC1280" s="11"/>
      <c r="AD1280" s="11"/>
      <c r="AE1280" s="11">
        <f>Y1280+AA1280+AB1280+AC1280+AD1280</f>
        <v>2788</v>
      </c>
      <c r="AF1280" s="11">
        <f>Z1280+AB1280</f>
        <v>0</v>
      </c>
      <c r="AG1280" s="11"/>
      <c r="AH1280" s="11"/>
      <c r="AI1280" s="11"/>
      <c r="AJ1280" s="11"/>
      <c r="AK1280" s="78">
        <f>AE1280+AG1280+AH1280+AI1280+AJ1280</f>
        <v>2788</v>
      </c>
      <c r="AL1280" s="78">
        <f>AF1280+AH1280</f>
        <v>0</v>
      </c>
      <c r="AM1280" s="11"/>
      <c r="AN1280" s="11"/>
      <c r="AO1280" s="11"/>
      <c r="AP1280" s="11"/>
      <c r="AQ1280" s="11">
        <f>AK1280+AM1280+AN1280+AO1280+AP1280</f>
        <v>2788</v>
      </c>
      <c r="AR1280" s="11">
        <f>AL1280+AN1280</f>
        <v>0</v>
      </c>
      <c r="AS1280" s="11">
        <v>-455</v>
      </c>
      <c r="AT1280" s="11"/>
      <c r="AU1280" s="11"/>
      <c r="AV1280" s="11"/>
      <c r="AW1280" s="11">
        <f>AQ1280+AS1280+AT1280+AU1280+AV1280</f>
        <v>2333</v>
      </c>
      <c r="AX1280" s="11">
        <f>AR1280+AT1280</f>
        <v>0</v>
      </c>
      <c r="AY1280" s="78"/>
      <c r="AZ1280" s="78"/>
      <c r="BA1280" s="78"/>
      <c r="BB1280" s="78"/>
      <c r="BC1280" s="78">
        <f>AW1280+AY1280+AZ1280+BA1280+BB1280</f>
        <v>2333</v>
      </c>
      <c r="BD1280" s="78">
        <f>AX1280+AZ1280</f>
        <v>0</v>
      </c>
      <c r="BE1280" s="11"/>
      <c r="BF1280" s="11"/>
      <c r="BG1280" s="11"/>
      <c r="BH1280" s="11"/>
      <c r="BI1280" s="141">
        <f>BC1280+BE1280+BF1280+BG1280+BH1280</f>
        <v>2333</v>
      </c>
      <c r="BJ1280" s="141">
        <f>BD1280+BF1280</f>
        <v>0</v>
      </c>
      <c r="BK1280" s="78"/>
      <c r="BL1280" s="78"/>
      <c r="BM1280" s="78"/>
      <c r="BN1280" s="78"/>
      <c r="BO1280" s="78">
        <f>BI1280+BK1280+BL1280+BM1280+BN1280</f>
        <v>2333</v>
      </c>
      <c r="BP1280" s="78">
        <f>BJ1280+BL1280</f>
        <v>0</v>
      </c>
      <c r="BQ1280" s="11"/>
      <c r="BR1280" s="11"/>
      <c r="BS1280" s="11"/>
      <c r="BT1280" s="11"/>
      <c r="BU1280" s="11">
        <f>BO1280+BQ1280+BR1280+BS1280+BT1280</f>
        <v>2333</v>
      </c>
      <c r="BV1280" s="11">
        <f>BP1280+BR1280</f>
        <v>0</v>
      </c>
    </row>
    <row r="1281" spans="1:74" ht="33" hidden="1">
      <c r="A1281" s="53" t="s">
        <v>321</v>
      </c>
      <c r="B1281" s="22" t="s">
        <v>296</v>
      </c>
      <c r="C1281" s="22" t="s">
        <v>35</v>
      </c>
      <c r="D1281" s="22" t="s">
        <v>87</v>
      </c>
      <c r="E1281" s="22" t="s">
        <v>322</v>
      </c>
      <c r="F1281" s="22"/>
      <c r="G1281" s="18">
        <f>G1282</f>
        <v>1309</v>
      </c>
      <c r="H1281" s="18">
        <f t="shared" ref="H1281:R1282" si="2958">H1282</f>
        <v>0</v>
      </c>
      <c r="I1281" s="11">
        <f t="shared" si="2958"/>
        <v>0</v>
      </c>
      <c r="J1281" s="11">
        <f t="shared" si="2958"/>
        <v>0</v>
      </c>
      <c r="K1281" s="11">
        <f t="shared" si="2958"/>
        <v>0</v>
      </c>
      <c r="L1281" s="11">
        <f t="shared" si="2958"/>
        <v>0</v>
      </c>
      <c r="M1281" s="18">
        <f t="shared" si="2958"/>
        <v>1309</v>
      </c>
      <c r="N1281" s="18">
        <f t="shared" si="2958"/>
        <v>0</v>
      </c>
      <c r="O1281" s="11">
        <f t="shared" si="2958"/>
        <v>0</v>
      </c>
      <c r="P1281" s="11">
        <f t="shared" si="2958"/>
        <v>0</v>
      </c>
      <c r="Q1281" s="11">
        <f t="shared" si="2958"/>
        <v>0</v>
      </c>
      <c r="R1281" s="11">
        <f t="shared" si="2958"/>
        <v>0</v>
      </c>
      <c r="S1281" s="18">
        <f>S1282</f>
        <v>1309</v>
      </c>
      <c r="T1281" s="18">
        <f>T1282</f>
        <v>0</v>
      </c>
      <c r="U1281" s="11">
        <f t="shared" ref="U1281:X1282" si="2959">U1282</f>
        <v>0</v>
      </c>
      <c r="V1281" s="11">
        <f t="shared" si="2959"/>
        <v>0</v>
      </c>
      <c r="W1281" s="11">
        <f t="shared" si="2959"/>
        <v>0</v>
      </c>
      <c r="X1281" s="11">
        <f t="shared" si="2959"/>
        <v>0</v>
      </c>
      <c r="Y1281" s="18">
        <f>Y1282</f>
        <v>1309</v>
      </c>
      <c r="Z1281" s="18">
        <f>Z1282</f>
        <v>0</v>
      </c>
      <c r="AA1281" s="11">
        <f t="shared" ref="AA1281:AD1282" si="2960">AA1282</f>
        <v>0</v>
      </c>
      <c r="AB1281" s="11">
        <f t="shared" si="2960"/>
        <v>0</v>
      </c>
      <c r="AC1281" s="11">
        <f t="shared" si="2960"/>
        <v>0</v>
      </c>
      <c r="AD1281" s="11">
        <f t="shared" si="2960"/>
        <v>0</v>
      </c>
      <c r="AE1281" s="18">
        <f>AE1282</f>
        <v>1309</v>
      </c>
      <c r="AF1281" s="18">
        <f>AF1282</f>
        <v>0</v>
      </c>
      <c r="AG1281" s="11">
        <f t="shared" ref="AG1281:AJ1282" si="2961">AG1282</f>
        <v>0</v>
      </c>
      <c r="AH1281" s="11">
        <f t="shared" si="2961"/>
        <v>0</v>
      </c>
      <c r="AI1281" s="11">
        <f t="shared" si="2961"/>
        <v>0</v>
      </c>
      <c r="AJ1281" s="11">
        <f t="shared" si="2961"/>
        <v>0</v>
      </c>
      <c r="AK1281" s="84">
        <f>AK1282</f>
        <v>1309</v>
      </c>
      <c r="AL1281" s="84">
        <f>AL1282</f>
        <v>0</v>
      </c>
      <c r="AM1281" s="11">
        <f t="shared" ref="AM1281:AP1282" si="2962">AM1282</f>
        <v>0</v>
      </c>
      <c r="AN1281" s="11">
        <f t="shared" si="2962"/>
        <v>0</v>
      </c>
      <c r="AO1281" s="11">
        <f t="shared" si="2962"/>
        <v>0</v>
      </c>
      <c r="AP1281" s="11">
        <f t="shared" si="2962"/>
        <v>0</v>
      </c>
      <c r="AQ1281" s="18">
        <f>AQ1282</f>
        <v>1309</v>
      </c>
      <c r="AR1281" s="18">
        <f>AR1282</f>
        <v>0</v>
      </c>
      <c r="AS1281" s="11">
        <f t="shared" ref="AS1281:AV1282" si="2963">AS1282</f>
        <v>0</v>
      </c>
      <c r="AT1281" s="11">
        <f t="shared" si="2963"/>
        <v>0</v>
      </c>
      <c r="AU1281" s="11">
        <f t="shared" si="2963"/>
        <v>0</v>
      </c>
      <c r="AV1281" s="11">
        <f t="shared" si="2963"/>
        <v>0</v>
      </c>
      <c r="AW1281" s="18">
        <f>AW1282</f>
        <v>1309</v>
      </c>
      <c r="AX1281" s="18">
        <f>AX1282</f>
        <v>0</v>
      </c>
      <c r="AY1281" s="78">
        <f t="shared" ref="AY1281:BB1282" si="2964">AY1282</f>
        <v>0</v>
      </c>
      <c r="AZ1281" s="78">
        <f t="shared" si="2964"/>
        <v>0</v>
      </c>
      <c r="BA1281" s="78">
        <f t="shared" si="2964"/>
        <v>0</v>
      </c>
      <c r="BB1281" s="78">
        <f t="shared" si="2964"/>
        <v>0</v>
      </c>
      <c r="BC1281" s="84">
        <f>BC1282</f>
        <v>1309</v>
      </c>
      <c r="BD1281" s="84">
        <f>BD1282</f>
        <v>0</v>
      </c>
      <c r="BE1281" s="11">
        <f t="shared" ref="BE1281:BH1282" si="2965">BE1282</f>
        <v>0</v>
      </c>
      <c r="BF1281" s="11">
        <f t="shared" si="2965"/>
        <v>0</v>
      </c>
      <c r="BG1281" s="11">
        <f t="shared" si="2965"/>
        <v>0</v>
      </c>
      <c r="BH1281" s="11">
        <f t="shared" si="2965"/>
        <v>0</v>
      </c>
      <c r="BI1281" s="143">
        <f>BI1282</f>
        <v>1309</v>
      </c>
      <c r="BJ1281" s="143">
        <f>BJ1282</f>
        <v>0</v>
      </c>
      <c r="BK1281" s="78">
        <f t="shared" ref="BK1281:BN1282" si="2966">BK1282</f>
        <v>0</v>
      </c>
      <c r="BL1281" s="78">
        <f t="shared" si="2966"/>
        <v>0</v>
      </c>
      <c r="BM1281" s="78">
        <f t="shared" si="2966"/>
        <v>0</v>
      </c>
      <c r="BN1281" s="78">
        <f t="shared" si="2966"/>
        <v>0</v>
      </c>
      <c r="BO1281" s="84">
        <f>BO1282</f>
        <v>1309</v>
      </c>
      <c r="BP1281" s="84">
        <f>BP1282</f>
        <v>0</v>
      </c>
      <c r="BQ1281" s="11">
        <f t="shared" ref="BQ1281:BT1282" si="2967">BQ1282</f>
        <v>0</v>
      </c>
      <c r="BR1281" s="11">
        <f t="shared" si="2967"/>
        <v>0</v>
      </c>
      <c r="BS1281" s="11">
        <f t="shared" si="2967"/>
        <v>0</v>
      </c>
      <c r="BT1281" s="11">
        <f t="shared" si="2967"/>
        <v>0</v>
      </c>
      <c r="BU1281" s="18">
        <f>BU1282</f>
        <v>1309</v>
      </c>
      <c r="BV1281" s="18">
        <f>BV1282</f>
        <v>0</v>
      </c>
    </row>
    <row r="1282" spans="1:74" hidden="1">
      <c r="A1282" s="65" t="s">
        <v>112</v>
      </c>
      <c r="B1282" s="22" t="s">
        <v>296</v>
      </c>
      <c r="C1282" s="22" t="s">
        <v>35</v>
      </c>
      <c r="D1282" s="22" t="s">
        <v>87</v>
      </c>
      <c r="E1282" s="22" t="s">
        <v>322</v>
      </c>
      <c r="F1282" s="22" t="s">
        <v>113</v>
      </c>
      <c r="G1282" s="18">
        <f>G1283</f>
        <v>1309</v>
      </c>
      <c r="H1282" s="18">
        <f t="shared" si="2958"/>
        <v>0</v>
      </c>
      <c r="I1282" s="11">
        <f t="shared" si="2958"/>
        <v>0</v>
      </c>
      <c r="J1282" s="11">
        <f t="shared" si="2958"/>
        <v>0</v>
      </c>
      <c r="K1282" s="11">
        <f t="shared" si="2958"/>
        <v>0</v>
      </c>
      <c r="L1282" s="11">
        <f t="shared" si="2958"/>
        <v>0</v>
      </c>
      <c r="M1282" s="18">
        <f t="shared" si="2958"/>
        <v>1309</v>
      </c>
      <c r="N1282" s="18">
        <f t="shared" si="2958"/>
        <v>0</v>
      </c>
      <c r="O1282" s="11">
        <f t="shared" si="2958"/>
        <v>0</v>
      </c>
      <c r="P1282" s="11">
        <f t="shared" si="2958"/>
        <v>0</v>
      </c>
      <c r="Q1282" s="11">
        <f t="shared" si="2958"/>
        <v>0</v>
      </c>
      <c r="R1282" s="11">
        <f t="shared" si="2958"/>
        <v>0</v>
      </c>
      <c r="S1282" s="18">
        <f>S1283</f>
        <v>1309</v>
      </c>
      <c r="T1282" s="18">
        <f>T1283</f>
        <v>0</v>
      </c>
      <c r="U1282" s="11">
        <f t="shared" si="2959"/>
        <v>0</v>
      </c>
      <c r="V1282" s="11">
        <f t="shared" si="2959"/>
        <v>0</v>
      </c>
      <c r="W1282" s="11">
        <f t="shared" si="2959"/>
        <v>0</v>
      </c>
      <c r="X1282" s="11">
        <f t="shared" si="2959"/>
        <v>0</v>
      </c>
      <c r="Y1282" s="18">
        <f>Y1283</f>
        <v>1309</v>
      </c>
      <c r="Z1282" s="18">
        <f>Z1283</f>
        <v>0</v>
      </c>
      <c r="AA1282" s="11">
        <f t="shared" si="2960"/>
        <v>0</v>
      </c>
      <c r="AB1282" s="11">
        <f t="shared" si="2960"/>
        <v>0</v>
      </c>
      <c r="AC1282" s="11">
        <f t="shared" si="2960"/>
        <v>0</v>
      </c>
      <c r="AD1282" s="11">
        <f t="shared" si="2960"/>
        <v>0</v>
      </c>
      <c r="AE1282" s="18">
        <f>AE1283</f>
        <v>1309</v>
      </c>
      <c r="AF1282" s="18">
        <f>AF1283</f>
        <v>0</v>
      </c>
      <c r="AG1282" s="11">
        <f t="shared" si="2961"/>
        <v>0</v>
      </c>
      <c r="AH1282" s="11">
        <f t="shared" si="2961"/>
        <v>0</v>
      </c>
      <c r="AI1282" s="11">
        <f t="shared" si="2961"/>
        <v>0</v>
      </c>
      <c r="AJ1282" s="11">
        <f t="shared" si="2961"/>
        <v>0</v>
      </c>
      <c r="AK1282" s="84">
        <f>AK1283</f>
        <v>1309</v>
      </c>
      <c r="AL1282" s="84">
        <f>AL1283</f>
        <v>0</v>
      </c>
      <c r="AM1282" s="11">
        <f t="shared" si="2962"/>
        <v>0</v>
      </c>
      <c r="AN1282" s="11">
        <f t="shared" si="2962"/>
        <v>0</v>
      </c>
      <c r="AO1282" s="11">
        <f t="shared" si="2962"/>
        <v>0</v>
      </c>
      <c r="AP1282" s="11">
        <f t="shared" si="2962"/>
        <v>0</v>
      </c>
      <c r="AQ1282" s="18">
        <f>AQ1283</f>
        <v>1309</v>
      </c>
      <c r="AR1282" s="18">
        <f>AR1283</f>
        <v>0</v>
      </c>
      <c r="AS1282" s="11">
        <f t="shared" si="2963"/>
        <v>0</v>
      </c>
      <c r="AT1282" s="11">
        <f t="shared" si="2963"/>
        <v>0</v>
      </c>
      <c r="AU1282" s="11">
        <f t="shared" si="2963"/>
        <v>0</v>
      </c>
      <c r="AV1282" s="11">
        <f t="shared" si="2963"/>
        <v>0</v>
      </c>
      <c r="AW1282" s="18">
        <f>AW1283</f>
        <v>1309</v>
      </c>
      <c r="AX1282" s="18">
        <f>AX1283</f>
        <v>0</v>
      </c>
      <c r="AY1282" s="78">
        <f t="shared" si="2964"/>
        <v>0</v>
      </c>
      <c r="AZ1282" s="78">
        <f t="shared" si="2964"/>
        <v>0</v>
      </c>
      <c r="BA1282" s="78">
        <f t="shared" si="2964"/>
        <v>0</v>
      </c>
      <c r="BB1282" s="78">
        <f t="shared" si="2964"/>
        <v>0</v>
      </c>
      <c r="BC1282" s="84">
        <f>BC1283</f>
        <v>1309</v>
      </c>
      <c r="BD1282" s="84">
        <f>BD1283</f>
        <v>0</v>
      </c>
      <c r="BE1282" s="11">
        <f t="shared" si="2965"/>
        <v>0</v>
      </c>
      <c r="BF1282" s="11">
        <f t="shared" si="2965"/>
        <v>0</v>
      </c>
      <c r="BG1282" s="11">
        <f t="shared" si="2965"/>
        <v>0</v>
      </c>
      <c r="BH1282" s="11">
        <f t="shared" si="2965"/>
        <v>0</v>
      </c>
      <c r="BI1282" s="143">
        <f>BI1283</f>
        <v>1309</v>
      </c>
      <c r="BJ1282" s="143">
        <f>BJ1283</f>
        <v>0</v>
      </c>
      <c r="BK1282" s="78">
        <f t="shared" si="2966"/>
        <v>0</v>
      </c>
      <c r="BL1282" s="78">
        <f t="shared" si="2966"/>
        <v>0</v>
      </c>
      <c r="BM1282" s="78">
        <f t="shared" si="2966"/>
        <v>0</v>
      </c>
      <c r="BN1282" s="78">
        <f t="shared" si="2966"/>
        <v>0</v>
      </c>
      <c r="BO1282" s="84">
        <f>BO1283</f>
        <v>1309</v>
      </c>
      <c r="BP1282" s="84">
        <f>BP1283</f>
        <v>0</v>
      </c>
      <c r="BQ1282" s="11">
        <f t="shared" si="2967"/>
        <v>0</v>
      </c>
      <c r="BR1282" s="11">
        <f t="shared" si="2967"/>
        <v>0</v>
      </c>
      <c r="BS1282" s="11">
        <f t="shared" si="2967"/>
        <v>0</v>
      </c>
      <c r="BT1282" s="11">
        <f t="shared" si="2967"/>
        <v>0</v>
      </c>
      <c r="BU1282" s="18">
        <f>BU1283</f>
        <v>1309</v>
      </c>
      <c r="BV1282" s="18">
        <f>BV1283</f>
        <v>0</v>
      </c>
    </row>
    <row r="1283" spans="1:74" hidden="1">
      <c r="A1283" s="65" t="s">
        <v>312</v>
      </c>
      <c r="B1283" s="22" t="s">
        <v>296</v>
      </c>
      <c r="C1283" s="22" t="s">
        <v>35</v>
      </c>
      <c r="D1283" s="22" t="s">
        <v>87</v>
      </c>
      <c r="E1283" s="22" t="s">
        <v>322</v>
      </c>
      <c r="F1283" s="44" t="s">
        <v>313</v>
      </c>
      <c r="G1283" s="11">
        <v>1309</v>
      </c>
      <c r="H1283" s="11"/>
      <c r="I1283" s="11"/>
      <c r="J1283" s="11"/>
      <c r="K1283" s="11"/>
      <c r="L1283" s="11"/>
      <c r="M1283" s="11">
        <f>G1283+I1283+J1283+K1283+L1283</f>
        <v>1309</v>
      </c>
      <c r="N1283" s="11">
        <f>H1283+J1283</f>
        <v>0</v>
      </c>
      <c r="O1283" s="11"/>
      <c r="P1283" s="11"/>
      <c r="Q1283" s="11"/>
      <c r="R1283" s="11"/>
      <c r="S1283" s="11">
        <f>M1283+O1283+P1283+Q1283+R1283</f>
        <v>1309</v>
      </c>
      <c r="T1283" s="11">
        <f>N1283+P1283</f>
        <v>0</v>
      </c>
      <c r="U1283" s="11"/>
      <c r="V1283" s="11"/>
      <c r="W1283" s="11"/>
      <c r="X1283" s="11"/>
      <c r="Y1283" s="11">
        <f>S1283+U1283+V1283+W1283+X1283</f>
        <v>1309</v>
      </c>
      <c r="Z1283" s="11">
        <f>T1283+V1283</f>
        <v>0</v>
      </c>
      <c r="AA1283" s="11"/>
      <c r="AB1283" s="11"/>
      <c r="AC1283" s="11"/>
      <c r="AD1283" s="11"/>
      <c r="AE1283" s="11">
        <f>Y1283+AA1283+AB1283+AC1283+AD1283</f>
        <v>1309</v>
      </c>
      <c r="AF1283" s="11">
        <f>Z1283+AB1283</f>
        <v>0</v>
      </c>
      <c r="AG1283" s="11"/>
      <c r="AH1283" s="11"/>
      <c r="AI1283" s="11"/>
      <c r="AJ1283" s="11"/>
      <c r="AK1283" s="78">
        <f>AE1283+AG1283+AH1283+AI1283+AJ1283</f>
        <v>1309</v>
      </c>
      <c r="AL1283" s="78">
        <f>AF1283+AH1283</f>
        <v>0</v>
      </c>
      <c r="AM1283" s="11"/>
      <c r="AN1283" s="11"/>
      <c r="AO1283" s="11"/>
      <c r="AP1283" s="11"/>
      <c r="AQ1283" s="11">
        <f>AK1283+AM1283+AN1283+AO1283+AP1283</f>
        <v>1309</v>
      </c>
      <c r="AR1283" s="11">
        <f>AL1283+AN1283</f>
        <v>0</v>
      </c>
      <c r="AS1283" s="11"/>
      <c r="AT1283" s="11"/>
      <c r="AU1283" s="11"/>
      <c r="AV1283" s="11"/>
      <c r="AW1283" s="11">
        <f>AQ1283+AS1283+AT1283+AU1283+AV1283</f>
        <v>1309</v>
      </c>
      <c r="AX1283" s="11">
        <f>AR1283+AT1283</f>
        <v>0</v>
      </c>
      <c r="AY1283" s="78"/>
      <c r="AZ1283" s="78"/>
      <c r="BA1283" s="78"/>
      <c r="BB1283" s="78"/>
      <c r="BC1283" s="78">
        <f>AW1283+AY1283+AZ1283+BA1283+BB1283</f>
        <v>1309</v>
      </c>
      <c r="BD1283" s="78">
        <f>AX1283+AZ1283</f>
        <v>0</v>
      </c>
      <c r="BE1283" s="11"/>
      <c r="BF1283" s="11"/>
      <c r="BG1283" s="11"/>
      <c r="BH1283" s="11"/>
      <c r="BI1283" s="141">
        <f>BC1283+BE1283+BF1283+BG1283+BH1283</f>
        <v>1309</v>
      </c>
      <c r="BJ1283" s="141">
        <f>BD1283+BF1283</f>
        <v>0</v>
      </c>
      <c r="BK1283" s="78"/>
      <c r="BL1283" s="78"/>
      <c r="BM1283" s="78"/>
      <c r="BN1283" s="78"/>
      <c r="BO1283" s="78">
        <f>BI1283+BK1283+BL1283+BM1283+BN1283</f>
        <v>1309</v>
      </c>
      <c r="BP1283" s="78">
        <f>BJ1283+BL1283</f>
        <v>0</v>
      </c>
      <c r="BQ1283" s="11"/>
      <c r="BR1283" s="11"/>
      <c r="BS1283" s="11"/>
      <c r="BT1283" s="11"/>
      <c r="BU1283" s="11">
        <f>BO1283+BQ1283+BR1283+BS1283+BT1283</f>
        <v>1309</v>
      </c>
      <c r="BV1283" s="11">
        <f>BP1283+BR1283</f>
        <v>0</v>
      </c>
    </row>
    <row r="1284" spans="1:74" ht="33" hidden="1">
      <c r="A1284" s="53" t="s">
        <v>323</v>
      </c>
      <c r="B1284" s="22" t="s">
        <v>296</v>
      </c>
      <c r="C1284" s="22" t="s">
        <v>35</v>
      </c>
      <c r="D1284" s="22" t="s">
        <v>87</v>
      </c>
      <c r="E1284" s="22" t="s">
        <v>324</v>
      </c>
      <c r="F1284" s="22"/>
      <c r="G1284" s="18">
        <f>G1285</f>
        <v>99</v>
      </c>
      <c r="H1284" s="18">
        <f t="shared" ref="H1284:R1285" si="2968">H1285</f>
        <v>0</v>
      </c>
      <c r="I1284" s="11">
        <f t="shared" si="2968"/>
        <v>0</v>
      </c>
      <c r="J1284" s="11">
        <f t="shared" si="2968"/>
        <v>0</v>
      </c>
      <c r="K1284" s="11">
        <f t="shared" si="2968"/>
        <v>0</v>
      </c>
      <c r="L1284" s="11">
        <f t="shared" si="2968"/>
        <v>0</v>
      </c>
      <c r="M1284" s="18">
        <f t="shared" si="2968"/>
        <v>99</v>
      </c>
      <c r="N1284" s="18">
        <f t="shared" si="2968"/>
        <v>0</v>
      </c>
      <c r="O1284" s="11">
        <f t="shared" si="2968"/>
        <v>0</v>
      </c>
      <c r="P1284" s="11">
        <f t="shared" si="2968"/>
        <v>0</v>
      </c>
      <c r="Q1284" s="11">
        <f t="shared" si="2968"/>
        <v>0</v>
      </c>
      <c r="R1284" s="11">
        <f t="shared" si="2968"/>
        <v>0</v>
      </c>
      <c r="S1284" s="18">
        <f>S1285</f>
        <v>99</v>
      </c>
      <c r="T1284" s="18">
        <f>T1285</f>
        <v>0</v>
      </c>
      <c r="U1284" s="11">
        <f t="shared" ref="U1284:X1285" si="2969">U1285</f>
        <v>0</v>
      </c>
      <c r="V1284" s="11">
        <f t="shared" si="2969"/>
        <v>0</v>
      </c>
      <c r="W1284" s="11">
        <f t="shared" si="2969"/>
        <v>0</v>
      </c>
      <c r="X1284" s="11">
        <f t="shared" si="2969"/>
        <v>0</v>
      </c>
      <c r="Y1284" s="18">
        <f>Y1285</f>
        <v>99</v>
      </c>
      <c r="Z1284" s="18">
        <f>Z1285</f>
        <v>0</v>
      </c>
      <c r="AA1284" s="11">
        <f t="shared" ref="AA1284:AD1285" si="2970">AA1285</f>
        <v>0</v>
      </c>
      <c r="AB1284" s="11">
        <f t="shared" si="2970"/>
        <v>0</v>
      </c>
      <c r="AC1284" s="11">
        <f t="shared" si="2970"/>
        <v>0</v>
      </c>
      <c r="AD1284" s="11">
        <f t="shared" si="2970"/>
        <v>0</v>
      </c>
      <c r="AE1284" s="18">
        <f>AE1285</f>
        <v>99</v>
      </c>
      <c r="AF1284" s="18">
        <f>AF1285</f>
        <v>0</v>
      </c>
      <c r="AG1284" s="11">
        <f t="shared" ref="AG1284:AJ1285" si="2971">AG1285</f>
        <v>0</v>
      </c>
      <c r="AH1284" s="11">
        <f t="shared" si="2971"/>
        <v>0</v>
      </c>
      <c r="AI1284" s="11">
        <f t="shared" si="2971"/>
        <v>0</v>
      </c>
      <c r="AJ1284" s="11">
        <f t="shared" si="2971"/>
        <v>0</v>
      </c>
      <c r="AK1284" s="84">
        <f>AK1285</f>
        <v>99</v>
      </c>
      <c r="AL1284" s="84">
        <f>AL1285</f>
        <v>0</v>
      </c>
      <c r="AM1284" s="11">
        <f t="shared" ref="AM1284:AP1285" si="2972">AM1285</f>
        <v>0</v>
      </c>
      <c r="AN1284" s="11">
        <f t="shared" si="2972"/>
        <v>0</v>
      </c>
      <c r="AO1284" s="11">
        <f t="shared" si="2972"/>
        <v>0</v>
      </c>
      <c r="AP1284" s="11">
        <f t="shared" si="2972"/>
        <v>0</v>
      </c>
      <c r="AQ1284" s="18">
        <f>AQ1285</f>
        <v>99</v>
      </c>
      <c r="AR1284" s="18">
        <f>AR1285</f>
        <v>0</v>
      </c>
      <c r="AS1284" s="11">
        <f t="shared" ref="AS1284:AV1285" si="2973">AS1285</f>
        <v>0</v>
      </c>
      <c r="AT1284" s="11">
        <f t="shared" si="2973"/>
        <v>0</v>
      </c>
      <c r="AU1284" s="11">
        <f t="shared" si="2973"/>
        <v>0</v>
      </c>
      <c r="AV1284" s="11">
        <f t="shared" si="2973"/>
        <v>0</v>
      </c>
      <c r="AW1284" s="18">
        <f>AW1285</f>
        <v>99</v>
      </c>
      <c r="AX1284" s="18">
        <f>AX1285</f>
        <v>0</v>
      </c>
      <c r="AY1284" s="78">
        <f t="shared" ref="AY1284:BB1285" si="2974">AY1285</f>
        <v>0</v>
      </c>
      <c r="AZ1284" s="78">
        <f t="shared" si="2974"/>
        <v>0</v>
      </c>
      <c r="BA1284" s="78">
        <f t="shared" si="2974"/>
        <v>0</v>
      </c>
      <c r="BB1284" s="78">
        <f t="shared" si="2974"/>
        <v>0</v>
      </c>
      <c r="BC1284" s="84">
        <f>BC1285</f>
        <v>99</v>
      </c>
      <c r="BD1284" s="84">
        <f>BD1285</f>
        <v>0</v>
      </c>
      <c r="BE1284" s="11">
        <f t="shared" ref="BE1284:BH1285" si="2975">BE1285</f>
        <v>0</v>
      </c>
      <c r="BF1284" s="11">
        <f t="shared" si="2975"/>
        <v>0</v>
      </c>
      <c r="BG1284" s="11">
        <f t="shared" si="2975"/>
        <v>0</v>
      </c>
      <c r="BH1284" s="11">
        <f t="shared" si="2975"/>
        <v>0</v>
      </c>
      <c r="BI1284" s="143">
        <f>BI1285</f>
        <v>99</v>
      </c>
      <c r="BJ1284" s="143">
        <f>BJ1285</f>
        <v>0</v>
      </c>
      <c r="BK1284" s="78">
        <f t="shared" ref="BK1284:BN1285" si="2976">BK1285</f>
        <v>0</v>
      </c>
      <c r="BL1284" s="78">
        <f t="shared" si="2976"/>
        <v>0</v>
      </c>
      <c r="BM1284" s="78">
        <f t="shared" si="2976"/>
        <v>0</v>
      </c>
      <c r="BN1284" s="78">
        <f t="shared" si="2976"/>
        <v>0</v>
      </c>
      <c r="BO1284" s="84">
        <f>BO1285</f>
        <v>99</v>
      </c>
      <c r="BP1284" s="84">
        <f>BP1285</f>
        <v>0</v>
      </c>
      <c r="BQ1284" s="11">
        <f t="shared" ref="BQ1284:BT1285" si="2977">BQ1285</f>
        <v>0</v>
      </c>
      <c r="BR1284" s="11">
        <f t="shared" si="2977"/>
        <v>0</v>
      </c>
      <c r="BS1284" s="11">
        <f t="shared" si="2977"/>
        <v>0</v>
      </c>
      <c r="BT1284" s="11">
        <f t="shared" si="2977"/>
        <v>0</v>
      </c>
      <c r="BU1284" s="18">
        <f>BU1285</f>
        <v>99</v>
      </c>
      <c r="BV1284" s="18">
        <f>BV1285</f>
        <v>0</v>
      </c>
    </row>
    <row r="1285" spans="1:74" hidden="1">
      <c r="A1285" s="65" t="s">
        <v>112</v>
      </c>
      <c r="B1285" s="22" t="s">
        <v>296</v>
      </c>
      <c r="C1285" s="22" t="s">
        <v>35</v>
      </c>
      <c r="D1285" s="22" t="s">
        <v>87</v>
      </c>
      <c r="E1285" s="22" t="s">
        <v>324</v>
      </c>
      <c r="F1285" s="22" t="s">
        <v>113</v>
      </c>
      <c r="G1285" s="18">
        <f>G1286</f>
        <v>99</v>
      </c>
      <c r="H1285" s="18">
        <f t="shared" si="2968"/>
        <v>0</v>
      </c>
      <c r="I1285" s="11">
        <f t="shared" si="2968"/>
        <v>0</v>
      </c>
      <c r="J1285" s="11">
        <f t="shared" si="2968"/>
        <v>0</v>
      </c>
      <c r="K1285" s="11">
        <f t="shared" si="2968"/>
        <v>0</v>
      </c>
      <c r="L1285" s="11">
        <f t="shared" si="2968"/>
        <v>0</v>
      </c>
      <c r="M1285" s="18">
        <f t="shared" si="2968"/>
        <v>99</v>
      </c>
      <c r="N1285" s="18">
        <f t="shared" si="2968"/>
        <v>0</v>
      </c>
      <c r="O1285" s="11">
        <f t="shared" si="2968"/>
        <v>0</v>
      </c>
      <c r="P1285" s="11">
        <f t="shared" si="2968"/>
        <v>0</v>
      </c>
      <c r="Q1285" s="11">
        <f t="shared" si="2968"/>
        <v>0</v>
      </c>
      <c r="R1285" s="11">
        <f t="shared" si="2968"/>
        <v>0</v>
      </c>
      <c r="S1285" s="18">
        <f>S1286</f>
        <v>99</v>
      </c>
      <c r="T1285" s="18">
        <f>T1286</f>
        <v>0</v>
      </c>
      <c r="U1285" s="11">
        <f t="shared" si="2969"/>
        <v>0</v>
      </c>
      <c r="V1285" s="11">
        <f t="shared" si="2969"/>
        <v>0</v>
      </c>
      <c r="W1285" s="11">
        <f t="shared" si="2969"/>
        <v>0</v>
      </c>
      <c r="X1285" s="11">
        <f t="shared" si="2969"/>
        <v>0</v>
      </c>
      <c r="Y1285" s="18">
        <f>Y1286</f>
        <v>99</v>
      </c>
      <c r="Z1285" s="18">
        <f>Z1286</f>
        <v>0</v>
      </c>
      <c r="AA1285" s="11">
        <f t="shared" si="2970"/>
        <v>0</v>
      </c>
      <c r="AB1285" s="11">
        <f t="shared" si="2970"/>
        <v>0</v>
      </c>
      <c r="AC1285" s="11">
        <f t="shared" si="2970"/>
        <v>0</v>
      </c>
      <c r="AD1285" s="11">
        <f t="shared" si="2970"/>
        <v>0</v>
      </c>
      <c r="AE1285" s="18">
        <f>AE1286</f>
        <v>99</v>
      </c>
      <c r="AF1285" s="18">
        <f>AF1286</f>
        <v>0</v>
      </c>
      <c r="AG1285" s="11">
        <f t="shared" si="2971"/>
        <v>0</v>
      </c>
      <c r="AH1285" s="11">
        <f t="shared" si="2971"/>
        <v>0</v>
      </c>
      <c r="AI1285" s="11">
        <f t="shared" si="2971"/>
        <v>0</v>
      </c>
      <c r="AJ1285" s="11">
        <f t="shared" si="2971"/>
        <v>0</v>
      </c>
      <c r="AK1285" s="84">
        <f>AK1286</f>
        <v>99</v>
      </c>
      <c r="AL1285" s="84">
        <f>AL1286</f>
        <v>0</v>
      </c>
      <c r="AM1285" s="11">
        <f t="shared" si="2972"/>
        <v>0</v>
      </c>
      <c r="AN1285" s="11">
        <f t="shared" si="2972"/>
        <v>0</v>
      </c>
      <c r="AO1285" s="11">
        <f t="shared" si="2972"/>
        <v>0</v>
      </c>
      <c r="AP1285" s="11">
        <f t="shared" si="2972"/>
        <v>0</v>
      </c>
      <c r="AQ1285" s="18">
        <f>AQ1286</f>
        <v>99</v>
      </c>
      <c r="AR1285" s="18">
        <f>AR1286</f>
        <v>0</v>
      </c>
      <c r="AS1285" s="11">
        <f t="shared" si="2973"/>
        <v>0</v>
      </c>
      <c r="AT1285" s="11">
        <f t="shared" si="2973"/>
        <v>0</v>
      </c>
      <c r="AU1285" s="11">
        <f t="shared" si="2973"/>
        <v>0</v>
      </c>
      <c r="AV1285" s="11">
        <f t="shared" si="2973"/>
        <v>0</v>
      </c>
      <c r="AW1285" s="18">
        <f>AW1286</f>
        <v>99</v>
      </c>
      <c r="AX1285" s="18">
        <f>AX1286</f>
        <v>0</v>
      </c>
      <c r="AY1285" s="78">
        <f t="shared" si="2974"/>
        <v>0</v>
      </c>
      <c r="AZ1285" s="78">
        <f t="shared" si="2974"/>
        <v>0</v>
      </c>
      <c r="BA1285" s="78">
        <f t="shared" si="2974"/>
        <v>0</v>
      </c>
      <c r="BB1285" s="78">
        <f t="shared" si="2974"/>
        <v>0</v>
      </c>
      <c r="BC1285" s="84">
        <f>BC1286</f>
        <v>99</v>
      </c>
      <c r="BD1285" s="84">
        <f>BD1286</f>
        <v>0</v>
      </c>
      <c r="BE1285" s="11">
        <f t="shared" si="2975"/>
        <v>0</v>
      </c>
      <c r="BF1285" s="11">
        <f t="shared" si="2975"/>
        <v>0</v>
      </c>
      <c r="BG1285" s="11">
        <f t="shared" si="2975"/>
        <v>0</v>
      </c>
      <c r="BH1285" s="11">
        <f t="shared" si="2975"/>
        <v>0</v>
      </c>
      <c r="BI1285" s="143">
        <f>BI1286</f>
        <v>99</v>
      </c>
      <c r="BJ1285" s="143">
        <f>BJ1286</f>
        <v>0</v>
      </c>
      <c r="BK1285" s="78">
        <f t="shared" si="2976"/>
        <v>0</v>
      </c>
      <c r="BL1285" s="78">
        <f t="shared" si="2976"/>
        <v>0</v>
      </c>
      <c r="BM1285" s="78">
        <f t="shared" si="2976"/>
        <v>0</v>
      </c>
      <c r="BN1285" s="78">
        <f t="shared" si="2976"/>
        <v>0</v>
      </c>
      <c r="BO1285" s="84">
        <f>BO1286</f>
        <v>99</v>
      </c>
      <c r="BP1285" s="84">
        <f>BP1286</f>
        <v>0</v>
      </c>
      <c r="BQ1285" s="11">
        <f t="shared" si="2977"/>
        <v>0</v>
      </c>
      <c r="BR1285" s="11">
        <f t="shared" si="2977"/>
        <v>0</v>
      </c>
      <c r="BS1285" s="11">
        <f t="shared" si="2977"/>
        <v>0</v>
      </c>
      <c r="BT1285" s="11">
        <f t="shared" si="2977"/>
        <v>0</v>
      </c>
      <c r="BU1285" s="18">
        <f>BU1286</f>
        <v>99</v>
      </c>
      <c r="BV1285" s="18">
        <f>BV1286</f>
        <v>0</v>
      </c>
    </row>
    <row r="1286" spans="1:74" hidden="1">
      <c r="A1286" s="65" t="s">
        <v>312</v>
      </c>
      <c r="B1286" s="22" t="s">
        <v>296</v>
      </c>
      <c r="C1286" s="22" t="s">
        <v>35</v>
      </c>
      <c r="D1286" s="22" t="s">
        <v>87</v>
      </c>
      <c r="E1286" s="22" t="s">
        <v>324</v>
      </c>
      <c r="F1286" s="44" t="s">
        <v>313</v>
      </c>
      <c r="G1286" s="11">
        <v>99</v>
      </c>
      <c r="H1286" s="11"/>
      <c r="I1286" s="11"/>
      <c r="J1286" s="11"/>
      <c r="K1286" s="11"/>
      <c r="L1286" s="11"/>
      <c r="M1286" s="11">
        <f>G1286+I1286+J1286+K1286+L1286</f>
        <v>99</v>
      </c>
      <c r="N1286" s="11">
        <f>H1286+J1286</f>
        <v>0</v>
      </c>
      <c r="O1286" s="11"/>
      <c r="P1286" s="11"/>
      <c r="Q1286" s="11"/>
      <c r="R1286" s="11"/>
      <c r="S1286" s="11">
        <f>M1286+O1286+P1286+Q1286+R1286</f>
        <v>99</v>
      </c>
      <c r="T1286" s="11">
        <f>N1286+P1286</f>
        <v>0</v>
      </c>
      <c r="U1286" s="11"/>
      <c r="V1286" s="11"/>
      <c r="W1286" s="11"/>
      <c r="X1286" s="11"/>
      <c r="Y1286" s="11">
        <f>S1286+U1286+V1286+W1286+X1286</f>
        <v>99</v>
      </c>
      <c r="Z1286" s="11">
        <f>T1286+V1286</f>
        <v>0</v>
      </c>
      <c r="AA1286" s="11"/>
      <c r="AB1286" s="11"/>
      <c r="AC1286" s="11"/>
      <c r="AD1286" s="11"/>
      <c r="AE1286" s="11">
        <f>Y1286+AA1286+AB1286+AC1286+AD1286</f>
        <v>99</v>
      </c>
      <c r="AF1286" s="11">
        <f>Z1286+AB1286</f>
        <v>0</v>
      </c>
      <c r="AG1286" s="11"/>
      <c r="AH1286" s="11"/>
      <c r="AI1286" s="11"/>
      <c r="AJ1286" s="11"/>
      <c r="AK1286" s="78">
        <f>AE1286+AG1286+AH1286+AI1286+AJ1286</f>
        <v>99</v>
      </c>
      <c r="AL1286" s="78">
        <f>AF1286+AH1286</f>
        <v>0</v>
      </c>
      <c r="AM1286" s="11"/>
      <c r="AN1286" s="11"/>
      <c r="AO1286" s="11"/>
      <c r="AP1286" s="11"/>
      <c r="AQ1286" s="11">
        <f>AK1286+AM1286+AN1286+AO1286+AP1286</f>
        <v>99</v>
      </c>
      <c r="AR1286" s="11">
        <f>AL1286+AN1286</f>
        <v>0</v>
      </c>
      <c r="AS1286" s="11"/>
      <c r="AT1286" s="11"/>
      <c r="AU1286" s="11"/>
      <c r="AV1286" s="11"/>
      <c r="AW1286" s="11">
        <f>AQ1286+AS1286+AT1286+AU1286+AV1286</f>
        <v>99</v>
      </c>
      <c r="AX1286" s="11">
        <f>AR1286+AT1286</f>
        <v>0</v>
      </c>
      <c r="AY1286" s="78"/>
      <c r="AZ1286" s="78"/>
      <c r="BA1286" s="78"/>
      <c r="BB1286" s="78"/>
      <c r="BC1286" s="78">
        <f>AW1286+AY1286+AZ1286+BA1286+BB1286</f>
        <v>99</v>
      </c>
      <c r="BD1286" s="78">
        <f>AX1286+AZ1286</f>
        <v>0</v>
      </c>
      <c r="BE1286" s="11"/>
      <c r="BF1286" s="11"/>
      <c r="BG1286" s="11"/>
      <c r="BH1286" s="11"/>
      <c r="BI1286" s="141">
        <f>BC1286+BE1286+BF1286+BG1286+BH1286</f>
        <v>99</v>
      </c>
      <c r="BJ1286" s="141">
        <f>BD1286+BF1286</f>
        <v>0</v>
      </c>
      <c r="BK1286" s="78"/>
      <c r="BL1286" s="78"/>
      <c r="BM1286" s="78"/>
      <c r="BN1286" s="78"/>
      <c r="BO1286" s="78">
        <f>BI1286+BK1286+BL1286+BM1286+BN1286</f>
        <v>99</v>
      </c>
      <c r="BP1286" s="78">
        <f>BJ1286+BL1286</f>
        <v>0</v>
      </c>
      <c r="BQ1286" s="11"/>
      <c r="BR1286" s="11"/>
      <c r="BS1286" s="11"/>
      <c r="BT1286" s="11"/>
      <c r="BU1286" s="11">
        <f>BO1286+BQ1286+BR1286+BS1286+BT1286</f>
        <v>99</v>
      </c>
      <c r="BV1286" s="11">
        <f>BP1286+BR1286</f>
        <v>0</v>
      </c>
    </row>
    <row r="1287" spans="1:74" ht="49.5" hidden="1">
      <c r="A1287" s="53" t="s">
        <v>325</v>
      </c>
      <c r="B1287" s="22" t="s">
        <v>296</v>
      </c>
      <c r="C1287" s="22" t="s">
        <v>35</v>
      </c>
      <c r="D1287" s="22" t="s">
        <v>87</v>
      </c>
      <c r="E1287" s="22" t="s">
        <v>326</v>
      </c>
      <c r="F1287" s="22"/>
      <c r="G1287" s="18">
        <f>G1288</f>
        <v>550</v>
      </c>
      <c r="H1287" s="18">
        <f t="shared" ref="H1287:R1288" si="2978">H1288</f>
        <v>0</v>
      </c>
      <c r="I1287" s="11">
        <f t="shared" si="2978"/>
        <v>0</v>
      </c>
      <c r="J1287" s="11">
        <f t="shared" si="2978"/>
        <v>0</v>
      </c>
      <c r="K1287" s="11">
        <f t="shared" si="2978"/>
        <v>0</v>
      </c>
      <c r="L1287" s="11">
        <f t="shared" si="2978"/>
        <v>0</v>
      </c>
      <c r="M1287" s="18">
        <f t="shared" si="2978"/>
        <v>550</v>
      </c>
      <c r="N1287" s="18">
        <f t="shared" si="2978"/>
        <v>0</v>
      </c>
      <c r="O1287" s="11">
        <f t="shared" si="2978"/>
        <v>0</v>
      </c>
      <c r="P1287" s="11">
        <f t="shared" si="2978"/>
        <v>0</v>
      </c>
      <c r="Q1287" s="11">
        <f t="shared" si="2978"/>
        <v>0</v>
      </c>
      <c r="R1287" s="11">
        <f t="shared" si="2978"/>
        <v>0</v>
      </c>
      <c r="S1287" s="18">
        <f>S1288</f>
        <v>550</v>
      </c>
      <c r="T1287" s="18">
        <f>T1288</f>
        <v>0</v>
      </c>
      <c r="U1287" s="11">
        <f t="shared" ref="U1287:X1288" si="2979">U1288</f>
        <v>0</v>
      </c>
      <c r="V1287" s="11">
        <f t="shared" si="2979"/>
        <v>0</v>
      </c>
      <c r="W1287" s="11">
        <f t="shared" si="2979"/>
        <v>0</v>
      </c>
      <c r="X1287" s="11">
        <f t="shared" si="2979"/>
        <v>0</v>
      </c>
      <c r="Y1287" s="18">
        <f>Y1288</f>
        <v>550</v>
      </c>
      <c r="Z1287" s="18">
        <f>Z1288</f>
        <v>0</v>
      </c>
      <c r="AA1287" s="11">
        <f t="shared" ref="AA1287:AD1288" si="2980">AA1288</f>
        <v>0</v>
      </c>
      <c r="AB1287" s="11">
        <f t="shared" si="2980"/>
        <v>0</v>
      </c>
      <c r="AC1287" s="11">
        <f t="shared" si="2980"/>
        <v>0</v>
      </c>
      <c r="AD1287" s="11">
        <f t="shared" si="2980"/>
        <v>0</v>
      </c>
      <c r="AE1287" s="18">
        <f>AE1288</f>
        <v>550</v>
      </c>
      <c r="AF1287" s="18">
        <f>AF1288</f>
        <v>0</v>
      </c>
      <c r="AG1287" s="11">
        <f t="shared" ref="AG1287:AJ1288" si="2981">AG1288</f>
        <v>0</v>
      </c>
      <c r="AH1287" s="11">
        <f t="shared" si="2981"/>
        <v>0</v>
      </c>
      <c r="AI1287" s="11">
        <f t="shared" si="2981"/>
        <v>0</v>
      </c>
      <c r="AJ1287" s="11">
        <f t="shared" si="2981"/>
        <v>0</v>
      </c>
      <c r="AK1287" s="84">
        <f>AK1288</f>
        <v>550</v>
      </c>
      <c r="AL1287" s="84">
        <f>AL1288</f>
        <v>0</v>
      </c>
      <c r="AM1287" s="11">
        <f t="shared" ref="AM1287:AP1288" si="2982">AM1288</f>
        <v>0</v>
      </c>
      <c r="AN1287" s="11">
        <f t="shared" si="2982"/>
        <v>0</v>
      </c>
      <c r="AO1287" s="11">
        <f t="shared" si="2982"/>
        <v>0</v>
      </c>
      <c r="AP1287" s="11">
        <f t="shared" si="2982"/>
        <v>0</v>
      </c>
      <c r="AQ1287" s="18">
        <f>AQ1288</f>
        <v>550</v>
      </c>
      <c r="AR1287" s="18">
        <f>AR1288</f>
        <v>0</v>
      </c>
      <c r="AS1287" s="11">
        <f t="shared" ref="AS1287:AV1288" si="2983">AS1288</f>
        <v>0</v>
      </c>
      <c r="AT1287" s="11">
        <f t="shared" si="2983"/>
        <v>0</v>
      </c>
      <c r="AU1287" s="11">
        <f t="shared" si="2983"/>
        <v>0</v>
      </c>
      <c r="AV1287" s="11">
        <f t="shared" si="2983"/>
        <v>0</v>
      </c>
      <c r="AW1287" s="18">
        <f>AW1288</f>
        <v>550</v>
      </c>
      <c r="AX1287" s="18">
        <f>AX1288</f>
        <v>0</v>
      </c>
      <c r="AY1287" s="78">
        <f t="shared" ref="AY1287:BB1288" si="2984">AY1288</f>
        <v>0</v>
      </c>
      <c r="AZ1287" s="78">
        <f t="shared" si="2984"/>
        <v>0</v>
      </c>
      <c r="BA1287" s="78">
        <f t="shared" si="2984"/>
        <v>0</v>
      </c>
      <c r="BB1287" s="78">
        <f t="shared" si="2984"/>
        <v>0</v>
      </c>
      <c r="BC1287" s="84">
        <f>BC1288</f>
        <v>550</v>
      </c>
      <c r="BD1287" s="84">
        <f>BD1288</f>
        <v>0</v>
      </c>
      <c r="BE1287" s="11">
        <f t="shared" ref="BE1287:BH1288" si="2985">BE1288</f>
        <v>0</v>
      </c>
      <c r="BF1287" s="11">
        <f t="shared" si="2985"/>
        <v>0</v>
      </c>
      <c r="BG1287" s="11">
        <f t="shared" si="2985"/>
        <v>0</v>
      </c>
      <c r="BH1287" s="11">
        <f t="shared" si="2985"/>
        <v>0</v>
      </c>
      <c r="BI1287" s="143">
        <f>BI1288</f>
        <v>550</v>
      </c>
      <c r="BJ1287" s="143">
        <f>BJ1288</f>
        <v>0</v>
      </c>
      <c r="BK1287" s="78">
        <f t="shared" ref="BK1287:BN1288" si="2986">BK1288</f>
        <v>0</v>
      </c>
      <c r="BL1287" s="78">
        <f t="shared" si="2986"/>
        <v>0</v>
      </c>
      <c r="BM1287" s="78">
        <f t="shared" si="2986"/>
        <v>0</v>
      </c>
      <c r="BN1287" s="78">
        <f t="shared" si="2986"/>
        <v>0</v>
      </c>
      <c r="BO1287" s="84">
        <f>BO1288</f>
        <v>550</v>
      </c>
      <c r="BP1287" s="84">
        <f>BP1288</f>
        <v>0</v>
      </c>
      <c r="BQ1287" s="11">
        <f t="shared" ref="BQ1287:BT1288" si="2987">BQ1288</f>
        <v>0</v>
      </c>
      <c r="BR1287" s="11">
        <f t="shared" si="2987"/>
        <v>0</v>
      </c>
      <c r="BS1287" s="11">
        <f t="shared" si="2987"/>
        <v>0</v>
      </c>
      <c r="BT1287" s="11">
        <f t="shared" si="2987"/>
        <v>0</v>
      </c>
      <c r="BU1287" s="18">
        <f>BU1288</f>
        <v>550</v>
      </c>
      <c r="BV1287" s="18">
        <f>BV1288</f>
        <v>0</v>
      </c>
    </row>
    <row r="1288" spans="1:74" hidden="1">
      <c r="A1288" s="65" t="s">
        <v>112</v>
      </c>
      <c r="B1288" s="22" t="s">
        <v>296</v>
      </c>
      <c r="C1288" s="22" t="s">
        <v>35</v>
      </c>
      <c r="D1288" s="22" t="s">
        <v>87</v>
      </c>
      <c r="E1288" s="22" t="s">
        <v>326</v>
      </c>
      <c r="F1288" s="22" t="s">
        <v>113</v>
      </c>
      <c r="G1288" s="18">
        <f>G1289</f>
        <v>550</v>
      </c>
      <c r="H1288" s="18">
        <f t="shared" si="2978"/>
        <v>0</v>
      </c>
      <c r="I1288" s="11">
        <f t="shared" si="2978"/>
        <v>0</v>
      </c>
      <c r="J1288" s="11">
        <f t="shared" si="2978"/>
        <v>0</v>
      </c>
      <c r="K1288" s="11">
        <f t="shared" si="2978"/>
        <v>0</v>
      </c>
      <c r="L1288" s="11">
        <f t="shared" si="2978"/>
        <v>0</v>
      </c>
      <c r="M1288" s="18">
        <f t="shared" si="2978"/>
        <v>550</v>
      </c>
      <c r="N1288" s="18">
        <f t="shared" si="2978"/>
        <v>0</v>
      </c>
      <c r="O1288" s="11">
        <f t="shared" si="2978"/>
        <v>0</v>
      </c>
      <c r="P1288" s="11">
        <f t="shared" si="2978"/>
        <v>0</v>
      </c>
      <c r="Q1288" s="11">
        <f t="shared" si="2978"/>
        <v>0</v>
      </c>
      <c r="R1288" s="11">
        <f t="shared" si="2978"/>
        <v>0</v>
      </c>
      <c r="S1288" s="18">
        <f>S1289</f>
        <v>550</v>
      </c>
      <c r="T1288" s="18">
        <f>T1289</f>
        <v>0</v>
      </c>
      <c r="U1288" s="11">
        <f t="shared" si="2979"/>
        <v>0</v>
      </c>
      <c r="V1288" s="11">
        <f t="shared" si="2979"/>
        <v>0</v>
      </c>
      <c r="W1288" s="11">
        <f t="shared" si="2979"/>
        <v>0</v>
      </c>
      <c r="X1288" s="11">
        <f t="shared" si="2979"/>
        <v>0</v>
      </c>
      <c r="Y1288" s="18">
        <f>Y1289</f>
        <v>550</v>
      </c>
      <c r="Z1288" s="18">
        <f>Z1289</f>
        <v>0</v>
      </c>
      <c r="AA1288" s="11">
        <f t="shared" si="2980"/>
        <v>0</v>
      </c>
      <c r="AB1288" s="11">
        <f t="shared" si="2980"/>
        <v>0</v>
      </c>
      <c r="AC1288" s="11">
        <f t="shared" si="2980"/>
        <v>0</v>
      </c>
      <c r="AD1288" s="11">
        <f t="shared" si="2980"/>
        <v>0</v>
      </c>
      <c r="AE1288" s="18">
        <f>AE1289</f>
        <v>550</v>
      </c>
      <c r="AF1288" s="18">
        <f>AF1289</f>
        <v>0</v>
      </c>
      <c r="AG1288" s="11">
        <f t="shared" si="2981"/>
        <v>0</v>
      </c>
      <c r="AH1288" s="11">
        <f t="shared" si="2981"/>
        <v>0</v>
      </c>
      <c r="AI1288" s="11">
        <f t="shared" si="2981"/>
        <v>0</v>
      </c>
      <c r="AJ1288" s="11">
        <f t="shared" si="2981"/>
        <v>0</v>
      </c>
      <c r="AK1288" s="84">
        <f>AK1289</f>
        <v>550</v>
      </c>
      <c r="AL1288" s="84">
        <f>AL1289</f>
        <v>0</v>
      </c>
      <c r="AM1288" s="11">
        <f t="shared" si="2982"/>
        <v>0</v>
      </c>
      <c r="AN1288" s="11">
        <f t="shared" si="2982"/>
        <v>0</v>
      </c>
      <c r="AO1288" s="11">
        <f t="shared" si="2982"/>
        <v>0</v>
      </c>
      <c r="AP1288" s="11">
        <f t="shared" si="2982"/>
        <v>0</v>
      </c>
      <c r="AQ1288" s="18">
        <f>AQ1289</f>
        <v>550</v>
      </c>
      <c r="AR1288" s="18">
        <f>AR1289</f>
        <v>0</v>
      </c>
      <c r="AS1288" s="11">
        <f t="shared" si="2983"/>
        <v>0</v>
      </c>
      <c r="AT1288" s="11">
        <f t="shared" si="2983"/>
        <v>0</v>
      </c>
      <c r="AU1288" s="11">
        <f t="shared" si="2983"/>
        <v>0</v>
      </c>
      <c r="AV1288" s="11">
        <f t="shared" si="2983"/>
        <v>0</v>
      </c>
      <c r="AW1288" s="18">
        <f>AW1289</f>
        <v>550</v>
      </c>
      <c r="AX1288" s="18">
        <f>AX1289</f>
        <v>0</v>
      </c>
      <c r="AY1288" s="78">
        <f t="shared" si="2984"/>
        <v>0</v>
      </c>
      <c r="AZ1288" s="78">
        <f t="shared" si="2984"/>
        <v>0</v>
      </c>
      <c r="BA1288" s="78">
        <f t="shared" si="2984"/>
        <v>0</v>
      </c>
      <c r="BB1288" s="78">
        <f t="shared" si="2984"/>
        <v>0</v>
      </c>
      <c r="BC1288" s="84">
        <f>BC1289</f>
        <v>550</v>
      </c>
      <c r="BD1288" s="84">
        <f>BD1289</f>
        <v>0</v>
      </c>
      <c r="BE1288" s="11">
        <f t="shared" si="2985"/>
        <v>0</v>
      </c>
      <c r="BF1288" s="11">
        <f t="shared" si="2985"/>
        <v>0</v>
      </c>
      <c r="BG1288" s="11">
        <f t="shared" si="2985"/>
        <v>0</v>
      </c>
      <c r="BH1288" s="11">
        <f t="shared" si="2985"/>
        <v>0</v>
      </c>
      <c r="BI1288" s="143">
        <f>BI1289</f>
        <v>550</v>
      </c>
      <c r="BJ1288" s="143">
        <f>BJ1289</f>
        <v>0</v>
      </c>
      <c r="BK1288" s="78">
        <f t="shared" si="2986"/>
        <v>0</v>
      </c>
      <c r="BL1288" s="78">
        <f t="shared" si="2986"/>
        <v>0</v>
      </c>
      <c r="BM1288" s="78">
        <f t="shared" si="2986"/>
        <v>0</v>
      </c>
      <c r="BN1288" s="78">
        <f t="shared" si="2986"/>
        <v>0</v>
      </c>
      <c r="BO1288" s="84">
        <f>BO1289</f>
        <v>550</v>
      </c>
      <c r="BP1288" s="84">
        <f>BP1289</f>
        <v>0</v>
      </c>
      <c r="BQ1288" s="11">
        <f t="shared" si="2987"/>
        <v>0</v>
      </c>
      <c r="BR1288" s="11">
        <f t="shared" si="2987"/>
        <v>0</v>
      </c>
      <c r="BS1288" s="11">
        <f t="shared" si="2987"/>
        <v>0</v>
      </c>
      <c r="BT1288" s="11">
        <f t="shared" si="2987"/>
        <v>0</v>
      </c>
      <c r="BU1288" s="18">
        <f>BU1289</f>
        <v>550</v>
      </c>
      <c r="BV1288" s="18">
        <f>BV1289</f>
        <v>0</v>
      </c>
    </row>
    <row r="1289" spans="1:74" hidden="1">
      <c r="A1289" s="65" t="s">
        <v>312</v>
      </c>
      <c r="B1289" s="22" t="s">
        <v>296</v>
      </c>
      <c r="C1289" s="22" t="s">
        <v>35</v>
      </c>
      <c r="D1289" s="22" t="s">
        <v>87</v>
      </c>
      <c r="E1289" s="22" t="s">
        <v>326</v>
      </c>
      <c r="F1289" s="44" t="s">
        <v>313</v>
      </c>
      <c r="G1289" s="11">
        <v>550</v>
      </c>
      <c r="H1289" s="11"/>
      <c r="I1289" s="11"/>
      <c r="J1289" s="11"/>
      <c r="K1289" s="11"/>
      <c r="L1289" s="11"/>
      <c r="M1289" s="11">
        <f>G1289+I1289+J1289+K1289+L1289</f>
        <v>550</v>
      </c>
      <c r="N1289" s="11">
        <f>H1289+J1289</f>
        <v>0</v>
      </c>
      <c r="O1289" s="11"/>
      <c r="P1289" s="11"/>
      <c r="Q1289" s="11"/>
      <c r="R1289" s="11"/>
      <c r="S1289" s="11">
        <f>M1289+O1289+P1289+Q1289+R1289</f>
        <v>550</v>
      </c>
      <c r="T1289" s="11">
        <f>N1289+P1289</f>
        <v>0</v>
      </c>
      <c r="U1289" s="11"/>
      <c r="V1289" s="11"/>
      <c r="W1289" s="11"/>
      <c r="X1289" s="11"/>
      <c r="Y1289" s="11">
        <f>S1289+U1289+V1289+W1289+X1289</f>
        <v>550</v>
      </c>
      <c r="Z1289" s="11">
        <f>T1289+V1289</f>
        <v>0</v>
      </c>
      <c r="AA1289" s="11"/>
      <c r="AB1289" s="11"/>
      <c r="AC1289" s="11"/>
      <c r="AD1289" s="11"/>
      <c r="AE1289" s="11">
        <f>Y1289+AA1289+AB1289+AC1289+AD1289</f>
        <v>550</v>
      </c>
      <c r="AF1289" s="11">
        <f>Z1289+AB1289</f>
        <v>0</v>
      </c>
      <c r="AG1289" s="11"/>
      <c r="AH1289" s="11"/>
      <c r="AI1289" s="11"/>
      <c r="AJ1289" s="11"/>
      <c r="AK1289" s="78">
        <f>AE1289+AG1289+AH1289+AI1289+AJ1289</f>
        <v>550</v>
      </c>
      <c r="AL1289" s="78">
        <f>AF1289+AH1289</f>
        <v>0</v>
      </c>
      <c r="AM1289" s="11"/>
      <c r="AN1289" s="11"/>
      <c r="AO1289" s="11"/>
      <c r="AP1289" s="11"/>
      <c r="AQ1289" s="11">
        <f>AK1289+AM1289+AN1289+AO1289+AP1289</f>
        <v>550</v>
      </c>
      <c r="AR1289" s="11">
        <f>AL1289+AN1289</f>
        <v>0</v>
      </c>
      <c r="AS1289" s="11"/>
      <c r="AT1289" s="11"/>
      <c r="AU1289" s="11"/>
      <c r="AV1289" s="11"/>
      <c r="AW1289" s="11">
        <f>AQ1289+AS1289+AT1289+AU1289+AV1289</f>
        <v>550</v>
      </c>
      <c r="AX1289" s="11">
        <f>AR1289+AT1289</f>
        <v>0</v>
      </c>
      <c r="AY1289" s="78"/>
      <c r="AZ1289" s="78"/>
      <c r="BA1289" s="78"/>
      <c r="BB1289" s="78"/>
      <c r="BC1289" s="78">
        <f>AW1289+AY1289+AZ1289+BA1289+BB1289</f>
        <v>550</v>
      </c>
      <c r="BD1289" s="78">
        <f>AX1289+AZ1289</f>
        <v>0</v>
      </c>
      <c r="BE1289" s="11"/>
      <c r="BF1289" s="11"/>
      <c r="BG1289" s="11"/>
      <c r="BH1289" s="11"/>
      <c r="BI1289" s="141">
        <f>BC1289+BE1289+BF1289+BG1289+BH1289</f>
        <v>550</v>
      </c>
      <c r="BJ1289" s="141">
        <f>BD1289+BF1289</f>
        <v>0</v>
      </c>
      <c r="BK1289" s="78"/>
      <c r="BL1289" s="78"/>
      <c r="BM1289" s="78"/>
      <c r="BN1289" s="78"/>
      <c r="BO1289" s="78">
        <f>BI1289+BK1289+BL1289+BM1289+BN1289</f>
        <v>550</v>
      </c>
      <c r="BP1289" s="78">
        <f>BJ1289+BL1289</f>
        <v>0</v>
      </c>
      <c r="BQ1289" s="11"/>
      <c r="BR1289" s="11"/>
      <c r="BS1289" s="11"/>
      <c r="BT1289" s="11"/>
      <c r="BU1289" s="11">
        <f>BO1289+BQ1289+BR1289+BS1289+BT1289</f>
        <v>550</v>
      </c>
      <c r="BV1289" s="11">
        <f>BP1289+BR1289</f>
        <v>0</v>
      </c>
    </row>
    <row r="1290" spans="1:74" ht="33" hidden="1">
      <c r="A1290" s="53" t="s">
        <v>327</v>
      </c>
      <c r="B1290" s="22" t="s">
        <v>296</v>
      </c>
      <c r="C1290" s="22" t="s">
        <v>35</v>
      </c>
      <c r="D1290" s="22" t="s">
        <v>87</v>
      </c>
      <c r="E1290" s="22" t="s">
        <v>328</v>
      </c>
      <c r="F1290" s="22"/>
      <c r="G1290" s="18">
        <f>G1291</f>
        <v>3808</v>
      </c>
      <c r="H1290" s="18">
        <f t="shared" ref="H1290:R1291" si="2988">H1291</f>
        <v>0</v>
      </c>
      <c r="I1290" s="11">
        <f t="shared" si="2988"/>
        <v>0</v>
      </c>
      <c r="J1290" s="11">
        <f t="shared" si="2988"/>
        <v>0</v>
      </c>
      <c r="K1290" s="11">
        <f t="shared" si="2988"/>
        <v>0</v>
      </c>
      <c r="L1290" s="11">
        <f t="shared" si="2988"/>
        <v>0</v>
      </c>
      <c r="M1290" s="18">
        <f t="shared" si="2988"/>
        <v>3808</v>
      </c>
      <c r="N1290" s="18">
        <f t="shared" si="2988"/>
        <v>0</v>
      </c>
      <c r="O1290" s="11">
        <f t="shared" si="2988"/>
        <v>0</v>
      </c>
      <c r="P1290" s="11">
        <f t="shared" si="2988"/>
        <v>0</v>
      </c>
      <c r="Q1290" s="11">
        <f t="shared" si="2988"/>
        <v>0</v>
      </c>
      <c r="R1290" s="11">
        <f t="shared" si="2988"/>
        <v>0</v>
      </c>
      <c r="S1290" s="18">
        <f>S1291</f>
        <v>3808</v>
      </c>
      <c r="T1290" s="18">
        <f>T1291</f>
        <v>0</v>
      </c>
      <c r="U1290" s="11">
        <f t="shared" ref="U1290:X1291" si="2989">U1291</f>
        <v>0</v>
      </c>
      <c r="V1290" s="11">
        <f t="shared" si="2989"/>
        <v>0</v>
      </c>
      <c r="W1290" s="11">
        <f t="shared" si="2989"/>
        <v>0</v>
      </c>
      <c r="X1290" s="11">
        <f t="shared" si="2989"/>
        <v>0</v>
      </c>
      <c r="Y1290" s="18">
        <f>Y1291</f>
        <v>3808</v>
      </c>
      <c r="Z1290" s="18">
        <f>Z1291</f>
        <v>0</v>
      </c>
      <c r="AA1290" s="11">
        <f t="shared" ref="AA1290:AD1291" si="2990">AA1291</f>
        <v>0</v>
      </c>
      <c r="AB1290" s="11">
        <f t="shared" si="2990"/>
        <v>0</v>
      </c>
      <c r="AC1290" s="11">
        <f t="shared" si="2990"/>
        <v>0</v>
      </c>
      <c r="AD1290" s="11">
        <f t="shared" si="2990"/>
        <v>0</v>
      </c>
      <c r="AE1290" s="18">
        <f>AE1291</f>
        <v>3808</v>
      </c>
      <c r="AF1290" s="18">
        <f>AF1291</f>
        <v>0</v>
      </c>
      <c r="AG1290" s="11">
        <f t="shared" ref="AG1290:AJ1291" si="2991">AG1291</f>
        <v>0</v>
      </c>
      <c r="AH1290" s="11">
        <f t="shared" si="2991"/>
        <v>0</v>
      </c>
      <c r="AI1290" s="11">
        <f t="shared" si="2991"/>
        <v>0</v>
      </c>
      <c r="AJ1290" s="11">
        <f t="shared" si="2991"/>
        <v>0</v>
      </c>
      <c r="AK1290" s="84">
        <f>AK1291</f>
        <v>3808</v>
      </c>
      <c r="AL1290" s="84">
        <f>AL1291</f>
        <v>0</v>
      </c>
      <c r="AM1290" s="11">
        <f t="shared" ref="AM1290:AP1291" si="2992">AM1291</f>
        <v>0</v>
      </c>
      <c r="AN1290" s="11">
        <f t="shared" si="2992"/>
        <v>0</v>
      </c>
      <c r="AO1290" s="11">
        <f t="shared" si="2992"/>
        <v>0</v>
      </c>
      <c r="AP1290" s="11">
        <f t="shared" si="2992"/>
        <v>0</v>
      </c>
      <c r="AQ1290" s="18">
        <f>AQ1291</f>
        <v>3808</v>
      </c>
      <c r="AR1290" s="18">
        <f>AR1291</f>
        <v>0</v>
      </c>
      <c r="AS1290" s="11">
        <f t="shared" ref="AS1290:AV1291" si="2993">AS1291</f>
        <v>0</v>
      </c>
      <c r="AT1290" s="11">
        <f t="shared" si="2993"/>
        <v>0</v>
      </c>
      <c r="AU1290" s="11">
        <f t="shared" si="2993"/>
        <v>0</v>
      </c>
      <c r="AV1290" s="11">
        <f t="shared" si="2993"/>
        <v>0</v>
      </c>
      <c r="AW1290" s="18">
        <f>AW1291</f>
        <v>3808</v>
      </c>
      <c r="AX1290" s="18">
        <f>AX1291</f>
        <v>0</v>
      </c>
      <c r="AY1290" s="78">
        <f t="shared" ref="AY1290:BB1291" si="2994">AY1291</f>
        <v>-588</v>
      </c>
      <c r="AZ1290" s="78">
        <f t="shared" si="2994"/>
        <v>0</v>
      </c>
      <c r="BA1290" s="78">
        <f t="shared" si="2994"/>
        <v>0</v>
      </c>
      <c r="BB1290" s="78">
        <f t="shared" si="2994"/>
        <v>0</v>
      </c>
      <c r="BC1290" s="84">
        <f>BC1291</f>
        <v>3220</v>
      </c>
      <c r="BD1290" s="84">
        <f>BD1291</f>
        <v>0</v>
      </c>
      <c r="BE1290" s="11">
        <f t="shared" ref="BE1290:BH1291" si="2995">BE1291</f>
        <v>0</v>
      </c>
      <c r="BF1290" s="11">
        <f t="shared" si="2995"/>
        <v>0</v>
      </c>
      <c r="BG1290" s="11">
        <f t="shared" si="2995"/>
        <v>0</v>
      </c>
      <c r="BH1290" s="11">
        <f t="shared" si="2995"/>
        <v>0</v>
      </c>
      <c r="BI1290" s="143">
        <f>BI1291</f>
        <v>3220</v>
      </c>
      <c r="BJ1290" s="143">
        <f>BJ1291</f>
        <v>0</v>
      </c>
      <c r="BK1290" s="78">
        <f t="shared" ref="BK1290:BN1291" si="2996">BK1291</f>
        <v>0</v>
      </c>
      <c r="BL1290" s="78">
        <f t="shared" si="2996"/>
        <v>0</v>
      </c>
      <c r="BM1290" s="78">
        <f t="shared" si="2996"/>
        <v>0</v>
      </c>
      <c r="BN1290" s="78">
        <f t="shared" si="2996"/>
        <v>0</v>
      </c>
      <c r="BO1290" s="84">
        <f>BO1291</f>
        <v>3220</v>
      </c>
      <c r="BP1290" s="84">
        <f>BP1291</f>
        <v>0</v>
      </c>
      <c r="BQ1290" s="11">
        <f t="shared" ref="BQ1290:BT1291" si="2997">BQ1291</f>
        <v>0</v>
      </c>
      <c r="BR1290" s="11">
        <f t="shared" si="2997"/>
        <v>0</v>
      </c>
      <c r="BS1290" s="11">
        <f t="shared" si="2997"/>
        <v>0</v>
      </c>
      <c r="BT1290" s="11">
        <f t="shared" si="2997"/>
        <v>0</v>
      </c>
      <c r="BU1290" s="18">
        <f>BU1291</f>
        <v>3220</v>
      </c>
      <c r="BV1290" s="18">
        <f>BV1291</f>
        <v>0</v>
      </c>
    </row>
    <row r="1291" spans="1:74" hidden="1">
      <c r="A1291" s="65" t="s">
        <v>112</v>
      </c>
      <c r="B1291" s="22" t="s">
        <v>296</v>
      </c>
      <c r="C1291" s="22" t="s">
        <v>35</v>
      </c>
      <c r="D1291" s="22" t="s">
        <v>87</v>
      </c>
      <c r="E1291" s="22" t="s">
        <v>328</v>
      </c>
      <c r="F1291" s="22" t="s">
        <v>113</v>
      </c>
      <c r="G1291" s="18">
        <f>G1292</f>
        <v>3808</v>
      </c>
      <c r="H1291" s="18">
        <f t="shared" si="2988"/>
        <v>0</v>
      </c>
      <c r="I1291" s="11">
        <f t="shared" si="2988"/>
        <v>0</v>
      </c>
      <c r="J1291" s="11">
        <f t="shared" si="2988"/>
        <v>0</v>
      </c>
      <c r="K1291" s="11">
        <f t="shared" si="2988"/>
        <v>0</v>
      </c>
      <c r="L1291" s="11">
        <f t="shared" si="2988"/>
        <v>0</v>
      </c>
      <c r="M1291" s="18">
        <f t="shared" si="2988"/>
        <v>3808</v>
      </c>
      <c r="N1291" s="18">
        <f t="shared" si="2988"/>
        <v>0</v>
      </c>
      <c r="O1291" s="11">
        <f t="shared" si="2988"/>
        <v>0</v>
      </c>
      <c r="P1291" s="11">
        <f t="shared" si="2988"/>
        <v>0</v>
      </c>
      <c r="Q1291" s="11">
        <f t="shared" si="2988"/>
        <v>0</v>
      </c>
      <c r="R1291" s="11">
        <f t="shared" si="2988"/>
        <v>0</v>
      </c>
      <c r="S1291" s="18">
        <f>S1292</f>
        <v>3808</v>
      </c>
      <c r="T1291" s="18">
        <f>T1292</f>
        <v>0</v>
      </c>
      <c r="U1291" s="11">
        <f t="shared" si="2989"/>
        <v>0</v>
      </c>
      <c r="V1291" s="11">
        <f t="shared" si="2989"/>
        <v>0</v>
      </c>
      <c r="W1291" s="11">
        <f t="shared" si="2989"/>
        <v>0</v>
      </c>
      <c r="X1291" s="11">
        <f t="shared" si="2989"/>
        <v>0</v>
      </c>
      <c r="Y1291" s="18">
        <f>Y1292</f>
        <v>3808</v>
      </c>
      <c r="Z1291" s="18">
        <f>Z1292</f>
        <v>0</v>
      </c>
      <c r="AA1291" s="11">
        <f t="shared" si="2990"/>
        <v>0</v>
      </c>
      <c r="AB1291" s="11">
        <f t="shared" si="2990"/>
        <v>0</v>
      </c>
      <c r="AC1291" s="11">
        <f t="shared" si="2990"/>
        <v>0</v>
      </c>
      <c r="AD1291" s="11">
        <f t="shared" si="2990"/>
        <v>0</v>
      </c>
      <c r="AE1291" s="18">
        <f>AE1292</f>
        <v>3808</v>
      </c>
      <c r="AF1291" s="18">
        <f>AF1292</f>
        <v>0</v>
      </c>
      <c r="AG1291" s="11">
        <f t="shared" si="2991"/>
        <v>0</v>
      </c>
      <c r="AH1291" s="11">
        <f t="shared" si="2991"/>
        <v>0</v>
      </c>
      <c r="AI1291" s="11">
        <f t="shared" si="2991"/>
        <v>0</v>
      </c>
      <c r="AJ1291" s="11">
        <f t="shared" si="2991"/>
        <v>0</v>
      </c>
      <c r="AK1291" s="84">
        <f>AK1292</f>
        <v>3808</v>
      </c>
      <c r="AL1291" s="84">
        <f>AL1292</f>
        <v>0</v>
      </c>
      <c r="AM1291" s="11">
        <f t="shared" si="2992"/>
        <v>0</v>
      </c>
      <c r="AN1291" s="11">
        <f t="shared" si="2992"/>
        <v>0</v>
      </c>
      <c r="AO1291" s="11">
        <f t="shared" si="2992"/>
        <v>0</v>
      </c>
      <c r="AP1291" s="11">
        <f t="shared" si="2992"/>
        <v>0</v>
      </c>
      <c r="AQ1291" s="18">
        <f>AQ1292</f>
        <v>3808</v>
      </c>
      <c r="AR1291" s="18">
        <f>AR1292</f>
        <v>0</v>
      </c>
      <c r="AS1291" s="11">
        <f t="shared" si="2993"/>
        <v>0</v>
      </c>
      <c r="AT1291" s="11">
        <f t="shared" si="2993"/>
        <v>0</v>
      </c>
      <c r="AU1291" s="11">
        <f t="shared" si="2993"/>
        <v>0</v>
      </c>
      <c r="AV1291" s="11">
        <f t="shared" si="2993"/>
        <v>0</v>
      </c>
      <c r="AW1291" s="18">
        <f>AW1292</f>
        <v>3808</v>
      </c>
      <c r="AX1291" s="18">
        <f>AX1292</f>
        <v>0</v>
      </c>
      <c r="AY1291" s="78">
        <f t="shared" si="2994"/>
        <v>-588</v>
      </c>
      <c r="AZ1291" s="78">
        <f t="shared" si="2994"/>
        <v>0</v>
      </c>
      <c r="BA1291" s="78">
        <f t="shared" si="2994"/>
        <v>0</v>
      </c>
      <c r="BB1291" s="78">
        <f t="shared" si="2994"/>
        <v>0</v>
      </c>
      <c r="BC1291" s="84">
        <f>BC1292</f>
        <v>3220</v>
      </c>
      <c r="BD1291" s="84">
        <f>BD1292</f>
        <v>0</v>
      </c>
      <c r="BE1291" s="11">
        <f t="shared" si="2995"/>
        <v>0</v>
      </c>
      <c r="BF1291" s="11">
        <f t="shared" si="2995"/>
        <v>0</v>
      </c>
      <c r="BG1291" s="11">
        <f t="shared" si="2995"/>
        <v>0</v>
      </c>
      <c r="BH1291" s="11">
        <f t="shared" si="2995"/>
        <v>0</v>
      </c>
      <c r="BI1291" s="143">
        <f>BI1292</f>
        <v>3220</v>
      </c>
      <c r="BJ1291" s="143">
        <f>BJ1292</f>
        <v>0</v>
      </c>
      <c r="BK1291" s="78">
        <f t="shared" si="2996"/>
        <v>0</v>
      </c>
      <c r="BL1291" s="78">
        <f t="shared" si="2996"/>
        <v>0</v>
      </c>
      <c r="BM1291" s="78">
        <f t="shared" si="2996"/>
        <v>0</v>
      </c>
      <c r="BN1291" s="78">
        <f t="shared" si="2996"/>
        <v>0</v>
      </c>
      <c r="BO1291" s="84">
        <f>BO1292</f>
        <v>3220</v>
      </c>
      <c r="BP1291" s="84">
        <f>BP1292</f>
        <v>0</v>
      </c>
      <c r="BQ1291" s="11">
        <f t="shared" si="2997"/>
        <v>0</v>
      </c>
      <c r="BR1291" s="11">
        <f t="shared" si="2997"/>
        <v>0</v>
      </c>
      <c r="BS1291" s="11">
        <f t="shared" si="2997"/>
        <v>0</v>
      </c>
      <c r="BT1291" s="11">
        <f t="shared" si="2997"/>
        <v>0</v>
      </c>
      <c r="BU1291" s="18">
        <f>BU1292</f>
        <v>3220</v>
      </c>
      <c r="BV1291" s="18">
        <f>BV1292</f>
        <v>0</v>
      </c>
    </row>
    <row r="1292" spans="1:74" hidden="1">
      <c r="A1292" s="65" t="s">
        <v>312</v>
      </c>
      <c r="B1292" s="22" t="s">
        <v>296</v>
      </c>
      <c r="C1292" s="22" t="s">
        <v>35</v>
      </c>
      <c r="D1292" s="22" t="s">
        <v>87</v>
      </c>
      <c r="E1292" s="22" t="s">
        <v>328</v>
      </c>
      <c r="F1292" s="44" t="s">
        <v>313</v>
      </c>
      <c r="G1292" s="11">
        <v>3808</v>
      </c>
      <c r="H1292" s="11"/>
      <c r="I1292" s="11"/>
      <c r="J1292" s="11"/>
      <c r="K1292" s="11"/>
      <c r="L1292" s="11"/>
      <c r="M1292" s="11">
        <f>G1292+I1292+J1292+K1292+L1292</f>
        <v>3808</v>
      </c>
      <c r="N1292" s="11">
        <f>H1292+J1292</f>
        <v>0</v>
      </c>
      <c r="O1292" s="11"/>
      <c r="P1292" s="11"/>
      <c r="Q1292" s="11"/>
      <c r="R1292" s="11"/>
      <c r="S1292" s="11">
        <f>M1292+O1292+P1292+Q1292+R1292</f>
        <v>3808</v>
      </c>
      <c r="T1292" s="11">
        <f>N1292+P1292</f>
        <v>0</v>
      </c>
      <c r="U1292" s="11"/>
      <c r="V1292" s="11"/>
      <c r="W1292" s="11"/>
      <c r="X1292" s="11"/>
      <c r="Y1292" s="11">
        <f>S1292+U1292+V1292+W1292+X1292</f>
        <v>3808</v>
      </c>
      <c r="Z1292" s="11">
        <f>T1292+V1292</f>
        <v>0</v>
      </c>
      <c r="AA1292" s="11"/>
      <c r="AB1292" s="11"/>
      <c r="AC1292" s="11"/>
      <c r="AD1292" s="11"/>
      <c r="AE1292" s="11">
        <f>Y1292+AA1292+AB1292+AC1292+AD1292</f>
        <v>3808</v>
      </c>
      <c r="AF1292" s="11">
        <f>Z1292+AB1292</f>
        <v>0</v>
      </c>
      <c r="AG1292" s="11"/>
      <c r="AH1292" s="11"/>
      <c r="AI1292" s="11"/>
      <c r="AJ1292" s="11"/>
      <c r="AK1292" s="78">
        <f>AE1292+AG1292+AH1292+AI1292+AJ1292</f>
        <v>3808</v>
      </c>
      <c r="AL1292" s="78">
        <f>AF1292+AH1292</f>
        <v>0</v>
      </c>
      <c r="AM1292" s="11"/>
      <c r="AN1292" s="11"/>
      <c r="AO1292" s="11"/>
      <c r="AP1292" s="11"/>
      <c r="AQ1292" s="11">
        <f>AK1292+AM1292+AN1292+AO1292+AP1292</f>
        <v>3808</v>
      </c>
      <c r="AR1292" s="11">
        <f>AL1292+AN1292</f>
        <v>0</v>
      </c>
      <c r="AS1292" s="11"/>
      <c r="AT1292" s="11"/>
      <c r="AU1292" s="11"/>
      <c r="AV1292" s="11"/>
      <c r="AW1292" s="11">
        <f>AQ1292+AS1292+AT1292+AU1292+AV1292</f>
        <v>3808</v>
      </c>
      <c r="AX1292" s="11">
        <f>AR1292+AT1292</f>
        <v>0</v>
      </c>
      <c r="AY1292" s="78">
        <v>-588</v>
      </c>
      <c r="AZ1292" s="78"/>
      <c r="BA1292" s="78"/>
      <c r="BB1292" s="78"/>
      <c r="BC1292" s="78">
        <f>AW1292+AY1292+AZ1292+BA1292+BB1292</f>
        <v>3220</v>
      </c>
      <c r="BD1292" s="78">
        <f>AX1292+AZ1292</f>
        <v>0</v>
      </c>
      <c r="BE1292" s="11"/>
      <c r="BF1292" s="11"/>
      <c r="BG1292" s="11"/>
      <c r="BH1292" s="11"/>
      <c r="BI1292" s="141">
        <f>BC1292+BE1292+BF1292+BG1292+BH1292</f>
        <v>3220</v>
      </c>
      <c r="BJ1292" s="141">
        <f>BD1292+BF1292</f>
        <v>0</v>
      </c>
      <c r="BK1292" s="78"/>
      <c r="BL1292" s="78"/>
      <c r="BM1292" s="78"/>
      <c r="BN1292" s="78"/>
      <c r="BO1292" s="78">
        <f>BI1292+BK1292+BL1292+BM1292+BN1292</f>
        <v>3220</v>
      </c>
      <c r="BP1292" s="78">
        <f>BJ1292+BL1292</f>
        <v>0</v>
      </c>
      <c r="BQ1292" s="11"/>
      <c r="BR1292" s="11"/>
      <c r="BS1292" s="11"/>
      <c r="BT1292" s="11"/>
      <c r="BU1292" s="11">
        <f>BO1292+BQ1292+BR1292+BS1292+BT1292</f>
        <v>3220</v>
      </c>
      <c r="BV1292" s="11">
        <f>BP1292+BR1292</f>
        <v>0</v>
      </c>
    </row>
    <row r="1293" spans="1:74" ht="82.5" hidden="1">
      <c r="A1293" s="53" t="s">
        <v>329</v>
      </c>
      <c r="B1293" s="22" t="s">
        <v>296</v>
      </c>
      <c r="C1293" s="22" t="s">
        <v>35</v>
      </c>
      <c r="D1293" s="22" t="s">
        <v>87</v>
      </c>
      <c r="E1293" s="22" t="s">
        <v>330</v>
      </c>
      <c r="F1293" s="22"/>
      <c r="G1293" s="18">
        <f>G1294</f>
        <v>270</v>
      </c>
      <c r="H1293" s="18">
        <f t="shared" ref="H1293:R1294" si="2998">H1294</f>
        <v>0</v>
      </c>
      <c r="I1293" s="11">
        <f t="shared" si="2998"/>
        <v>0</v>
      </c>
      <c r="J1293" s="11">
        <f t="shared" si="2998"/>
        <v>0</v>
      </c>
      <c r="K1293" s="11">
        <f t="shared" si="2998"/>
        <v>0</v>
      </c>
      <c r="L1293" s="11">
        <f t="shared" si="2998"/>
        <v>0</v>
      </c>
      <c r="M1293" s="18">
        <f t="shared" si="2998"/>
        <v>270</v>
      </c>
      <c r="N1293" s="18">
        <f t="shared" si="2998"/>
        <v>0</v>
      </c>
      <c r="O1293" s="11">
        <f t="shared" si="2998"/>
        <v>0</v>
      </c>
      <c r="P1293" s="11">
        <f t="shared" si="2998"/>
        <v>0</v>
      </c>
      <c r="Q1293" s="11">
        <f t="shared" si="2998"/>
        <v>0</v>
      </c>
      <c r="R1293" s="11">
        <f t="shared" si="2998"/>
        <v>0</v>
      </c>
      <c r="S1293" s="18">
        <f>S1294</f>
        <v>270</v>
      </c>
      <c r="T1293" s="18">
        <f>T1294</f>
        <v>0</v>
      </c>
      <c r="U1293" s="11">
        <f t="shared" ref="U1293:X1294" si="2999">U1294</f>
        <v>0</v>
      </c>
      <c r="V1293" s="11">
        <f t="shared" si="2999"/>
        <v>0</v>
      </c>
      <c r="W1293" s="11">
        <f t="shared" si="2999"/>
        <v>0</v>
      </c>
      <c r="X1293" s="11">
        <f t="shared" si="2999"/>
        <v>0</v>
      </c>
      <c r="Y1293" s="18">
        <f>Y1294</f>
        <v>270</v>
      </c>
      <c r="Z1293" s="18">
        <f>Z1294</f>
        <v>0</v>
      </c>
      <c r="AA1293" s="11">
        <f t="shared" ref="AA1293:AD1294" si="3000">AA1294</f>
        <v>0</v>
      </c>
      <c r="AB1293" s="11">
        <f t="shared" si="3000"/>
        <v>0</v>
      </c>
      <c r="AC1293" s="11">
        <f t="shared" si="3000"/>
        <v>0</v>
      </c>
      <c r="AD1293" s="11">
        <f t="shared" si="3000"/>
        <v>0</v>
      </c>
      <c r="AE1293" s="18">
        <f>AE1294</f>
        <v>270</v>
      </c>
      <c r="AF1293" s="18">
        <f>AF1294</f>
        <v>0</v>
      </c>
      <c r="AG1293" s="11">
        <f t="shared" ref="AG1293:AJ1294" si="3001">AG1294</f>
        <v>0</v>
      </c>
      <c r="AH1293" s="11">
        <f t="shared" si="3001"/>
        <v>0</v>
      </c>
      <c r="AI1293" s="11">
        <f t="shared" si="3001"/>
        <v>0</v>
      </c>
      <c r="AJ1293" s="11">
        <f t="shared" si="3001"/>
        <v>0</v>
      </c>
      <c r="AK1293" s="84">
        <f>AK1294</f>
        <v>270</v>
      </c>
      <c r="AL1293" s="84">
        <f>AL1294</f>
        <v>0</v>
      </c>
      <c r="AM1293" s="11">
        <f t="shared" ref="AM1293:AP1294" si="3002">AM1294</f>
        <v>0</v>
      </c>
      <c r="AN1293" s="11">
        <f t="shared" si="3002"/>
        <v>0</v>
      </c>
      <c r="AO1293" s="11">
        <f t="shared" si="3002"/>
        <v>0</v>
      </c>
      <c r="AP1293" s="11">
        <f t="shared" si="3002"/>
        <v>0</v>
      </c>
      <c r="AQ1293" s="18">
        <f>AQ1294</f>
        <v>270</v>
      </c>
      <c r="AR1293" s="18">
        <f>AR1294</f>
        <v>0</v>
      </c>
      <c r="AS1293" s="11">
        <f t="shared" ref="AS1293:AV1294" si="3003">AS1294</f>
        <v>0</v>
      </c>
      <c r="AT1293" s="11">
        <f t="shared" si="3003"/>
        <v>0</v>
      </c>
      <c r="AU1293" s="11">
        <f t="shared" si="3003"/>
        <v>0</v>
      </c>
      <c r="AV1293" s="11">
        <f t="shared" si="3003"/>
        <v>0</v>
      </c>
      <c r="AW1293" s="18">
        <f>AW1294</f>
        <v>270</v>
      </c>
      <c r="AX1293" s="18">
        <f>AX1294</f>
        <v>0</v>
      </c>
      <c r="AY1293" s="78">
        <f t="shared" ref="AY1293:BB1294" si="3004">AY1294</f>
        <v>113</v>
      </c>
      <c r="AZ1293" s="78">
        <f t="shared" si="3004"/>
        <v>0</v>
      </c>
      <c r="BA1293" s="78">
        <f t="shared" si="3004"/>
        <v>0</v>
      </c>
      <c r="BB1293" s="78">
        <f t="shared" si="3004"/>
        <v>0</v>
      </c>
      <c r="BC1293" s="84">
        <f>BC1294</f>
        <v>383</v>
      </c>
      <c r="BD1293" s="84">
        <f>BD1294</f>
        <v>0</v>
      </c>
      <c r="BE1293" s="11">
        <f t="shared" ref="BE1293:BH1294" si="3005">BE1294</f>
        <v>0</v>
      </c>
      <c r="BF1293" s="11">
        <f t="shared" si="3005"/>
        <v>0</v>
      </c>
      <c r="BG1293" s="11">
        <f t="shared" si="3005"/>
        <v>0</v>
      </c>
      <c r="BH1293" s="11">
        <f t="shared" si="3005"/>
        <v>0</v>
      </c>
      <c r="BI1293" s="143">
        <f>BI1294</f>
        <v>383</v>
      </c>
      <c r="BJ1293" s="143">
        <f>BJ1294</f>
        <v>0</v>
      </c>
      <c r="BK1293" s="78">
        <f t="shared" ref="BK1293:BN1294" si="3006">BK1294</f>
        <v>0</v>
      </c>
      <c r="BL1293" s="78">
        <f t="shared" si="3006"/>
        <v>0</v>
      </c>
      <c r="BM1293" s="78">
        <f t="shared" si="3006"/>
        <v>0</v>
      </c>
      <c r="BN1293" s="78">
        <f t="shared" si="3006"/>
        <v>0</v>
      </c>
      <c r="BO1293" s="84">
        <f>BO1294</f>
        <v>383</v>
      </c>
      <c r="BP1293" s="84">
        <f>BP1294</f>
        <v>0</v>
      </c>
      <c r="BQ1293" s="11">
        <f t="shared" ref="BQ1293:BT1294" si="3007">BQ1294</f>
        <v>0</v>
      </c>
      <c r="BR1293" s="11">
        <f t="shared" si="3007"/>
        <v>0</v>
      </c>
      <c r="BS1293" s="11">
        <f t="shared" si="3007"/>
        <v>0</v>
      </c>
      <c r="BT1293" s="11">
        <f t="shared" si="3007"/>
        <v>0</v>
      </c>
      <c r="BU1293" s="18">
        <f>BU1294</f>
        <v>383</v>
      </c>
      <c r="BV1293" s="18">
        <f>BV1294</f>
        <v>0</v>
      </c>
    </row>
    <row r="1294" spans="1:74" hidden="1">
      <c r="A1294" s="65" t="s">
        <v>112</v>
      </c>
      <c r="B1294" s="22" t="s">
        <v>296</v>
      </c>
      <c r="C1294" s="22" t="s">
        <v>35</v>
      </c>
      <c r="D1294" s="22" t="s">
        <v>87</v>
      </c>
      <c r="E1294" s="22" t="s">
        <v>330</v>
      </c>
      <c r="F1294" s="22" t="s">
        <v>113</v>
      </c>
      <c r="G1294" s="18">
        <f>G1295</f>
        <v>270</v>
      </c>
      <c r="H1294" s="18">
        <f t="shared" si="2998"/>
        <v>0</v>
      </c>
      <c r="I1294" s="11">
        <f t="shared" si="2998"/>
        <v>0</v>
      </c>
      <c r="J1294" s="11">
        <f t="shared" si="2998"/>
        <v>0</v>
      </c>
      <c r="K1294" s="11">
        <f t="shared" si="2998"/>
        <v>0</v>
      </c>
      <c r="L1294" s="11">
        <f t="shared" si="2998"/>
        <v>0</v>
      </c>
      <c r="M1294" s="18">
        <f t="shared" si="2998"/>
        <v>270</v>
      </c>
      <c r="N1294" s="18">
        <f t="shared" si="2998"/>
        <v>0</v>
      </c>
      <c r="O1294" s="11">
        <f t="shared" si="2998"/>
        <v>0</v>
      </c>
      <c r="P1294" s="11">
        <f t="shared" si="2998"/>
        <v>0</v>
      </c>
      <c r="Q1294" s="11">
        <f t="shared" si="2998"/>
        <v>0</v>
      </c>
      <c r="R1294" s="11">
        <f t="shared" si="2998"/>
        <v>0</v>
      </c>
      <c r="S1294" s="18">
        <f>S1295</f>
        <v>270</v>
      </c>
      <c r="T1294" s="18">
        <f>T1295</f>
        <v>0</v>
      </c>
      <c r="U1294" s="11">
        <f t="shared" si="2999"/>
        <v>0</v>
      </c>
      <c r="V1294" s="11">
        <f t="shared" si="2999"/>
        <v>0</v>
      </c>
      <c r="W1294" s="11">
        <f t="shared" si="2999"/>
        <v>0</v>
      </c>
      <c r="X1294" s="11">
        <f t="shared" si="2999"/>
        <v>0</v>
      </c>
      <c r="Y1294" s="18">
        <f>Y1295</f>
        <v>270</v>
      </c>
      <c r="Z1294" s="18">
        <f>Z1295</f>
        <v>0</v>
      </c>
      <c r="AA1294" s="11">
        <f t="shared" si="3000"/>
        <v>0</v>
      </c>
      <c r="AB1294" s="11">
        <f t="shared" si="3000"/>
        <v>0</v>
      </c>
      <c r="AC1294" s="11">
        <f t="shared" si="3000"/>
        <v>0</v>
      </c>
      <c r="AD1294" s="11">
        <f t="shared" si="3000"/>
        <v>0</v>
      </c>
      <c r="AE1294" s="18">
        <f>AE1295</f>
        <v>270</v>
      </c>
      <c r="AF1294" s="18">
        <f>AF1295</f>
        <v>0</v>
      </c>
      <c r="AG1294" s="11">
        <f t="shared" si="3001"/>
        <v>0</v>
      </c>
      <c r="AH1294" s="11">
        <f t="shared" si="3001"/>
        <v>0</v>
      </c>
      <c r="AI1294" s="11">
        <f t="shared" si="3001"/>
        <v>0</v>
      </c>
      <c r="AJ1294" s="11">
        <f t="shared" si="3001"/>
        <v>0</v>
      </c>
      <c r="AK1294" s="84">
        <f>AK1295</f>
        <v>270</v>
      </c>
      <c r="AL1294" s="84">
        <f>AL1295</f>
        <v>0</v>
      </c>
      <c r="AM1294" s="11">
        <f t="shared" si="3002"/>
        <v>0</v>
      </c>
      <c r="AN1294" s="11">
        <f t="shared" si="3002"/>
        <v>0</v>
      </c>
      <c r="AO1294" s="11">
        <f t="shared" si="3002"/>
        <v>0</v>
      </c>
      <c r="AP1294" s="11">
        <f t="shared" si="3002"/>
        <v>0</v>
      </c>
      <c r="AQ1294" s="18">
        <f>AQ1295</f>
        <v>270</v>
      </c>
      <c r="AR1294" s="18">
        <f>AR1295</f>
        <v>0</v>
      </c>
      <c r="AS1294" s="11">
        <f t="shared" si="3003"/>
        <v>0</v>
      </c>
      <c r="AT1294" s="11">
        <f t="shared" si="3003"/>
        <v>0</v>
      </c>
      <c r="AU1294" s="11">
        <f t="shared" si="3003"/>
        <v>0</v>
      </c>
      <c r="AV1294" s="11">
        <f t="shared" si="3003"/>
        <v>0</v>
      </c>
      <c r="AW1294" s="18">
        <f>AW1295</f>
        <v>270</v>
      </c>
      <c r="AX1294" s="18">
        <f>AX1295</f>
        <v>0</v>
      </c>
      <c r="AY1294" s="78">
        <f t="shared" si="3004"/>
        <v>113</v>
      </c>
      <c r="AZ1294" s="78">
        <f t="shared" si="3004"/>
        <v>0</v>
      </c>
      <c r="BA1294" s="78">
        <f t="shared" si="3004"/>
        <v>0</v>
      </c>
      <c r="BB1294" s="78">
        <f t="shared" si="3004"/>
        <v>0</v>
      </c>
      <c r="BC1294" s="84">
        <f>BC1295</f>
        <v>383</v>
      </c>
      <c r="BD1294" s="84">
        <f>BD1295</f>
        <v>0</v>
      </c>
      <c r="BE1294" s="11">
        <f t="shared" si="3005"/>
        <v>0</v>
      </c>
      <c r="BF1294" s="11">
        <f t="shared" si="3005"/>
        <v>0</v>
      </c>
      <c r="BG1294" s="11">
        <f t="shared" si="3005"/>
        <v>0</v>
      </c>
      <c r="BH1294" s="11">
        <f t="shared" si="3005"/>
        <v>0</v>
      </c>
      <c r="BI1294" s="143">
        <f>BI1295</f>
        <v>383</v>
      </c>
      <c r="BJ1294" s="143">
        <f>BJ1295</f>
        <v>0</v>
      </c>
      <c r="BK1294" s="78">
        <f t="shared" si="3006"/>
        <v>0</v>
      </c>
      <c r="BL1294" s="78">
        <f t="shared" si="3006"/>
        <v>0</v>
      </c>
      <c r="BM1294" s="78">
        <f t="shared" si="3006"/>
        <v>0</v>
      </c>
      <c r="BN1294" s="78">
        <f t="shared" si="3006"/>
        <v>0</v>
      </c>
      <c r="BO1294" s="84">
        <f>BO1295</f>
        <v>383</v>
      </c>
      <c r="BP1294" s="84">
        <f>BP1295</f>
        <v>0</v>
      </c>
      <c r="BQ1294" s="11">
        <f t="shared" si="3007"/>
        <v>0</v>
      </c>
      <c r="BR1294" s="11">
        <f t="shared" si="3007"/>
        <v>0</v>
      </c>
      <c r="BS1294" s="11">
        <f t="shared" si="3007"/>
        <v>0</v>
      </c>
      <c r="BT1294" s="11">
        <f t="shared" si="3007"/>
        <v>0</v>
      </c>
      <c r="BU1294" s="18">
        <f>BU1295</f>
        <v>383</v>
      </c>
      <c r="BV1294" s="18">
        <f>BV1295</f>
        <v>0</v>
      </c>
    </row>
    <row r="1295" spans="1:74" hidden="1">
      <c r="A1295" s="65" t="s">
        <v>312</v>
      </c>
      <c r="B1295" s="22" t="s">
        <v>296</v>
      </c>
      <c r="C1295" s="22" t="s">
        <v>35</v>
      </c>
      <c r="D1295" s="22" t="s">
        <v>87</v>
      </c>
      <c r="E1295" s="22" t="s">
        <v>330</v>
      </c>
      <c r="F1295" s="44" t="s">
        <v>313</v>
      </c>
      <c r="G1295" s="11">
        <v>270</v>
      </c>
      <c r="H1295" s="11"/>
      <c r="I1295" s="11"/>
      <c r="J1295" s="11"/>
      <c r="K1295" s="11"/>
      <c r="L1295" s="11"/>
      <c r="M1295" s="11">
        <f>G1295+I1295+J1295+K1295+L1295</f>
        <v>270</v>
      </c>
      <c r="N1295" s="11">
        <f>H1295+J1295</f>
        <v>0</v>
      </c>
      <c r="O1295" s="11"/>
      <c r="P1295" s="11"/>
      <c r="Q1295" s="11"/>
      <c r="R1295" s="11"/>
      <c r="S1295" s="11">
        <f>M1295+O1295+P1295+Q1295+R1295</f>
        <v>270</v>
      </c>
      <c r="T1295" s="11">
        <f>N1295+P1295</f>
        <v>0</v>
      </c>
      <c r="U1295" s="11"/>
      <c r="V1295" s="11"/>
      <c r="W1295" s="11"/>
      <c r="X1295" s="11"/>
      <c r="Y1295" s="11">
        <f>S1295+U1295+V1295+W1295+X1295</f>
        <v>270</v>
      </c>
      <c r="Z1295" s="11">
        <f>T1295+V1295</f>
        <v>0</v>
      </c>
      <c r="AA1295" s="11"/>
      <c r="AB1295" s="11"/>
      <c r="AC1295" s="11"/>
      <c r="AD1295" s="11"/>
      <c r="AE1295" s="11">
        <f>Y1295+AA1295+AB1295+AC1295+AD1295</f>
        <v>270</v>
      </c>
      <c r="AF1295" s="11">
        <f>Z1295+AB1295</f>
        <v>0</v>
      </c>
      <c r="AG1295" s="11"/>
      <c r="AH1295" s="11"/>
      <c r="AI1295" s="11"/>
      <c r="AJ1295" s="11"/>
      <c r="AK1295" s="78">
        <f>AE1295+AG1295+AH1295+AI1295+AJ1295</f>
        <v>270</v>
      </c>
      <c r="AL1295" s="78">
        <f>AF1295+AH1295</f>
        <v>0</v>
      </c>
      <c r="AM1295" s="11"/>
      <c r="AN1295" s="11"/>
      <c r="AO1295" s="11"/>
      <c r="AP1295" s="11"/>
      <c r="AQ1295" s="11">
        <f>AK1295+AM1295+AN1295+AO1295+AP1295</f>
        <v>270</v>
      </c>
      <c r="AR1295" s="11">
        <f>AL1295+AN1295</f>
        <v>0</v>
      </c>
      <c r="AS1295" s="11"/>
      <c r="AT1295" s="11"/>
      <c r="AU1295" s="11"/>
      <c r="AV1295" s="11"/>
      <c r="AW1295" s="11">
        <f>AQ1295+AS1295+AT1295+AU1295+AV1295</f>
        <v>270</v>
      </c>
      <c r="AX1295" s="11">
        <f>AR1295+AT1295</f>
        <v>0</v>
      </c>
      <c r="AY1295" s="78">
        <v>113</v>
      </c>
      <c r="AZ1295" s="78"/>
      <c r="BA1295" s="78"/>
      <c r="BB1295" s="78"/>
      <c r="BC1295" s="78">
        <f>AW1295+AY1295+AZ1295+BA1295+BB1295</f>
        <v>383</v>
      </c>
      <c r="BD1295" s="78">
        <f>AX1295+AZ1295</f>
        <v>0</v>
      </c>
      <c r="BE1295" s="11"/>
      <c r="BF1295" s="11"/>
      <c r="BG1295" s="11"/>
      <c r="BH1295" s="11"/>
      <c r="BI1295" s="141">
        <f>BC1295+BE1295+BF1295+BG1295+BH1295</f>
        <v>383</v>
      </c>
      <c r="BJ1295" s="141">
        <f>BD1295+BF1295</f>
        <v>0</v>
      </c>
      <c r="BK1295" s="78"/>
      <c r="BL1295" s="78"/>
      <c r="BM1295" s="78"/>
      <c r="BN1295" s="78"/>
      <c r="BO1295" s="78">
        <f>BI1295+BK1295+BL1295+BM1295+BN1295</f>
        <v>383</v>
      </c>
      <c r="BP1295" s="78">
        <f>BJ1295+BL1295</f>
        <v>0</v>
      </c>
      <c r="BQ1295" s="11"/>
      <c r="BR1295" s="11"/>
      <c r="BS1295" s="11"/>
      <c r="BT1295" s="11"/>
      <c r="BU1295" s="11">
        <f>BO1295+BQ1295+BR1295+BS1295+BT1295</f>
        <v>383</v>
      </c>
      <c r="BV1295" s="11">
        <f>BP1295+BR1295</f>
        <v>0</v>
      </c>
    </row>
    <row r="1296" spans="1:74" ht="49.5" hidden="1">
      <c r="A1296" s="53" t="s">
        <v>331</v>
      </c>
      <c r="B1296" s="22" t="s">
        <v>296</v>
      </c>
      <c r="C1296" s="22" t="s">
        <v>35</v>
      </c>
      <c r="D1296" s="22" t="s">
        <v>87</v>
      </c>
      <c r="E1296" s="22" t="s">
        <v>332</v>
      </c>
      <c r="F1296" s="22"/>
      <c r="G1296" s="18">
        <f>G1297</f>
        <v>100</v>
      </c>
      <c r="H1296" s="18">
        <f t="shared" ref="H1296:R1297" si="3008">H1297</f>
        <v>0</v>
      </c>
      <c r="I1296" s="11">
        <f t="shared" si="3008"/>
        <v>0</v>
      </c>
      <c r="J1296" s="11">
        <f t="shared" si="3008"/>
        <v>0</v>
      </c>
      <c r="K1296" s="11">
        <f t="shared" si="3008"/>
        <v>0</v>
      </c>
      <c r="L1296" s="11">
        <f t="shared" si="3008"/>
        <v>0</v>
      </c>
      <c r="M1296" s="18">
        <f t="shared" si="3008"/>
        <v>100</v>
      </c>
      <c r="N1296" s="18">
        <f t="shared" si="3008"/>
        <v>0</v>
      </c>
      <c r="O1296" s="11">
        <f t="shared" si="3008"/>
        <v>0</v>
      </c>
      <c r="P1296" s="11">
        <f t="shared" si="3008"/>
        <v>0</v>
      </c>
      <c r="Q1296" s="11">
        <f t="shared" si="3008"/>
        <v>0</v>
      </c>
      <c r="R1296" s="11">
        <f t="shared" si="3008"/>
        <v>0</v>
      </c>
      <c r="S1296" s="18">
        <f>S1297</f>
        <v>100</v>
      </c>
      <c r="T1296" s="18">
        <f>T1297</f>
        <v>0</v>
      </c>
      <c r="U1296" s="11">
        <f t="shared" ref="U1296:X1297" si="3009">U1297</f>
        <v>0</v>
      </c>
      <c r="V1296" s="11">
        <f t="shared" si="3009"/>
        <v>0</v>
      </c>
      <c r="W1296" s="11">
        <f t="shared" si="3009"/>
        <v>0</v>
      </c>
      <c r="X1296" s="11">
        <f t="shared" si="3009"/>
        <v>0</v>
      </c>
      <c r="Y1296" s="18">
        <f>Y1297</f>
        <v>100</v>
      </c>
      <c r="Z1296" s="18">
        <f>Z1297</f>
        <v>0</v>
      </c>
      <c r="AA1296" s="11">
        <f t="shared" ref="AA1296:AD1297" si="3010">AA1297</f>
        <v>0</v>
      </c>
      <c r="AB1296" s="11">
        <f t="shared" si="3010"/>
        <v>0</v>
      </c>
      <c r="AC1296" s="11">
        <f t="shared" si="3010"/>
        <v>0</v>
      </c>
      <c r="AD1296" s="11">
        <f t="shared" si="3010"/>
        <v>0</v>
      </c>
      <c r="AE1296" s="18">
        <f>AE1297</f>
        <v>100</v>
      </c>
      <c r="AF1296" s="18">
        <f>AF1297</f>
        <v>0</v>
      </c>
      <c r="AG1296" s="11">
        <f t="shared" ref="AG1296:AJ1297" si="3011">AG1297</f>
        <v>0</v>
      </c>
      <c r="AH1296" s="11">
        <f t="shared" si="3011"/>
        <v>0</v>
      </c>
      <c r="AI1296" s="11">
        <f t="shared" si="3011"/>
        <v>0</v>
      </c>
      <c r="AJ1296" s="11">
        <f t="shared" si="3011"/>
        <v>0</v>
      </c>
      <c r="AK1296" s="84">
        <f>AK1297</f>
        <v>100</v>
      </c>
      <c r="AL1296" s="84">
        <f>AL1297</f>
        <v>0</v>
      </c>
      <c r="AM1296" s="11">
        <f t="shared" ref="AM1296:AP1297" si="3012">AM1297</f>
        <v>0</v>
      </c>
      <c r="AN1296" s="11">
        <f t="shared" si="3012"/>
        <v>0</v>
      </c>
      <c r="AO1296" s="11">
        <f t="shared" si="3012"/>
        <v>0</v>
      </c>
      <c r="AP1296" s="11">
        <f t="shared" si="3012"/>
        <v>0</v>
      </c>
      <c r="AQ1296" s="18">
        <f>AQ1297</f>
        <v>100</v>
      </c>
      <c r="AR1296" s="18">
        <f>AR1297</f>
        <v>0</v>
      </c>
      <c r="AS1296" s="11">
        <f t="shared" ref="AS1296:AV1297" si="3013">AS1297</f>
        <v>0</v>
      </c>
      <c r="AT1296" s="11">
        <f t="shared" si="3013"/>
        <v>0</v>
      </c>
      <c r="AU1296" s="11">
        <f t="shared" si="3013"/>
        <v>0</v>
      </c>
      <c r="AV1296" s="11">
        <f t="shared" si="3013"/>
        <v>0</v>
      </c>
      <c r="AW1296" s="18">
        <f>AW1297</f>
        <v>100</v>
      </c>
      <c r="AX1296" s="18">
        <f>AX1297</f>
        <v>0</v>
      </c>
      <c r="AY1296" s="78">
        <f t="shared" ref="AY1296:BB1297" si="3014">AY1297</f>
        <v>0</v>
      </c>
      <c r="AZ1296" s="78">
        <f t="shared" si="3014"/>
        <v>0</v>
      </c>
      <c r="BA1296" s="78">
        <f t="shared" si="3014"/>
        <v>0</v>
      </c>
      <c r="BB1296" s="78">
        <f t="shared" si="3014"/>
        <v>0</v>
      </c>
      <c r="BC1296" s="84">
        <f>BC1297</f>
        <v>100</v>
      </c>
      <c r="BD1296" s="84">
        <f>BD1297</f>
        <v>0</v>
      </c>
      <c r="BE1296" s="11">
        <f t="shared" ref="BE1296:BH1297" si="3015">BE1297</f>
        <v>0</v>
      </c>
      <c r="BF1296" s="11">
        <f t="shared" si="3015"/>
        <v>0</v>
      </c>
      <c r="BG1296" s="11">
        <f t="shared" si="3015"/>
        <v>0</v>
      </c>
      <c r="BH1296" s="11">
        <f t="shared" si="3015"/>
        <v>0</v>
      </c>
      <c r="BI1296" s="143">
        <f>BI1297</f>
        <v>100</v>
      </c>
      <c r="BJ1296" s="143">
        <f>BJ1297</f>
        <v>0</v>
      </c>
      <c r="BK1296" s="78">
        <f t="shared" ref="BK1296:BN1297" si="3016">BK1297</f>
        <v>0</v>
      </c>
      <c r="BL1296" s="78">
        <f t="shared" si="3016"/>
        <v>0</v>
      </c>
      <c r="BM1296" s="78">
        <f t="shared" si="3016"/>
        <v>0</v>
      </c>
      <c r="BN1296" s="78">
        <f t="shared" si="3016"/>
        <v>0</v>
      </c>
      <c r="BO1296" s="84">
        <f>BO1297</f>
        <v>100</v>
      </c>
      <c r="BP1296" s="84">
        <f>BP1297</f>
        <v>0</v>
      </c>
      <c r="BQ1296" s="11">
        <f t="shared" ref="BQ1296:BT1297" si="3017">BQ1297</f>
        <v>0</v>
      </c>
      <c r="BR1296" s="11">
        <f t="shared" si="3017"/>
        <v>0</v>
      </c>
      <c r="BS1296" s="11">
        <f t="shared" si="3017"/>
        <v>0</v>
      </c>
      <c r="BT1296" s="11">
        <f t="shared" si="3017"/>
        <v>0</v>
      </c>
      <c r="BU1296" s="18">
        <f>BU1297</f>
        <v>100</v>
      </c>
      <c r="BV1296" s="18">
        <f>BV1297</f>
        <v>0</v>
      </c>
    </row>
    <row r="1297" spans="1:74" hidden="1">
      <c r="A1297" s="65" t="s">
        <v>112</v>
      </c>
      <c r="B1297" s="22" t="s">
        <v>296</v>
      </c>
      <c r="C1297" s="22" t="s">
        <v>35</v>
      </c>
      <c r="D1297" s="22" t="s">
        <v>87</v>
      </c>
      <c r="E1297" s="22" t="s">
        <v>332</v>
      </c>
      <c r="F1297" s="22" t="s">
        <v>113</v>
      </c>
      <c r="G1297" s="18">
        <f>G1298</f>
        <v>100</v>
      </c>
      <c r="H1297" s="18">
        <f t="shared" si="3008"/>
        <v>0</v>
      </c>
      <c r="I1297" s="11">
        <f t="shared" si="3008"/>
        <v>0</v>
      </c>
      <c r="J1297" s="11">
        <f t="shared" si="3008"/>
        <v>0</v>
      </c>
      <c r="K1297" s="11">
        <f t="shared" si="3008"/>
        <v>0</v>
      </c>
      <c r="L1297" s="11">
        <f t="shared" si="3008"/>
        <v>0</v>
      </c>
      <c r="M1297" s="18">
        <f t="shared" si="3008"/>
        <v>100</v>
      </c>
      <c r="N1297" s="18">
        <f t="shared" si="3008"/>
        <v>0</v>
      </c>
      <c r="O1297" s="11">
        <f t="shared" si="3008"/>
        <v>0</v>
      </c>
      <c r="P1297" s="11">
        <f t="shared" si="3008"/>
        <v>0</v>
      </c>
      <c r="Q1297" s="11">
        <f t="shared" si="3008"/>
        <v>0</v>
      </c>
      <c r="R1297" s="11">
        <f t="shared" si="3008"/>
        <v>0</v>
      </c>
      <c r="S1297" s="18">
        <f>S1298</f>
        <v>100</v>
      </c>
      <c r="T1297" s="18">
        <f>T1298</f>
        <v>0</v>
      </c>
      <c r="U1297" s="11">
        <f t="shared" si="3009"/>
        <v>0</v>
      </c>
      <c r="V1297" s="11">
        <f t="shared" si="3009"/>
        <v>0</v>
      </c>
      <c r="W1297" s="11">
        <f t="shared" si="3009"/>
        <v>0</v>
      </c>
      <c r="X1297" s="11">
        <f t="shared" si="3009"/>
        <v>0</v>
      </c>
      <c r="Y1297" s="18">
        <f>Y1298</f>
        <v>100</v>
      </c>
      <c r="Z1297" s="18">
        <f>Z1298</f>
        <v>0</v>
      </c>
      <c r="AA1297" s="11">
        <f t="shared" si="3010"/>
        <v>0</v>
      </c>
      <c r="AB1297" s="11">
        <f t="shared" si="3010"/>
        <v>0</v>
      </c>
      <c r="AC1297" s="11">
        <f t="shared" si="3010"/>
        <v>0</v>
      </c>
      <c r="AD1297" s="11">
        <f t="shared" si="3010"/>
        <v>0</v>
      </c>
      <c r="AE1297" s="18">
        <f>AE1298</f>
        <v>100</v>
      </c>
      <c r="AF1297" s="18">
        <f>AF1298</f>
        <v>0</v>
      </c>
      <c r="AG1297" s="11">
        <f t="shared" si="3011"/>
        <v>0</v>
      </c>
      <c r="AH1297" s="11">
        <f t="shared" si="3011"/>
        <v>0</v>
      </c>
      <c r="AI1297" s="11">
        <f t="shared" si="3011"/>
        <v>0</v>
      </c>
      <c r="AJ1297" s="11">
        <f t="shared" si="3011"/>
        <v>0</v>
      </c>
      <c r="AK1297" s="84">
        <f>AK1298</f>
        <v>100</v>
      </c>
      <c r="AL1297" s="84">
        <f>AL1298</f>
        <v>0</v>
      </c>
      <c r="AM1297" s="11">
        <f t="shared" si="3012"/>
        <v>0</v>
      </c>
      <c r="AN1297" s="11">
        <f t="shared" si="3012"/>
        <v>0</v>
      </c>
      <c r="AO1297" s="11">
        <f t="shared" si="3012"/>
        <v>0</v>
      </c>
      <c r="AP1297" s="11">
        <f t="shared" si="3012"/>
        <v>0</v>
      </c>
      <c r="AQ1297" s="18">
        <f>AQ1298</f>
        <v>100</v>
      </c>
      <c r="AR1297" s="18">
        <f>AR1298</f>
        <v>0</v>
      </c>
      <c r="AS1297" s="11">
        <f t="shared" si="3013"/>
        <v>0</v>
      </c>
      <c r="AT1297" s="11">
        <f t="shared" si="3013"/>
        <v>0</v>
      </c>
      <c r="AU1297" s="11">
        <f t="shared" si="3013"/>
        <v>0</v>
      </c>
      <c r="AV1297" s="11">
        <f t="shared" si="3013"/>
        <v>0</v>
      </c>
      <c r="AW1297" s="18">
        <f>AW1298</f>
        <v>100</v>
      </c>
      <c r="AX1297" s="18">
        <f>AX1298</f>
        <v>0</v>
      </c>
      <c r="AY1297" s="78">
        <f t="shared" si="3014"/>
        <v>0</v>
      </c>
      <c r="AZ1297" s="78">
        <f t="shared" si="3014"/>
        <v>0</v>
      </c>
      <c r="BA1297" s="78">
        <f t="shared" si="3014"/>
        <v>0</v>
      </c>
      <c r="BB1297" s="78">
        <f t="shared" si="3014"/>
        <v>0</v>
      </c>
      <c r="BC1297" s="84">
        <f>BC1298</f>
        <v>100</v>
      </c>
      <c r="BD1297" s="84">
        <f>BD1298</f>
        <v>0</v>
      </c>
      <c r="BE1297" s="11">
        <f t="shared" si="3015"/>
        <v>0</v>
      </c>
      <c r="BF1297" s="11">
        <f t="shared" si="3015"/>
        <v>0</v>
      </c>
      <c r="BG1297" s="11">
        <f t="shared" si="3015"/>
        <v>0</v>
      </c>
      <c r="BH1297" s="11">
        <f t="shared" si="3015"/>
        <v>0</v>
      </c>
      <c r="BI1297" s="143">
        <f>BI1298</f>
        <v>100</v>
      </c>
      <c r="BJ1297" s="143">
        <f>BJ1298</f>
        <v>0</v>
      </c>
      <c r="BK1297" s="78">
        <f t="shared" si="3016"/>
        <v>0</v>
      </c>
      <c r="BL1297" s="78">
        <f t="shared" si="3016"/>
        <v>0</v>
      </c>
      <c r="BM1297" s="78">
        <f t="shared" si="3016"/>
        <v>0</v>
      </c>
      <c r="BN1297" s="78">
        <f t="shared" si="3016"/>
        <v>0</v>
      </c>
      <c r="BO1297" s="84">
        <f>BO1298</f>
        <v>100</v>
      </c>
      <c r="BP1297" s="84">
        <f>BP1298</f>
        <v>0</v>
      </c>
      <c r="BQ1297" s="11">
        <f t="shared" si="3017"/>
        <v>0</v>
      </c>
      <c r="BR1297" s="11">
        <f t="shared" si="3017"/>
        <v>0</v>
      </c>
      <c r="BS1297" s="11">
        <f t="shared" si="3017"/>
        <v>0</v>
      </c>
      <c r="BT1297" s="11">
        <f t="shared" si="3017"/>
        <v>0</v>
      </c>
      <c r="BU1297" s="18">
        <f>BU1298</f>
        <v>100</v>
      </c>
      <c r="BV1297" s="18">
        <f>BV1298</f>
        <v>0</v>
      </c>
    </row>
    <row r="1298" spans="1:74" hidden="1">
      <c r="A1298" s="65" t="s">
        <v>312</v>
      </c>
      <c r="B1298" s="22" t="s">
        <v>296</v>
      </c>
      <c r="C1298" s="22" t="s">
        <v>35</v>
      </c>
      <c r="D1298" s="22" t="s">
        <v>87</v>
      </c>
      <c r="E1298" s="22" t="s">
        <v>332</v>
      </c>
      <c r="F1298" s="44" t="s">
        <v>313</v>
      </c>
      <c r="G1298" s="11">
        <v>100</v>
      </c>
      <c r="H1298" s="11"/>
      <c r="I1298" s="11"/>
      <c r="J1298" s="11"/>
      <c r="K1298" s="11"/>
      <c r="L1298" s="11"/>
      <c r="M1298" s="11">
        <f>G1298+I1298+J1298+K1298+L1298</f>
        <v>100</v>
      </c>
      <c r="N1298" s="11">
        <f>H1298+J1298</f>
        <v>0</v>
      </c>
      <c r="O1298" s="11"/>
      <c r="P1298" s="11"/>
      <c r="Q1298" s="11"/>
      <c r="R1298" s="11"/>
      <c r="S1298" s="11">
        <f>M1298+O1298+P1298+Q1298+R1298</f>
        <v>100</v>
      </c>
      <c r="T1298" s="11">
        <f>N1298+P1298</f>
        <v>0</v>
      </c>
      <c r="U1298" s="11"/>
      <c r="V1298" s="11"/>
      <c r="W1298" s="11"/>
      <c r="X1298" s="11"/>
      <c r="Y1298" s="11">
        <f>S1298+U1298+V1298+W1298+X1298</f>
        <v>100</v>
      </c>
      <c r="Z1298" s="11">
        <f>T1298+V1298</f>
        <v>0</v>
      </c>
      <c r="AA1298" s="11"/>
      <c r="AB1298" s="11"/>
      <c r="AC1298" s="11"/>
      <c r="AD1298" s="11"/>
      <c r="AE1298" s="11">
        <f>Y1298+AA1298+AB1298+AC1298+AD1298</f>
        <v>100</v>
      </c>
      <c r="AF1298" s="11">
        <f>Z1298+AB1298</f>
        <v>0</v>
      </c>
      <c r="AG1298" s="11"/>
      <c r="AH1298" s="11"/>
      <c r="AI1298" s="11"/>
      <c r="AJ1298" s="11"/>
      <c r="AK1298" s="78">
        <f>AE1298+AG1298+AH1298+AI1298+AJ1298</f>
        <v>100</v>
      </c>
      <c r="AL1298" s="78">
        <f>AF1298+AH1298</f>
        <v>0</v>
      </c>
      <c r="AM1298" s="11"/>
      <c r="AN1298" s="11"/>
      <c r="AO1298" s="11"/>
      <c r="AP1298" s="11"/>
      <c r="AQ1298" s="11">
        <f>AK1298+AM1298+AN1298+AO1298+AP1298</f>
        <v>100</v>
      </c>
      <c r="AR1298" s="11">
        <f>AL1298+AN1298</f>
        <v>0</v>
      </c>
      <c r="AS1298" s="11"/>
      <c r="AT1298" s="11"/>
      <c r="AU1298" s="11"/>
      <c r="AV1298" s="11"/>
      <c r="AW1298" s="11">
        <f>AQ1298+AS1298+AT1298+AU1298+AV1298</f>
        <v>100</v>
      </c>
      <c r="AX1298" s="11">
        <f>AR1298+AT1298</f>
        <v>0</v>
      </c>
      <c r="AY1298" s="78"/>
      <c r="AZ1298" s="78"/>
      <c r="BA1298" s="78"/>
      <c r="BB1298" s="78"/>
      <c r="BC1298" s="78">
        <f>AW1298+AY1298+AZ1298+BA1298+BB1298</f>
        <v>100</v>
      </c>
      <c r="BD1298" s="78">
        <f>AX1298+AZ1298</f>
        <v>0</v>
      </c>
      <c r="BE1298" s="11"/>
      <c r="BF1298" s="11"/>
      <c r="BG1298" s="11"/>
      <c r="BH1298" s="11"/>
      <c r="BI1298" s="141">
        <f>BC1298+BE1298+BF1298+BG1298+BH1298</f>
        <v>100</v>
      </c>
      <c r="BJ1298" s="141">
        <f>BD1298+BF1298</f>
        <v>0</v>
      </c>
      <c r="BK1298" s="78"/>
      <c r="BL1298" s="78"/>
      <c r="BM1298" s="78"/>
      <c r="BN1298" s="78"/>
      <c r="BO1298" s="78">
        <f>BI1298+BK1298+BL1298+BM1298+BN1298</f>
        <v>100</v>
      </c>
      <c r="BP1298" s="78">
        <f>BJ1298+BL1298</f>
        <v>0</v>
      </c>
      <c r="BQ1298" s="11"/>
      <c r="BR1298" s="11"/>
      <c r="BS1298" s="11"/>
      <c r="BT1298" s="11"/>
      <c r="BU1298" s="11">
        <f>BO1298+BQ1298+BR1298+BS1298+BT1298</f>
        <v>100</v>
      </c>
      <c r="BV1298" s="11">
        <f>BP1298+BR1298</f>
        <v>0</v>
      </c>
    </row>
    <row r="1299" spans="1:74" ht="148.5" hidden="1">
      <c r="A1299" s="53" t="s">
        <v>333</v>
      </c>
      <c r="B1299" s="22" t="s">
        <v>296</v>
      </c>
      <c r="C1299" s="22" t="s">
        <v>35</v>
      </c>
      <c r="D1299" s="22" t="s">
        <v>87</v>
      </c>
      <c r="E1299" s="22" t="s">
        <v>334</v>
      </c>
      <c r="F1299" s="22"/>
      <c r="G1299" s="18">
        <f>G1300</f>
        <v>230</v>
      </c>
      <c r="H1299" s="18">
        <f t="shared" ref="H1299:R1300" si="3018">H1300</f>
        <v>0</v>
      </c>
      <c r="I1299" s="11">
        <f t="shared" si="3018"/>
        <v>0</v>
      </c>
      <c r="J1299" s="11">
        <f t="shared" si="3018"/>
        <v>0</v>
      </c>
      <c r="K1299" s="11">
        <f t="shared" si="3018"/>
        <v>0</v>
      </c>
      <c r="L1299" s="11">
        <f t="shared" si="3018"/>
        <v>0</v>
      </c>
      <c r="M1299" s="18">
        <f t="shared" si="3018"/>
        <v>230</v>
      </c>
      <c r="N1299" s="18">
        <f t="shared" si="3018"/>
        <v>0</v>
      </c>
      <c r="O1299" s="11">
        <f t="shared" si="3018"/>
        <v>0</v>
      </c>
      <c r="P1299" s="11">
        <f t="shared" si="3018"/>
        <v>0</v>
      </c>
      <c r="Q1299" s="11">
        <f t="shared" si="3018"/>
        <v>0</v>
      </c>
      <c r="R1299" s="11">
        <f t="shared" si="3018"/>
        <v>0</v>
      </c>
      <c r="S1299" s="18">
        <f>S1300</f>
        <v>230</v>
      </c>
      <c r="T1299" s="18">
        <f>T1300</f>
        <v>0</v>
      </c>
      <c r="U1299" s="11">
        <f t="shared" ref="U1299:X1300" si="3019">U1300</f>
        <v>0</v>
      </c>
      <c r="V1299" s="11">
        <f t="shared" si="3019"/>
        <v>0</v>
      </c>
      <c r="W1299" s="11">
        <f t="shared" si="3019"/>
        <v>0</v>
      </c>
      <c r="X1299" s="11">
        <f t="shared" si="3019"/>
        <v>0</v>
      </c>
      <c r="Y1299" s="18">
        <f>Y1300</f>
        <v>230</v>
      </c>
      <c r="Z1299" s="18">
        <f>Z1300</f>
        <v>0</v>
      </c>
      <c r="AA1299" s="11">
        <f t="shared" ref="AA1299:AD1300" si="3020">AA1300</f>
        <v>0</v>
      </c>
      <c r="AB1299" s="11">
        <f t="shared" si="3020"/>
        <v>0</v>
      </c>
      <c r="AC1299" s="11">
        <f t="shared" si="3020"/>
        <v>0</v>
      </c>
      <c r="AD1299" s="11">
        <f t="shared" si="3020"/>
        <v>0</v>
      </c>
      <c r="AE1299" s="18">
        <f>AE1300</f>
        <v>230</v>
      </c>
      <c r="AF1299" s="18">
        <f>AF1300</f>
        <v>0</v>
      </c>
      <c r="AG1299" s="11">
        <f t="shared" ref="AG1299:AJ1300" si="3021">AG1300</f>
        <v>0</v>
      </c>
      <c r="AH1299" s="11">
        <f t="shared" si="3021"/>
        <v>0</v>
      </c>
      <c r="AI1299" s="11">
        <f t="shared" si="3021"/>
        <v>0</v>
      </c>
      <c r="AJ1299" s="11">
        <f t="shared" si="3021"/>
        <v>0</v>
      </c>
      <c r="AK1299" s="84">
        <f>AK1300</f>
        <v>230</v>
      </c>
      <c r="AL1299" s="84">
        <f>AL1300</f>
        <v>0</v>
      </c>
      <c r="AM1299" s="11">
        <f t="shared" ref="AM1299:AP1300" si="3022">AM1300</f>
        <v>0</v>
      </c>
      <c r="AN1299" s="11">
        <f t="shared" si="3022"/>
        <v>0</v>
      </c>
      <c r="AO1299" s="11">
        <f t="shared" si="3022"/>
        <v>0</v>
      </c>
      <c r="AP1299" s="11">
        <f t="shared" si="3022"/>
        <v>0</v>
      </c>
      <c r="AQ1299" s="18">
        <f>AQ1300</f>
        <v>230</v>
      </c>
      <c r="AR1299" s="18">
        <f>AR1300</f>
        <v>0</v>
      </c>
      <c r="AS1299" s="11">
        <f t="shared" ref="AS1299:AV1300" si="3023">AS1300</f>
        <v>0</v>
      </c>
      <c r="AT1299" s="11">
        <f t="shared" si="3023"/>
        <v>0</v>
      </c>
      <c r="AU1299" s="11">
        <f t="shared" si="3023"/>
        <v>0</v>
      </c>
      <c r="AV1299" s="11">
        <f t="shared" si="3023"/>
        <v>0</v>
      </c>
      <c r="AW1299" s="18">
        <f>AW1300</f>
        <v>230</v>
      </c>
      <c r="AX1299" s="18">
        <f>AX1300</f>
        <v>0</v>
      </c>
      <c r="AY1299" s="78">
        <f t="shared" ref="AY1299:BB1300" si="3024">AY1300</f>
        <v>-40</v>
      </c>
      <c r="AZ1299" s="78">
        <f t="shared" si="3024"/>
        <v>0</v>
      </c>
      <c r="BA1299" s="78">
        <f t="shared" si="3024"/>
        <v>0</v>
      </c>
      <c r="BB1299" s="78">
        <f t="shared" si="3024"/>
        <v>0</v>
      </c>
      <c r="BC1299" s="84">
        <f>BC1300</f>
        <v>190</v>
      </c>
      <c r="BD1299" s="84">
        <f>BD1300</f>
        <v>0</v>
      </c>
      <c r="BE1299" s="11">
        <f t="shared" ref="BE1299:BH1300" si="3025">BE1300</f>
        <v>0</v>
      </c>
      <c r="BF1299" s="11">
        <f t="shared" si="3025"/>
        <v>0</v>
      </c>
      <c r="BG1299" s="11">
        <f t="shared" si="3025"/>
        <v>0</v>
      </c>
      <c r="BH1299" s="11">
        <f t="shared" si="3025"/>
        <v>0</v>
      </c>
      <c r="BI1299" s="143">
        <f>BI1300</f>
        <v>190</v>
      </c>
      <c r="BJ1299" s="143">
        <f>BJ1300</f>
        <v>0</v>
      </c>
      <c r="BK1299" s="78">
        <f t="shared" ref="BK1299:BN1300" si="3026">BK1300</f>
        <v>0</v>
      </c>
      <c r="BL1299" s="78">
        <f t="shared" si="3026"/>
        <v>0</v>
      </c>
      <c r="BM1299" s="78">
        <f t="shared" si="3026"/>
        <v>0</v>
      </c>
      <c r="BN1299" s="78">
        <f t="shared" si="3026"/>
        <v>0</v>
      </c>
      <c r="BO1299" s="84">
        <f>BO1300</f>
        <v>190</v>
      </c>
      <c r="BP1299" s="84">
        <f>BP1300</f>
        <v>0</v>
      </c>
      <c r="BQ1299" s="11">
        <f t="shared" ref="BQ1299:BT1300" si="3027">BQ1300</f>
        <v>0</v>
      </c>
      <c r="BR1299" s="11">
        <f t="shared" si="3027"/>
        <v>0</v>
      </c>
      <c r="BS1299" s="11">
        <f t="shared" si="3027"/>
        <v>0</v>
      </c>
      <c r="BT1299" s="11">
        <f t="shared" si="3027"/>
        <v>0</v>
      </c>
      <c r="BU1299" s="18">
        <f>BU1300</f>
        <v>190</v>
      </c>
      <c r="BV1299" s="18">
        <f>BV1300</f>
        <v>0</v>
      </c>
    </row>
    <row r="1300" spans="1:74" hidden="1">
      <c r="A1300" s="65" t="s">
        <v>112</v>
      </c>
      <c r="B1300" s="22" t="s">
        <v>296</v>
      </c>
      <c r="C1300" s="22" t="s">
        <v>35</v>
      </c>
      <c r="D1300" s="22" t="s">
        <v>87</v>
      </c>
      <c r="E1300" s="22" t="s">
        <v>334</v>
      </c>
      <c r="F1300" s="22" t="s">
        <v>113</v>
      </c>
      <c r="G1300" s="18">
        <f>G1301</f>
        <v>230</v>
      </c>
      <c r="H1300" s="18">
        <f t="shared" si="3018"/>
        <v>0</v>
      </c>
      <c r="I1300" s="11">
        <f t="shared" si="3018"/>
        <v>0</v>
      </c>
      <c r="J1300" s="11">
        <f t="shared" si="3018"/>
        <v>0</v>
      </c>
      <c r="K1300" s="11">
        <f t="shared" si="3018"/>
        <v>0</v>
      </c>
      <c r="L1300" s="11">
        <f t="shared" si="3018"/>
        <v>0</v>
      </c>
      <c r="M1300" s="18">
        <f t="shared" si="3018"/>
        <v>230</v>
      </c>
      <c r="N1300" s="18">
        <f t="shared" si="3018"/>
        <v>0</v>
      </c>
      <c r="O1300" s="11">
        <f t="shared" si="3018"/>
        <v>0</v>
      </c>
      <c r="P1300" s="11">
        <f t="shared" si="3018"/>
        <v>0</v>
      </c>
      <c r="Q1300" s="11">
        <f t="shared" si="3018"/>
        <v>0</v>
      </c>
      <c r="R1300" s="11">
        <f t="shared" si="3018"/>
        <v>0</v>
      </c>
      <c r="S1300" s="18">
        <f>S1301</f>
        <v>230</v>
      </c>
      <c r="T1300" s="18">
        <f>T1301</f>
        <v>0</v>
      </c>
      <c r="U1300" s="11">
        <f t="shared" si="3019"/>
        <v>0</v>
      </c>
      <c r="V1300" s="11">
        <f t="shared" si="3019"/>
        <v>0</v>
      </c>
      <c r="W1300" s="11">
        <f t="shared" si="3019"/>
        <v>0</v>
      </c>
      <c r="X1300" s="11">
        <f t="shared" si="3019"/>
        <v>0</v>
      </c>
      <c r="Y1300" s="18">
        <f>Y1301</f>
        <v>230</v>
      </c>
      <c r="Z1300" s="18">
        <f>Z1301</f>
        <v>0</v>
      </c>
      <c r="AA1300" s="11">
        <f t="shared" si="3020"/>
        <v>0</v>
      </c>
      <c r="AB1300" s="11">
        <f t="shared" si="3020"/>
        <v>0</v>
      </c>
      <c r="AC1300" s="11">
        <f t="shared" si="3020"/>
        <v>0</v>
      </c>
      <c r="AD1300" s="11">
        <f t="shared" si="3020"/>
        <v>0</v>
      </c>
      <c r="AE1300" s="18">
        <f>AE1301</f>
        <v>230</v>
      </c>
      <c r="AF1300" s="18">
        <f>AF1301</f>
        <v>0</v>
      </c>
      <c r="AG1300" s="11">
        <f t="shared" si="3021"/>
        <v>0</v>
      </c>
      <c r="AH1300" s="11">
        <f t="shared" si="3021"/>
        <v>0</v>
      </c>
      <c r="AI1300" s="11">
        <f t="shared" si="3021"/>
        <v>0</v>
      </c>
      <c r="AJ1300" s="11">
        <f t="shared" si="3021"/>
        <v>0</v>
      </c>
      <c r="AK1300" s="84">
        <f>AK1301</f>
        <v>230</v>
      </c>
      <c r="AL1300" s="84">
        <f>AL1301</f>
        <v>0</v>
      </c>
      <c r="AM1300" s="11">
        <f t="shared" si="3022"/>
        <v>0</v>
      </c>
      <c r="AN1300" s="11">
        <f t="shared" si="3022"/>
        <v>0</v>
      </c>
      <c r="AO1300" s="11">
        <f t="shared" si="3022"/>
        <v>0</v>
      </c>
      <c r="AP1300" s="11">
        <f t="shared" si="3022"/>
        <v>0</v>
      </c>
      <c r="AQ1300" s="18">
        <f>AQ1301</f>
        <v>230</v>
      </c>
      <c r="AR1300" s="18">
        <f>AR1301</f>
        <v>0</v>
      </c>
      <c r="AS1300" s="11">
        <f t="shared" si="3023"/>
        <v>0</v>
      </c>
      <c r="AT1300" s="11">
        <f t="shared" si="3023"/>
        <v>0</v>
      </c>
      <c r="AU1300" s="11">
        <f t="shared" si="3023"/>
        <v>0</v>
      </c>
      <c r="AV1300" s="11">
        <f t="shared" si="3023"/>
        <v>0</v>
      </c>
      <c r="AW1300" s="18">
        <f>AW1301</f>
        <v>230</v>
      </c>
      <c r="AX1300" s="18">
        <f>AX1301</f>
        <v>0</v>
      </c>
      <c r="AY1300" s="78">
        <f t="shared" si="3024"/>
        <v>-40</v>
      </c>
      <c r="AZ1300" s="78">
        <f t="shared" si="3024"/>
        <v>0</v>
      </c>
      <c r="BA1300" s="78">
        <f t="shared" si="3024"/>
        <v>0</v>
      </c>
      <c r="BB1300" s="78">
        <f t="shared" si="3024"/>
        <v>0</v>
      </c>
      <c r="BC1300" s="84">
        <f>BC1301</f>
        <v>190</v>
      </c>
      <c r="BD1300" s="84">
        <f>BD1301</f>
        <v>0</v>
      </c>
      <c r="BE1300" s="11">
        <f t="shared" si="3025"/>
        <v>0</v>
      </c>
      <c r="BF1300" s="11">
        <f t="shared" si="3025"/>
        <v>0</v>
      </c>
      <c r="BG1300" s="11">
        <f t="shared" si="3025"/>
        <v>0</v>
      </c>
      <c r="BH1300" s="11">
        <f t="shared" si="3025"/>
        <v>0</v>
      </c>
      <c r="BI1300" s="143">
        <f>BI1301</f>
        <v>190</v>
      </c>
      <c r="BJ1300" s="143">
        <f>BJ1301</f>
        <v>0</v>
      </c>
      <c r="BK1300" s="78">
        <f t="shared" si="3026"/>
        <v>0</v>
      </c>
      <c r="BL1300" s="78">
        <f t="shared" si="3026"/>
        <v>0</v>
      </c>
      <c r="BM1300" s="78">
        <f t="shared" si="3026"/>
        <v>0</v>
      </c>
      <c r="BN1300" s="78">
        <f t="shared" si="3026"/>
        <v>0</v>
      </c>
      <c r="BO1300" s="84">
        <f>BO1301</f>
        <v>190</v>
      </c>
      <c r="BP1300" s="84">
        <f>BP1301</f>
        <v>0</v>
      </c>
      <c r="BQ1300" s="11">
        <f t="shared" si="3027"/>
        <v>0</v>
      </c>
      <c r="BR1300" s="11">
        <f t="shared" si="3027"/>
        <v>0</v>
      </c>
      <c r="BS1300" s="11">
        <f t="shared" si="3027"/>
        <v>0</v>
      </c>
      <c r="BT1300" s="11">
        <f t="shared" si="3027"/>
        <v>0</v>
      </c>
      <c r="BU1300" s="18">
        <f>BU1301</f>
        <v>190</v>
      </c>
      <c r="BV1300" s="18">
        <f>BV1301</f>
        <v>0</v>
      </c>
    </row>
    <row r="1301" spans="1:74" hidden="1">
      <c r="A1301" s="65" t="s">
        <v>312</v>
      </c>
      <c r="B1301" s="22" t="s">
        <v>296</v>
      </c>
      <c r="C1301" s="22" t="s">
        <v>35</v>
      </c>
      <c r="D1301" s="22" t="s">
        <v>87</v>
      </c>
      <c r="E1301" s="22" t="s">
        <v>334</v>
      </c>
      <c r="F1301" s="44" t="s">
        <v>313</v>
      </c>
      <c r="G1301" s="11">
        <v>230</v>
      </c>
      <c r="H1301" s="11"/>
      <c r="I1301" s="11"/>
      <c r="J1301" s="11"/>
      <c r="K1301" s="11"/>
      <c r="L1301" s="11"/>
      <c r="M1301" s="11">
        <f>G1301+I1301+J1301+K1301+L1301</f>
        <v>230</v>
      </c>
      <c r="N1301" s="11">
        <f>H1301+J1301</f>
        <v>0</v>
      </c>
      <c r="O1301" s="11"/>
      <c r="P1301" s="11"/>
      <c r="Q1301" s="11"/>
      <c r="R1301" s="11"/>
      <c r="S1301" s="11">
        <f>M1301+O1301+P1301+Q1301+R1301</f>
        <v>230</v>
      </c>
      <c r="T1301" s="11">
        <f>N1301+P1301</f>
        <v>0</v>
      </c>
      <c r="U1301" s="11"/>
      <c r="V1301" s="11"/>
      <c r="W1301" s="11"/>
      <c r="X1301" s="11"/>
      <c r="Y1301" s="11">
        <f>S1301+U1301+V1301+W1301+X1301</f>
        <v>230</v>
      </c>
      <c r="Z1301" s="11">
        <f>T1301+V1301</f>
        <v>0</v>
      </c>
      <c r="AA1301" s="11"/>
      <c r="AB1301" s="11"/>
      <c r="AC1301" s="11"/>
      <c r="AD1301" s="11"/>
      <c r="AE1301" s="11">
        <f>Y1301+AA1301+AB1301+AC1301+AD1301</f>
        <v>230</v>
      </c>
      <c r="AF1301" s="11">
        <f>Z1301+AB1301</f>
        <v>0</v>
      </c>
      <c r="AG1301" s="11"/>
      <c r="AH1301" s="11"/>
      <c r="AI1301" s="11"/>
      <c r="AJ1301" s="11"/>
      <c r="AK1301" s="78">
        <f>AE1301+AG1301+AH1301+AI1301+AJ1301</f>
        <v>230</v>
      </c>
      <c r="AL1301" s="78">
        <f>AF1301+AH1301</f>
        <v>0</v>
      </c>
      <c r="AM1301" s="11"/>
      <c r="AN1301" s="11"/>
      <c r="AO1301" s="11"/>
      <c r="AP1301" s="11"/>
      <c r="AQ1301" s="11">
        <f>AK1301+AM1301+AN1301+AO1301+AP1301</f>
        <v>230</v>
      </c>
      <c r="AR1301" s="11">
        <f>AL1301+AN1301</f>
        <v>0</v>
      </c>
      <c r="AS1301" s="11"/>
      <c r="AT1301" s="11"/>
      <c r="AU1301" s="11"/>
      <c r="AV1301" s="11"/>
      <c r="AW1301" s="11">
        <f>AQ1301+AS1301+AT1301+AU1301+AV1301</f>
        <v>230</v>
      </c>
      <c r="AX1301" s="11">
        <f>AR1301+AT1301</f>
        <v>0</v>
      </c>
      <c r="AY1301" s="78">
        <v>-40</v>
      </c>
      <c r="AZ1301" s="78"/>
      <c r="BA1301" s="78"/>
      <c r="BB1301" s="78"/>
      <c r="BC1301" s="78">
        <f>AW1301+AY1301+AZ1301+BA1301+BB1301</f>
        <v>190</v>
      </c>
      <c r="BD1301" s="78">
        <f>AX1301+AZ1301</f>
        <v>0</v>
      </c>
      <c r="BE1301" s="11"/>
      <c r="BF1301" s="11"/>
      <c r="BG1301" s="11"/>
      <c r="BH1301" s="11"/>
      <c r="BI1301" s="141">
        <f>BC1301+BE1301+BF1301+BG1301+BH1301</f>
        <v>190</v>
      </c>
      <c r="BJ1301" s="141">
        <f>BD1301+BF1301</f>
        <v>0</v>
      </c>
      <c r="BK1301" s="78"/>
      <c r="BL1301" s="78"/>
      <c r="BM1301" s="78"/>
      <c r="BN1301" s="78"/>
      <c r="BO1301" s="78">
        <f>BI1301+BK1301+BL1301+BM1301+BN1301</f>
        <v>190</v>
      </c>
      <c r="BP1301" s="78">
        <f>BJ1301+BL1301</f>
        <v>0</v>
      </c>
      <c r="BQ1301" s="11"/>
      <c r="BR1301" s="11"/>
      <c r="BS1301" s="11"/>
      <c r="BT1301" s="11"/>
      <c r="BU1301" s="11">
        <f>BO1301+BQ1301+BR1301+BS1301+BT1301</f>
        <v>190</v>
      </c>
      <c r="BV1301" s="11">
        <f>BP1301+BR1301</f>
        <v>0</v>
      </c>
    </row>
    <row r="1302" spans="1:74" ht="99" hidden="1">
      <c r="A1302" s="53" t="s">
        <v>335</v>
      </c>
      <c r="B1302" s="22" t="s">
        <v>296</v>
      </c>
      <c r="C1302" s="22" t="s">
        <v>35</v>
      </c>
      <c r="D1302" s="22" t="s">
        <v>87</v>
      </c>
      <c r="E1302" s="22" t="s">
        <v>336</v>
      </c>
      <c r="F1302" s="22"/>
      <c r="G1302" s="18">
        <f>G1303</f>
        <v>50</v>
      </c>
      <c r="H1302" s="18">
        <f t="shared" ref="H1302:R1303" si="3028">H1303</f>
        <v>0</v>
      </c>
      <c r="I1302" s="11">
        <f t="shared" si="3028"/>
        <v>0</v>
      </c>
      <c r="J1302" s="11">
        <f t="shared" si="3028"/>
        <v>0</v>
      </c>
      <c r="K1302" s="11">
        <f t="shared" si="3028"/>
        <v>0</v>
      </c>
      <c r="L1302" s="11">
        <f t="shared" si="3028"/>
        <v>0</v>
      </c>
      <c r="M1302" s="18">
        <f t="shared" si="3028"/>
        <v>50</v>
      </c>
      <c r="N1302" s="18">
        <f t="shared" si="3028"/>
        <v>0</v>
      </c>
      <c r="O1302" s="11">
        <f t="shared" si="3028"/>
        <v>0</v>
      </c>
      <c r="P1302" s="11">
        <f t="shared" si="3028"/>
        <v>0</v>
      </c>
      <c r="Q1302" s="11">
        <f t="shared" si="3028"/>
        <v>0</v>
      </c>
      <c r="R1302" s="11">
        <f t="shared" si="3028"/>
        <v>0</v>
      </c>
      <c r="S1302" s="18">
        <f>S1303</f>
        <v>50</v>
      </c>
      <c r="T1302" s="18">
        <f>T1303</f>
        <v>0</v>
      </c>
      <c r="U1302" s="11">
        <f t="shared" ref="U1302:X1303" si="3029">U1303</f>
        <v>0</v>
      </c>
      <c r="V1302" s="11">
        <f t="shared" si="3029"/>
        <v>0</v>
      </c>
      <c r="W1302" s="11">
        <f t="shared" si="3029"/>
        <v>0</v>
      </c>
      <c r="X1302" s="11">
        <f t="shared" si="3029"/>
        <v>0</v>
      </c>
      <c r="Y1302" s="18">
        <f>Y1303</f>
        <v>50</v>
      </c>
      <c r="Z1302" s="18">
        <f>Z1303</f>
        <v>0</v>
      </c>
      <c r="AA1302" s="11">
        <f t="shared" ref="AA1302:AD1303" si="3030">AA1303</f>
        <v>0</v>
      </c>
      <c r="AB1302" s="11">
        <f t="shared" si="3030"/>
        <v>0</v>
      </c>
      <c r="AC1302" s="11">
        <f t="shared" si="3030"/>
        <v>0</v>
      </c>
      <c r="AD1302" s="11">
        <f t="shared" si="3030"/>
        <v>0</v>
      </c>
      <c r="AE1302" s="18">
        <f>AE1303</f>
        <v>50</v>
      </c>
      <c r="AF1302" s="18">
        <f>AF1303</f>
        <v>0</v>
      </c>
      <c r="AG1302" s="11">
        <f t="shared" ref="AG1302:AJ1303" si="3031">AG1303</f>
        <v>0</v>
      </c>
      <c r="AH1302" s="11">
        <f t="shared" si="3031"/>
        <v>0</v>
      </c>
      <c r="AI1302" s="11">
        <f t="shared" si="3031"/>
        <v>0</v>
      </c>
      <c r="AJ1302" s="11">
        <f t="shared" si="3031"/>
        <v>0</v>
      </c>
      <c r="AK1302" s="84">
        <f>AK1303</f>
        <v>50</v>
      </c>
      <c r="AL1302" s="84">
        <f>AL1303</f>
        <v>0</v>
      </c>
      <c r="AM1302" s="11">
        <f t="shared" ref="AM1302:AP1303" si="3032">AM1303</f>
        <v>0</v>
      </c>
      <c r="AN1302" s="11">
        <f t="shared" si="3032"/>
        <v>0</v>
      </c>
      <c r="AO1302" s="11">
        <f t="shared" si="3032"/>
        <v>0</v>
      </c>
      <c r="AP1302" s="11">
        <f t="shared" si="3032"/>
        <v>0</v>
      </c>
      <c r="AQ1302" s="18">
        <f>AQ1303</f>
        <v>50</v>
      </c>
      <c r="AR1302" s="18">
        <f>AR1303</f>
        <v>0</v>
      </c>
      <c r="AS1302" s="11">
        <f t="shared" ref="AS1302:AV1303" si="3033">AS1303</f>
        <v>0</v>
      </c>
      <c r="AT1302" s="11">
        <f t="shared" si="3033"/>
        <v>0</v>
      </c>
      <c r="AU1302" s="11">
        <f t="shared" si="3033"/>
        <v>0</v>
      </c>
      <c r="AV1302" s="11">
        <f t="shared" si="3033"/>
        <v>0</v>
      </c>
      <c r="AW1302" s="18">
        <f>AW1303</f>
        <v>50</v>
      </c>
      <c r="AX1302" s="18">
        <f>AX1303</f>
        <v>0</v>
      </c>
      <c r="AY1302" s="78">
        <f t="shared" ref="AY1302:BB1303" si="3034">AY1303</f>
        <v>0</v>
      </c>
      <c r="AZ1302" s="78">
        <f t="shared" si="3034"/>
        <v>0</v>
      </c>
      <c r="BA1302" s="78">
        <f t="shared" si="3034"/>
        <v>0</v>
      </c>
      <c r="BB1302" s="78">
        <f t="shared" si="3034"/>
        <v>0</v>
      </c>
      <c r="BC1302" s="84">
        <f>BC1303</f>
        <v>50</v>
      </c>
      <c r="BD1302" s="84">
        <f>BD1303</f>
        <v>0</v>
      </c>
      <c r="BE1302" s="11">
        <f t="shared" ref="BE1302:BH1303" si="3035">BE1303</f>
        <v>0</v>
      </c>
      <c r="BF1302" s="11">
        <f t="shared" si="3035"/>
        <v>0</v>
      </c>
      <c r="BG1302" s="11">
        <f t="shared" si="3035"/>
        <v>0</v>
      </c>
      <c r="BH1302" s="11">
        <f t="shared" si="3035"/>
        <v>0</v>
      </c>
      <c r="BI1302" s="143">
        <f>BI1303</f>
        <v>50</v>
      </c>
      <c r="BJ1302" s="143">
        <f>BJ1303</f>
        <v>0</v>
      </c>
      <c r="BK1302" s="78">
        <f t="shared" ref="BK1302:BN1303" si="3036">BK1303</f>
        <v>0</v>
      </c>
      <c r="BL1302" s="78">
        <f t="shared" si="3036"/>
        <v>0</v>
      </c>
      <c r="BM1302" s="78">
        <f t="shared" si="3036"/>
        <v>0</v>
      </c>
      <c r="BN1302" s="78">
        <f t="shared" si="3036"/>
        <v>0</v>
      </c>
      <c r="BO1302" s="84">
        <f>BO1303</f>
        <v>50</v>
      </c>
      <c r="BP1302" s="84">
        <f>BP1303</f>
        <v>0</v>
      </c>
      <c r="BQ1302" s="11">
        <f t="shared" ref="BQ1302:BT1303" si="3037">BQ1303</f>
        <v>0</v>
      </c>
      <c r="BR1302" s="11">
        <f t="shared" si="3037"/>
        <v>0</v>
      </c>
      <c r="BS1302" s="11">
        <f t="shared" si="3037"/>
        <v>0</v>
      </c>
      <c r="BT1302" s="11">
        <f t="shared" si="3037"/>
        <v>0</v>
      </c>
      <c r="BU1302" s="18">
        <f>BU1303</f>
        <v>50</v>
      </c>
      <c r="BV1302" s="18">
        <f>BV1303</f>
        <v>0</v>
      </c>
    </row>
    <row r="1303" spans="1:74" hidden="1">
      <c r="A1303" s="65" t="s">
        <v>112</v>
      </c>
      <c r="B1303" s="22" t="s">
        <v>296</v>
      </c>
      <c r="C1303" s="22" t="s">
        <v>35</v>
      </c>
      <c r="D1303" s="22" t="s">
        <v>87</v>
      </c>
      <c r="E1303" s="22" t="s">
        <v>336</v>
      </c>
      <c r="F1303" s="22" t="s">
        <v>113</v>
      </c>
      <c r="G1303" s="18">
        <f>G1304</f>
        <v>50</v>
      </c>
      <c r="H1303" s="18">
        <f t="shared" si="3028"/>
        <v>0</v>
      </c>
      <c r="I1303" s="11">
        <f t="shared" si="3028"/>
        <v>0</v>
      </c>
      <c r="J1303" s="11">
        <f t="shared" si="3028"/>
        <v>0</v>
      </c>
      <c r="K1303" s="11">
        <f t="shared" si="3028"/>
        <v>0</v>
      </c>
      <c r="L1303" s="11">
        <f t="shared" si="3028"/>
        <v>0</v>
      </c>
      <c r="M1303" s="18">
        <f t="shared" si="3028"/>
        <v>50</v>
      </c>
      <c r="N1303" s="18">
        <f t="shared" si="3028"/>
        <v>0</v>
      </c>
      <c r="O1303" s="11">
        <f t="shared" si="3028"/>
        <v>0</v>
      </c>
      <c r="P1303" s="11">
        <f t="shared" si="3028"/>
        <v>0</v>
      </c>
      <c r="Q1303" s="11">
        <f t="shared" si="3028"/>
        <v>0</v>
      </c>
      <c r="R1303" s="11">
        <f t="shared" si="3028"/>
        <v>0</v>
      </c>
      <c r="S1303" s="18">
        <f>S1304</f>
        <v>50</v>
      </c>
      <c r="T1303" s="18">
        <f>T1304</f>
        <v>0</v>
      </c>
      <c r="U1303" s="11">
        <f t="shared" si="3029"/>
        <v>0</v>
      </c>
      <c r="V1303" s="11">
        <f t="shared" si="3029"/>
        <v>0</v>
      </c>
      <c r="W1303" s="11">
        <f t="shared" si="3029"/>
        <v>0</v>
      </c>
      <c r="X1303" s="11">
        <f t="shared" si="3029"/>
        <v>0</v>
      </c>
      <c r="Y1303" s="18">
        <f>Y1304</f>
        <v>50</v>
      </c>
      <c r="Z1303" s="18">
        <f>Z1304</f>
        <v>0</v>
      </c>
      <c r="AA1303" s="11">
        <f t="shared" si="3030"/>
        <v>0</v>
      </c>
      <c r="AB1303" s="11">
        <f t="shared" si="3030"/>
        <v>0</v>
      </c>
      <c r="AC1303" s="11">
        <f t="shared" si="3030"/>
        <v>0</v>
      </c>
      <c r="AD1303" s="11">
        <f t="shared" si="3030"/>
        <v>0</v>
      </c>
      <c r="AE1303" s="18">
        <f>AE1304</f>
        <v>50</v>
      </c>
      <c r="AF1303" s="18">
        <f>AF1304</f>
        <v>0</v>
      </c>
      <c r="AG1303" s="11">
        <f t="shared" si="3031"/>
        <v>0</v>
      </c>
      <c r="AH1303" s="11">
        <f t="shared" si="3031"/>
        <v>0</v>
      </c>
      <c r="AI1303" s="11">
        <f t="shared" si="3031"/>
        <v>0</v>
      </c>
      <c r="AJ1303" s="11">
        <f t="shared" si="3031"/>
        <v>0</v>
      </c>
      <c r="AK1303" s="84">
        <f>AK1304</f>
        <v>50</v>
      </c>
      <c r="AL1303" s="84">
        <f>AL1304</f>
        <v>0</v>
      </c>
      <c r="AM1303" s="11">
        <f t="shared" si="3032"/>
        <v>0</v>
      </c>
      <c r="AN1303" s="11">
        <f t="shared" si="3032"/>
        <v>0</v>
      </c>
      <c r="AO1303" s="11">
        <f t="shared" si="3032"/>
        <v>0</v>
      </c>
      <c r="AP1303" s="11">
        <f t="shared" si="3032"/>
        <v>0</v>
      </c>
      <c r="AQ1303" s="18">
        <f>AQ1304</f>
        <v>50</v>
      </c>
      <c r="AR1303" s="18">
        <f>AR1304</f>
        <v>0</v>
      </c>
      <c r="AS1303" s="11">
        <f t="shared" si="3033"/>
        <v>0</v>
      </c>
      <c r="AT1303" s="11">
        <f t="shared" si="3033"/>
        <v>0</v>
      </c>
      <c r="AU1303" s="11">
        <f t="shared" si="3033"/>
        <v>0</v>
      </c>
      <c r="AV1303" s="11">
        <f t="shared" si="3033"/>
        <v>0</v>
      </c>
      <c r="AW1303" s="18">
        <f>AW1304</f>
        <v>50</v>
      </c>
      <c r="AX1303" s="18">
        <f>AX1304</f>
        <v>0</v>
      </c>
      <c r="AY1303" s="78">
        <f t="shared" si="3034"/>
        <v>0</v>
      </c>
      <c r="AZ1303" s="78">
        <f t="shared" si="3034"/>
        <v>0</v>
      </c>
      <c r="BA1303" s="78">
        <f t="shared" si="3034"/>
        <v>0</v>
      </c>
      <c r="BB1303" s="78">
        <f t="shared" si="3034"/>
        <v>0</v>
      </c>
      <c r="BC1303" s="84">
        <f>BC1304</f>
        <v>50</v>
      </c>
      <c r="BD1303" s="84">
        <f>BD1304</f>
        <v>0</v>
      </c>
      <c r="BE1303" s="11">
        <f t="shared" si="3035"/>
        <v>0</v>
      </c>
      <c r="BF1303" s="11">
        <f t="shared" si="3035"/>
        <v>0</v>
      </c>
      <c r="BG1303" s="11">
        <f t="shared" si="3035"/>
        <v>0</v>
      </c>
      <c r="BH1303" s="11">
        <f t="shared" si="3035"/>
        <v>0</v>
      </c>
      <c r="BI1303" s="143">
        <f>BI1304</f>
        <v>50</v>
      </c>
      <c r="BJ1303" s="143">
        <f>BJ1304</f>
        <v>0</v>
      </c>
      <c r="BK1303" s="78">
        <f t="shared" si="3036"/>
        <v>0</v>
      </c>
      <c r="BL1303" s="78">
        <f t="shared" si="3036"/>
        <v>0</v>
      </c>
      <c r="BM1303" s="78">
        <f t="shared" si="3036"/>
        <v>0</v>
      </c>
      <c r="BN1303" s="78">
        <f t="shared" si="3036"/>
        <v>0</v>
      </c>
      <c r="BO1303" s="84">
        <f>BO1304</f>
        <v>50</v>
      </c>
      <c r="BP1303" s="84">
        <f>BP1304</f>
        <v>0</v>
      </c>
      <c r="BQ1303" s="11">
        <f t="shared" si="3037"/>
        <v>0</v>
      </c>
      <c r="BR1303" s="11">
        <f t="shared" si="3037"/>
        <v>0</v>
      </c>
      <c r="BS1303" s="11">
        <f t="shared" si="3037"/>
        <v>0</v>
      </c>
      <c r="BT1303" s="11">
        <f t="shared" si="3037"/>
        <v>0</v>
      </c>
      <c r="BU1303" s="18">
        <f>BU1304</f>
        <v>50</v>
      </c>
      <c r="BV1303" s="18">
        <f>BV1304</f>
        <v>0</v>
      </c>
    </row>
    <row r="1304" spans="1:74" hidden="1">
      <c r="A1304" s="65" t="s">
        <v>312</v>
      </c>
      <c r="B1304" s="22" t="s">
        <v>296</v>
      </c>
      <c r="C1304" s="22" t="s">
        <v>35</v>
      </c>
      <c r="D1304" s="22" t="s">
        <v>87</v>
      </c>
      <c r="E1304" s="22" t="s">
        <v>336</v>
      </c>
      <c r="F1304" s="44" t="s">
        <v>313</v>
      </c>
      <c r="G1304" s="11">
        <v>50</v>
      </c>
      <c r="H1304" s="11"/>
      <c r="I1304" s="11"/>
      <c r="J1304" s="11"/>
      <c r="K1304" s="11"/>
      <c r="L1304" s="11"/>
      <c r="M1304" s="11">
        <f>G1304+I1304+J1304+K1304+L1304</f>
        <v>50</v>
      </c>
      <c r="N1304" s="11">
        <f>H1304+J1304</f>
        <v>0</v>
      </c>
      <c r="O1304" s="11"/>
      <c r="P1304" s="11"/>
      <c r="Q1304" s="11"/>
      <c r="R1304" s="11"/>
      <c r="S1304" s="11">
        <f>M1304+O1304+P1304+Q1304+R1304</f>
        <v>50</v>
      </c>
      <c r="T1304" s="11">
        <f>N1304+P1304</f>
        <v>0</v>
      </c>
      <c r="U1304" s="11"/>
      <c r="V1304" s="11"/>
      <c r="W1304" s="11"/>
      <c r="X1304" s="11"/>
      <c r="Y1304" s="11">
        <f>S1304+U1304+V1304+W1304+X1304</f>
        <v>50</v>
      </c>
      <c r="Z1304" s="11">
        <f>T1304+V1304</f>
        <v>0</v>
      </c>
      <c r="AA1304" s="11"/>
      <c r="AB1304" s="11"/>
      <c r="AC1304" s="11"/>
      <c r="AD1304" s="11"/>
      <c r="AE1304" s="11">
        <f>Y1304+AA1304+AB1304+AC1304+AD1304</f>
        <v>50</v>
      </c>
      <c r="AF1304" s="11">
        <f>Z1304+AB1304</f>
        <v>0</v>
      </c>
      <c r="AG1304" s="11"/>
      <c r="AH1304" s="11"/>
      <c r="AI1304" s="11"/>
      <c r="AJ1304" s="11"/>
      <c r="AK1304" s="78">
        <f>AE1304+AG1304+AH1304+AI1304+AJ1304</f>
        <v>50</v>
      </c>
      <c r="AL1304" s="78">
        <f>AF1304+AH1304</f>
        <v>0</v>
      </c>
      <c r="AM1304" s="11"/>
      <c r="AN1304" s="11"/>
      <c r="AO1304" s="11"/>
      <c r="AP1304" s="11"/>
      <c r="AQ1304" s="11">
        <f>AK1304+AM1304+AN1304+AO1304+AP1304</f>
        <v>50</v>
      </c>
      <c r="AR1304" s="11">
        <f>AL1304+AN1304</f>
        <v>0</v>
      </c>
      <c r="AS1304" s="11"/>
      <c r="AT1304" s="11"/>
      <c r="AU1304" s="11"/>
      <c r="AV1304" s="11"/>
      <c r="AW1304" s="11">
        <f>AQ1304+AS1304+AT1304+AU1304+AV1304</f>
        <v>50</v>
      </c>
      <c r="AX1304" s="11">
        <f>AR1304+AT1304</f>
        <v>0</v>
      </c>
      <c r="AY1304" s="78"/>
      <c r="AZ1304" s="78"/>
      <c r="BA1304" s="78"/>
      <c r="BB1304" s="78"/>
      <c r="BC1304" s="78">
        <f>AW1304+AY1304+AZ1304+BA1304+BB1304</f>
        <v>50</v>
      </c>
      <c r="BD1304" s="78">
        <f>AX1304+AZ1304</f>
        <v>0</v>
      </c>
      <c r="BE1304" s="11"/>
      <c r="BF1304" s="11"/>
      <c r="BG1304" s="11"/>
      <c r="BH1304" s="11"/>
      <c r="BI1304" s="141">
        <f>BC1304+BE1304+BF1304+BG1304+BH1304</f>
        <v>50</v>
      </c>
      <c r="BJ1304" s="141">
        <f>BD1304+BF1304</f>
        <v>0</v>
      </c>
      <c r="BK1304" s="78"/>
      <c r="BL1304" s="78"/>
      <c r="BM1304" s="78"/>
      <c r="BN1304" s="78"/>
      <c r="BO1304" s="78">
        <f>BI1304+BK1304+BL1304+BM1304+BN1304</f>
        <v>50</v>
      </c>
      <c r="BP1304" s="78">
        <f>BJ1304+BL1304</f>
        <v>0</v>
      </c>
      <c r="BQ1304" s="11"/>
      <c r="BR1304" s="11"/>
      <c r="BS1304" s="11"/>
      <c r="BT1304" s="11"/>
      <c r="BU1304" s="11">
        <f>BO1304+BQ1304+BR1304+BS1304+BT1304</f>
        <v>50</v>
      </c>
      <c r="BV1304" s="11">
        <f>BP1304+BR1304</f>
        <v>0</v>
      </c>
    </row>
    <row r="1305" spans="1:74" ht="82.5" hidden="1">
      <c r="A1305" s="54" t="s">
        <v>337</v>
      </c>
      <c r="B1305" s="22" t="s">
        <v>296</v>
      </c>
      <c r="C1305" s="22" t="s">
        <v>35</v>
      </c>
      <c r="D1305" s="22" t="s">
        <v>87</v>
      </c>
      <c r="E1305" s="22" t="s">
        <v>338</v>
      </c>
      <c r="F1305" s="22"/>
      <c r="G1305" s="18">
        <f>G1306</f>
        <v>360</v>
      </c>
      <c r="H1305" s="18">
        <f t="shared" ref="H1305:R1306" si="3038">H1306</f>
        <v>0</v>
      </c>
      <c r="I1305" s="11">
        <f t="shared" si="3038"/>
        <v>0</v>
      </c>
      <c r="J1305" s="11">
        <f t="shared" si="3038"/>
        <v>0</v>
      </c>
      <c r="K1305" s="11">
        <f t="shared" si="3038"/>
        <v>0</v>
      </c>
      <c r="L1305" s="11">
        <f t="shared" si="3038"/>
        <v>0</v>
      </c>
      <c r="M1305" s="18">
        <f t="shared" si="3038"/>
        <v>360</v>
      </c>
      <c r="N1305" s="18">
        <f t="shared" si="3038"/>
        <v>0</v>
      </c>
      <c r="O1305" s="11">
        <f t="shared" si="3038"/>
        <v>0</v>
      </c>
      <c r="P1305" s="11">
        <f t="shared" si="3038"/>
        <v>0</v>
      </c>
      <c r="Q1305" s="11">
        <f t="shared" si="3038"/>
        <v>0</v>
      </c>
      <c r="R1305" s="11">
        <f t="shared" si="3038"/>
        <v>0</v>
      </c>
      <c r="S1305" s="18">
        <f>S1306</f>
        <v>360</v>
      </c>
      <c r="T1305" s="18">
        <f>T1306</f>
        <v>0</v>
      </c>
      <c r="U1305" s="11">
        <f t="shared" ref="U1305:X1306" si="3039">U1306</f>
        <v>0</v>
      </c>
      <c r="V1305" s="11">
        <f t="shared" si="3039"/>
        <v>0</v>
      </c>
      <c r="W1305" s="11">
        <f t="shared" si="3039"/>
        <v>0</v>
      </c>
      <c r="X1305" s="11">
        <f t="shared" si="3039"/>
        <v>0</v>
      </c>
      <c r="Y1305" s="18">
        <f>Y1306</f>
        <v>360</v>
      </c>
      <c r="Z1305" s="18">
        <f>Z1306</f>
        <v>0</v>
      </c>
      <c r="AA1305" s="11">
        <f t="shared" ref="AA1305:AD1306" si="3040">AA1306</f>
        <v>0</v>
      </c>
      <c r="AB1305" s="11">
        <f t="shared" si="3040"/>
        <v>0</v>
      </c>
      <c r="AC1305" s="11">
        <f t="shared" si="3040"/>
        <v>0</v>
      </c>
      <c r="AD1305" s="11">
        <f t="shared" si="3040"/>
        <v>0</v>
      </c>
      <c r="AE1305" s="18">
        <f>AE1306</f>
        <v>360</v>
      </c>
      <c r="AF1305" s="18">
        <f>AF1306</f>
        <v>0</v>
      </c>
      <c r="AG1305" s="11">
        <f t="shared" ref="AG1305:AJ1306" si="3041">AG1306</f>
        <v>0</v>
      </c>
      <c r="AH1305" s="11">
        <f t="shared" si="3041"/>
        <v>0</v>
      </c>
      <c r="AI1305" s="11">
        <f t="shared" si="3041"/>
        <v>0</v>
      </c>
      <c r="AJ1305" s="11">
        <f t="shared" si="3041"/>
        <v>0</v>
      </c>
      <c r="AK1305" s="84">
        <f>AK1306</f>
        <v>360</v>
      </c>
      <c r="AL1305" s="84">
        <f>AL1306</f>
        <v>0</v>
      </c>
      <c r="AM1305" s="11">
        <f t="shared" ref="AM1305:AP1306" si="3042">AM1306</f>
        <v>0</v>
      </c>
      <c r="AN1305" s="11">
        <f t="shared" si="3042"/>
        <v>0</v>
      </c>
      <c r="AO1305" s="11">
        <f t="shared" si="3042"/>
        <v>0</v>
      </c>
      <c r="AP1305" s="11">
        <f t="shared" si="3042"/>
        <v>0</v>
      </c>
      <c r="AQ1305" s="18">
        <f>AQ1306</f>
        <v>360</v>
      </c>
      <c r="AR1305" s="18">
        <f>AR1306</f>
        <v>0</v>
      </c>
      <c r="AS1305" s="11">
        <f t="shared" ref="AS1305:AV1306" si="3043">AS1306</f>
        <v>0</v>
      </c>
      <c r="AT1305" s="11">
        <f t="shared" si="3043"/>
        <v>0</v>
      </c>
      <c r="AU1305" s="11">
        <f t="shared" si="3043"/>
        <v>0</v>
      </c>
      <c r="AV1305" s="11">
        <f t="shared" si="3043"/>
        <v>0</v>
      </c>
      <c r="AW1305" s="18">
        <f>AW1306</f>
        <v>360</v>
      </c>
      <c r="AX1305" s="18">
        <f>AX1306</f>
        <v>0</v>
      </c>
      <c r="AY1305" s="78">
        <f t="shared" ref="AY1305:BB1306" si="3044">AY1306</f>
        <v>0</v>
      </c>
      <c r="AZ1305" s="78">
        <f t="shared" si="3044"/>
        <v>0</v>
      </c>
      <c r="BA1305" s="78">
        <f t="shared" si="3044"/>
        <v>0</v>
      </c>
      <c r="BB1305" s="78">
        <f t="shared" si="3044"/>
        <v>0</v>
      </c>
      <c r="BC1305" s="84">
        <f>BC1306</f>
        <v>360</v>
      </c>
      <c r="BD1305" s="84">
        <f>BD1306</f>
        <v>0</v>
      </c>
      <c r="BE1305" s="11">
        <f t="shared" ref="BE1305:BH1306" si="3045">BE1306</f>
        <v>0</v>
      </c>
      <c r="BF1305" s="11">
        <f t="shared" si="3045"/>
        <v>0</v>
      </c>
      <c r="BG1305" s="11">
        <f t="shared" si="3045"/>
        <v>0</v>
      </c>
      <c r="BH1305" s="11">
        <f t="shared" si="3045"/>
        <v>0</v>
      </c>
      <c r="BI1305" s="143">
        <f>BI1306</f>
        <v>360</v>
      </c>
      <c r="BJ1305" s="143">
        <f>BJ1306</f>
        <v>0</v>
      </c>
      <c r="BK1305" s="78">
        <f t="shared" ref="BK1305:BN1306" si="3046">BK1306</f>
        <v>0</v>
      </c>
      <c r="BL1305" s="78">
        <f t="shared" si="3046"/>
        <v>0</v>
      </c>
      <c r="BM1305" s="78">
        <f t="shared" si="3046"/>
        <v>0</v>
      </c>
      <c r="BN1305" s="78">
        <f t="shared" si="3046"/>
        <v>0</v>
      </c>
      <c r="BO1305" s="84">
        <f>BO1306</f>
        <v>360</v>
      </c>
      <c r="BP1305" s="84">
        <f>BP1306</f>
        <v>0</v>
      </c>
      <c r="BQ1305" s="11">
        <f t="shared" ref="BQ1305:BT1306" si="3047">BQ1306</f>
        <v>0</v>
      </c>
      <c r="BR1305" s="11">
        <f t="shared" si="3047"/>
        <v>0</v>
      </c>
      <c r="BS1305" s="11">
        <f t="shared" si="3047"/>
        <v>0</v>
      </c>
      <c r="BT1305" s="11">
        <f t="shared" si="3047"/>
        <v>0</v>
      </c>
      <c r="BU1305" s="18">
        <f>BU1306</f>
        <v>360</v>
      </c>
      <c r="BV1305" s="18">
        <f>BV1306</f>
        <v>0</v>
      </c>
    </row>
    <row r="1306" spans="1:74" hidden="1">
      <c r="A1306" s="65" t="s">
        <v>112</v>
      </c>
      <c r="B1306" s="22" t="s">
        <v>296</v>
      </c>
      <c r="C1306" s="22" t="s">
        <v>35</v>
      </c>
      <c r="D1306" s="22" t="s">
        <v>87</v>
      </c>
      <c r="E1306" s="22" t="s">
        <v>338</v>
      </c>
      <c r="F1306" s="22" t="s">
        <v>113</v>
      </c>
      <c r="G1306" s="18">
        <f>G1307</f>
        <v>360</v>
      </c>
      <c r="H1306" s="18">
        <f t="shared" si="3038"/>
        <v>0</v>
      </c>
      <c r="I1306" s="11">
        <f t="shared" si="3038"/>
        <v>0</v>
      </c>
      <c r="J1306" s="11">
        <f t="shared" si="3038"/>
        <v>0</v>
      </c>
      <c r="K1306" s="11">
        <f t="shared" si="3038"/>
        <v>0</v>
      </c>
      <c r="L1306" s="11">
        <f t="shared" si="3038"/>
        <v>0</v>
      </c>
      <c r="M1306" s="18">
        <f t="shared" si="3038"/>
        <v>360</v>
      </c>
      <c r="N1306" s="18">
        <f t="shared" si="3038"/>
        <v>0</v>
      </c>
      <c r="O1306" s="11">
        <f t="shared" si="3038"/>
        <v>0</v>
      </c>
      <c r="P1306" s="11">
        <f t="shared" si="3038"/>
        <v>0</v>
      </c>
      <c r="Q1306" s="11">
        <f t="shared" si="3038"/>
        <v>0</v>
      </c>
      <c r="R1306" s="11">
        <f t="shared" si="3038"/>
        <v>0</v>
      </c>
      <c r="S1306" s="18">
        <f>S1307</f>
        <v>360</v>
      </c>
      <c r="T1306" s="18">
        <f>T1307</f>
        <v>0</v>
      </c>
      <c r="U1306" s="11">
        <f t="shared" si="3039"/>
        <v>0</v>
      </c>
      <c r="V1306" s="11">
        <f t="shared" si="3039"/>
        <v>0</v>
      </c>
      <c r="W1306" s="11">
        <f t="shared" si="3039"/>
        <v>0</v>
      </c>
      <c r="X1306" s="11">
        <f t="shared" si="3039"/>
        <v>0</v>
      </c>
      <c r="Y1306" s="18">
        <f>Y1307</f>
        <v>360</v>
      </c>
      <c r="Z1306" s="18">
        <f>Z1307</f>
        <v>0</v>
      </c>
      <c r="AA1306" s="11">
        <f t="shared" si="3040"/>
        <v>0</v>
      </c>
      <c r="AB1306" s="11">
        <f t="shared" si="3040"/>
        <v>0</v>
      </c>
      <c r="AC1306" s="11">
        <f t="shared" si="3040"/>
        <v>0</v>
      </c>
      <c r="AD1306" s="11">
        <f t="shared" si="3040"/>
        <v>0</v>
      </c>
      <c r="AE1306" s="18">
        <f>AE1307</f>
        <v>360</v>
      </c>
      <c r="AF1306" s="18">
        <f>AF1307</f>
        <v>0</v>
      </c>
      <c r="AG1306" s="11">
        <f t="shared" si="3041"/>
        <v>0</v>
      </c>
      <c r="AH1306" s="11">
        <f t="shared" si="3041"/>
        <v>0</v>
      </c>
      <c r="AI1306" s="11">
        <f t="shared" si="3041"/>
        <v>0</v>
      </c>
      <c r="AJ1306" s="11">
        <f t="shared" si="3041"/>
        <v>0</v>
      </c>
      <c r="AK1306" s="84">
        <f>AK1307</f>
        <v>360</v>
      </c>
      <c r="AL1306" s="84">
        <f>AL1307</f>
        <v>0</v>
      </c>
      <c r="AM1306" s="11">
        <f t="shared" si="3042"/>
        <v>0</v>
      </c>
      <c r="AN1306" s="11">
        <f t="shared" si="3042"/>
        <v>0</v>
      </c>
      <c r="AO1306" s="11">
        <f t="shared" si="3042"/>
        <v>0</v>
      </c>
      <c r="AP1306" s="11">
        <f t="shared" si="3042"/>
        <v>0</v>
      </c>
      <c r="AQ1306" s="18">
        <f>AQ1307</f>
        <v>360</v>
      </c>
      <c r="AR1306" s="18">
        <f>AR1307</f>
        <v>0</v>
      </c>
      <c r="AS1306" s="11">
        <f t="shared" si="3043"/>
        <v>0</v>
      </c>
      <c r="AT1306" s="11">
        <f t="shared" si="3043"/>
        <v>0</v>
      </c>
      <c r="AU1306" s="11">
        <f t="shared" si="3043"/>
        <v>0</v>
      </c>
      <c r="AV1306" s="11">
        <f t="shared" si="3043"/>
        <v>0</v>
      </c>
      <c r="AW1306" s="18">
        <f>AW1307</f>
        <v>360</v>
      </c>
      <c r="AX1306" s="18">
        <f>AX1307</f>
        <v>0</v>
      </c>
      <c r="AY1306" s="78">
        <f t="shared" si="3044"/>
        <v>0</v>
      </c>
      <c r="AZ1306" s="78">
        <f t="shared" si="3044"/>
        <v>0</v>
      </c>
      <c r="BA1306" s="78">
        <f t="shared" si="3044"/>
        <v>0</v>
      </c>
      <c r="BB1306" s="78">
        <f t="shared" si="3044"/>
        <v>0</v>
      </c>
      <c r="BC1306" s="84">
        <f>BC1307</f>
        <v>360</v>
      </c>
      <c r="BD1306" s="84">
        <f>BD1307</f>
        <v>0</v>
      </c>
      <c r="BE1306" s="11">
        <f t="shared" si="3045"/>
        <v>0</v>
      </c>
      <c r="BF1306" s="11">
        <f t="shared" si="3045"/>
        <v>0</v>
      </c>
      <c r="BG1306" s="11">
        <f t="shared" si="3045"/>
        <v>0</v>
      </c>
      <c r="BH1306" s="11">
        <f t="shared" si="3045"/>
        <v>0</v>
      </c>
      <c r="BI1306" s="143">
        <f>BI1307</f>
        <v>360</v>
      </c>
      <c r="BJ1306" s="143">
        <f>BJ1307</f>
        <v>0</v>
      </c>
      <c r="BK1306" s="78">
        <f t="shared" si="3046"/>
        <v>0</v>
      </c>
      <c r="BL1306" s="78">
        <f t="shared" si="3046"/>
        <v>0</v>
      </c>
      <c r="BM1306" s="78">
        <f t="shared" si="3046"/>
        <v>0</v>
      </c>
      <c r="BN1306" s="78">
        <f t="shared" si="3046"/>
        <v>0</v>
      </c>
      <c r="BO1306" s="84">
        <f>BO1307</f>
        <v>360</v>
      </c>
      <c r="BP1306" s="84">
        <f>BP1307</f>
        <v>0</v>
      </c>
      <c r="BQ1306" s="11">
        <f t="shared" si="3047"/>
        <v>0</v>
      </c>
      <c r="BR1306" s="11">
        <f t="shared" si="3047"/>
        <v>0</v>
      </c>
      <c r="BS1306" s="11">
        <f t="shared" si="3047"/>
        <v>0</v>
      </c>
      <c r="BT1306" s="11">
        <f t="shared" si="3047"/>
        <v>0</v>
      </c>
      <c r="BU1306" s="18">
        <f>BU1307</f>
        <v>360</v>
      </c>
      <c r="BV1306" s="18">
        <f>BV1307</f>
        <v>0</v>
      </c>
    </row>
    <row r="1307" spans="1:74" hidden="1">
      <c r="A1307" s="65" t="s">
        <v>312</v>
      </c>
      <c r="B1307" s="22" t="s">
        <v>296</v>
      </c>
      <c r="C1307" s="22" t="s">
        <v>35</v>
      </c>
      <c r="D1307" s="22" t="s">
        <v>87</v>
      </c>
      <c r="E1307" s="22" t="s">
        <v>338</v>
      </c>
      <c r="F1307" s="44" t="s">
        <v>313</v>
      </c>
      <c r="G1307" s="11">
        <v>360</v>
      </c>
      <c r="H1307" s="11"/>
      <c r="I1307" s="11"/>
      <c r="J1307" s="11"/>
      <c r="K1307" s="11"/>
      <c r="L1307" s="11"/>
      <c r="M1307" s="11">
        <f>G1307+I1307+J1307+K1307+L1307</f>
        <v>360</v>
      </c>
      <c r="N1307" s="11">
        <f>H1307+J1307</f>
        <v>0</v>
      </c>
      <c r="O1307" s="11"/>
      <c r="P1307" s="11"/>
      <c r="Q1307" s="11"/>
      <c r="R1307" s="11"/>
      <c r="S1307" s="11">
        <f>M1307+O1307+P1307+Q1307+R1307</f>
        <v>360</v>
      </c>
      <c r="T1307" s="11">
        <f>N1307+P1307</f>
        <v>0</v>
      </c>
      <c r="U1307" s="11"/>
      <c r="V1307" s="11"/>
      <c r="W1307" s="11"/>
      <c r="X1307" s="11"/>
      <c r="Y1307" s="11">
        <f>S1307+U1307+V1307+W1307+X1307</f>
        <v>360</v>
      </c>
      <c r="Z1307" s="11">
        <f>T1307+V1307</f>
        <v>0</v>
      </c>
      <c r="AA1307" s="11"/>
      <c r="AB1307" s="11"/>
      <c r="AC1307" s="11"/>
      <c r="AD1307" s="11"/>
      <c r="AE1307" s="11">
        <f>Y1307+AA1307+AB1307+AC1307+AD1307</f>
        <v>360</v>
      </c>
      <c r="AF1307" s="11">
        <f>Z1307+AB1307</f>
        <v>0</v>
      </c>
      <c r="AG1307" s="11"/>
      <c r="AH1307" s="11"/>
      <c r="AI1307" s="11"/>
      <c r="AJ1307" s="11"/>
      <c r="AK1307" s="78">
        <f>AE1307+AG1307+AH1307+AI1307+AJ1307</f>
        <v>360</v>
      </c>
      <c r="AL1307" s="78">
        <f>AF1307+AH1307</f>
        <v>0</v>
      </c>
      <c r="AM1307" s="11"/>
      <c r="AN1307" s="11"/>
      <c r="AO1307" s="11"/>
      <c r="AP1307" s="11"/>
      <c r="AQ1307" s="11">
        <f>AK1307+AM1307+AN1307+AO1307+AP1307</f>
        <v>360</v>
      </c>
      <c r="AR1307" s="11">
        <f>AL1307+AN1307</f>
        <v>0</v>
      </c>
      <c r="AS1307" s="11"/>
      <c r="AT1307" s="11"/>
      <c r="AU1307" s="11"/>
      <c r="AV1307" s="11"/>
      <c r="AW1307" s="11">
        <f>AQ1307+AS1307+AT1307+AU1307+AV1307</f>
        <v>360</v>
      </c>
      <c r="AX1307" s="11">
        <f>AR1307+AT1307</f>
        <v>0</v>
      </c>
      <c r="AY1307" s="78"/>
      <c r="AZ1307" s="78"/>
      <c r="BA1307" s="78"/>
      <c r="BB1307" s="78"/>
      <c r="BC1307" s="78">
        <f>AW1307+AY1307+AZ1307+BA1307+BB1307</f>
        <v>360</v>
      </c>
      <c r="BD1307" s="78">
        <f>AX1307+AZ1307</f>
        <v>0</v>
      </c>
      <c r="BE1307" s="11"/>
      <c r="BF1307" s="11"/>
      <c r="BG1307" s="11"/>
      <c r="BH1307" s="11"/>
      <c r="BI1307" s="141">
        <f>BC1307+BE1307+BF1307+BG1307+BH1307</f>
        <v>360</v>
      </c>
      <c r="BJ1307" s="141">
        <f>BD1307+BF1307</f>
        <v>0</v>
      </c>
      <c r="BK1307" s="78"/>
      <c r="BL1307" s="78"/>
      <c r="BM1307" s="78"/>
      <c r="BN1307" s="78"/>
      <c r="BO1307" s="78">
        <f>BI1307+BK1307+BL1307+BM1307+BN1307</f>
        <v>360</v>
      </c>
      <c r="BP1307" s="78">
        <f>BJ1307+BL1307</f>
        <v>0</v>
      </c>
      <c r="BQ1307" s="11"/>
      <c r="BR1307" s="11"/>
      <c r="BS1307" s="11"/>
      <c r="BT1307" s="11"/>
      <c r="BU1307" s="11">
        <f>BO1307+BQ1307+BR1307+BS1307+BT1307</f>
        <v>360</v>
      </c>
      <c r="BV1307" s="11">
        <f>BP1307+BR1307</f>
        <v>0</v>
      </c>
    </row>
    <row r="1308" spans="1:74" ht="69" hidden="1" customHeight="1">
      <c r="A1308" s="65" t="s">
        <v>359</v>
      </c>
      <c r="B1308" s="22" t="s">
        <v>296</v>
      </c>
      <c r="C1308" s="22" t="s">
        <v>35</v>
      </c>
      <c r="D1308" s="22" t="s">
        <v>87</v>
      </c>
      <c r="E1308" s="22" t="s">
        <v>449</v>
      </c>
      <c r="F1308" s="44"/>
      <c r="G1308" s="11">
        <f>G1309</f>
        <v>120</v>
      </c>
      <c r="H1308" s="11">
        <f t="shared" ref="H1308:R1309" si="3048">H1309</f>
        <v>0</v>
      </c>
      <c r="I1308" s="11">
        <f t="shared" si="3048"/>
        <v>0</v>
      </c>
      <c r="J1308" s="11">
        <f t="shared" si="3048"/>
        <v>0</v>
      </c>
      <c r="K1308" s="11">
        <f t="shared" si="3048"/>
        <v>0</v>
      </c>
      <c r="L1308" s="11">
        <f t="shared" si="3048"/>
        <v>0</v>
      </c>
      <c r="M1308" s="11">
        <f t="shared" si="3048"/>
        <v>120</v>
      </c>
      <c r="N1308" s="11">
        <f t="shared" si="3048"/>
        <v>0</v>
      </c>
      <c r="O1308" s="11">
        <f t="shared" si="3048"/>
        <v>0</v>
      </c>
      <c r="P1308" s="11">
        <f t="shared" si="3048"/>
        <v>0</v>
      </c>
      <c r="Q1308" s="11">
        <f t="shared" si="3048"/>
        <v>0</v>
      </c>
      <c r="R1308" s="11">
        <f t="shared" si="3048"/>
        <v>0</v>
      </c>
      <c r="S1308" s="11">
        <f>S1309</f>
        <v>120</v>
      </c>
      <c r="T1308" s="11">
        <f>T1309</f>
        <v>0</v>
      </c>
      <c r="U1308" s="11">
        <f t="shared" ref="U1308:X1309" si="3049">U1309</f>
        <v>0</v>
      </c>
      <c r="V1308" s="11">
        <f t="shared" si="3049"/>
        <v>0</v>
      </c>
      <c r="W1308" s="11">
        <f t="shared" si="3049"/>
        <v>0</v>
      </c>
      <c r="X1308" s="11">
        <f t="shared" si="3049"/>
        <v>0</v>
      </c>
      <c r="Y1308" s="11">
        <f>Y1309</f>
        <v>120</v>
      </c>
      <c r="Z1308" s="11">
        <f>Z1309</f>
        <v>0</v>
      </c>
      <c r="AA1308" s="11">
        <f t="shared" ref="AA1308:AD1309" si="3050">AA1309</f>
        <v>0</v>
      </c>
      <c r="AB1308" s="11">
        <f t="shared" si="3050"/>
        <v>0</v>
      </c>
      <c r="AC1308" s="11">
        <f t="shared" si="3050"/>
        <v>0</v>
      </c>
      <c r="AD1308" s="11">
        <f t="shared" si="3050"/>
        <v>0</v>
      </c>
      <c r="AE1308" s="11">
        <f>AE1309</f>
        <v>120</v>
      </c>
      <c r="AF1308" s="11">
        <f>AF1309</f>
        <v>0</v>
      </c>
      <c r="AG1308" s="11">
        <f t="shared" ref="AG1308:AJ1309" si="3051">AG1309</f>
        <v>0</v>
      </c>
      <c r="AH1308" s="11">
        <f t="shared" si="3051"/>
        <v>0</v>
      </c>
      <c r="AI1308" s="11">
        <f t="shared" si="3051"/>
        <v>0</v>
      </c>
      <c r="AJ1308" s="11">
        <f t="shared" si="3051"/>
        <v>0</v>
      </c>
      <c r="AK1308" s="78">
        <f>AK1309</f>
        <v>120</v>
      </c>
      <c r="AL1308" s="78">
        <f>AL1309</f>
        <v>0</v>
      </c>
      <c r="AM1308" s="11">
        <f t="shared" ref="AM1308:AP1309" si="3052">AM1309</f>
        <v>0</v>
      </c>
      <c r="AN1308" s="11">
        <f t="shared" si="3052"/>
        <v>0</v>
      </c>
      <c r="AO1308" s="11">
        <f t="shared" si="3052"/>
        <v>0</v>
      </c>
      <c r="AP1308" s="11">
        <f t="shared" si="3052"/>
        <v>0</v>
      </c>
      <c r="AQ1308" s="11">
        <f>AQ1309</f>
        <v>120</v>
      </c>
      <c r="AR1308" s="11">
        <f>AR1309</f>
        <v>0</v>
      </c>
      <c r="AS1308" s="11">
        <f t="shared" ref="AS1308:AV1309" si="3053">AS1309</f>
        <v>0</v>
      </c>
      <c r="AT1308" s="11">
        <f t="shared" si="3053"/>
        <v>0</v>
      </c>
      <c r="AU1308" s="11">
        <f t="shared" si="3053"/>
        <v>0</v>
      </c>
      <c r="AV1308" s="11">
        <f t="shared" si="3053"/>
        <v>0</v>
      </c>
      <c r="AW1308" s="11">
        <f>AW1309</f>
        <v>120</v>
      </c>
      <c r="AX1308" s="11">
        <f>AX1309</f>
        <v>0</v>
      </c>
      <c r="AY1308" s="78">
        <f t="shared" ref="AY1308:BB1309" si="3054">AY1309</f>
        <v>0</v>
      </c>
      <c r="AZ1308" s="78">
        <f t="shared" si="3054"/>
        <v>0</v>
      </c>
      <c r="BA1308" s="78">
        <f t="shared" si="3054"/>
        <v>0</v>
      </c>
      <c r="BB1308" s="78">
        <f t="shared" si="3054"/>
        <v>0</v>
      </c>
      <c r="BC1308" s="78">
        <f>BC1309</f>
        <v>120</v>
      </c>
      <c r="BD1308" s="78">
        <f>BD1309</f>
        <v>0</v>
      </c>
      <c r="BE1308" s="11">
        <f t="shared" ref="BE1308:BH1309" si="3055">BE1309</f>
        <v>0</v>
      </c>
      <c r="BF1308" s="11">
        <f t="shared" si="3055"/>
        <v>0</v>
      </c>
      <c r="BG1308" s="11">
        <f t="shared" si="3055"/>
        <v>0</v>
      </c>
      <c r="BH1308" s="11">
        <f t="shared" si="3055"/>
        <v>0</v>
      </c>
      <c r="BI1308" s="141">
        <f>BI1309</f>
        <v>120</v>
      </c>
      <c r="BJ1308" s="141">
        <f>BJ1309</f>
        <v>0</v>
      </c>
      <c r="BK1308" s="78">
        <f t="shared" ref="BK1308:BN1309" si="3056">BK1309</f>
        <v>0</v>
      </c>
      <c r="BL1308" s="78">
        <f t="shared" si="3056"/>
        <v>0</v>
      </c>
      <c r="BM1308" s="78">
        <f t="shared" si="3056"/>
        <v>0</v>
      </c>
      <c r="BN1308" s="78">
        <f t="shared" si="3056"/>
        <v>0</v>
      </c>
      <c r="BO1308" s="78">
        <f>BO1309</f>
        <v>120</v>
      </c>
      <c r="BP1308" s="78">
        <f>BP1309</f>
        <v>0</v>
      </c>
      <c r="BQ1308" s="11">
        <f t="shared" ref="BQ1308:BT1309" si="3057">BQ1309</f>
        <v>0</v>
      </c>
      <c r="BR1308" s="11">
        <f t="shared" si="3057"/>
        <v>0</v>
      </c>
      <c r="BS1308" s="11">
        <f t="shared" si="3057"/>
        <v>0</v>
      </c>
      <c r="BT1308" s="11">
        <f t="shared" si="3057"/>
        <v>0</v>
      </c>
      <c r="BU1308" s="11">
        <f>BU1309</f>
        <v>120</v>
      </c>
      <c r="BV1308" s="11">
        <f>BV1309</f>
        <v>0</v>
      </c>
    </row>
    <row r="1309" spans="1:74" hidden="1">
      <c r="A1309" s="65" t="s">
        <v>112</v>
      </c>
      <c r="B1309" s="22" t="s">
        <v>296</v>
      </c>
      <c r="C1309" s="22" t="s">
        <v>35</v>
      </c>
      <c r="D1309" s="22" t="s">
        <v>87</v>
      </c>
      <c r="E1309" s="22" t="s">
        <v>449</v>
      </c>
      <c r="F1309" s="44" t="s">
        <v>360</v>
      </c>
      <c r="G1309" s="11">
        <f>G1310</f>
        <v>120</v>
      </c>
      <c r="H1309" s="11">
        <f t="shared" si="3048"/>
        <v>0</v>
      </c>
      <c r="I1309" s="11">
        <f t="shared" si="3048"/>
        <v>0</v>
      </c>
      <c r="J1309" s="11">
        <f t="shared" si="3048"/>
        <v>0</v>
      </c>
      <c r="K1309" s="11">
        <f t="shared" si="3048"/>
        <v>0</v>
      </c>
      <c r="L1309" s="11">
        <f t="shared" si="3048"/>
        <v>0</v>
      </c>
      <c r="M1309" s="11">
        <f t="shared" si="3048"/>
        <v>120</v>
      </c>
      <c r="N1309" s="11">
        <f t="shared" si="3048"/>
        <v>0</v>
      </c>
      <c r="O1309" s="11">
        <f t="shared" si="3048"/>
        <v>0</v>
      </c>
      <c r="P1309" s="11">
        <f t="shared" si="3048"/>
        <v>0</v>
      </c>
      <c r="Q1309" s="11">
        <f t="shared" si="3048"/>
        <v>0</v>
      </c>
      <c r="R1309" s="11">
        <f t="shared" si="3048"/>
        <v>0</v>
      </c>
      <c r="S1309" s="11">
        <f>S1310</f>
        <v>120</v>
      </c>
      <c r="T1309" s="11">
        <f>T1310</f>
        <v>0</v>
      </c>
      <c r="U1309" s="11">
        <f t="shared" si="3049"/>
        <v>0</v>
      </c>
      <c r="V1309" s="11">
        <f t="shared" si="3049"/>
        <v>0</v>
      </c>
      <c r="W1309" s="11">
        <f t="shared" si="3049"/>
        <v>0</v>
      </c>
      <c r="X1309" s="11">
        <f t="shared" si="3049"/>
        <v>0</v>
      </c>
      <c r="Y1309" s="11">
        <f>Y1310</f>
        <v>120</v>
      </c>
      <c r="Z1309" s="11">
        <f>Z1310</f>
        <v>0</v>
      </c>
      <c r="AA1309" s="11">
        <f t="shared" si="3050"/>
        <v>0</v>
      </c>
      <c r="AB1309" s="11">
        <f t="shared" si="3050"/>
        <v>0</v>
      </c>
      <c r="AC1309" s="11">
        <f t="shared" si="3050"/>
        <v>0</v>
      </c>
      <c r="AD1309" s="11">
        <f t="shared" si="3050"/>
        <v>0</v>
      </c>
      <c r="AE1309" s="11">
        <f>AE1310</f>
        <v>120</v>
      </c>
      <c r="AF1309" s="11">
        <f>AF1310</f>
        <v>0</v>
      </c>
      <c r="AG1309" s="11">
        <f t="shared" si="3051"/>
        <v>0</v>
      </c>
      <c r="AH1309" s="11">
        <f t="shared" si="3051"/>
        <v>0</v>
      </c>
      <c r="AI1309" s="11">
        <f t="shared" si="3051"/>
        <v>0</v>
      </c>
      <c r="AJ1309" s="11">
        <f t="shared" si="3051"/>
        <v>0</v>
      </c>
      <c r="AK1309" s="78">
        <f>AK1310</f>
        <v>120</v>
      </c>
      <c r="AL1309" s="78">
        <f>AL1310</f>
        <v>0</v>
      </c>
      <c r="AM1309" s="11">
        <f t="shared" si="3052"/>
        <v>0</v>
      </c>
      <c r="AN1309" s="11">
        <f t="shared" si="3052"/>
        <v>0</v>
      </c>
      <c r="AO1309" s="11">
        <f t="shared" si="3052"/>
        <v>0</v>
      </c>
      <c r="AP1309" s="11">
        <f t="shared" si="3052"/>
        <v>0</v>
      </c>
      <c r="AQ1309" s="11">
        <f>AQ1310</f>
        <v>120</v>
      </c>
      <c r="AR1309" s="11">
        <f>AR1310</f>
        <v>0</v>
      </c>
      <c r="AS1309" s="11">
        <f t="shared" si="3053"/>
        <v>0</v>
      </c>
      <c r="AT1309" s="11">
        <f t="shared" si="3053"/>
        <v>0</v>
      </c>
      <c r="AU1309" s="11">
        <f t="shared" si="3053"/>
        <v>0</v>
      </c>
      <c r="AV1309" s="11">
        <f t="shared" si="3053"/>
        <v>0</v>
      </c>
      <c r="AW1309" s="11">
        <f>AW1310</f>
        <v>120</v>
      </c>
      <c r="AX1309" s="11">
        <f>AX1310</f>
        <v>0</v>
      </c>
      <c r="AY1309" s="78">
        <f t="shared" si="3054"/>
        <v>0</v>
      </c>
      <c r="AZ1309" s="78">
        <f t="shared" si="3054"/>
        <v>0</v>
      </c>
      <c r="BA1309" s="78">
        <f t="shared" si="3054"/>
        <v>0</v>
      </c>
      <c r="BB1309" s="78">
        <f t="shared" si="3054"/>
        <v>0</v>
      </c>
      <c r="BC1309" s="78">
        <f>BC1310</f>
        <v>120</v>
      </c>
      <c r="BD1309" s="78">
        <f>BD1310</f>
        <v>0</v>
      </c>
      <c r="BE1309" s="11">
        <f t="shared" si="3055"/>
        <v>0</v>
      </c>
      <c r="BF1309" s="11">
        <f t="shared" si="3055"/>
        <v>0</v>
      </c>
      <c r="BG1309" s="11">
        <f t="shared" si="3055"/>
        <v>0</v>
      </c>
      <c r="BH1309" s="11">
        <f t="shared" si="3055"/>
        <v>0</v>
      </c>
      <c r="BI1309" s="141">
        <f>BI1310</f>
        <v>120</v>
      </c>
      <c r="BJ1309" s="141">
        <f>BJ1310</f>
        <v>0</v>
      </c>
      <c r="BK1309" s="78">
        <f t="shared" si="3056"/>
        <v>0</v>
      </c>
      <c r="BL1309" s="78">
        <f t="shared" si="3056"/>
        <v>0</v>
      </c>
      <c r="BM1309" s="78">
        <f t="shared" si="3056"/>
        <v>0</v>
      </c>
      <c r="BN1309" s="78">
        <f t="shared" si="3056"/>
        <v>0</v>
      </c>
      <c r="BO1309" s="78">
        <f>BO1310</f>
        <v>120</v>
      </c>
      <c r="BP1309" s="78">
        <f>BP1310</f>
        <v>0</v>
      </c>
      <c r="BQ1309" s="11">
        <f t="shared" si="3057"/>
        <v>0</v>
      </c>
      <c r="BR1309" s="11">
        <f t="shared" si="3057"/>
        <v>0</v>
      </c>
      <c r="BS1309" s="11">
        <f t="shared" si="3057"/>
        <v>0</v>
      </c>
      <c r="BT1309" s="11">
        <f t="shared" si="3057"/>
        <v>0</v>
      </c>
      <c r="BU1309" s="11">
        <f>BU1310</f>
        <v>120</v>
      </c>
      <c r="BV1309" s="11">
        <f>BV1310</f>
        <v>0</v>
      </c>
    </row>
    <row r="1310" spans="1:74" hidden="1">
      <c r="A1310" s="65" t="s">
        <v>312</v>
      </c>
      <c r="B1310" s="22" t="s">
        <v>296</v>
      </c>
      <c r="C1310" s="22" t="s">
        <v>35</v>
      </c>
      <c r="D1310" s="22" t="s">
        <v>87</v>
      </c>
      <c r="E1310" s="22" t="s">
        <v>449</v>
      </c>
      <c r="F1310" s="44" t="s">
        <v>313</v>
      </c>
      <c r="G1310" s="11">
        <v>120</v>
      </c>
      <c r="H1310" s="11"/>
      <c r="I1310" s="11"/>
      <c r="J1310" s="11"/>
      <c r="K1310" s="11"/>
      <c r="L1310" s="11"/>
      <c r="M1310" s="11">
        <f>G1310+I1310+J1310+K1310+L1310</f>
        <v>120</v>
      </c>
      <c r="N1310" s="11">
        <f>H1310+J1310</f>
        <v>0</v>
      </c>
      <c r="O1310" s="11"/>
      <c r="P1310" s="11"/>
      <c r="Q1310" s="11"/>
      <c r="R1310" s="11"/>
      <c r="S1310" s="11">
        <f>M1310+O1310+P1310+Q1310+R1310</f>
        <v>120</v>
      </c>
      <c r="T1310" s="11">
        <f>N1310+P1310</f>
        <v>0</v>
      </c>
      <c r="U1310" s="11"/>
      <c r="V1310" s="11"/>
      <c r="W1310" s="11"/>
      <c r="X1310" s="11"/>
      <c r="Y1310" s="11">
        <f>S1310+U1310+V1310+W1310+X1310</f>
        <v>120</v>
      </c>
      <c r="Z1310" s="11">
        <f>T1310+V1310</f>
        <v>0</v>
      </c>
      <c r="AA1310" s="11"/>
      <c r="AB1310" s="11"/>
      <c r="AC1310" s="11"/>
      <c r="AD1310" s="11"/>
      <c r="AE1310" s="11">
        <f>Y1310+AA1310+AB1310+AC1310+AD1310</f>
        <v>120</v>
      </c>
      <c r="AF1310" s="11">
        <f>Z1310+AB1310</f>
        <v>0</v>
      </c>
      <c r="AG1310" s="11"/>
      <c r="AH1310" s="11"/>
      <c r="AI1310" s="11"/>
      <c r="AJ1310" s="11"/>
      <c r="AK1310" s="78">
        <f>AE1310+AG1310+AH1310+AI1310+AJ1310</f>
        <v>120</v>
      </c>
      <c r="AL1310" s="78">
        <f>AF1310+AH1310</f>
        <v>0</v>
      </c>
      <c r="AM1310" s="11"/>
      <c r="AN1310" s="11"/>
      <c r="AO1310" s="11"/>
      <c r="AP1310" s="11"/>
      <c r="AQ1310" s="11">
        <f>AK1310+AM1310+AN1310+AO1310+AP1310</f>
        <v>120</v>
      </c>
      <c r="AR1310" s="11">
        <f>AL1310+AN1310</f>
        <v>0</v>
      </c>
      <c r="AS1310" s="11"/>
      <c r="AT1310" s="11"/>
      <c r="AU1310" s="11"/>
      <c r="AV1310" s="11"/>
      <c r="AW1310" s="11">
        <f>AQ1310+AS1310+AT1310+AU1310+AV1310</f>
        <v>120</v>
      </c>
      <c r="AX1310" s="11">
        <f>AR1310+AT1310</f>
        <v>0</v>
      </c>
      <c r="AY1310" s="78"/>
      <c r="AZ1310" s="78"/>
      <c r="BA1310" s="78"/>
      <c r="BB1310" s="78"/>
      <c r="BC1310" s="78">
        <f>AW1310+AY1310+AZ1310+BA1310+BB1310</f>
        <v>120</v>
      </c>
      <c r="BD1310" s="78">
        <f>AX1310+AZ1310</f>
        <v>0</v>
      </c>
      <c r="BE1310" s="11"/>
      <c r="BF1310" s="11"/>
      <c r="BG1310" s="11"/>
      <c r="BH1310" s="11"/>
      <c r="BI1310" s="141">
        <f>BC1310+BE1310+BF1310+BG1310+BH1310</f>
        <v>120</v>
      </c>
      <c r="BJ1310" s="141">
        <f>BD1310+BF1310</f>
        <v>0</v>
      </c>
      <c r="BK1310" s="78"/>
      <c r="BL1310" s="78"/>
      <c r="BM1310" s="78"/>
      <c r="BN1310" s="78"/>
      <c r="BO1310" s="78">
        <f>BI1310+BK1310+BL1310+BM1310+BN1310</f>
        <v>120</v>
      </c>
      <c r="BP1310" s="78">
        <f>BJ1310+BL1310</f>
        <v>0</v>
      </c>
      <c r="BQ1310" s="11"/>
      <c r="BR1310" s="11"/>
      <c r="BS1310" s="11"/>
      <c r="BT1310" s="11"/>
      <c r="BU1310" s="11">
        <f>BO1310+BQ1310+BR1310+BS1310+BT1310</f>
        <v>120</v>
      </c>
      <c r="BV1310" s="11">
        <f>BP1310+BR1310</f>
        <v>0</v>
      </c>
    </row>
    <row r="1311" spans="1:74" ht="24.75" hidden="1" customHeight="1">
      <c r="A1311" s="53" t="s">
        <v>339</v>
      </c>
      <c r="B1311" s="22" t="s">
        <v>296</v>
      </c>
      <c r="C1311" s="22" t="s">
        <v>35</v>
      </c>
      <c r="D1311" s="22" t="s">
        <v>87</v>
      </c>
      <c r="E1311" s="22" t="s">
        <v>340</v>
      </c>
      <c r="F1311" s="22"/>
      <c r="G1311" s="18">
        <f>G1312</f>
        <v>1830</v>
      </c>
      <c r="H1311" s="18">
        <f t="shared" ref="H1311:R1312" si="3058">H1312</f>
        <v>0</v>
      </c>
      <c r="I1311" s="11">
        <f t="shared" si="3058"/>
        <v>0</v>
      </c>
      <c r="J1311" s="11">
        <f t="shared" si="3058"/>
        <v>0</v>
      </c>
      <c r="K1311" s="11">
        <f t="shared" si="3058"/>
        <v>0</v>
      </c>
      <c r="L1311" s="11">
        <f t="shared" si="3058"/>
        <v>0</v>
      </c>
      <c r="M1311" s="18">
        <f t="shared" si="3058"/>
        <v>1830</v>
      </c>
      <c r="N1311" s="18">
        <f t="shared" si="3058"/>
        <v>0</v>
      </c>
      <c r="O1311" s="11">
        <f t="shared" si="3058"/>
        <v>0</v>
      </c>
      <c r="P1311" s="11">
        <f t="shared" si="3058"/>
        <v>0</v>
      </c>
      <c r="Q1311" s="11">
        <f t="shared" si="3058"/>
        <v>0</v>
      </c>
      <c r="R1311" s="11">
        <f t="shared" si="3058"/>
        <v>0</v>
      </c>
      <c r="S1311" s="18">
        <f>S1312</f>
        <v>1830</v>
      </c>
      <c r="T1311" s="18">
        <f>T1312</f>
        <v>0</v>
      </c>
      <c r="U1311" s="11">
        <f t="shared" ref="U1311:X1312" si="3059">U1312</f>
        <v>0</v>
      </c>
      <c r="V1311" s="11">
        <f t="shared" si="3059"/>
        <v>0</v>
      </c>
      <c r="W1311" s="11">
        <f t="shared" si="3059"/>
        <v>0</v>
      </c>
      <c r="X1311" s="11">
        <f t="shared" si="3059"/>
        <v>0</v>
      </c>
      <c r="Y1311" s="18">
        <f>Y1312</f>
        <v>1830</v>
      </c>
      <c r="Z1311" s="18">
        <f>Z1312</f>
        <v>0</v>
      </c>
      <c r="AA1311" s="11">
        <f t="shared" ref="AA1311:AD1312" si="3060">AA1312</f>
        <v>0</v>
      </c>
      <c r="AB1311" s="11">
        <f t="shared" si="3060"/>
        <v>0</v>
      </c>
      <c r="AC1311" s="11">
        <f t="shared" si="3060"/>
        <v>0</v>
      </c>
      <c r="AD1311" s="11">
        <f t="shared" si="3060"/>
        <v>0</v>
      </c>
      <c r="AE1311" s="18">
        <f>AE1312</f>
        <v>1830</v>
      </c>
      <c r="AF1311" s="18">
        <f>AF1312</f>
        <v>0</v>
      </c>
      <c r="AG1311" s="11">
        <f t="shared" ref="AG1311:AJ1312" si="3061">AG1312</f>
        <v>0</v>
      </c>
      <c r="AH1311" s="11">
        <f t="shared" si="3061"/>
        <v>0</v>
      </c>
      <c r="AI1311" s="11">
        <f t="shared" si="3061"/>
        <v>0</v>
      </c>
      <c r="AJ1311" s="11">
        <f t="shared" si="3061"/>
        <v>0</v>
      </c>
      <c r="AK1311" s="84">
        <f>AK1312</f>
        <v>1830</v>
      </c>
      <c r="AL1311" s="84">
        <f>AL1312</f>
        <v>0</v>
      </c>
      <c r="AM1311" s="11">
        <f t="shared" ref="AM1311:AP1312" si="3062">AM1312</f>
        <v>0</v>
      </c>
      <c r="AN1311" s="11">
        <f t="shared" si="3062"/>
        <v>0</v>
      </c>
      <c r="AO1311" s="11">
        <f t="shared" si="3062"/>
        <v>0</v>
      </c>
      <c r="AP1311" s="11">
        <f t="shared" si="3062"/>
        <v>0</v>
      </c>
      <c r="AQ1311" s="18">
        <f>AQ1312</f>
        <v>1830</v>
      </c>
      <c r="AR1311" s="18">
        <f>AR1312</f>
        <v>0</v>
      </c>
      <c r="AS1311" s="11">
        <f t="shared" ref="AS1311:AV1312" si="3063">AS1312</f>
        <v>0</v>
      </c>
      <c r="AT1311" s="11">
        <f t="shared" si="3063"/>
        <v>0</v>
      </c>
      <c r="AU1311" s="11">
        <f t="shared" si="3063"/>
        <v>0</v>
      </c>
      <c r="AV1311" s="11">
        <f t="shared" si="3063"/>
        <v>0</v>
      </c>
      <c r="AW1311" s="18">
        <f>AW1312</f>
        <v>1830</v>
      </c>
      <c r="AX1311" s="18">
        <f>AX1312</f>
        <v>0</v>
      </c>
      <c r="AY1311" s="78">
        <f t="shared" ref="AY1311:BB1312" si="3064">AY1312</f>
        <v>0</v>
      </c>
      <c r="AZ1311" s="78">
        <f t="shared" si="3064"/>
        <v>0</v>
      </c>
      <c r="BA1311" s="78">
        <f t="shared" si="3064"/>
        <v>0</v>
      </c>
      <c r="BB1311" s="78">
        <f t="shared" si="3064"/>
        <v>0</v>
      </c>
      <c r="BC1311" s="84">
        <f>BC1312</f>
        <v>1830</v>
      </c>
      <c r="BD1311" s="84">
        <f>BD1312</f>
        <v>0</v>
      </c>
      <c r="BE1311" s="11">
        <f t="shared" ref="BE1311:BH1312" si="3065">BE1312</f>
        <v>0</v>
      </c>
      <c r="BF1311" s="11">
        <f t="shared" si="3065"/>
        <v>0</v>
      </c>
      <c r="BG1311" s="11">
        <f t="shared" si="3065"/>
        <v>0</v>
      </c>
      <c r="BH1311" s="11">
        <f t="shared" si="3065"/>
        <v>0</v>
      </c>
      <c r="BI1311" s="143">
        <f>BI1312</f>
        <v>1830</v>
      </c>
      <c r="BJ1311" s="143">
        <f>BJ1312</f>
        <v>0</v>
      </c>
      <c r="BK1311" s="78">
        <f t="shared" ref="BK1311:BN1312" si="3066">BK1312</f>
        <v>0</v>
      </c>
      <c r="BL1311" s="78">
        <f t="shared" si="3066"/>
        <v>0</v>
      </c>
      <c r="BM1311" s="78">
        <f t="shared" si="3066"/>
        <v>0</v>
      </c>
      <c r="BN1311" s="78">
        <f t="shared" si="3066"/>
        <v>0</v>
      </c>
      <c r="BO1311" s="84">
        <f>BO1312</f>
        <v>1830</v>
      </c>
      <c r="BP1311" s="84">
        <f>BP1312</f>
        <v>0</v>
      </c>
      <c r="BQ1311" s="11">
        <f t="shared" ref="BQ1311:BT1312" si="3067">BQ1312</f>
        <v>0</v>
      </c>
      <c r="BR1311" s="11">
        <f t="shared" si="3067"/>
        <v>0</v>
      </c>
      <c r="BS1311" s="11">
        <f t="shared" si="3067"/>
        <v>0</v>
      </c>
      <c r="BT1311" s="11">
        <f t="shared" si="3067"/>
        <v>0</v>
      </c>
      <c r="BU1311" s="18">
        <f>BU1312</f>
        <v>1830</v>
      </c>
      <c r="BV1311" s="18">
        <f>BV1312</f>
        <v>0</v>
      </c>
    </row>
    <row r="1312" spans="1:74" hidden="1">
      <c r="A1312" s="65" t="s">
        <v>112</v>
      </c>
      <c r="B1312" s="22" t="s">
        <v>296</v>
      </c>
      <c r="C1312" s="22" t="s">
        <v>35</v>
      </c>
      <c r="D1312" s="22" t="s">
        <v>87</v>
      </c>
      <c r="E1312" s="22" t="s">
        <v>340</v>
      </c>
      <c r="F1312" s="22" t="s">
        <v>113</v>
      </c>
      <c r="G1312" s="18">
        <f>G1313</f>
        <v>1830</v>
      </c>
      <c r="H1312" s="18">
        <f t="shared" si="3058"/>
        <v>0</v>
      </c>
      <c r="I1312" s="11">
        <f t="shared" si="3058"/>
        <v>0</v>
      </c>
      <c r="J1312" s="11">
        <f t="shared" si="3058"/>
        <v>0</v>
      </c>
      <c r="K1312" s="11">
        <f t="shared" si="3058"/>
        <v>0</v>
      </c>
      <c r="L1312" s="11">
        <f t="shared" si="3058"/>
        <v>0</v>
      </c>
      <c r="M1312" s="18">
        <f t="shared" si="3058"/>
        <v>1830</v>
      </c>
      <c r="N1312" s="18">
        <f t="shared" si="3058"/>
        <v>0</v>
      </c>
      <c r="O1312" s="11">
        <f t="shared" si="3058"/>
        <v>0</v>
      </c>
      <c r="P1312" s="11">
        <f t="shared" si="3058"/>
        <v>0</v>
      </c>
      <c r="Q1312" s="11">
        <f t="shared" si="3058"/>
        <v>0</v>
      </c>
      <c r="R1312" s="11">
        <f t="shared" si="3058"/>
        <v>0</v>
      </c>
      <c r="S1312" s="18">
        <f>S1313</f>
        <v>1830</v>
      </c>
      <c r="T1312" s="18">
        <f>T1313</f>
        <v>0</v>
      </c>
      <c r="U1312" s="11">
        <f t="shared" si="3059"/>
        <v>0</v>
      </c>
      <c r="V1312" s="11">
        <f t="shared" si="3059"/>
        <v>0</v>
      </c>
      <c r="W1312" s="11">
        <f t="shared" si="3059"/>
        <v>0</v>
      </c>
      <c r="X1312" s="11">
        <f t="shared" si="3059"/>
        <v>0</v>
      </c>
      <c r="Y1312" s="18">
        <f>Y1313</f>
        <v>1830</v>
      </c>
      <c r="Z1312" s="18">
        <f>Z1313</f>
        <v>0</v>
      </c>
      <c r="AA1312" s="11">
        <f t="shared" si="3060"/>
        <v>0</v>
      </c>
      <c r="AB1312" s="11">
        <f t="shared" si="3060"/>
        <v>0</v>
      </c>
      <c r="AC1312" s="11">
        <f t="shared" si="3060"/>
        <v>0</v>
      </c>
      <c r="AD1312" s="11">
        <f t="shared" si="3060"/>
        <v>0</v>
      </c>
      <c r="AE1312" s="18">
        <f>AE1313</f>
        <v>1830</v>
      </c>
      <c r="AF1312" s="18">
        <f>AF1313</f>
        <v>0</v>
      </c>
      <c r="AG1312" s="11">
        <f t="shared" si="3061"/>
        <v>0</v>
      </c>
      <c r="AH1312" s="11">
        <f t="shared" si="3061"/>
        <v>0</v>
      </c>
      <c r="AI1312" s="11">
        <f t="shared" si="3061"/>
        <v>0</v>
      </c>
      <c r="AJ1312" s="11">
        <f t="shared" si="3061"/>
        <v>0</v>
      </c>
      <c r="AK1312" s="84">
        <f>AK1313</f>
        <v>1830</v>
      </c>
      <c r="AL1312" s="84">
        <f>AL1313</f>
        <v>0</v>
      </c>
      <c r="AM1312" s="11">
        <f t="shared" si="3062"/>
        <v>0</v>
      </c>
      <c r="AN1312" s="11">
        <f t="shared" si="3062"/>
        <v>0</v>
      </c>
      <c r="AO1312" s="11">
        <f t="shared" si="3062"/>
        <v>0</v>
      </c>
      <c r="AP1312" s="11">
        <f t="shared" si="3062"/>
        <v>0</v>
      </c>
      <c r="AQ1312" s="18">
        <f>AQ1313</f>
        <v>1830</v>
      </c>
      <c r="AR1312" s="18">
        <f>AR1313</f>
        <v>0</v>
      </c>
      <c r="AS1312" s="11">
        <f t="shared" si="3063"/>
        <v>0</v>
      </c>
      <c r="AT1312" s="11">
        <f t="shared" si="3063"/>
        <v>0</v>
      </c>
      <c r="AU1312" s="11">
        <f t="shared" si="3063"/>
        <v>0</v>
      </c>
      <c r="AV1312" s="11">
        <f t="shared" si="3063"/>
        <v>0</v>
      </c>
      <c r="AW1312" s="18">
        <f>AW1313</f>
        <v>1830</v>
      </c>
      <c r="AX1312" s="18">
        <f>AX1313</f>
        <v>0</v>
      </c>
      <c r="AY1312" s="78">
        <f t="shared" si="3064"/>
        <v>0</v>
      </c>
      <c r="AZ1312" s="78">
        <f t="shared" si="3064"/>
        <v>0</v>
      </c>
      <c r="BA1312" s="78">
        <f t="shared" si="3064"/>
        <v>0</v>
      </c>
      <c r="BB1312" s="78">
        <f t="shared" si="3064"/>
        <v>0</v>
      </c>
      <c r="BC1312" s="84">
        <f>BC1313</f>
        <v>1830</v>
      </c>
      <c r="BD1312" s="84">
        <f>BD1313</f>
        <v>0</v>
      </c>
      <c r="BE1312" s="11">
        <f t="shared" si="3065"/>
        <v>0</v>
      </c>
      <c r="BF1312" s="11">
        <f t="shared" si="3065"/>
        <v>0</v>
      </c>
      <c r="BG1312" s="11">
        <f t="shared" si="3065"/>
        <v>0</v>
      </c>
      <c r="BH1312" s="11">
        <f t="shared" si="3065"/>
        <v>0</v>
      </c>
      <c r="BI1312" s="143">
        <f>BI1313</f>
        <v>1830</v>
      </c>
      <c r="BJ1312" s="143">
        <f>BJ1313</f>
        <v>0</v>
      </c>
      <c r="BK1312" s="78">
        <f t="shared" si="3066"/>
        <v>0</v>
      </c>
      <c r="BL1312" s="78">
        <f t="shared" si="3066"/>
        <v>0</v>
      </c>
      <c r="BM1312" s="78">
        <f t="shared" si="3066"/>
        <v>0</v>
      </c>
      <c r="BN1312" s="78">
        <f t="shared" si="3066"/>
        <v>0</v>
      </c>
      <c r="BO1312" s="84">
        <f>BO1313</f>
        <v>1830</v>
      </c>
      <c r="BP1312" s="84">
        <f>BP1313</f>
        <v>0</v>
      </c>
      <c r="BQ1312" s="11">
        <f t="shared" si="3067"/>
        <v>0</v>
      </c>
      <c r="BR1312" s="11">
        <f t="shared" si="3067"/>
        <v>0</v>
      </c>
      <c r="BS1312" s="11">
        <f t="shared" si="3067"/>
        <v>0</v>
      </c>
      <c r="BT1312" s="11">
        <f t="shared" si="3067"/>
        <v>0</v>
      </c>
      <c r="BU1312" s="18">
        <f>BU1313</f>
        <v>1830</v>
      </c>
      <c r="BV1312" s="18">
        <f>BV1313</f>
        <v>0</v>
      </c>
    </row>
    <row r="1313" spans="1:74" hidden="1">
      <c r="A1313" s="65" t="s">
        <v>312</v>
      </c>
      <c r="B1313" s="22" t="s">
        <v>296</v>
      </c>
      <c r="C1313" s="22" t="s">
        <v>35</v>
      </c>
      <c r="D1313" s="22" t="s">
        <v>87</v>
      </c>
      <c r="E1313" s="22" t="s">
        <v>340</v>
      </c>
      <c r="F1313" s="44" t="s">
        <v>313</v>
      </c>
      <c r="G1313" s="11">
        <v>1830</v>
      </c>
      <c r="H1313" s="11"/>
      <c r="I1313" s="11"/>
      <c r="J1313" s="11"/>
      <c r="K1313" s="11"/>
      <c r="L1313" s="11"/>
      <c r="M1313" s="11">
        <f>G1313+I1313+J1313+K1313+L1313</f>
        <v>1830</v>
      </c>
      <c r="N1313" s="11">
        <f>H1313+J1313</f>
        <v>0</v>
      </c>
      <c r="O1313" s="11"/>
      <c r="P1313" s="11"/>
      <c r="Q1313" s="11"/>
      <c r="R1313" s="11"/>
      <c r="S1313" s="11">
        <f>M1313+O1313+P1313+Q1313+R1313</f>
        <v>1830</v>
      </c>
      <c r="T1313" s="11">
        <f>N1313+P1313</f>
        <v>0</v>
      </c>
      <c r="U1313" s="11"/>
      <c r="V1313" s="11"/>
      <c r="W1313" s="11"/>
      <c r="X1313" s="11"/>
      <c r="Y1313" s="11">
        <f>S1313+U1313+V1313+W1313+X1313</f>
        <v>1830</v>
      </c>
      <c r="Z1313" s="11">
        <f>T1313+V1313</f>
        <v>0</v>
      </c>
      <c r="AA1313" s="11"/>
      <c r="AB1313" s="11"/>
      <c r="AC1313" s="11"/>
      <c r="AD1313" s="11"/>
      <c r="AE1313" s="11">
        <f>Y1313+AA1313+AB1313+AC1313+AD1313</f>
        <v>1830</v>
      </c>
      <c r="AF1313" s="11">
        <f>Z1313+AB1313</f>
        <v>0</v>
      </c>
      <c r="AG1313" s="11"/>
      <c r="AH1313" s="11"/>
      <c r="AI1313" s="11"/>
      <c r="AJ1313" s="11"/>
      <c r="AK1313" s="78">
        <f>AE1313+AG1313+AH1313+AI1313+AJ1313</f>
        <v>1830</v>
      </c>
      <c r="AL1313" s="78">
        <f>AF1313+AH1313</f>
        <v>0</v>
      </c>
      <c r="AM1313" s="11"/>
      <c r="AN1313" s="11"/>
      <c r="AO1313" s="11"/>
      <c r="AP1313" s="11"/>
      <c r="AQ1313" s="11">
        <f>AK1313+AM1313+AN1313+AO1313+AP1313</f>
        <v>1830</v>
      </c>
      <c r="AR1313" s="11">
        <f>AL1313+AN1313</f>
        <v>0</v>
      </c>
      <c r="AS1313" s="11"/>
      <c r="AT1313" s="11"/>
      <c r="AU1313" s="11"/>
      <c r="AV1313" s="11"/>
      <c r="AW1313" s="11">
        <f>AQ1313+AS1313+AT1313+AU1313+AV1313</f>
        <v>1830</v>
      </c>
      <c r="AX1313" s="11">
        <f>AR1313+AT1313</f>
        <v>0</v>
      </c>
      <c r="AY1313" s="78"/>
      <c r="AZ1313" s="78"/>
      <c r="BA1313" s="78"/>
      <c r="BB1313" s="78"/>
      <c r="BC1313" s="78">
        <f>AW1313+AY1313+AZ1313+BA1313+BB1313</f>
        <v>1830</v>
      </c>
      <c r="BD1313" s="78">
        <f>AX1313+AZ1313</f>
        <v>0</v>
      </c>
      <c r="BE1313" s="11"/>
      <c r="BF1313" s="11"/>
      <c r="BG1313" s="11"/>
      <c r="BH1313" s="11"/>
      <c r="BI1313" s="141">
        <f>BC1313+BE1313+BF1313+BG1313+BH1313</f>
        <v>1830</v>
      </c>
      <c r="BJ1313" s="141">
        <f>BD1313+BF1313</f>
        <v>0</v>
      </c>
      <c r="BK1313" s="78"/>
      <c r="BL1313" s="78"/>
      <c r="BM1313" s="78"/>
      <c r="BN1313" s="78"/>
      <c r="BO1313" s="78">
        <f>BI1313+BK1313+BL1313+BM1313+BN1313</f>
        <v>1830</v>
      </c>
      <c r="BP1313" s="78">
        <f>BJ1313+BL1313</f>
        <v>0</v>
      </c>
      <c r="BQ1313" s="11"/>
      <c r="BR1313" s="11"/>
      <c r="BS1313" s="11"/>
      <c r="BT1313" s="11"/>
      <c r="BU1313" s="11">
        <f>BO1313+BQ1313+BR1313+BS1313+BT1313</f>
        <v>1830</v>
      </c>
      <c r="BV1313" s="11">
        <f>BP1313+BR1313</f>
        <v>0</v>
      </c>
    </row>
    <row r="1314" spans="1:74" ht="49.5" hidden="1">
      <c r="A1314" s="54" t="s">
        <v>341</v>
      </c>
      <c r="B1314" s="22" t="s">
        <v>296</v>
      </c>
      <c r="C1314" s="22" t="s">
        <v>35</v>
      </c>
      <c r="D1314" s="22" t="s">
        <v>87</v>
      </c>
      <c r="E1314" s="22" t="s">
        <v>342</v>
      </c>
      <c r="F1314" s="22"/>
      <c r="G1314" s="18">
        <f>G1315</f>
        <v>90</v>
      </c>
      <c r="H1314" s="18">
        <f t="shared" ref="H1314:R1315" si="3068">H1315</f>
        <v>0</v>
      </c>
      <c r="I1314" s="11">
        <f t="shared" si="3068"/>
        <v>0</v>
      </c>
      <c r="J1314" s="11">
        <f t="shared" si="3068"/>
        <v>0</v>
      </c>
      <c r="K1314" s="11">
        <f t="shared" si="3068"/>
        <v>0</v>
      </c>
      <c r="L1314" s="11">
        <f t="shared" si="3068"/>
        <v>0</v>
      </c>
      <c r="M1314" s="18">
        <f t="shared" si="3068"/>
        <v>90</v>
      </c>
      <c r="N1314" s="18">
        <f t="shared" si="3068"/>
        <v>0</v>
      </c>
      <c r="O1314" s="11">
        <f t="shared" si="3068"/>
        <v>0</v>
      </c>
      <c r="P1314" s="11">
        <f t="shared" si="3068"/>
        <v>0</v>
      </c>
      <c r="Q1314" s="11">
        <f t="shared" si="3068"/>
        <v>0</v>
      </c>
      <c r="R1314" s="11">
        <f t="shared" si="3068"/>
        <v>0</v>
      </c>
      <c r="S1314" s="18">
        <f>S1315</f>
        <v>90</v>
      </c>
      <c r="T1314" s="18">
        <f>T1315</f>
        <v>0</v>
      </c>
      <c r="U1314" s="11">
        <f t="shared" ref="U1314:X1315" si="3069">U1315</f>
        <v>0</v>
      </c>
      <c r="V1314" s="11">
        <f t="shared" si="3069"/>
        <v>0</v>
      </c>
      <c r="W1314" s="11">
        <f t="shared" si="3069"/>
        <v>0</v>
      </c>
      <c r="X1314" s="11">
        <f t="shared" si="3069"/>
        <v>0</v>
      </c>
      <c r="Y1314" s="18">
        <f>Y1315</f>
        <v>90</v>
      </c>
      <c r="Z1314" s="18">
        <f>Z1315</f>
        <v>0</v>
      </c>
      <c r="AA1314" s="11">
        <f t="shared" ref="AA1314:AD1315" si="3070">AA1315</f>
        <v>0</v>
      </c>
      <c r="AB1314" s="11">
        <f t="shared" si="3070"/>
        <v>0</v>
      </c>
      <c r="AC1314" s="11">
        <f t="shared" si="3070"/>
        <v>0</v>
      </c>
      <c r="AD1314" s="11">
        <f t="shared" si="3070"/>
        <v>0</v>
      </c>
      <c r="AE1314" s="18">
        <f>AE1315</f>
        <v>90</v>
      </c>
      <c r="AF1314" s="18">
        <f>AF1315</f>
        <v>0</v>
      </c>
      <c r="AG1314" s="11">
        <f t="shared" ref="AG1314:AJ1315" si="3071">AG1315</f>
        <v>0</v>
      </c>
      <c r="AH1314" s="11">
        <f t="shared" si="3071"/>
        <v>0</v>
      </c>
      <c r="AI1314" s="11">
        <f t="shared" si="3071"/>
        <v>0</v>
      </c>
      <c r="AJ1314" s="11">
        <f t="shared" si="3071"/>
        <v>0</v>
      </c>
      <c r="AK1314" s="84">
        <f>AK1315</f>
        <v>90</v>
      </c>
      <c r="AL1314" s="84">
        <f>AL1315</f>
        <v>0</v>
      </c>
      <c r="AM1314" s="11">
        <f t="shared" ref="AM1314:AP1315" si="3072">AM1315</f>
        <v>0</v>
      </c>
      <c r="AN1314" s="11">
        <f t="shared" si="3072"/>
        <v>0</v>
      </c>
      <c r="AO1314" s="11">
        <f t="shared" si="3072"/>
        <v>0</v>
      </c>
      <c r="AP1314" s="11">
        <f t="shared" si="3072"/>
        <v>0</v>
      </c>
      <c r="AQ1314" s="18">
        <f>AQ1315</f>
        <v>90</v>
      </c>
      <c r="AR1314" s="18">
        <f>AR1315</f>
        <v>0</v>
      </c>
      <c r="AS1314" s="11">
        <f t="shared" ref="AS1314:AV1315" si="3073">AS1315</f>
        <v>0</v>
      </c>
      <c r="AT1314" s="11">
        <f t="shared" si="3073"/>
        <v>0</v>
      </c>
      <c r="AU1314" s="11">
        <f t="shared" si="3073"/>
        <v>0</v>
      </c>
      <c r="AV1314" s="11">
        <f t="shared" si="3073"/>
        <v>0</v>
      </c>
      <c r="AW1314" s="18">
        <f>AW1315</f>
        <v>90</v>
      </c>
      <c r="AX1314" s="18">
        <f>AX1315</f>
        <v>0</v>
      </c>
      <c r="AY1314" s="78">
        <f t="shared" ref="AY1314:BB1315" si="3074">AY1315</f>
        <v>0</v>
      </c>
      <c r="AZ1314" s="78">
        <f t="shared" si="3074"/>
        <v>0</v>
      </c>
      <c r="BA1314" s="78">
        <f t="shared" si="3074"/>
        <v>0</v>
      </c>
      <c r="BB1314" s="78">
        <f t="shared" si="3074"/>
        <v>0</v>
      </c>
      <c r="BC1314" s="84">
        <f>BC1315</f>
        <v>90</v>
      </c>
      <c r="BD1314" s="84">
        <f>BD1315</f>
        <v>0</v>
      </c>
      <c r="BE1314" s="11">
        <f t="shared" ref="BE1314:BH1315" si="3075">BE1315</f>
        <v>0</v>
      </c>
      <c r="BF1314" s="11">
        <f t="shared" si="3075"/>
        <v>0</v>
      </c>
      <c r="BG1314" s="11">
        <f t="shared" si="3075"/>
        <v>0</v>
      </c>
      <c r="BH1314" s="11">
        <f t="shared" si="3075"/>
        <v>0</v>
      </c>
      <c r="BI1314" s="143">
        <f>BI1315</f>
        <v>90</v>
      </c>
      <c r="BJ1314" s="143">
        <f>BJ1315</f>
        <v>0</v>
      </c>
      <c r="BK1314" s="78">
        <f t="shared" ref="BK1314:BN1315" si="3076">BK1315</f>
        <v>0</v>
      </c>
      <c r="BL1314" s="78">
        <f t="shared" si="3076"/>
        <v>0</v>
      </c>
      <c r="BM1314" s="78">
        <f t="shared" si="3076"/>
        <v>0</v>
      </c>
      <c r="BN1314" s="78">
        <f t="shared" si="3076"/>
        <v>0</v>
      </c>
      <c r="BO1314" s="84">
        <f>BO1315</f>
        <v>90</v>
      </c>
      <c r="BP1314" s="84">
        <f>BP1315</f>
        <v>0</v>
      </c>
      <c r="BQ1314" s="11">
        <f t="shared" ref="BQ1314:BT1315" si="3077">BQ1315</f>
        <v>0</v>
      </c>
      <c r="BR1314" s="11">
        <f t="shared" si="3077"/>
        <v>0</v>
      </c>
      <c r="BS1314" s="11">
        <f t="shared" si="3077"/>
        <v>0</v>
      </c>
      <c r="BT1314" s="11">
        <f t="shared" si="3077"/>
        <v>0</v>
      </c>
      <c r="BU1314" s="18">
        <f>BU1315</f>
        <v>90</v>
      </c>
      <c r="BV1314" s="18">
        <f>BV1315</f>
        <v>0</v>
      </c>
    </row>
    <row r="1315" spans="1:74" hidden="1">
      <c r="A1315" s="65" t="s">
        <v>112</v>
      </c>
      <c r="B1315" s="22" t="s">
        <v>296</v>
      </c>
      <c r="C1315" s="22" t="s">
        <v>35</v>
      </c>
      <c r="D1315" s="22" t="s">
        <v>87</v>
      </c>
      <c r="E1315" s="22" t="s">
        <v>342</v>
      </c>
      <c r="F1315" s="22" t="s">
        <v>113</v>
      </c>
      <c r="G1315" s="18">
        <f>G1316</f>
        <v>90</v>
      </c>
      <c r="H1315" s="18">
        <f t="shared" si="3068"/>
        <v>0</v>
      </c>
      <c r="I1315" s="11">
        <f t="shared" si="3068"/>
        <v>0</v>
      </c>
      <c r="J1315" s="11">
        <f t="shared" si="3068"/>
        <v>0</v>
      </c>
      <c r="K1315" s="11">
        <f t="shared" si="3068"/>
        <v>0</v>
      </c>
      <c r="L1315" s="11">
        <f t="shared" si="3068"/>
        <v>0</v>
      </c>
      <c r="M1315" s="18">
        <f t="shared" si="3068"/>
        <v>90</v>
      </c>
      <c r="N1315" s="18">
        <f t="shared" si="3068"/>
        <v>0</v>
      </c>
      <c r="O1315" s="11">
        <f t="shared" si="3068"/>
        <v>0</v>
      </c>
      <c r="P1315" s="11">
        <f t="shared" si="3068"/>
        <v>0</v>
      </c>
      <c r="Q1315" s="11">
        <f t="shared" si="3068"/>
        <v>0</v>
      </c>
      <c r="R1315" s="11">
        <f t="shared" si="3068"/>
        <v>0</v>
      </c>
      <c r="S1315" s="18">
        <f>S1316</f>
        <v>90</v>
      </c>
      <c r="T1315" s="18">
        <f>T1316</f>
        <v>0</v>
      </c>
      <c r="U1315" s="11">
        <f t="shared" si="3069"/>
        <v>0</v>
      </c>
      <c r="V1315" s="11">
        <f t="shared" si="3069"/>
        <v>0</v>
      </c>
      <c r="W1315" s="11">
        <f t="shared" si="3069"/>
        <v>0</v>
      </c>
      <c r="X1315" s="11">
        <f t="shared" si="3069"/>
        <v>0</v>
      </c>
      <c r="Y1315" s="18">
        <f>Y1316</f>
        <v>90</v>
      </c>
      <c r="Z1315" s="18">
        <f>Z1316</f>
        <v>0</v>
      </c>
      <c r="AA1315" s="11">
        <f t="shared" si="3070"/>
        <v>0</v>
      </c>
      <c r="AB1315" s="11">
        <f t="shared" si="3070"/>
        <v>0</v>
      </c>
      <c r="AC1315" s="11">
        <f t="shared" si="3070"/>
        <v>0</v>
      </c>
      <c r="AD1315" s="11">
        <f t="shared" si="3070"/>
        <v>0</v>
      </c>
      <c r="AE1315" s="18">
        <f>AE1316</f>
        <v>90</v>
      </c>
      <c r="AF1315" s="18">
        <f>AF1316</f>
        <v>0</v>
      </c>
      <c r="AG1315" s="11">
        <f t="shared" si="3071"/>
        <v>0</v>
      </c>
      <c r="AH1315" s="11">
        <f t="shared" si="3071"/>
        <v>0</v>
      </c>
      <c r="AI1315" s="11">
        <f t="shared" si="3071"/>
        <v>0</v>
      </c>
      <c r="AJ1315" s="11">
        <f t="shared" si="3071"/>
        <v>0</v>
      </c>
      <c r="AK1315" s="84">
        <f>AK1316</f>
        <v>90</v>
      </c>
      <c r="AL1315" s="84">
        <f>AL1316</f>
        <v>0</v>
      </c>
      <c r="AM1315" s="11">
        <f t="shared" si="3072"/>
        <v>0</v>
      </c>
      <c r="AN1315" s="11">
        <f t="shared" si="3072"/>
        <v>0</v>
      </c>
      <c r="AO1315" s="11">
        <f t="shared" si="3072"/>
        <v>0</v>
      </c>
      <c r="AP1315" s="11">
        <f t="shared" si="3072"/>
        <v>0</v>
      </c>
      <c r="AQ1315" s="18">
        <f>AQ1316</f>
        <v>90</v>
      </c>
      <c r="AR1315" s="18">
        <f>AR1316</f>
        <v>0</v>
      </c>
      <c r="AS1315" s="11">
        <f t="shared" si="3073"/>
        <v>0</v>
      </c>
      <c r="AT1315" s="11">
        <f t="shared" si="3073"/>
        <v>0</v>
      </c>
      <c r="AU1315" s="11">
        <f t="shared" si="3073"/>
        <v>0</v>
      </c>
      <c r="AV1315" s="11">
        <f t="shared" si="3073"/>
        <v>0</v>
      </c>
      <c r="AW1315" s="18">
        <f>AW1316</f>
        <v>90</v>
      </c>
      <c r="AX1315" s="18">
        <f>AX1316</f>
        <v>0</v>
      </c>
      <c r="AY1315" s="78">
        <f t="shared" si="3074"/>
        <v>0</v>
      </c>
      <c r="AZ1315" s="78">
        <f t="shared" si="3074"/>
        <v>0</v>
      </c>
      <c r="BA1315" s="78">
        <f t="shared" si="3074"/>
        <v>0</v>
      </c>
      <c r="BB1315" s="78">
        <f t="shared" si="3074"/>
        <v>0</v>
      </c>
      <c r="BC1315" s="84">
        <f>BC1316</f>
        <v>90</v>
      </c>
      <c r="BD1315" s="84">
        <f>BD1316</f>
        <v>0</v>
      </c>
      <c r="BE1315" s="11">
        <f t="shared" si="3075"/>
        <v>0</v>
      </c>
      <c r="BF1315" s="11">
        <f t="shared" si="3075"/>
        <v>0</v>
      </c>
      <c r="BG1315" s="11">
        <f t="shared" si="3075"/>
        <v>0</v>
      </c>
      <c r="BH1315" s="11">
        <f t="shared" si="3075"/>
        <v>0</v>
      </c>
      <c r="BI1315" s="143">
        <f>BI1316</f>
        <v>90</v>
      </c>
      <c r="BJ1315" s="143">
        <f>BJ1316</f>
        <v>0</v>
      </c>
      <c r="BK1315" s="78">
        <f t="shared" si="3076"/>
        <v>0</v>
      </c>
      <c r="BL1315" s="78">
        <f t="shared" si="3076"/>
        <v>0</v>
      </c>
      <c r="BM1315" s="78">
        <f t="shared" si="3076"/>
        <v>0</v>
      </c>
      <c r="BN1315" s="78">
        <f t="shared" si="3076"/>
        <v>0</v>
      </c>
      <c r="BO1315" s="84">
        <f>BO1316</f>
        <v>90</v>
      </c>
      <c r="BP1315" s="84">
        <f>BP1316</f>
        <v>0</v>
      </c>
      <c r="BQ1315" s="11">
        <f t="shared" si="3077"/>
        <v>0</v>
      </c>
      <c r="BR1315" s="11">
        <f t="shared" si="3077"/>
        <v>0</v>
      </c>
      <c r="BS1315" s="11">
        <f t="shared" si="3077"/>
        <v>0</v>
      </c>
      <c r="BT1315" s="11">
        <f t="shared" si="3077"/>
        <v>0</v>
      </c>
      <c r="BU1315" s="18">
        <f>BU1316</f>
        <v>90</v>
      </c>
      <c r="BV1315" s="18">
        <f>BV1316</f>
        <v>0</v>
      </c>
    </row>
    <row r="1316" spans="1:74" hidden="1">
      <c r="A1316" s="65" t="s">
        <v>312</v>
      </c>
      <c r="B1316" s="22" t="s">
        <v>296</v>
      </c>
      <c r="C1316" s="22" t="s">
        <v>35</v>
      </c>
      <c r="D1316" s="22" t="s">
        <v>87</v>
      </c>
      <c r="E1316" s="22" t="s">
        <v>342</v>
      </c>
      <c r="F1316" s="44" t="s">
        <v>313</v>
      </c>
      <c r="G1316" s="11">
        <v>90</v>
      </c>
      <c r="H1316" s="11"/>
      <c r="I1316" s="11"/>
      <c r="J1316" s="11"/>
      <c r="K1316" s="11"/>
      <c r="L1316" s="11"/>
      <c r="M1316" s="11">
        <f>G1316+I1316+J1316+K1316+L1316</f>
        <v>90</v>
      </c>
      <c r="N1316" s="11">
        <f>H1316+J1316</f>
        <v>0</v>
      </c>
      <c r="O1316" s="11"/>
      <c r="P1316" s="11"/>
      <c r="Q1316" s="11"/>
      <c r="R1316" s="11"/>
      <c r="S1316" s="11">
        <f>M1316+O1316+P1316+Q1316+R1316</f>
        <v>90</v>
      </c>
      <c r="T1316" s="11">
        <f>N1316+P1316</f>
        <v>0</v>
      </c>
      <c r="U1316" s="11"/>
      <c r="V1316" s="11"/>
      <c r="W1316" s="11"/>
      <c r="X1316" s="11"/>
      <c r="Y1316" s="11">
        <f>S1316+U1316+V1316+W1316+X1316</f>
        <v>90</v>
      </c>
      <c r="Z1316" s="11">
        <f>T1316+V1316</f>
        <v>0</v>
      </c>
      <c r="AA1316" s="11"/>
      <c r="AB1316" s="11"/>
      <c r="AC1316" s="11"/>
      <c r="AD1316" s="11"/>
      <c r="AE1316" s="11">
        <f>Y1316+AA1316+AB1316+AC1316+AD1316</f>
        <v>90</v>
      </c>
      <c r="AF1316" s="11">
        <f>Z1316+AB1316</f>
        <v>0</v>
      </c>
      <c r="AG1316" s="11"/>
      <c r="AH1316" s="11"/>
      <c r="AI1316" s="11"/>
      <c r="AJ1316" s="11"/>
      <c r="AK1316" s="78">
        <f>AE1316+AG1316+AH1316+AI1316+AJ1316</f>
        <v>90</v>
      </c>
      <c r="AL1316" s="78">
        <f>AF1316+AH1316</f>
        <v>0</v>
      </c>
      <c r="AM1316" s="11"/>
      <c r="AN1316" s="11"/>
      <c r="AO1316" s="11"/>
      <c r="AP1316" s="11"/>
      <c r="AQ1316" s="11">
        <f>AK1316+AM1316+AN1316+AO1316+AP1316</f>
        <v>90</v>
      </c>
      <c r="AR1316" s="11">
        <f>AL1316+AN1316</f>
        <v>0</v>
      </c>
      <c r="AS1316" s="11"/>
      <c r="AT1316" s="11"/>
      <c r="AU1316" s="11"/>
      <c r="AV1316" s="11"/>
      <c r="AW1316" s="11">
        <f>AQ1316+AS1316+AT1316+AU1316+AV1316</f>
        <v>90</v>
      </c>
      <c r="AX1316" s="11">
        <f>AR1316+AT1316</f>
        <v>0</v>
      </c>
      <c r="AY1316" s="78"/>
      <c r="AZ1316" s="78"/>
      <c r="BA1316" s="78"/>
      <c r="BB1316" s="78"/>
      <c r="BC1316" s="78">
        <f>AW1316+AY1316+AZ1316+BA1316+BB1316</f>
        <v>90</v>
      </c>
      <c r="BD1316" s="78">
        <f>AX1316+AZ1316</f>
        <v>0</v>
      </c>
      <c r="BE1316" s="11"/>
      <c r="BF1316" s="11"/>
      <c r="BG1316" s="11"/>
      <c r="BH1316" s="11"/>
      <c r="BI1316" s="141">
        <f>BC1316+BE1316+BF1316+BG1316+BH1316</f>
        <v>90</v>
      </c>
      <c r="BJ1316" s="141">
        <f>BD1316+BF1316</f>
        <v>0</v>
      </c>
      <c r="BK1316" s="78"/>
      <c r="BL1316" s="78"/>
      <c r="BM1316" s="78"/>
      <c r="BN1316" s="78"/>
      <c r="BO1316" s="78">
        <f>BI1316+BK1316+BL1316+BM1316+BN1316</f>
        <v>90</v>
      </c>
      <c r="BP1316" s="78">
        <f>BJ1316+BL1316</f>
        <v>0</v>
      </c>
      <c r="BQ1316" s="11"/>
      <c r="BR1316" s="11"/>
      <c r="BS1316" s="11"/>
      <c r="BT1316" s="11"/>
      <c r="BU1316" s="11">
        <f>BO1316+BQ1316+BR1316+BS1316+BT1316</f>
        <v>90</v>
      </c>
      <c r="BV1316" s="11">
        <f>BP1316+BR1316</f>
        <v>0</v>
      </c>
    </row>
    <row r="1317" spans="1:74" ht="49.5" hidden="1">
      <c r="A1317" s="65" t="s">
        <v>343</v>
      </c>
      <c r="B1317" s="22" t="s">
        <v>296</v>
      </c>
      <c r="C1317" s="22" t="s">
        <v>35</v>
      </c>
      <c r="D1317" s="22" t="s">
        <v>87</v>
      </c>
      <c r="E1317" s="22" t="s">
        <v>344</v>
      </c>
      <c r="F1317" s="44"/>
      <c r="G1317" s="11">
        <f>G1318</f>
        <v>1235</v>
      </c>
      <c r="H1317" s="11">
        <f t="shared" ref="H1317:R1318" si="3078">H1318</f>
        <v>0</v>
      </c>
      <c r="I1317" s="11">
        <f t="shared" si="3078"/>
        <v>0</v>
      </c>
      <c r="J1317" s="11">
        <f t="shared" si="3078"/>
        <v>0</v>
      </c>
      <c r="K1317" s="11">
        <f t="shared" si="3078"/>
        <v>0</v>
      </c>
      <c r="L1317" s="11">
        <f t="shared" si="3078"/>
        <v>0</v>
      </c>
      <c r="M1317" s="11">
        <f t="shared" si="3078"/>
        <v>1235</v>
      </c>
      <c r="N1317" s="11">
        <f t="shared" si="3078"/>
        <v>0</v>
      </c>
      <c r="O1317" s="11">
        <f t="shared" si="3078"/>
        <v>0</v>
      </c>
      <c r="P1317" s="11">
        <f t="shared" si="3078"/>
        <v>0</v>
      </c>
      <c r="Q1317" s="11">
        <f t="shared" si="3078"/>
        <v>0</v>
      </c>
      <c r="R1317" s="11">
        <f t="shared" si="3078"/>
        <v>0</v>
      </c>
      <c r="S1317" s="11">
        <f>S1318</f>
        <v>1235</v>
      </c>
      <c r="T1317" s="11">
        <f>T1318</f>
        <v>0</v>
      </c>
      <c r="U1317" s="11">
        <f t="shared" ref="U1317:X1318" si="3079">U1318</f>
        <v>0</v>
      </c>
      <c r="V1317" s="11">
        <f t="shared" si="3079"/>
        <v>0</v>
      </c>
      <c r="W1317" s="11">
        <f t="shared" si="3079"/>
        <v>0</v>
      </c>
      <c r="X1317" s="11">
        <f t="shared" si="3079"/>
        <v>0</v>
      </c>
      <c r="Y1317" s="11">
        <f>Y1318</f>
        <v>1235</v>
      </c>
      <c r="Z1317" s="11">
        <f>Z1318</f>
        <v>0</v>
      </c>
      <c r="AA1317" s="11">
        <f t="shared" ref="AA1317:AD1318" si="3080">AA1318</f>
        <v>0</v>
      </c>
      <c r="AB1317" s="11">
        <f t="shared" si="3080"/>
        <v>0</v>
      </c>
      <c r="AC1317" s="11">
        <f t="shared" si="3080"/>
        <v>0</v>
      </c>
      <c r="AD1317" s="11">
        <f t="shared" si="3080"/>
        <v>0</v>
      </c>
      <c r="AE1317" s="11">
        <f>AE1318</f>
        <v>1235</v>
      </c>
      <c r="AF1317" s="11">
        <f>AF1318</f>
        <v>0</v>
      </c>
      <c r="AG1317" s="11">
        <f t="shared" ref="AG1317:AJ1318" si="3081">AG1318</f>
        <v>0</v>
      </c>
      <c r="AH1317" s="11">
        <f t="shared" si="3081"/>
        <v>0</v>
      </c>
      <c r="AI1317" s="11">
        <f t="shared" si="3081"/>
        <v>0</v>
      </c>
      <c r="AJ1317" s="11">
        <f t="shared" si="3081"/>
        <v>0</v>
      </c>
      <c r="AK1317" s="78">
        <f>AK1318</f>
        <v>1235</v>
      </c>
      <c r="AL1317" s="78">
        <f>AL1318</f>
        <v>0</v>
      </c>
      <c r="AM1317" s="11">
        <f t="shared" ref="AM1317:AP1318" si="3082">AM1318</f>
        <v>0</v>
      </c>
      <c r="AN1317" s="11">
        <f t="shared" si="3082"/>
        <v>0</v>
      </c>
      <c r="AO1317" s="11">
        <f t="shared" si="3082"/>
        <v>0</v>
      </c>
      <c r="AP1317" s="11">
        <f t="shared" si="3082"/>
        <v>0</v>
      </c>
      <c r="AQ1317" s="11">
        <f>AQ1318</f>
        <v>1235</v>
      </c>
      <c r="AR1317" s="11">
        <f>AR1318</f>
        <v>0</v>
      </c>
      <c r="AS1317" s="11">
        <f t="shared" ref="AS1317:AV1318" si="3083">AS1318</f>
        <v>0</v>
      </c>
      <c r="AT1317" s="11">
        <f t="shared" si="3083"/>
        <v>0</v>
      </c>
      <c r="AU1317" s="11">
        <f t="shared" si="3083"/>
        <v>0</v>
      </c>
      <c r="AV1317" s="11">
        <f t="shared" si="3083"/>
        <v>0</v>
      </c>
      <c r="AW1317" s="11">
        <f>AW1318</f>
        <v>1235</v>
      </c>
      <c r="AX1317" s="11">
        <f>AX1318</f>
        <v>0</v>
      </c>
      <c r="AY1317" s="78">
        <f t="shared" ref="AY1317:BB1318" si="3084">AY1318</f>
        <v>0</v>
      </c>
      <c r="AZ1317" s="78">
        <f t="shared" si="3084"/>
        <v>0</v>
      </c>
      <c r="BA1317" s="78">
        <f t="shared" si="3084"/>
        <v>0</v>
      </c>
      <c r="BB1317" s="78">
        <f t="shared" si="3084"/>
        <v>0</v>
      </c>
      <c r="BC1317" s="78">
        <f>BC1318</f>
        <v>1235</v>
      </c>
      <c r="BD1317" s="78">
        <f>BD1318</f>
        <v>0</v>
      </c>
      <c r="BE1317" s="11">
        <f t="shared" ref="BE1317:BH1318" si="3085">BE1318</f>
        <v>0</v>
      </c>
      <c r="BF1317" s="11">
        <f t="shared" si="3085"/>
        <v>0</v>
      </c>
      <c r="BG1317" s="11">
        <f t="shared" si="3085"/>
        <v>0</v>
      </c>
      <c r="BH1317" s="11">
        <f t="shared" si="3085"/>
        <v>0</v>
      </c>
      <c r="BI1317" s="141">
        <f>BI1318</f>
        <v>1235</v>
      </c>
      <c r="BJ1317" s="141">
        <f>BJ1318</f>
        <v>0</v>
      </c>
      <c r="BK1317" s="78">
        <f t="shared" ref="BK1317:BN1318" si="3086">BK1318</f>
        <v>0</v>
      </c>
      <c r="BL1317" s="78">
        <f t="shared" si="3086"/>
        <v>0</v>
      </c>
      <c r="BM1317" s="78">
        <f t="shared" si="3086"/>
        <v>0</v>
      </c>
      <c r="BN1317" s="78">
        <f t="shared" si="3086"/>
        <v>0</v>
      </c>
      <c r="BO1317" s="78">
        <f>BO1318</f>
        <v>1235</v>
      </c>
      <c r="BP1317" s="78">
        <f>BP1318</f>
        <v>0</v>
      </c>
      <c r="BQ1317" s="11">
        <f t="shared" ref="BQ1317:BT1318" si="3087">BQ1318</f>
        <v>0</v>
      </c>
      <c r="BR1317" s="11">
        <f t="shared" si="3087"/>
        <v>0</v>
      </c>
      <c r="BS1317" s="11">
        <f t="shared" si="3087"/>
        <v>0</v>
      </c>
      <c r="BT1317" s="11">
        <f t="shared" si="3087"/>
        <v>0</v>
      </c>
      <c r="BU1317" s="11">
        <f>BU1318</f>
        <v>1235</v>
      </c>
      <c r="BV1317" s="11">
        <f>BV1318</f>
        <v>0</v>
      </c>
    </row>
    <row r="1318" spans="1:74" hidden="1">
      <c r="A1318" s="65" t="s">
        <v>112</v>
      </c>
      <c r="B1318" s="22" t="s">
        <v>296</v>
      </c>
      <c r="C1318" s="22" t="s">
        <v>35</v>
      </c>
      <c r="D1318" s="22" t="s">
        <v>87</v>
      </c>
      <c r="E1318" s="22" t="s">
        <v>344</v>
      </c>
      <c r="F1318" s="44" t="s">
        <v>113</v>
      </c>
      <c r="G1318" s="11">
        <f>G1319</f>
        <v>1235</v>
      </c>
      <c r="H1318" s="11">
        <f t="shared" si="3078"/>
        <v>0</v>
      </c>
      <c r="I1318" s="11">
        <f t="shared" si="3078"/>
        <v>0</v>
      </c>
      <c r="J1318" s="11">
        <f t="shared" si="3078"/>
        <v>0</v>
      </c>
      <c r="K1318" s="11">
        <f t="shared" si="3078"/>
        <v>0</v>
      </c>
      <c r="L1318" s="11">
        <f t="shared" si="3078"/>
        <v>0</v>
      </c>
      <c r="M1318" s="11">
        <f t="shared" si="3078"/>
        <v>1235</v>
      </c>
      <c r="N1318" s="11">
        <f t="shared" si="3078"/>
        <v>0</v>
      </c>
      <c r="O1318" s="11">
        <f t="shared" si="3078"/>
        <v>0</v>
      </c>
      <c r="P1318" s="11">
        <f t="shared" si="3078"/>
        <v>0</v>
      </c>
      <c r="Q1318" s="11">
        <f t="shared" si="3078"/>
        <v>0</v>
      </c>
      <c r="R1318" s="11">
        <f t="shared" si="3078"/>
        <v>0</v>
      </c>
      <c r="S1318" s="11">
        <f>S1319</f>
        <v>1235</v>
      </c>
      <c r="T1318" s="11">
        <f>T1319</f>
        <v>0</v>
      </c>
      <c r="U1318" s="11">
        <f t="shared" si="3079"/>
        <v>0</v>
      </c>
      <c r="V1318" s="11">
        <f t="shared" si="3079"/>
        <v>0</v>
      </c>
      <c r="W1318" s="11">
        <f t="shared" si="3079"/>
        <v>0</v>
      </c>
      <c r="X1318" s="11">
        <f t="shared" si="3079"/>
        <v>0</v>
      </c>
      <c r="Y1318" s="11">
        <f>Y1319</f>
        <v>1235</v>
      </c>
      <c r="Z1318" s="11">
        <f>Z1319</f>
        <v>0</v>
      </c>
      <c r="AA1318" s="11">
        <f t="shared" si="3080"/>
        <v>0</v>
      </c>
      <c r="AB1318" s="11">
        <f t="shared" si="3080"/>
        <v>0</v>
      </c>
      <c r="AC1318" s="11">
        <f t="shared" si="3080"/>
        <v>0</v>
      </c>
      <c r="AD1318" s="11">
        <f t="shared" si="3080"/>
        <v>0</v>
      </c>
      <c r="AE1318" s="11">
        <f>AE1319</f>
        <v>1235</v>
      </c>
      <c r="AF1318" s="11">
        <f>AF1319</f>
        <v>0</v>
      </c>
      <c r="AG1318" s="11">
        <f t="shared" si="3081"/>
        <v>0</v>
      </c>
      <c r="AH1318" s="11">
        <f t="shared" si="3081"/>
        <v>0</v>
      </c>
      <c r="AI1318" s="11">
        <f t="shared" si="3081"/>
        <v>0</v>
      </c>
      <c r="AJ1318" s="11">
        <f t="shared" si="3081"/>
        <v>0</v>
      </c>
      <c r="AK1318" s="78">
        <f>AK1319</f>
        <v>1235</v>
      </c>
      <c r="AL1318" s="78">
        <f>AL1319</f>
        <v>0</v>
      </c>
      <c r="AM1318" s="11">
        <f t="shared" si="3082"/>
        <v>0</v>
      </c>
      <c r="AN1318" s="11">
        <f t="shared" si="3082"/>
        <v>0</v>
      </c>
      <c r="AO1318" s="11">
        <f t="shared" si="3082"/>
        <v>0</v>
      </c>
      <c r="AP1318" s="11">
        <f t="shared" si="3082"/>
        <v>0</v>
      </c>
      <c r="AQ1318" s="11">
        <f>AQ1319</f>
        <v>1235</v>
      </c>
      <c r="AR1318" s="11">
        <f>AR1319</f>
        <v>0</v>
      </c>
      <c r="AS1318" s="11">
        <f t="shared" si="3083"/>
        <v>0</v>
      </c>
      <c r="AT1318" s="11">
        <f t="shared" si="3083"/>
        <v>0</v>
      </c>
      <c r="AU1318" s="11">
        <f t="shared" si="3083"/>
        <v>0</v>
      </c>
      <c r="AV1318" s="11">
        <f t="shared" si="3083"/>
        <v>0</v>
      </c>
      <c r="AW1318" s="11">
        <f>AW1319</f>
        <v>1235</v>
      </c>
      <c r="AX1318" s="11">
        <f>AX1319</f>
        <v>0</v>
      </c>
      <c r="AY1318" s="78">
        <f t="shared" si="3084"/>
        <v>0</v>
      </c>
      <c r="AZ1318" s="78">
        <f t="shared" si="3084"/>
        <v>0</v>
      </c>
      <c r="BA1318" s="78">
        <f t="shared" si="3084"/>
        <v>0</v>
      </c>
      <c r="BB1318" s="78">
        <f t="shared" si="3084"/>
        <v>0</v>
      </c>
      <c r="BC1318" s="78">
        <f>BC1319</f>
        <v>1235</v>
      </c>
      <c r="BD1318" s="78">
        <f>BD1319</f>
        <v>0</v>
      </c>
      <c r="BE1318" s="11">
        <f t="shared" si="3085"/>
        <v>0</v>
      </c>
      <c r="BF1318" s="11">
        <f t="shared" si="3085"/>
        <v>0</v>
      </c>
      <c r="BG1318" s="11">
        <f t="shared" si="3085"/>
        <v>0</v>
      </c>
      <c r="BH1318" s="11">
        <f t="shared" si="3085"/>
        <v>0</v>
      </c>
      <c r="BI1318" s="141">
        <f>BI1319</f>
        <v>1235</v>
      </c>
      <c r="BJ1318" s="141">
        <f>BJ1319</f>
        <v>0</v>
      </c>
      <c r="BK1318" s="78">
        <f t="shared" si="3086"/>
        <v>0</v>
      </c>
      <c r="BL1318" s="78">
        <f t="shared" si="3086"/>
        <v>0</v>
      </c>
      <c r="BM1318" s="78">
        <f t="shared" si="3086"/>
        <v>0</v>
      </c>
      <c r="BN1318" s="78">
        <f t="shared" si="3086"/>
        <v>0</v>
      </c>
      <c r="BO1318" s="78">
        <f>BO1319</f>
        <v>1235</v>
      </c>
      <c r="BP1318" s="78">
        <f>BP1319</f>
        <v>0</v>
      </c>
      <c r="BQ1318" s="11">
        <f t="shared" si="3087"/>
        <v>0</v>
      </c>
      <c r="BR1318" s="11">
        <f t="shared" si="3087"/>
        <v>0</v>
      </c>
      <c r="BS1318" s="11">
        <f t="shared" si="3087"/>
        <v>0</v>
      </c>
      <c r="BT1318" s="11">
        <f t="shared" si="3087"/>
        <v>0</v>
      </c>
      <c r="BU1318" s="11">
        <f>BU1319</f>
        <v>1235</v>
      </c>
      <c r="BV1318" s="11">
        <f>BV1319</f>
        <v>0</v>
      </c>
    </row>
    <row r="1319" spans="1:74" hidden="1">
      <c r="A1319" s="65" t="s">
        <v>312</v>
      </c>
      <c r="B1319" s="22" t="s">
        <v>296</v>
      </c>
      <c r="C1319" s="22" t="s">
        <v>35</v>
      </c>
      <c r="D1319" s="22" t="s">
        <v>87</v>
      </c>
      <c r="E1319" s="22" t="s">
        <v>344</v>
      </c>
      <c r="F1319" s="44" t="s">
        <v>313</v>
      </c>
      <c r="G1319" s="11">
        <v>1235</v>
      </c>
      <c r="H1319" s="11"/>
      <c r="I1319" s="11"/>
      <c r="J1319" s="11"/>
      <c r="K1319" s="11"/>
      <c r="L1319" s="11"/>
      <c r="M1319" s="11">
        <f>G1319+I1319+J1319+K1319+L1319</f>
        <v>1235</v>
      </c>
      <c r="N1319" s="11">
        <f>H1319+J1319</f>
        <v>0</v>
      </c>
      <c r="O1319" s="11"/>
      <c r="P1319" s="11"/>
      <c r="Q1319" s="11"/>
      <c r="R1319" s="11"/>
      <c r="S1319" s="11">
        <f>M1319+O1319+P1319+Q1319+R1319</f>
        <v>1235</v>
      </c>
      <c r="T1319" s="11">
        <f>N1319+P1319</f>
        <v>0</v>
      </c>
      <c r="U1319" s="11"/>
      <c r="V1319" s="11"/>
      <c r="W1319" s="11"/>
      <c r="X1319" s="11"/>
      <c r="Y1319" s="11">
        <f>S1319+U1319+V1319+W1319+X1319</f>
        <v>1235</v>
      </c>
      <c r="Z1319" s="11">
        <f>T1319+V1319</f>
        <v>0</v>
      </c>
      <c r="AA1319" s="11"/>
      <c r="AB1319" s="11"/>
      <c r="AC1319" s="11"/>
      <c r="AD1319" s="11"/>
      <c r="AE1319" s="11">
        <f>Y1319+AA1319+AB1319+AC1319+AD1319</f>
        <v>1235</v>
      </c>
      <c r="AF1319" s="11">
        <f>Z1319+AB1319</f>
        <v>0</v>
      </c>
      <c r="AG1319" s="11"/>
      <c r="AH1319" s="11"/>
      <c r="AI1319" s="11"/>
      <c r="AJ1319" s="11"/>
      <c r="AK1319" s="78">
        <f>AE1319+AG1319+AH1319+AI1319+AJ1319</f>
        <v>1235</v>
      </c>
      <c r="AL1319" s="78">
        <f>AF1319+AH1319</f>
        <v>0</v>
      </c>
      <c r="AM1319" s="11"/>
      <c r="AN1319" s="11"/>
      <c r="AO1319" s="11"/>
      <c r="AP1319" s="11"/>
      <c r="AQ1319" s="11">
        <f>AK1319+AM1319+AN1319+AO1319+AP1319</f>
        <v>1235</v>
      </c>
      <c r="AR1319" s="11">
        <f>AL1319+AN1319</f>
        <v>0</v>
      </c>
      <c r="AS1319" s="11"/>
      <c r="AT1319" s="11"/>
      <c r="AU1319" s="11"/>
      <c r="AV1319" s="11"/>
      <c r="AW1319" s="11">
        <f>AQ1319+AS1319+AT1319+AU1319+AV1319</f>
        <v>1235</v>
      </c>
      <c r="AX1319" s="11">
        <f>AR1319+AT1319</f>
        <v>0</v>
      </c>
      <c r="AY1319" s="78"/>
      <c r="AZ1319" s="78"/>
      <c r="BA1319" s="78"/>
      <c r="BB1319" s="78"/>
      <c r="BC1319" s="78">
        <f>AW1319+AY1319+AZ1319+BA1319+BB1319</f>
        <v>1235</v>
      </c>
      <c r="BD1319" s="78">
        <f>AX1319+AZ1319</f>
        <v>0</v>
      </c>
      <c r="BE1319" s="11"/>
      <c r="BF1319" s="11"/>
      <c r="BG1319" s="11"/>
      <c r="BH1319" s="11"/>
      <c r="BI1319" s="141">
        <f>BC1319+BE1319+BF1319+BG1319+BH1319</f>
        <v>1235</v>
      </c>
      <c r="BJ1319" s="141">
        <f>BD1319+BF1319</f>
        <v>0</v>
      </c>
      <c r="BK1319" s="78"/>
      <c r="BL1319" s="78"/>
      <c r="BM1319" s="78"/>
      <c r="BN1319" s="78"/>
      <c r="BO1319" s="78">
        <f>BI1319+BK1319+BL1319+BM1319+BN1319</f>
        <v>1235</v>
      </c>
      <c r="BP1319" s="78">
        <f>BJ1319+BL1319</f>
        <v>0</v>
      </c>
      <c r="BQ1319" s="11"/>
      <c r="BR1319" s="11"/>
      <c r="BS1319" s="11"/>
      <c r="BT1319" s="11"/>
      <c r="BU1319" s="11">
        <f>BO1319+BQ1319+BR1319+BS1319+BT1319</f>
        <v>1235</v>
      </c>
      <c r="BV1319" s="11">
        <f>BP1319+BR1319</f>
        <v>0</v>
      </c>
    </row>
    <row r="1320" spans="1:74" ht="87" hidden="1" customHeight="1">
      <c r="A1320" s="53" t="s">
        <v>345</v>
      </c>
      <c r="B1320" s="22" t="s">
        <v>296</v>
      </c>
      <c r="C1320" s="22" t="s">
        <v>35</v>
      </c>
      <c r="D1320" s="22" t="s">
        <v>87</v>
      </c>
      <c r="E1320" s="22" t="s">
        <v>346</v>
      </c>
      <c r="F1320" s="22"/>
      <c r="G1320" s="18">
        <f>G1321</f>
        <v>50</v>
      </c>
      <c r="H1320" s="18">
        <f t="shared" ref="H1320:R1321" si="3088">H1321</f>
        <v>0</v>
      </c>
      <c r="I1320" s="11">
        <f t="shared" si="3088"/>
        <v>0</v>
      </c>
      <c r="J1320" s="11">
        <f t="shared" si="3088"/>
        <v>0</v>
      </c>
      <c r="K1320" s="11">
        <f t="shared" si="3088"/>
        <v>0</v>
      </c>
      <c r="L1320" s="11">
        <f t="shared" si="3088"/>
        <v>0</v>
      </c>
      <c r="M1320" s="18">
        <f t="shared" si="3088"/>
        <v>50</v>
      </c>
      <c r="N1320" s="18">
        <f t="shared" si="3088"/>
        <v>0</v>
      </c>
      <c r="O1320" s="11">
        <f t="shared" si="3088"/>
        <v>0</v>
      </c>
      <c r="P1320" s="11">
        <f t="shared" si="3088"/>
        <v>0</v>
      </c>
      <c r="Q1320" s="11">
        <f t="shared" si="3088"/>
        <v>0</v>
      </c>
      <c r="R1320" s="11">
        <f t="shared" si="3088"/>
        <v>0</v>
      </c>
      <c r="S1320" s="18">
        <f>S1321</f>
        <v>50</v>
      </c>
      <c r="T1320" s="18">
        <f>T1321</f>
        <v>0</v>
      </c>
      <c r="U1320" s="11">
        <f t="shared" ref="U1320:X1321" si="3089">U1321</f>
        <v>0</v>
      </c>
      <c r="V1320" s="11">
        <f t="shared" si="3089"/>
        <v>0</v>
      </c>
      <c r="W1320" s="11">
        <f t="shared" si="3089"/>
        <v>0</v>
      </c>
      <c r="X1320" s="11">
        <f t="shared" si="3089"/>
        <v>0</v>
      </c>
      <c r="Y1320" s="18">
        <f>Y1321</f>
        <v>50</v>
      </c>
      <c r="Z1320" s="18">
        <f>Z1321</f>
        <v>0</v>
      </c>
      <c r="AA1320" s="11">
        <f t="shared" ref="AA1320:AD1321" si="3090">AA1321</f>
        <v>0</v>
      </c>
      <c r="AB1320" s="11">
        <f t="shared" si="3090"/>
        <v>0</v>
      </c>
      <c r="AC1320" s="11">
        <f t="shared" si="3090"/>
        <v>0</v>
      </c>
      <c r="AD1320" s="11">
        <f t="shared" si="3090"/>
        <v>0</v>
      </c>
      <c r="AE1320" s="18">
        <f>AE1321</f>
        <v>50</v>
      </c>
      <c r="AF1320" s="18">
        <f>AF1321</f>
        <v>0</v>
      </c>
      <c r="AG1320" s="11">
        <f t="shared" ref="AG1320:AJ1321" si="3091">AG1321</f>
        <v>0</v>
      </c>
      <c r="AH1320" s="11">
        <f t="shared" si="3091"/>
        <v>0</v>
      </c>
      <c r="AI1320" s="11">
        <f t="shared" si="3091"/>
        <v>0</v>
      </c>
      <c r="AJ1320" s="11">
        <f t="shared" si="3091"/>
        <v>0</v>
      </c>
      <c r="AK1320" s="84">
        <f>AK1321</f>
        <v>50</v>
      </c>
      <c r="AL1320" s="84">
        <f>AL1321</f>
        <v>0</v>
      </c>
      <c r="AM1320" s="11">
        <f t="shared" ref="AM1320:AP1321" si="3092">AM1321</f>
        <v>0</v>
      </c>
      <c r="AN1320" s="11">
        <f t="shared" si="3092"/>
        <v>0</v>
      </c>
      <c r="AO1320" s="11">
        <f t="shared" si="3092"/>
        <v>0</v>
      </c>
      <c r="AP1320" s="11">
        <f t="shared" si="3092"/>
        <v>0</v>
      </c>
      <c r="AQ1320" s="18">
        <f>AQ1321</f>
        <v>50</v>
      </c>
      <c r="AR1320" s="18">
        <f>AR1321</f>
        <v>0</v>
      </c>
      <c r="AS1320" s="11">
        <f t="shared" ref="AS1320:AV1321" si="3093">AS1321</f>
        <v>0</v>
      </c>
      <c r="AT1320" s="11">
        <f t="shared" si="3093"/>
        <v>0</v>
      </c>
      <c r="AU1320" s="11">
        <f t="shared" si="3093"/>
        <v>0</v>
      </c>
      <c r="AV1320" s="11">
        <f t="shared" si="3093"/>
        <v>0</v>
      </c>
      <c r="AW1320" s="18">
        <f>AW1321</f>
        <v>50</v>
      </c>
      <c r="AX1320" s="18">
        <f>AX1321</f>
        <v>0</v>
      </c>
      <c r="AY1320" s="78">
        <f t="shared" ref="AY1320:BB1321" si="3094">AY1321</f>
        <v>50</v>
      </c>
      <c r="AZ1320" s="78">
        <f t="shared" si="3094"/>
        <v>0</v>
      </c>
      <c r="BA1320" s="78">
        <f t="shared" si="3094"/>
        <v>0</v>
      </c>
      <c r="BB1320" s="78">
        <f t="shared" si="3094"/>
        <v>0</v>
      </c>
      <c r="BC1320" s="84">
        <f>BC1321</f>
        <v>100</v>
      </c>
      <c r="BD1320" s="84">
        <f>BD1321</f>
        <v>0</v>
      </c>
      <c r="BE1320" s="11">
        <f t="shared" ref="BE1320:BH1321" si="3095">BE1321</f>
        <v>0</v>
      </c>
      <c r="BF1320" s="11">
        <f t="shared" si="3095"/>
        <v>0</v>
      </c>
      <c r="BG1320" s="11">
        <f t="shared" si="3095"/>
        <v>0</v>
      </c>
      <c r="BH1320" s="11">
        <f t="shared" si="3095"/>
        <v>0</v>
      </c>
      <c r="BI1320" s="143">
        <f>BI1321</f>
        <v>100</v>
      </c>
      <c r="BJ1320" s="143">
        <f>BJ1321</f>
        <v>0</v>
      </c>
      <c r="BK1320" s="78">
        <f t="shared" ref="BK1320:BN1321" si="3096">BK1321</f>
        <v>0</v>
      </c>
      <c r="BL1320" s="78">
        <f t="shared" si="3096"/>
        <v>0</v>
      </c>
      <c r="BM1320" s="78">
        <f t="shared" si="3096"/>
        <v>0</v>
      </c>
      <c r="BN1320" s="78">
        <f t="shared" si="3096"/>
        <v>0</v>
      </c>
      <c r="BO1320" s="84">
        <f>BO1321</f>
        <v>100</v>
      </c>
      <c r="BP1320" s="84">
        <f>BP1321</f>
        <v>0</v>
      </c>
      <c r="BQ1320" s="11">
        <f t="shared" ref="BQ1320:BT1321" si="3097">BQ1321</f>
        <v>0</v>
      </c>
      <c r="BR1320" s="11">
        <f t="shared" si="3097"/>
        <v>0</v>
      </c>
      <c r="BS1320" s="11">
        <f t="shared" si="3097"/>
        <v>0</v>
      </c>
      <c r="BT1320" s="11">
        <f t="shared" si="3097"/>
        <v>0</v>
      </c>
      <c r="BU1320" s="18">
        <f>BU1321</f>
        <v>100</v>
      </c>
      <c r="BV1320" s="18">
        <f>BV1321</f>
        <v>0</v>
      </c>
    </row>
    <row r="1321" spans="1:74" hidden="1">
      <c r="A1321" s="65" t="s">
        <v>112</v>
      </c>
      <c r="B1321" s="22" t="s">
        <v>296</v>
      </c>
      <c r="C1321" s="22" t="s">
        <v>35</v>
      </c>
      <c r="D1321" s="22" t="s">
        <v>87</v>
      </c>
      <c r="E1321" s="22" t="s">
        <v>346</v>
      </c>
      <c r="F1321" s="22" t="s">
        <v>113</v>
      </c>
      <c r="G1321" s="18">
        <f>G1322</f>
        <v>50</v>
      </c>
      <c r="H1321" s="18">
        <f t="shared" si="3088"/>
        <v>0</v>
      </c>
      <c r="I1321" s="11">
        <f t="shared" si="3088"/>
        <v>0</v>
      </c>
      <c r="J1321" s="11">
        <f t="shared" si="3088"/>
        <v>0</v>
      </c>
      <c r="K1321" s="11">
        <f t="shared" si="3088"/>
        <v>0</v>
      </c>
      <c r="L1321" s="11">
        <f t="shared" si="3088"/>
        <v>0</v>
      </c>
      <c r="M1321" s="18">
        <f t="shared" si="3088"/>
        <v>50</v>
      </c>
      <c r="N1321" s="18">
        <f t="shared" si="3088"/>
        <v>0</v>
      </c>
      <c r="O1321" s="11">
        <f t="shared" si="3088"/>
        <v>0</v>
      </c>
      <c r="P1321" s="11">
        <f t="shared" si="3088"/>
        <v>0</v>
      </c>
      <c r="Q1321" s="11">
        <f t="shared" si="3088"/>
        <v>0</v>
      </c>
      <c r="R1321" s="11">
        <f t="shared" si="3088"/>
        <v>0</v>
      </c>
      <c r="S1321" s="18">
        <f>S1322</f>
        <v>50</v>
      </c>
      <c r="T1321" s="18">
        <f>T1322</f>
        <v>0</v>
      </c>
      <c r="U1321" s="11">
        <f t="shared" si="3089"/>
        <v>0</v>
      </c>
      <c r="V1321" s="11">
        <f t="shared" si="3089"/>
        <v>0</v>
      </c>
      <c r="W1321" s="11">
        <f t="shared" si="3089"/>
        <v>0</v>
      </c>
      <c r="X1321" s="11">
        <f t="shared" si="3089"/>
        <v>0</v>
      </c>
      <c r="Y1321" s="18">
        <f>Y1322</f>
        <v>50</v>
      </c>
      <c r="Z1321" s="18">
        <f>Z1322</f>
        <v>0</v>
      </c>
      <c r="AA1321" s="11">
        <f t="shared" si="3090"/>
        <v>0</v>
      </c>
      <c r="AB1321" s="11">
        <f t="shared" si="3090"/>
        <v>0</v>
      </c>
      <c r="AC1321" s="11">
        <f t="shared" si="3090"/>
        <v>0</v>
      </c>
      <c r="AD1321" s="11">
        <f t="shared" si="3090"/>
        <v>0</v>
      </c>
      <c r="AE1321" s="18">
        <f>AE1322</f>
        <v>50</v>
      </c>
      <c r="AF1321" s="18">
        <f>AF1322</f>
        <v>0</v>
      </c>
      <c r="AG1321" s="11">
        <f t="shared" si="3091"/>
        <v>0</v>
      </c>
      <c r="AH1321" s="11">
        <f t="shared" si="3091"/>
        <v>0</v>
      </c>
      <c r="AI1321" s="11">
        <f t="shared" si="3091"/>
        <v>0</v>
      </c>
      <c r="AJ1321" s="11">
        <f t="shared" si="3091"/>
        <v>0</v>
      </c>
      <c r="AK1321" s="84">
        <f>AK1322</f>
        <v>50</v>
      </c>
      <c r="AL1321" s="84">
        <f>AL1322</f>
        <v>0</v>
      </c>
      <c r="AM1321" s="11">
        <f t="shared" si="3092"/>
        <v>0</v>
      </c>
      <c r="AN1321" s="11">
        <f t="shared" si="3092"/>
        <v>0</v>
      </c>
      <c r="AO1321" s="11">
        <f t="shared" si="3092"/>
        <v>0</v>
      </c>
      <c r="AP1321" s="11">
        <f t="shared" si="3092"/>
        <v>0</v>
      </c>
      <c r="AQ1321" s="18">
        <f>AQ1322</f>
        <v>50</v>
      </c>
      <c r="AR1321" s="18">
        <f>AR1322</f>
        <v>0</v>
      </c>
      <c r="AS1321" s="11">
        <f t="shared" si="3093"/>
        <v>0</v>
      </c>
      <c r="AT1321" s="11">
        <f t="shared" si="3093"/>
        <v>0</v>
      </c>
      <c r="AU1321" s="11">
        <f t="shared" si="3093"/>
        <v>0</v>
      </c>
      <c r="AV1321" s="11">
        <f t="shared" si="3093"/>
        <v>0</v>
      </c>
      <c r="AW1321" s="18">
        <f>AW1322</f>
        <v>50</v>
      </c>
      <c r="AX1321" s="18">
        <f>AX1322</f>
        <v>0</v>
      </c>
      <c r="AY1321" s="78">
        <f t="shared" si="3094"/>
        <v>50</v>
      </c>
      <c r="AZ1321" s="78">
        <f t="shared" si="3094"/>
        <v>0</v>
      </c>
      <c r="BA1321" s="78">
        <f t="shared" si="3094"/>
        <v>0</v>
      </c>
      <c r="BB1321" s="78">
        <f t="shared" si="3094"/>
        <v>0</v>
      </c>
      <c r="BC1321" s="84">
        <f>BC1322</f>
        <v>100</v>
      </c>
      <c r="BD1321" s="84">
        <f>BD1322</f>
        <v>0</v>
      </c>
      <c r="BE1321" s="11">
        <f t="shared" si="3095"/>
        <v>0</v>
      </c>
      <c r="BF1321" s="11">
        <f t="shared" si="3095"/>
        <v>0</v>
      </c>
      <c r="BG1321" s="11">
        <f t="shared" si="3095"/>
        <v>0</v>
      </c>
      <c r="BH1321" s="11">
        <f t="shared" si="3095"/>
        <v>0</v>
      </c>
      <c r="BI1321" s="143">
        <f>BI1322</f>
        <v>100</v>
      </c>
      <c r="BJ1321" s="143">
        <f>BJ1322</f>
        <v>0</v>
      </c>
      <c r="BK1321" s="78">
        <f t="shared" si="3096"/>
        <v>0</v>
      </c>
      <c r="BL1321" s="78">
        <f t="shared" si="3096"/>
        <v>0</v>
      </c>
      <c r="BM1321" s="78">
        <f t="shared" si="3096"/>
        <v>0</v>
      </c>
      <c r="BN1321" s="78">
        <f t="shared" si="3096"/>
        <v>0</v>
      </c>
      <c r="BO1321" s="84">
        <f>BO1322</f>
        <v>100</v>
      </c>
      <c r="BP1321" s="84">
        <f>BP1322</f>
        <v>0</v>
      </c>
      <c r="BQ1321" s="11">
        <f t="shared" si="3097"/>
        <v>0</v>
      </c>
      <c r="BR1321" s="11">
        <f t="shared" si="3097"/>
        <v>0</v>
      </c>
      <c r="BS1321" s="11">
        <f t="shared" si="3097"/>
        <v>0</v>
      </c>
      <c r="BT1321" s="11">
        <f t="shared" si="3097"/>
        <v>0</v>
      </c>
      <c r="BU1321" s="18">
        <f>BU1322</f>
        <v>100</v>
      </c>
      <c r="BV1321" s="18">
        <f>BV1322</f>
        <v>0</v>
      </c>
    </row>
    <row r="1322" spans="1:74" hidden="1">
      <c r="A1322" s="65" t="s">
        <v>312</v>
      </c>
      <c r="B1322" s="22" t="s">
        <v>296</v>
      </c>
      <c r="C1322" s="22" t="s">
        <v>35</v>
      </c>
      <c r="D1322" s="22" t="s">
        <v>87</v>
      </c>
      <c r="E1322" s="22" t="s">
        <v>346</v>
      </c>
      <c r="F1322" s="44" t="s">
        <v>313</v>
      </c>
      <c r="G1322" s="11">
        <v>50</v>
      </c>
      <c r="H1322" s="11"/>
      <c r="I1322" s="11"/>
      <c r="J1322" s="11"/>
      <c r="K1322" s="11"/>
      <c r="L1322" s="11"/>
      <c r="M1322" s="11">
        <f>G1322+I1322+J1322+K1322+L1322</f>
        <v>50</v>
      </c>
      <c r="N1322" s="11">
        <f>H1322+J1322</f>
        <v>0</v>
      </c>
      <c r="O1322" s="11"/>
      <c r="P1322" s="11"/>
      <c r="Q1322" s="11"/>
      <c r="R1322" s="11"/>
      <c r="S1322" s="11">
        <f>M1322+O1322+P1322+Q1322+R1322</f>
        <v>50</v>
      </c>
      <c r="T1322" s="11">
        <f>N1322+P1322</f>
        <v>0</v>
      </c>
      <c r="U1322" s="11"/>
      <c r="V1322" s="11"/>
      <c r="W1322" s="11"/>
      <c r="X1322" s="11"/>
      <c r="Y1322" s="11">
        <f>S1322+U1322+V1322+W1322+X1322</f>
        <v>50</v>
      </c>
      <c r="Z1322" s="11">
        <f>T1322+V1322</f>
        <v>0</v>
      </c>
      <c r="AA1322" s="11"/>
      <c r="AB1322" s="11"/>
      <c r="AC1322" s="11"/>
      <c r="AD1322" s="11"/>
      <c r="AE1322" s="11">
        <f>Y1322+AA1322+AB1322+AC1322+AD1322</f>
        <v>50</v>
      </c>
      <c r="AF1322" s="11">
        <f>Z1322+AB1322</f>
        <v>0</v>
      </c>
      <c r="AG1322" s="11"/>
      <c r="AH1322" s="11"/>
      <c r="AI1322" s="11"/>
      <c r="AJ1322" s="11"/>
      <c r="AK1322" s="78">
        <f>AE1322+AG1322+AH1322+AI1322+AJ1322</f>
        <v>50</v>
      </c>
      <c r="AL1322" s="78">
        <f>AF1322+AH1322</f>
        <v>0</v>
      </c>
      <c r="AM1322" s="11"/>
      <c r="AN1322" s="11"/>
      <c r="AO1322" s="11"/>
      <c r="AP1322" s="11"/>
      <c r="AQ1322" s="11">
        <f>AK1322+AM1322+AN1322+AO1322+AP1322</f>
        <v>50</v>
      </c>
      <c r="AR1322" s="11">
        <f>AL1322+AN1322</f>
        <v>0</v>
      </c>
      <c r="AS1322" s="11"/>
      <c r="AT1322" s="11"/>
      <c r="AU1322" s="11"/>
      <c r="AV1322" s="11"/>
      <c r="AW1322" s="11">
        <f>AQ1322+AS1322+AT1322+AU1322+AV1322</f>
        <v>50</v>
      </c>
      <c r="AX1322" s="11">
        <f>AR1322+AT1322</f>
        <v>0</v>
      </c>
      <c r="AY1322" s="78">
        <v>50</v>
      </c>
      <c r="AZ1322" s="78"/>
      <c r="BA1322" s="78"/>
      <c r="BB1322" s="78"/>
      <c r="BC1322" s="78">
        <f>AW1322+AY1322+AZ1322+BA1322+BB1322</f>
        <v>100</v>
      </c>
      <c r="BD1322" s="78">
        <f>AX1322+AZ1322</f>
        <v>0</v>
      </c>
      <c r="BE1322" s="11"/>
      <c r="BF1322" s="11"/>
      <c r="BG1322" s="11"/>
      <c r="BH1322" s="11"/>
      <c r="BI1322" s="141">
        <f>BC1322+BE1322+BF1322+BG1322+BH1322</f>
        <v>100</v>
      </c>
      <c r="BJ1322" s="141">
        <f>BD1322+BF1322</f>
        <v>0</v>
      </c>
      <c r="BK1322" s="78"/>
      <c r="BL1322" s="78"/>
      <c r="BM1322" s="78"/>
      <c r="BN1322" s="78"/>
      <c r="BO1322" s="78">
        <f>BI1322+BK1322+BL1322+BM1322+BN1322</f>
        <v>100</v>
      </c>
      <c r="BP1322" s="78">
        <f>BJ1322+BL1322</f>
        <v>0</v>
      </c>
      <c r="BQ1322" s="11"/>
      <c r="BR1322" s="11"/>
      <c r="BS1322" s="11"/>
      <c r="BT1322" s="11"/>
      <c r="BU1322" s="11">
        <f>BO1322+BQ1322+BR1322+BS1322+BT1322</f>
        <v>100</v>
      </c>
      <c r="BV1322" s="11">
        <f>BP1322+BR1322</f>
        <v>0</v>
      </c>
    </row>
    <row r="1323" spans="1:74" ht="66" hidden="1">
      <c r="A1323" s="54" t="s">
        <v>347</v>
      </c>
      <c r="B1323" s="22" t="s">
        <v>296</v>
      </c>
      <c r="C1323" s="22" t="s">
        <v>35</v>
      </c>
      <c r="D1323" s="22" t="s">
        <v>87</v>
      </c>
      <c r="E1323" s="22" t="s">
        <v>348</v>
      </c>
      <c r="F1323" s="22"/>
      <c r="G1323" s="18">
        <f>G1324</f>
        <v>576</v>
      </c>
      <c r="H1323" s="18">
        <f t="shared" ref="H1323:R1324" si="3098">H1324</f>
        <v>0</v>
      </c>
      <c r="I1323" s="11">
        <f t="shared" si="3098"/>
        <v>0</v>
      </c>
      <c r="J1323" s="11">
        <f t="shared" si="3098"/>
        <v>0</v>
      </c>
      <c r="K1323" s="11">
        <f t="shared" si="3098"/>
        <v>0</v>
      </c>
      <c r="L1323" s="11">
        <f t="shared" si="3098"/>
        <v>0</v>
      </c>
      <c r="M1323" s="18">
        <f t="shared" si="3098"/>
        <v>576</v>
      </c>
      <c r="N1323" s="18">
        <f t="shared" si="3098"/>
        <v>0</v>
      </c>
      <c r="O1323" s="11">
        <f t="shared" si="3098"/>
        <v>0</v>
      </c>
      <c r="P1323" s="11">
        <f t="shared" si="3098"/>
        <v>0</v>
      </c>
      <c r="Q1323" s="11">
        <f t="shared" si="3098"/>
        <v>0</v>
      </c>
      <c r="R1323" s="11">
        <f t="shared" si="3098"/>
        <v>0</v>
      </c>
      <c r="S1323" s="18">
        <f>S1324</f>
        <v>576</v>
      </c>
      <c r="T1323" s="18">
        <f>T1324</f>
        <v>0</v>
      </c>
      <c r="U1323" s="11">
        <f t="shared" ref="U1323:X1324" si="3099">U1324</f>
        <v>0</v>
      </c>
      <c r="V1323" s="11">
        <f t="shared" si="3099"/>
        <v>0</v>
      </c>
      <c r="W1323" s="11">
        <f t="shared" si="3099"/>
        <v>0</v>
      </c>
      <c r="X1323" s="11">
        <f t="shared" si="3099"/>
        <v>0</v>
      </c>
      <c r="Y1323" s="18">
        <f>Y1324</f>
        <v>576</v>
      </c>
      <c r="Z1323" s="18">
        <f>Z1324</f>
        <v>0</v>
      </c>
      <c r="AA1323" s="11">
        <f t="shared" ref="AA1323:AD1324" si="3100">AA1324</f>
        <v>0</v>
      </c>
      <c r="AB1323" s="11">
        <f t="shared" si="3100"/>
        <v>0</v>
      </c>
      <c r="AC1323" s="11">
        <f t="shared" si="3100"/>
        <v>0</v>
      </c>
      <c r="AD1323" s="11">
        <f t="shared" si="3100"/>
        <v>0</v>
      </c>
      <c r="AE1323" s="18">
        <f>AE1324</f>
        <v>576</v>
      </c>
      <c r="AF1323" s="18">
        <f>AF1324</f>
        <v>0</v>
      </c>
      <c r="AG1323" s="11">
        <f t="shared" ref="AG1323:AJ1324" si="3101">AG1324</f>
        <v>0</v>
      </c>
      <c r="AH1323" s="11">
        <f t="shared" si="3101"/>
        <v>0</v>
      </c>
      <c r="AI1323" s="11">
        <f t="shared" si="3101"/>
        <v>0</v>
      </c>
      <c r="AJ1323" s="11">
        <f t="shared" si="3101"/>
        <v>0</v>
      </c>
      <c r="AK1323" s="84">
        <f>AK1324</f>
        <v>576</v>
      </c>
      <c r="AL1323" s="84">
        <f>AL1324</f>
        <v>0</v>
      </c>
      <c r="AM1323" s="11">
        <f t="shared" ref="AM1323:AP1324" si="3102">AM1324</f>
        <v>0</v>
      </c>
      <c r="AN1323" s="11">
        <f t="shared" si="3102"/>
        <v>0</v>
      </c>
      <c r="AO1323" s="11">
        <f t="shared" si="3102"/>
        <v>0</v>
      </c>
      <c r="AP1323" s="11">
        <f t="shared" si="3102"/>
        <v>0</v>
      </c>
      <c r="AQ1323" s="18">
        <f>AQ1324</f>
        <v>576</v>
      </c>
      <c r="AR1323" s="18">
        <f>AR1324</f>
        <v>0</v>
      </c>
      <c r="AS1323" s="11">
        <f t="shared" ref="AS1323:AV1324" si="3103">AS1324</f>
        <v>0</v>
      </c>
      <c r="AT1323" s="11">
        <f t="shared" si="3103"/>
        <v>0</v>
      </c>
      <c r="AU1323" s="11">
        <f t="shared" si="3103"/>
        <v>70</v>
      </c>
      <c r="AV1323" s="11">
        <f t="shared" si="3103"/>
        <v>0</v>
      </c>
      <c r="AW1323" s="18">
        <f>AW1324</f>
        <v>646</v>
      </c>
      <c r="AX1323" s="18">
        <f>AX1324</f>
        <v>0</v>
      </c>
      <c r="AY1323" s="78">
        <f t="shared" ref="AY1323:BB1324" si="3104">AY1324</f>
        <v>0</v>
      </c>
      <c r="AZ1323" s="78">
        <f t="shared" si="3104"/>
        <v>0</v>
      </c>
      <c r="BA1323" s="78">
        <f t="shared" si="3104"/>
        <v>0</v>
      </c>
      <c r="BB1323" s="78">
        <f t="shared" si="3104"/>
        <v>0</v>
      </c>
      <c r="BC1323" s="84">
        <f>BC1324</f>
        <v>646</v>
      </c>
      <c r="BD1323" s="84">
        <f>BD1324</f>
        <v>0</v>
      </c>
      <c r="BE1323" s="11">
        <f t="shared" ref="BE1323:BH1324" si="3105">BE1324</f>
        <v>0</v>
      </c>
      <c r="BF1323" s="11">
        <f t="shared" si="3105"/>
        <v>0</v>
      </c>
      <c r="BG1323" s="11">
        <f t="shared" si="3105"/>
        <v>0</v>
      </c>
      <c r="BH1323" s="11">
        <f t="shared" si="3105"/>
        <v>0</v>
      </c>
      <c r="BI1323" s="143">
        <f>BI1324</f>
        <v>646</v>
      </c>
      <c r="BJ1323" s="143">
        <f>BJ1324</f>
        <v>0</v>
      </c>
      <c r="BK1323" s="78">
        <f t="shared" ref="BK1323:BN1324" si="3106">BK1324</f>
        <v>0</v>
      </c>
      <c r="BL1323" s="78">
        <f t="shared" si="3106"/>
        <v>0</v>
      </c>
      <c r="BM1323" s="78">
        <f t="shared" si="3106"/>
        <v>0</v>
      </c>
      <c r="BN1323" s="78">
        <f t="shared" si="3106"/>
        <v>0</v>
      </c>
      <c r="BO1323" s="84">
        <f>BO1324</f>
        <v>646</v>
      </c>
      <c r="BP1323" s="84">
        <f>BP1324</f>
        <v>0</v>
      </c>
      <c r="BQ1323" s="11">
        <f t="shared" ref="BQ1323:BT1324" si="3107">BQ1324</f>
        <v>0</v>
      </c>
      <c r="BR1323" s="11">
        <f t="shared" si="3107"/>
        <v>0</v>
      </c>
      <c r="BS1323" s="11">
        <f t="shared" si="3107"/>
        <v>0</v>
      </c>
      <c r="BT1323" s="11">
        <f t="shared" si="3107"/>
        <v>0</v>
      </c>
      <c r="BU1323" s="18">
        <f>BU1324</f>
        <v>646</v>
      </c>
      <c r="BV1323" s="18">
        <f>BV1324</f>
        <v>0</v>
      </c>
    </row>
    <row r="1324" spans="1:74" hidden="1">
      <c r="A1324" s="65" t="s">
        <v>112</v>
      </c>
      <c r="B1324" s="22" t="s">
        <v>296</v>
      </c>
      <c r="C1324" s="22" t="s">
        <v>35</v>
      </c>
      <c r="D1324" s="22" t="s">
        <v>87</v>
      </c>
      <c r="E1324" s="22" t="s">
        <v>348</v>
      </c>
      <c r="F1324" s="22" t="s">
        <v>113</v>
      </c>
      <c r="G1324" s="18">
        <f>G1325</f>
        <v>576</v>
      </c>
      <c r="H1324" s="18">
        <f t="shared" si="3098"/>
        <v>0</v>
      </c>
      <c r="I1324" s="11">
        <f t="shared" si="3098"/>
        <v>0</v>
      </c>
      <c r="J1324" s="11">
        <f t="shared" si="3098"/>
        <v>0</v>
      </c>
      <c r="K1324" s="11">
        <f t="shared" si="3098"/>
        <v>0</v>
      </c>
      <c r="L1324" s="11">
        <f t="shared" si="3098"/>
        <v>0</v>
      </c>
      <c r="M1324" s="18">
        <f t="shared" si="3098"/>
        <v>576</v>
      </c>
      <c r="N1324" s="18">
        <f t="shared" si="3098"/>
        <v>0</v>
      </c>
      <c r="O1324" s="11">
        <f t="shared" si="3098"/>
        <v>0</v>
      </c>
      <c r="P1324" s="11">
        <f t="shared" si="3098"/>
        <v>0</v>
      </c>
      <c r="Q1324" s="11">
        <f t="shared" si="3098"/>
        <v>0</v>
      </c>
      <c r="R1324" s="11">
        <f t="shared" si="3098"/>
        <v>0</v>
      </c>
      <c r="S1324" s="18">
        <f>S1325</f>
        <v>576</v>
      </c>
      <c r="T1324" s="18">
        <f>T1325</f>
        <v>0</v>
      </c>
      <c r="U1324" s="11">
        <f t="shared" si="3099"/>
        <v>0</v>
      </c>
      <c r="V1324" s="11">
        <f t="shared" si="3099"/>
        <v>0</v>
      </c>
      <c r="W1324" s="11">
        <f t="shared" si="3099"/>
        <v>0</v>
      </c>
      <c r="X1324" s="11">
        <f t="shared" si="3099"/>
        <v>0</v>
      </c>
      <c r="Y1324" s="18">
        <f>Y1325</f>
        <v>576</v>
      </c>
      <c r="Z1324" s="18">
        <f>Z1325</f>
        <v>0</v>
      </c>
      <c r="AA1324" s="11">
        <f t="shared" si="3100"/>
        <v>0</v>
      </c>
      <c r="AB1324" s="11">
        <f t="shared" si="3100"/>
        <v>0</v>
      </c>
      <c r="AC1324" s="11">
        <f t="shared" si="3100"/>
        <v>0</v>
      </c>
      <c r="AD1324" s="11">
        <f t="shared" si="3100"/>
        <v>0</v>
      </c>
      <c r="AE1324" s="18">
        <f>AE1325</f>
        <v>576</v>
      </c>
      <c r="AF1324" s="18">
        <f>AF1325</f>
        <v>0</v>
      </c>
      <c r="AG1324" s="11">
        <f t="shared" si="3101"/>
        <v>0</v>
      </c>
      <c r="AH1324" s="11">
        <f t="shared" si="3101"/>
        <v>0</v>
      </c>
      <c r="AI1324" s="11">
        <f t="shared" si="3101"/>
        <v>0</v>
      </c>
      <c r="AJ1324" s="11">
        <f t="shared" si="3101"/>
        <v>0</v>
      </c>
      <c r="AK1324" s="84">
        <f>AK1325</f>
        <v>576</v>
      </c>
      <c r="AL1324" s="84">
        <f>AL1325</f>
        <v>0</v>
      </c>
      <c r="AM1324" s="11">
        <f t="shared" si="3102"/>
        <v>0</v>
      </c>
      <c r="AN1324" s="11">
        <f t="shared" si="3102"/>
        <v>0</v>
      </c>
      <c r="AO1324" s="11">
        <f t="shared" si="3102"/>
        <v>0</v>
      </c>
      <c r="AP1324" s="11">
        <f t="shared" si="3102"/>
        <v>0</v>
      </c>
      <c r="AQ1324" s="18">
        <f>AQ1325</f>
        <v>576</v>
      </c>
      <c r="AR1324" s="18">
        <f>AR1325</f>
        <v>0</v>
      </c>
      <c r="AS1324" s="11">
        <f t="shared" si="3103"/>
        <v>0</v>
      </c>
      <c r="AT1324" s="11">
        <f t="shared" si="3103"/>
        <v>0</v>
      </c>
      <c r="AU1324" s="11">
        <f t="shared" si="3103"/>
        <v>70</v>
      </c>
      <c r="AV1324" s="11">
        <f t="shared" si="3103"/>
        <v>0</v>
      </c>
      <c r="AW1324" s="18">
        <f>AW1325</f>
        <v>646</v>
      </c>
      <c r="AX1324" s="18">
        <f>AX1325</f>
        <v>0</v>
      </c>
      <c r="AY1324" s="78">
        <f t="shared" si="3104"/>
        <v>0</v>
      </c>
      <c r="AZ1324" s="78">
        <f t="shared" si="3104"/>
        <v>0</v>
      </c>
      <c r="BA1324" s="78">
        <f t="shared" si="3104"/>
        <v>0</v>
      </c>
      <c r="BB1324" s="78">
        <f t="shared" si="3104"/>
        <v>0</v>
      </c>
      <c r="BC1324" s="84">
        <f>BC1325</f>
        <v>646</v>
      </c>
      <c r="BD1324" s="84">
        <f>BD1325</f>
        <v>0</v>
      </c>
      <c r="BE1324" s="11">
        <f t="shared" si="3105"/>
        <v>0</v>
      </c>
      <c r="BF1324" s="11">
        <f t="shared" si="3105"/>
        <v>0</v>
      </c>
      <c r="BG1324" s="11">
        <f t="shared" si="3105"/>
        <v>0</v>
      </c>
      <c r="BH1324" s="11">
        <f t="shared" si="3105"/>
        <v>0</v>
      </c>
      <c r="BI1324" s="143">
        <f>BI1325</f>
        <v>646</v>
      </c>
      <c r="BJ1324" s="143">
        <f>BJ1325</f>
        <v>0</v>
      </c>
      <c r="BK1324" s="78">
        <f t="shared" si="3106"/>
        <v>0</v>
      </c>
      <c r="BL1324" s="78">
        <f t="shared" si="3106"/>
        <v>0</v>
      </c>
      <c r="BM1324" s="78">
        <f t="shared" si="3106"/>
        <v>0</v>
      </c>
      <c r="BN1324" s="78">
        <f t="shared" si="3106"/>
        <v>0</v>
      </c>
      <c r="BO1324" s="84">
        <f>BO1325</f>
        <v>646</v>
      </c>
      <c r="BP1324" s="84">
        <f>BP1325</f>
        <v>0</v>
      </c>
      <c r="BQ1324" s="11">
        <f t="shared" si="3107"/>
        <v>0</v>
      </c>
      <c r="BR1324" s="11">
        <f t="shared" si="3107"/>
        <v>0</v>
      </c>
      <c r="BS1324" s="11">
        <f t="shared" si="3107"/>
        <v>0</v>
      </c>
      <c r="BT1324" s="11">
        <f t="shared" si="3107"/>
        <v>0</v>
      </c>
      <c r="BU1324" s="18">
        <f>BU1325</f>
        <v>646</v>
      </c>
      <c r="BV1324" s="18">
        <f>BV1325</f>
        <v>0</v>
      </c>
    </row>
    <row r="1325" spans="1:74" hidden="1">
      <c r="A1325" s="65" t="s">
        <v>312</v>
      </c>
      <c r="B1325" s="22" t="s">
        <v>296</v>
      </c>
      <c r="C1325" s="22" t="s">
        <v>35</v>
      </c>
      <c r="D1325" s="22" t="s">
        <v>87</v>
      </c>
      <c r="E1325" s="22" t="s">
        <v>348</v>
      </c>
      <c r="F1325" s="44" t="s">
        <v>313</v>
      </c>
      <c r="G1325" s="11">
        <v>576</v>
      </c>
      <c r="H1325" s="11"/>
      <c r="I1325" s="11"/>
      <c r="J1325" s="11"/>
      <c r="K1325" s="11"/>
      <c r="L1325" s="11"/>
      <c r="M1325" s="11">
        <f>G1325+I1325+J1325+K1325+L1325</f>
        <v>576</v>
      </c>
      <c r="N1325" s="11">
        <f>H1325+J1325</f>
        <v>0</v>
      </c>
      <c r="O1325" s="11"/>
      <c r="P1325" s="11"/>
      <c r="Q1325" s="11"/>
      <c r="R1325" s="11"/>
      <c r="S1325" s="11">
        <f>M1325+O1325+P1325+Q1325+R1325</f>
        <v>576</v>
      </c>
      <c r="T1325" s="11">
        <f>N1325+P1325</f>
        <v>0</v>
      </c>
      <c r="U1325" s="11"/>
      <c r="V1325" s="11"/>
      <c r="W1325" s="11"/>
      <c r="X1325" s="11"/>
      <c r="Y1325" s="11">
        <f>S1325+U1325+V1325+W1325+X1325</f>
        <v>576</v>
      </c>
      <c r="Z1325" s="11">
        <f>T1325+V1325</f>
        <v>0</v>
      </c>
      <c r="AA1325" s="11"/>
      <c r="AB1325" s="11"/>
      <c r="AC1325" s="11"/>
      <c r="AD1325" s="11"/>
      <c r="AE1325" s="11">
        <f>Y1325+AA1325+AB1325+AC1325+AD1325</f>
        <v>576</v>
      </c>
      <c r="AF1325" s="11">
        <f>Z1325+AB1325</f>
        <v>0</v>
      </c>
      <c r="AG1325" s="11"/>
      <c r="AH1325" s="11"/>
      <c r="AI1325" s="11"/>
      <c r="AJ1325" s="11"/>
      <c r="AK1325" s="78">
        <f>AE1325+AG1325+AH1325+AI1325+AJ1325</f>
        <v>576</v>
      </c>
      <c r="AL1325" s="78">
        <f>AF1325+AH1325</f>
        <v>0</v>
      </c>
      <c r="AM1325" s="11"/>
      <c r="AN1325" s="11"/>
      <c r="AO1325" s="11"/>
      <c r="AP1325" s="11"/>
      <c r="AQ1325" s="11">
        <f>AK1325+AM1325+AN1325+AO1325+AP1325</f>
        <v>576</v>
      </c>
      <c r="AR1325" s="11">
        <f>AL1325+AN1325</f>
        <v>0</v>
      </c>
      <c r="AS1325" s="11"/>
      <c r="AT1325" s="11"/>
      <c r="AU1325" s="11">
        <v>70</v>
      </c>
      <c r="AV1325" s="11"/>
      <c r="AW1325" s="11">
        <f>AQ1325+AS1325+AT1325+AU1325+AV1325</f>
        <v>646</v>
      </c>
      <c r="AX1325" s="11">
        <f>AR1325+AT1325</f>
        <v>0</v>
      </c>
      <c r="AY1325" s="78"/>
      <c r="AZ1325" s="78"/>
      <c r="BA1325" s="78"/>
      <c r="BB1325" s="78"/>
      <c r="BC1325" s="78">
        <f>AW1325+AY1325+AZ1325+BA1325+BB1325</f>
        <v>646</v>
      </c>
      <c r="BD1325" s="78">
        <f>AX1325+AZ1325</f>
        <v>0</v>
      </c>
      <c r="BE1325" s="11"/>
      <c r="BF1325" s="11"/>
      <c r="BG1325" s="11"/>
      <c r="BH1325" s="11"/>
      <c r="BI1325" s="141">
        <f>BC1325+BE1325+BF1325+BG1325+BH1325</f>
        <v>646</v>
      </c>
      <c r="BJ1325" s="141">
        <f>BD1325+BF1325</f>
        <v>0</v>
      </c>
      <c r="BK1325" s="78"/>
      <c r="BL1325" s="78"/>
      <c r="BM1325" s="78"/>
      <c r="BN1325" s="78"/>
      <c r="BO1325" s="78">
        <f>BI1325+BK1325+BL1325+BM1325+BN1325</f>
        <v>646</v>
      </c>
      <c r="BP1325" s="78">
        <f>BJ1325+BL1325</f>
        <v>0</v>
      </c>
      <c r="BQ1325" s="11"/>
      <c r="BR1325" s="11"/>
      <c r="BS1325" s="11"/>
      <c r="BT1325" s="11"/>
      <c r="BU1325" s="11">
        <f>BO1325+BQ1325+BR1325+BS1325+BT1325</f>
        <v>646</v>
      </c>
      <c r="BV1325" s="11">
        <f>BP1325+BR1325</f>
        <v>0</v>
      </c>
    </row>
    <row r="1326" spans="1:74" ht="119.25" hidden="1" customHeight="1">
      <c r="A1326" s="54" t="s">
        <v>349</v>
      </c>
      <c r="B1326" s="22" t="s">
        <v>296</v>
      </c>
      <c r="C1326" s="22" t="s">
        <v>35</v>
      </c>
      <c r="D1326" s="22" t="s">
        <v>87</v>
      </c>
      <c r="E1326" s="22" t="s">
        <v>350</v>
      </c>
      <c r="F1326" s="22"/>
      <c r="G1326" s="18">
        <f>G1327</f>
        <v>12</v>
      </c>
      <c r="H1326" s="18">
        <f t="shared" ref="H1326:R1327" si="3108">H1327</f>
        <v>0</v>
      </c>
      <c r="I1326" s="11">
        <f t="shared" si="3108"/>
        <v>0</v>
      </c>
      <c r="J1326" s="11">
        <f t="shared" si="3108"/>
        <v>0</v>
      </c>
      <c r="K1326" s="11">
        <f t="shared" si="3108"/>
        <v>0</v>
      </c>
      <c r="L1326" s="11">
        <f t="shared" si="3108"/>
        <v>0</v>
      </c>
      <c r="M1326" s="18">
        <f t="shared" si="3108"/>
        <v>12</v>
      </c>
      <c r="N1326" s="18">
        <f t="shared" si="3108"/>
        <v>0</v>
      </c>
      <c r="O1326" s="11">
        <f t="shared" si="3108"/>
        <v>0</v>
      </c>
      <c r="P1326" s="11">
        <f t="shared" si="3108"/>
        <v>0</v>
      </c>
      <c r="Q1326" s="11">
        <f t="shared" si="3108"/>
        <v>0</v>
      </c>
      <c r="R1326" s="11">
        <f t="shared" si="3108"/>
        <v>0</v>
      </c>
      <c r="S1326" s="18">
        <f>S1327</f>
        <v>12</v>
      </c>
      <c r="T1326" s="18">
        <f>T1327</f>
        <v>0</v>
      </c>
      <c r="U1326" s="11">
        <f t="shared" ref="U1326:X1327" si="3109">U1327</f>
        <v>0</v>
      </c>
      <c r="V1326" s="11">
        <f t="shared" si="3109"/>
        <v>0</v>
      </c>
      <c r="W1326" s="11">
        <f t="shared" si="3109"/>
        <v>0</v>
      </c>
      <c r="X1326" s="11">
        <f t="shared" si="3109"/>
        <v>0</v>
      </c>
      <c r="Y1326" s="18">
        <f>Y1327</f>
        <v>12</v>
      </c>
      <c r="Z1326" s="18">
        <f>Z1327</f>
        <v>0</v>
      </c>
      <c r="AA1326" s="11">
        <f t="shared" ref="AA1326:AD1327" si="3110">AA1327</f>
        <v>0</v>
      </c>
      <c r="AB1326" s="11">
        <f t="shared" si="3110"/>
        <v>0</v>
      </c>
      <c r="AC1326" s="11">
        <f t="shared" si="3110"/>
        <v>0</v>
      </c>
      <c r="AD1326" s="11">
        <f t="shared" si="3110"/>
        <v>0</v>
      </c>
      <c r="AE1326" s="18">
        <f>AE1327</f>
        <v>12</v>
      </c>
      <c r="AF1326" s="18">
        <f>AF1327</f>
        <v>0</v>
      </c>
      <c r="AG1326" s="11">
        <f t="shared" ref="AG1326:AJ1327" si="3111">AG1327</f>
        <v>0</v>
      </c>
      <c r="AH1326" s="11">
        <f t="shared" si="3111"/>
        <v>0</v>
      </c>
      <c r="AI1326" s="11">
        <f t="shared" si="3111"/>
        <v>0</v>
      </c>
      <c r="AJ1326" s="11">
        <f t="shared" si="3111"/>
        <v>0</v>
      </c>
      <c r="AK1326" s="84">
        <f>AK1327</f>
        <v>12</v>
      </c>
      <c r="AL1326" s="84">
        <f>AL1327</f>
        <v>0</v>
      </c>
      <c r="AM1326" s="11">
        <f t="shared" ref="AM1326:AP1327" si="3112">AM1327</f>
        <v>0</v>
      </c>
      <c r="AN1326" s="11">
        <f t="shared" si="3112"/>
        <v>0</v>
      </c>
      <c r="AO1326" s="11">
        <f t="shared" si="3112"/>
        <v>0</v>
      </c>
      <c r="AP1326" s="11">
        <f t="shared" si="3112"/>
        <v>0</v>
      </c>
      <c r="AQ1326" s="18">
        <f>AQ1327</f>
        <v>12</v>
      </c>
      <c r="AR1326" s="18">
        <f>AR1327</f>
        <v>0</v>
      </c>
      <c r="AS1326" s="11">
        <f t="shared" ref="AS1326:AV1327" si="3113">AS1327</f>
        <v>0</v>
      </c>
      <c r="AT1326" s="11">
        <f t="shared" si="3113"/>
        <v>0</v>
      </c>
      <c r="AU1326" s="11">
        <f t="shared" si="3113"/>
        <v>0</v>
      </c>
      <c r="AV1326" s="11">
        <f t="shared" si="3113"/>
        <v>0</v>
      </c>
      <c r="AW1326" s="18">
        <f>AW1327</f>
        <v>12</v>
      </c>
      <c r="AX1326" s="18">
        <f>AX1327</f>
        <v>0</v>
      </c>
      <c r="AY1326" s="78">
        <f t="shared" ref="AY1326:BB1327" si="3114">AY1327</f>
        <v>0</v>
      </c>
      <c r="AZ1326" s="78">
        <f t="shared" si="3114"/>
        <v>0</v>
      </c>
      <c r="BA1326" s="78">
        <f t="shared" si="3114"/>
        <v>0</v>
      </c>
      <c r="BB1326" s="78">
        <f t="shared" si="3114"/>
        <v>0</v>
      </c>
      <c r="BC1326" s="84">
        <f>BC1327</f>
        <v>12</v>
      </c>
      <c r="BD1326" s="84">
        <f>BD1327</f>
        <v>0</v>
      </c>
      <c r="BE1326" s="11">
        <f t="shared" ref="BE1326:BH1327" si="3115">BE1327</f>
        <v>0</v>
      </c>
      <c r="BF1326" s="11">
        <f t="shared" si="3115"/>
        <v>0</v>
      </c>
      <c r="BG1326" s="11">
        <f t="shared" si="3115"/>
        <v>0</v>
      </c>
      <c r="BH1326" s="11">
        <f t="shared" si="3115"/>
        <v>0</v>
      </c>
      <c r="BI1326" s="143">
        <f>BI1327</f>
        <v>12</v>
      </c>
      <c r="BJ1326" s="143">
        <f>BJ1327</f>
        <v>0</v>
      </c>
      <c r="BK1326" s="78">
        <f t="shared" ref="BK1326:BN1327" si="3116">BK1327</f>
        <v>0</v>
      </c>
      <c r="BL1326" s="78">
        <f t="shared" si="3116"/>
        <v>0</v>
      </c>
      <c r="BM1326" s="78">
        <f t="shared" si="3116"/>
        <v>0</v>
      </c>
      <c r="BN1326" s="78">
        <f t="shared" si="3116"/>
        <v>0</v>
      </c>
      <c r="BO1326" s="84">
        <f>BO1327</f>
        <v>12</v>
      </c>
      <c r="BP1326" s="84">
        <f>BP1327</f>
        <v>0</v>
      </c>
      <c r="BQ1326" s="11">
        <f t="shared" ref="BQ1326:BT1327" si="3117">BQ1327</f>
        <v>0</v>
      </c>
      <c r="BR1326" s="11">
        <f t="shared" si="3117"/>
        <v>0</v>
      </c>
      <c r="BS1326" s="11">
        <f t="shared" si="3117"/>
        <v>0</v>
      </c>
      <c r="BT1326" s="11">
        <f t="shared" si="3117"/>
        <v>0</v>
      </c>
      <c r="BU1326" s="18">
        <f>BU1327</f>
        <v>12</v>
      </c>
      <c r="BV1326" s="18">
        <f>BV1327</f>
        <v>0</v>
      </c>
    </row>
    <row r="1327" spans="1:74" hidden="1">
      <c r="A1327" s="65" t="s">
        <v>112</v>
      </c>
      <c r="B1327" s="22" t="s">
        <v>296</v>
      </c>
      <c r="C1327" s="22" t="s">
        <v>35</v>
      </c>
      <c r="D1327" s="22" t="s">
        <v>87</v>
      </c>
      <c r="E1327" s="22" t="s">
        <v>350</v>
      </c>
      <c r="F1327" s="22" t="s">
        <v>113</v>
      </c>
      <c r="G1327" s="18">
        <f>G1328</f>
        <v>12</v>
      </c>
      <c r="H1327" s="18">
        <f t="shared" si="3108"/>
        <v>0</v>
      </c>
      <c r="I1327" s="11">
        <f t="shared" si="3108"/>
        <v>0</v>
      </c>
      <c r="J1327" s="11">
        <f t="shared" si="3108"/>
        <v>0</v>
      </c>
      <c r="K1327" s="11">
        <f t="shared" si="3108"/>
        <v>0</v>
      </c>
      <c r="L1327" s="11">
        <f t="shared" si="3108"/>
        <v>0</v>
      </c>
      <c r="M1327" s="18">
        <f t="shared" si="3108"/>
        <v>12</v>
      </c>
      <c r="N1327" s="18">
        <f t="shared" si="3108"/>
        <v>0</v>
      </c>
      <c r="O1327" s="11">
        <f t="shared" si="3108"/>
        <v>0</v>
      </c>
      <c r="P1327" s="11">
        <f t="shared" si="3108"/>
        <v>0</v>
      </c>
      <c r="Q1327" s="11">
        <f t="shared" si="3108"/>
        <v>0</v>
      </c>
      <c r="R1327" s="11">
        <f t="shared" si="3108"/>
        <v>0</v>
      </c>
      <c r="S1327" s="18">
        <f>S1328</f>
        <v>12</v>
      </c>
      <c r="T1327" s="18">
        <f>T1328</f>
        <v>0</v>
      </c>
      <c r="U1327" s="11">
        <f t="shared" si="3109"/>
        <v>0</v>
      </c>
      <c r="V1327" s="11">
        <f t="shared" si="3109"/>
        <v>0</v>
      </c>
      <c r="W1327" s="11">
        <f t="shared" si="3109"/>
        <v>0</v>
      </c>
      <c r="X1327" s="11">
        <f t="shared" si="3109"/>
        <v>0</v>
      </c>
      <c r="Y1327" s="18">
        <f>Y1328</f>
        <v>12</v>
      </c>
      <c r="Z1327" s="18">
        <f>Z1328</f>
        <v>0</v>
      </c>
      <c r="AA1327" s="11">
        <f t="shared" si="3110"/>
        <v>0</v>
      </c>
      <c r="AB1327" s="11">
        <f t="shared" si="3110"/>
        <v>0</v>
      </c>
      <c r="AC1327" s="11">
        <f t="shared" si="3110"/>
        <v>0</v>
      </c>
      <c r="AD1327" s="11">
        <f t="shared" si="3110"/>
        <v>0</v>
      </c>
      <c r="AE1327" s="18">
        <f>AE1328</f>
        <v>12</v>
      </c>
      <c r="AF1327" s="18">
        <f>AF1328</f>
        <v>0</v>
      </c>
      <c r="AG1327" s="11">
        <f t="shared" si="3111"/>
        <v>0</v>
      </c>
      <c r="AH1327" s="11">
        <f t="shared" si="3111"/>
        <v>0</v>
      </c>
      <c r="AI1327" s="11">
        <f t="shared" si="3111"/>
        <v>0</v>
      </c>
      <c r="AJ1327" s="11">
        <f t="shared" si="3111"/>
        <v>0</v>
      </c>
      <c r="AK1327" s="84">
        <f>AK1328</f>
        <v>12</v>
      </c>
      <c r="AL1327" s="84">
        <f>AL1328</f>
        <v>0</v>
      </c>
      <c r="AM1327" s="11">
        <f t="shared" si="3112"/>
        <v>0</v>
      </c>
      <c r="AN1327" s="11">
        <f t="shared" si="3112"/>
        <v>0</v>
      </c>
      <c r="AO1327" s="11">
        <f t="shared" si="3112"/>
        <v>0</v>
      </c>
      <c r="AP1327" s="11">
        <f t="shared" si="3112"/>
        <v>0</v>
      </c>
      <c r="AQ1327" s="18">
        <f>AQ1328</f>
        <v>12</v>
      </c>
      <c r="AR1327" s="18">
        <f>AR1328</f>
        <v>0</v>
      </c>
      <c r="AS1327" s="11">
        <f t="shared" si="3113"/>
        <v>0</v>
      </c>
      <c r="AT1327" s="11">
        <f t="shared" si="3113"/>
        <v>0</v>
      </c>
      <c r="AU1327" s="11">
        <f t="shared" si="3113"/>
        <v>0</v>
      </c>
      <c r="AV1327" s="11">
        <f t="shared" si="3113"/>
        <v>0</v>
      </c>
      <c r="AW1327" s="18">
        <f>AW1328</f>
        <v>12</v>
      </c>
      <c r="AX1327" s="18">
        <f>AX1328</f>
        <v>0</v>
      </c>
      <c r="AY1327" s="78">
        <f t="shared" si="3114"/>
        <v>0</v>
      </c>
      <c r="AZ1327" s="78">
        <f t="shared" si="3114"/>
        <v>0</v>
      </c>
      <c r="BA1327" s="78">
        <f t="shared" si="3114"/>
        <v>0</v>
      </c>
      <c r="BB1327" s="78">
        <f t="shared" si="3114"/>
        <v>0</v>
      </c>
      <c r="BC1327" s="84">
        <f>BC1328</f>
        <v>12</v>
      </c>
      <c r="BD1327" s="84">
        <f>BD1328</f>
        <v>0</v>
      </c>
      <c r="BE1327" s="11">
        <f t="shared" si="3115"/>
        <v>0</v>
      </c>
      <c r="BF1327" s="11">
        <f t="shared" si="3115"/>
        <v>0</v>
      </c>
      <c r="BG1327" s="11">
        <f t="shared" si="3115"/>
        <v>0</v>
      </c>
      <c r="BH1327" s="11">
        <f t="shared" si="3115"/>
        <v>0</v>
      </c>
      <c r="BI1327" s="143">
        <f>BI1328</f>
        <v>12</v>
      </c>
      <c r="BJ1327" s="143">
        <f>BJ1328</f>
        <v>0</v>
      </c>
      <c r="BK1327" s="78">
        <f t="shared" si="3116"/>
        <v>0</v>
      </c>
      <c r="BL1327" s="78">
        <f t="shared" si="3116"/>
        <v>0</v>
      </c>
      <c r="BM1327" s="78">
        <f t="shared" si="3116"/>
        <v>0</v>
      </c>
      <c r="BN1327" s="78">
        <f t="shared" si="3116"/>
        <v>0</v>
      </c>
      <c r="BO1327" s="84">
        <f>BO1328</f>
        <v>12</v>
      </c>
      <c r="BP1327" s="84">
        <f>BP1328</f>
        <v>0</v>
      </c>
      <c r="BQ1327" s="11">
        <f t="shared" si="3117"/>
        <v>0</v>
      </c>
      <c r="BR1327" s="11">
        <f t="shared" si="3117"/>
        <v>0</v>
      </c>
      <c r="BS1327" s="11">
        <f t="shared" si="3117"/>
        <v>0</v>
      </c>
      <c r="BT1327" s="11">
        <f t="shared" si="3117"/>
        <v>0</v>
      </c>
      <c r="BU1327" s="18">
        <f>BU1328</f>
        <v>12</v>
      </c>
      <c r="BV1327" s="18">
        <f>BV1328</f>
        <v>0</v>
      </c>
    </row>
    <row r="1328" spans="1:74" hidden="1">
      <c r="A1328" s="65" t="s">
        <v>312</v>
      </c>
      <c r="B1328" s="22" t="s">
        <v>296</v>
      </c>
      <c r="C1328" s="22" t="s">
        <v>35</v>
      </c>
      <c r="D1328" s="22" t="s">
        <v>87</v>
      </c>
      <c r="E1328" s="22" t="s">
        <v>350</v>
      </c>
      <c r="F1328" s="44" t="s">
        <v>313</v>
      </c>
      <c r="G1328" s="11">
        <v>12</v>
      </c>
      <c r="H1328" s="11"/>
      <c r="I1328" s="11"/>
      <c r="J1328" s="11"/>
      <c r="K1328" s="11"/>
      <c r="L1328" s="11"/>
      <c r="M1328" s="11">
        <f>G1328+I1328+J1328+K1328+L1328</f>
        <v>12</v>
      </c>
      <c r="N1328" s="11">
        <f>H1328+J1328</f>
        <v>0</v>
      </c>
      <c r="O1328" s="11"/>
      <c r="P1328" s="11"/>
      <c r="Q1328" s="11"/>
      <c r="R1328" s="11"/>
      <c r="S1328" s="11">
        <f>M1328+O1328+P1328+Q1328+R1328</f>
        <v>12</v>
      </c>
      <c r="T1328" s="11">
        <f>N1328+P1328</f>
        <v>0</v>
      </c>
      <c r="U1328" s="11"/>
      <c r="V1328" s="11"/>
      <c r="W1328" s="11"/>
      <c r="X1328" s="11"/>
      <c r="Y1328" s="11">
        <f>S1328+U1328+V1328+W1328+X1328</f>
        <v>12</v>
      </c>
      <c r="Z1328" s="11">
        <f>T1328+V1328</f>
        <v>0</v>
      </c>
      <c r="AA1328" s="11"/>
      <c r="AB1328" s="11"/>
      <c r="AC1328" s="11"/>
      <c r="AD1328" s="11"/>
      <c r="AE1328" s="11">
        <f>Y1328+AA1328+AB1328+AC1328+AD1328</f>
        <v>12</v>
      </c>
      <c r="AF1328" s="11">
        <f>Z1328+AB1328</f>
        <v>0</v>
      </c>
      <c r="AG1328" s="11"/>
      <c r="AH1328" s="11"/>
      <c r="AI1328" s="11"/>
      <c r="AJ1328" s="11"/>
      <c r="AK1328" s="78">
        <f>AE1328+AG1328+AH1328+AI1328+AJ1328</f>
        <v>12</v>
      </c>
      <c r="AL1328" s="78">
        <f>AF1328+AH1328</f>
        <v>0</v>
      </c>
      <c r="AM1328" s="11"/>
      <c r="AN1328" s="11"/>
      <c r="AO1328" s="11"/>
      <c r="AP1328" s="11"/>
      <c r="AQ1328" s="11">
        <f>AK1328+AM1328+AN1328+AO1328+AP1328</f>
        <v>12</v>
      </c>
      <c r="AR1328" s="11">
        <f>AL1328+AN1328</f>
        <v>0</v>
      </c>
      <c r="AS1328" s="11"/>
      <c r="AT1328" s="11"/>
      <c r="AU1328" s="11"/>
      <c r="AV1328" s="11"/>
      <c r="AW1328" s="11">
        <f>AQ1328+AS1328+AT1328+AU1328+AV1328</f>
        <v>12</v>
      </c>
      <c r="AX1328" s="11">
        <f>AR1328+AT1328</f>
        <v>0</v>
      </c>
      <c r="AY1328" s="78"/>
      <c r="AZ1328" s="78"/>
      <c r="BA1328" s="78"/>
      <c r="BB1328" s="78"/>
      <c r="BC1328" s="78">
        <f>AW1328+AY1328+AZ1328+BA1328+BB1328</f>
        <v>12</v>
      </c>
      <c r="BD1328" s="78">
        <f>AX1328+AZ1328</f>
        <v>0</v>
      </c>
      <c r="BE1328" s="11"/>
      <c r="BF1328" s="11"/>
      <c r="BG1328" s="11"/>
      <c r="BH1328" s="11"/>
      <c r="BI1328" s="141">
        <f>BC1328+BE1328+BF1328+BG1328+BH1328</f>
        <v>12</v>
      </c>
      <c r="BJ1328" s="141">
        <f>BD1328+BF1328</f>
        <v>0</v>
      </c>
      <c r="BK1328" s="78"/>
      <c r="BL1328" s="78"/>
      <c r="BM1328" s="78"/>
      <c r="BN1328" s="78"/>
      <c r="BO1328" s="78">
        <f>BI1328+BK1328+BL1328+BM1328+BN1328</f>
        <v>12</v>
      </c>
      <c r="BP1328" s="78">
        <f>BJ1328+BL1328</f>
        <v>0</v>
      </c>
      <c r="BQ1328" s="11"/>
      <c r="BR1328" s="11"/>
      <c r="BS1328" s="11"/>
      <c r="BT1328" s="11"/>
      <c r="BU1328" s="11">
        <f>BO1328+BQ1328+BR1328+BS1328+BT1328</f>
        <v>12</v>
      </c>
      <c r="BV1328" s="11">
        <f>BP1328+BR1328</f>
        <v>0</v>
      </c>
    </row>
    <row r="1329" spans="1:74" ht="206.25" hidden="1" customHeight="1">
      <c r="A1329" s="64" t="s">
        <v>351</v>
      </c>
      <c r="B1329" s="22" t="s">
        <v>296</v>
      </c>
      <c r="C1329" s="22" t="s">
        <v>35</v>
      </c>
      <c r="D1329" s="22" t="s">
        <v>87</v>
      </c>
      <c r="E1329" s="22" t="s">
        <v>352</v>
      </c>
      <c r="F1329" s="22"/>
      <c r="G1329" s="50">
        <f>G1330</f>
        <v>9</v>
      </c>
      <c r="H1329" s="50">
        <f t="shared" ref="H1329:R1330" si="3118">H1330</f>
        <v>0</v>
      </c>
      <c r="I1329" s="11">
        <f t="shared" si="3118"/>
        <v>0</v>
      </c>
      <c r="J1329" s="11">
        <f t="shared" si="3118"/>
        <v>0</v>
      </c>
      <c r="K1329" s="11">
        <f t="shared" si="3118"/>
        <v>0</v>
      </c>
      <c r="L1329" s="11">
        <f t="shared" si="3118"/>
        <v>0</v>
      </c>
      <c r="M1329" s="50">
        <f t="shared" si="3118"/>
        <v>9</v>
      </c>
      <c r="N1329" s="50">
        <f t="shared" si="3118"/>
        <v>0</v>
      </c>
      <c r="O1329" s="11">
        <f t="shared" si="3118"/>
        <v>0</v>
      </c>
      <c r="P1329" s="11">
        <f t="shared" si="3118"/>
        <v>0</v>
      </c>
      <c r="Q1329" s="11">
        <f t="shared" si="3118"/>
        <v>0</v>
      </c>
      <c r="R1329" s="11">
        <f t="shared" si="3118"/>
        <v>0</v>
      </c>
      <c r="S1329" s="50">
        <f>S1330</f>
        <v>9</v>
      </c>
      <c r="T1329" s="50">
        <f>T1330</f>
        <v>0</v>
      </c>
      <c r="U1329" s="11">
        <f t="shared" ref="U1329:X1330" si="3119">U1330</f>
        <v>0</v>
      </c>
      <c r="V1329" s="11">
        <f t="shared" si="3119"/>
        <v>0</v>
      </c>
      <c r="W1329" s="11">
        <f t="shared" si="3119"/>
        <v>0</v>
      </c>
      <c r="X1329" s="11">
        <f t="shared" si="3119"/>
        <v>0</v>
      </c>
      <c r="Y1329" s="50">
        <f>Y1330</f>
        <v>9</v>
      </c>
      <c r="Z1329" s="50">
        <f>Z1330</f>
        <v>0</v>
      </c>
      <c r="AA1329" s="11">
        <f t="shared" ref="AA1329:AD1330" si="3120">AA1330</f>
        <v>0</v>
      </c>
      <c r="AB1329" s="11">
        <f t="shared" si="3120"/>
        <v>0</v>
      </c>
      <c r="AC1329" s="11">
        <f t="shared" si="3120"/>
        <v>0</v>
      </c>
      <c r="AD1329" s="11">
        <f t="shared" si="3120"/>
        <v>0</v>
      </c>
      <c r="AE1329" s="50">
        <f>AE1330</f>
        <v>9</v>
      </c>
      <c r="AF1329" s="50">
        <f>AF1330</f>
        <v>0</v>
      </c>
      <c r="AG1329" s="11">
        <f t="shared" ref="AG1329:AJ1330" si="3121">AG1330</f>
        <v>0</v>
      </c>
      <c r="AH1329" s="11">
        <f t="shared" si="3121"/>
        <v>0</v>
      </c>
      <c r="AI1329" s="11">
        <f t="shared" si="3121"/>
        <v>0</v>
      </c>
      <c r="AJ1329" s="11">
        <f t="shared" si="3121"/>
        <v>0</v>
      </c>
      <c r="AK1329" s="93">
        <f>AK1330</f>
        <v>9</v>
      </c>
      <c r="AL1329" s="93">
        <f>AL1330</f>
        <v>0</v>
      </c>
      <c r="AM1329" s="11">
        <f t="shared" ref="AM1329:AP1330" si="3122">AM1330</f>
        <v>0</v>
      </c>
      <c r="AN1329" s="11">
        <f t="shared" si="3122"/>
        <v>0</v>
      </c>
      <c r="AO1329" s="11">
        <f t="shared" si="3122"/>
        <v>0</v>
      </c>
      <c r="AP1329" s="11">
        <f t="shared" si="3122"/>
        <v>0</v>
      </c>
      <c r="AQ1329" s="50">
        <f>AQ1330</f>
        <v>9</v>
      </c>
      <c r="AR1329" s="50">
        <f>AR1330</f>
        <v>0</v>
      </c>
      <c r="AS1329" s="11">
        <f t="shared" ref="AS1329:AV1330" si="3123">AS1330</f>
        <v>0</v>
      </c>
      <c r="AT1329" s="11">
        <f t="shared" si="3123"/>
        <v>0</v>
      </c>
      <c r="AU1329" s="11">
        <f t="shared" si="3123"/>
        <v>0</v>
      </c>
      <c r="AV1329" s="11">
        <f t="shared" si="3123"/>
        <v>0</v>
      </c>
      <c r="AW1329" s="50">
        <f>AW1330</f>
        <v>9</v>
      </c>
      <c r="AX1329" s="50">
        <f>AX1330</f>
        <v>0</v>
      </c>
      <c r="AY1329" s="78">
        <f t="shared" ref="AY1329:BB1330" si="3124">AY1330</f>
        <v>0</v>
      </c>
      <c r="AZ1329" s="78">
        <f t="shared" si="3124"/>
        <v>0</v>
      </c>
      <c r="BA1329" s="78">
        <f t="shared" si="3124"/>
        <v>0</v>
      </c>
      <c r="BB1329" s="78">
        <f t="shared" si="3124"/>
        <v>0</v>
      </c>
      <c r="BC1329" s="93">
        <f>BC1330</f>
        <v>9</v>
      </c>
      <c r="BD1329" s="93">
        <f>BD1330</f>
        <v>0</v>
      </c>
      <c r="BE1329" s="11">
        <f t="shared" ref="BE1329:BH1330" si="3125">BE1330</f>
        <v>0</v>
      </c>
      <c r="BF1329" s="11">
        <f t="shared" si="3125"/>
        <v>0</v>
      </c>
      <c r="BG1329" s="11">
        <f t="shared" si="3125"/>
        <v>0</v>
      </c>
      <c r="BH1329" s="11">
        <f t="shared" si="3125"/>
        <v>0</v>
      </c>
      <c r="BI1329" s="152">
        <f>BI1330</f>
        <v>9</v>
      </c>
      <c r="BJ1329" s="152">
        <f>BJ1330</f>
        <v>0</v>
      </c>
      <c r="BK1329" s="78">
        <f t="shared" ref="BK1329:BN1330" si="3126">BK1330</f>
        <v>0</v>
      </c>
      <c r="BL1329" s="78">
        <f t="shared" si="3126"/>
        <v>0</v>
      </c>
      <c r="BM1329" s="78">
        <f t="shared" si="3126"/>
        <v>0</v>
      </c>
      <c r="BN1329" s="78">
        <f t="shared" si="3126"/>
        <v>0</v>
      </c>
      <c r="BO1329" s="93">
        <f>BO1330</f>
        <v>9</v>
      </c>
      <c r="BP1329" s="93">
        <f>BP1330</f>
        <v>0</v>
      </c>
      <c r="BQ1329" s="11">
        <f t="shared" ref="BQ1329:BT1330" si="3127">BQ1330</f>
        <v>0</v>
      </c>
      <c r="BR1329" s="11">
        <f t="shared" si="3127"/>
        <v>0</v>
      </c>
      <c r="BS1329" s="11">
        <f t="shared" si="3127"/>
        <v>0</v>
      </c>
      <c r="BT1329" s="11">
        <f t="shared" si="3127"/>
        <v>0</v>
      </c>
      <c r="BU1329" s="50">
        <f>BU1330</f>
        <v>9</v>
      </c>
      <c r="BV1329" s="50">
        <f>BV1330</f>
        <v>0</v>
      </c>
    </row>
    <row r="1330" spans="1:74" hidden="1">
      <c r="A1330" s="73" t="s">
        <v>112</v>
      </c>
      <c r="B1330" s="22" t="s">
        <v>296</v>
      </c>
      <c r="C1330" s="22" t="s">
        <v>35</v>
      </c>
      <c r="D1330" s="22" t="s">
        <v>87</v>
      </c>
      <c r="E1330" s="22" t="s">
        <v>352</v>
      </c>
      <c r="F1330" s="22" t="s">
        <v>113</v>
      </c>
      <c r="G1330" s="50">
        <f>G1331</f>
        <v>9</v>
      </c>
      <c r="H1330" s="50">
        <f t="shared" si="3118"/>
        <v>0</v>
      </c>
      <c r="I1330" s="11">
        <f t="shared" si="3118"/>
        <v>0</v>
      </c>
      <c r="J1330" s="11">
        <f t="shared" si="3118"/>
        <v>0</v>
      </c>
      <c r="K1330" s="11">
        <f t="shared" si="3118"/>
        <v>0</v>
      </c>
      <c r="L1330" s="11">
        <f t="shared" si="3118"/>
        <v>0</v>
      </c>
      <c r="M1330" s="50">
        <f t="shared" si="3118"/>
        <v>9</v>
      </c>
      <c r="N1330" s="50">
        <f t="shared" si="3118"/>
        <v>0</v>
      </c>
      <c r="O1330" s="11">
        <f t="shared" si="3118"/>
        <v>0</v>
      </c>
      <c r="P1330" s="11">
        <f t="shared" si="3118"/>
        <v>0</v>
      </c>
      <c r="Q1330" s="11">
        <f t="shared" si="3118"/>
        <v>0</v>
      </c>
      <c r="R1330" s="11">
        <f t="shared" si="3118"/>
        <v>0</v>
      </c>
      <c r="S1330" s="50">
        <f>S1331</f>
        <v>9</v>
      </c>
      <c r="T1330" s="50">
        <f>T1331</f>
        <v>0</v>
      </c>
      <c r="U1330" s="11">
        <f t="shared" si="3119"/>
        <v>0</v>
      </c>
      <c r="V1330" s="11">
        <f t="shared" si="3119"/>
        <v>0</v>
      </c>
      <c r="W1330" s="11">
        <f t="shared" si="3119"/>
        <v>0</v>
      </c>
      <c r="X1330" s="11">
        <f t="shared" si="3119"/>
        <v>0</v>
      </c>
      <c r="Y1330" s="50">
        <f>Y1331</f>
        <v>9</v>
      </c>
      <c r="Z1330" s="50">
        <f>Z1331</f>
        <v>0</v>
      </c>
      <c r="AA1330" s="11">
        <f t="shared" si="3120"/>
        <v>0</v>
      </c>
      <c r="AB1330" s="11">
        <f t="shared" si="3120"/>
        <v>0</v>
      </c>
      <c r="AC1330" s="11">
        <f t="shared" si="3120"/>
        <v>0</v>
      </c>
      <c r="AD1330" s="11">
        <f t="shared" si="3120"/>
        <v>0</v>
      </c>
      <c r="AE1330" s="50">
        <f>AE1331</f>
        <v>9</v>
      </c>
      <c r="AF1330" s="50">
        <f>AF1331</f>
        <v>0</v>
      </c>
      <c r="AG1330" s="11">
        <f t="shared" si="3121"/>
        <v>0</v>
      </c>
      <c r="AH1330" s="11">
        <f t="shared" si="3121"/>
        <v>0</v>
      </c>
      <c r="AI1330" s="11">
        <f t="shared" si="3121"/>
        <v>0</v>
      </c>
      <c r="AJ1330" s="11">
        <f t="shared" si="3121"/>
        <v>0</v>
      </c>
      <c r="AK1330" s="93">
        <f>AK1331</f>
        <v>9</v>
      </c>
      <c r="AL1330" s="93">
        <f>AL1331</f>
        <v>0</v>
      </c>
      <c r="AM1330" s="11">
        <f t="shared" si="3122"/>
        <v>0</v>
      </c>
      <c r="AN1330" s="11">
        <f t="shared" si="3122"/>
        <v>0</v>
      </c>
      <c r="AO1330" s="11">
        <f t="shared" si="3122"/>
        <v>0</v>
      </c>
      <c r="AP1330" s="11">
        <f t="shared" si="3122"/>
        <v>0</v>
      </c>
      <c r="AQ1330" s="50">
        <f>AQ1331</f>
        <v>9</v>
      </c>
      <c r="AR1330" s="50">
        <f>AR1331</f>
        <v>0</v>
      </c>
      <c r="AS1330" s="11">
        <f t="shared" si="3123"/>
        <v>0</v>
      </c>
      <c r="AT1330" s="11">
        <f t="shared" si="3123"/>
        <v>0</v>
      </c>
      <c r="AU1330" s="11">
        <f t="shared" si="3123"/>
        <v>0</v>
      </c>
      <c r="AV1330" s="11">
        <f t="shared" si="3123"/>
        <v>0</v>
      </c>
      <c r="AW1330" s="50">
        <f>AW1331</f>
        <v>9</v>
      </c>
      <c r="AX1330" s="50">
        <f>AX1331</f>
        <v>0</v>
      </c>
      <c r="AY1330" s="78">
        <f t="shared" si="3124"/>
        <v>0</v>
      </c>
      <c r="AZ1330" s="78">
        <f t="shared" si="3124"/>
        <v>0</v>
      </c>
      <c r="BA1330" s="78">
        <f t="shared" si="3124"/>
        <v>0</v>
      </c>
      <c r="BB1330" s="78">
        <f t="shared" si="3124"/>
        <v>0</v>
      </c>
      <c r="BC1330" s="93">
        <f>BC1331</f>
        <v>9</v>
      </c>
      <c r="BD1330" s="93">
        <f>BD1331</f>
        <v>0</v>
      </c>
      <c r="BE1330" s="11">
        <f t="shared" si="3125"/>
        <v>0</v>
      </c>
      <c r="BF1330" s="11">
        <f t="shared" si="3125"/>
        <v>0</v>
      </c>
      <c r="BG1330" s="11">
        <f t="shared" si="3125"/>
        <v>0</v>
      </c>
      <c r="BH1330" s="11">
        <f t="shared" si="3125"/>
        <v>0</v>
      </c>
      <c r="BI1330" s="152">
        <f>BI1331</f>
        <v>9</v>
      </c>
      <c r="BJ1330" s="152">
        <f>BJ1331</f>
        <v>0</v>
      </c>
      <c r="BK1330" s="78">
        <f t="shared" si="3126"/>
        <v>0</v>
      </c>
      <c r="BL1330" s="78">
        <f t="shared" si="3126"/>
        <v>0</v>
      </c>
      <c r="BM1330" s="78">
        <f t="shared" si="3126"/>
        <v>0</v>
      </c>
      <c r="BN1330" s="78">
        <f t="shared" si="3126"/>
        <v>0</v>
      </c>
      <c r="BO1330" s="93">
        <f>BO1331</f>
        <v>9</v>
      </c>
      <c r="BP1330" s="93">
        <f>BP1331</f>
        <v>0</v>
      </c>
      <c r="BQ1330" s="11">
        <f t="shared" si="3127"/>
        <v>0</v>
      </c>
      <c r="BR1330" s="11">
        <f t="shared" si="3127"/>
        <v>0</v>
      </c>
      <c r="BS1330" s="11">
        <f t="shared" si="3127"/>
        <v>0</v>
      </c>
      <c r="BT1330" s="11">
        <f t="shared" si="3127"/>
        <v>0</v>
      </c>
      <c r="BU1330" s="50">
        <f>BU1331</f>
        <v>9</v>
      </c>
      <c r="BV1330" s="50">
        <f>BV1331</f>
        <v>0</v>
      </c>
    </row>
    <row r="1331" spans="1:74" hidden="1">
      <c r="A1331" s="73" t="s">
        <v>312</v>
      </c>
      <c r="B1331" s="22" t="s">
        <v>296</v>
      </c>
      <c r="C1331" s="22" t="s">
        <v>35</v>
      </c>
      <c r="D1331" s="22" t="s">
        <v>87</v>
      </c>
      <c r="E1331" s="22" t="s">
        <v>352</v>
      </c>
      <c r="F1331" s="44" t="s">
        <v>313</v>
      </c>
      <c r="G1331" s="50">
        <v>9</v>
      </c>
      <c r="H1331" s="11"/>
      <c r="I1331" s="11"/>
      <c r="J1331" s="11"/>
      <c r="K1331" s="11"/>
      <c r="L1331" s="11"/>
      <c r="M1331" s="11">
        <f>G1331+I1331+J1331+K1331+L1331</f>
        <v>9</v>
      </c>
      <c r="N1331" s="11">
        <f>H1331+J1331</f>
        <v>0</v>
      </c>
      <c r="O1331" s="11"/>
      <c r="P1331" s="11"/>
      <c r="Q1331" s="11"/>
      <c r="R1331" s="11"/>
      <c r="S1331" s="11">
        <f>M1331+O1331+P1331+Q1331+R1331</f>
        <v>9</v>
      </c>
      <c r="T1331" s="11">
        <f>N1331+P1331</f>
        <v>0</v>
      </c>
      <c r="U1331" s="11"/>
      <c r="V1331" s="11"/>
      <c r="W1331" s="11"/>
      <c r="X1331" s="11"/>
      <c r="Y1331" s="11">
        <f>S1331+U1331+V1331+W1331+X1331</f>
        <v>9</v>
      </c>
      <c r="Z1331" s="11">
        <f>T1331+V1331</f>
        <v>0</v>
      </c>
      <c r="AA1331" s="11"/>
      <c r="AB1331" s="11"/>
      <c r="AC1331" s="11"/>
      <c r="AD1331" s="11"/>
      <c r="AE1331" s="11">
        <f>Y1331+AA1331+AB1331+AC1331+AD1331</f>
        <v>9</v>
      </c>
      <c r="AF1331" s="11">
        <f>Z1331+AB1331</f>
        <v>0</v>
      </c>
      <c r="AG1331" s="11"/>
      <c r="AH1331" s="11"/>
      <c r="AI1331" s="11"/>
      <c r="AJ1331" s="11"/>
      <c r="AK1331" s="78">
        <f>AE1331+AG1331+AH1331+AI1331+AJ1331</f>
        <v>9</v>
      </c>
      <c r="AL1331" s="78">
        <f>AF1331+AH1331</f>
        <v>0</v>
      </c>
      <c r="AM1331" s="11"/>
      <c r="AN1331" s="11"/>
      <c r="AO1331" s="11"/>
      <c r="AP1331" s="11"/>
      <c r="AQ1331" s="11">
        <f>AK1331+AM1331+AN1331+AO1331+AP1331</f>
        <v>9</v>
      </c>
      <c r="AR1331" s="11">
        <f>AL1331+AN1331</f>
        <v>0</v>
      </c>
      <c r="AS1331" s="11"/>
      <c r="AT1331" s="11"/>
      <c r="AU1331" s="11"/>
      <c r="AV1331" s="11"/>
      <c r="AW1331" s="11">
        <f>AQ1331+AS1331+AT1331+AU1331+AV1331</f>
        <v>9</v>
      </c>
      <c r="AX1331" s="11">
        <f>AR1331+AT1331</f>
        <v>0</v>
      </c>
      <c r="AY1331" s="78"/>
      <c r="AZ1331" s="78"/>
      <c r="BA1331" s="78"/>
      <c r="BB1331" s="78"/>
      <c r="BC1331" s="78">
        <f>AW1331+AY1331+AZ1331+BA1331+BB1331</f>
        <v>9</v>
      </c>
      <c r="BD1331" s="78">
        <f>AX1331+AZ1331</f>
        <v>0</v>
      </c>
      <c r="BE1331" s="11"/>
      <c r="BF1331" s="11"/>
      <c r="BG1331" s="11"/>
      <c r="BH1331" s="11"/>
      <c r="BI1331" s="141">
        <f>BC1331+BE1331+BF1331+BG1331+BH1331</f>
        <v>9</v>
      </c>
      <c r="BJ1331" s="141">
        <f>BD1331+BF1331</f>
        <v>0</v>
      </c>
      <c r="BK1331" s="78"/>
      <c r="BL1331" s="78"/>
      <c r="BM1331" s="78"/>
      <c r="BN1331" s="78"/>
      <c r="BO1331" s="78">
        <f>BI1331+BK1331+BL1331+BM1331+BN1331</f>
        <v>9</v>
      </c>
      <c r="BP1331" s="78">
        <f>BJ1331+BL1331</f>
        <v>0</v>
      </c>
      <c r="BQ1331" s="11"/>
      <c r="BR1331" s="11"/>
      <c r="BS1331" s="11"/>
      <c r="BT1331" s="11"/>
      <c r="BU1331" s="11">
        <f>BO1331+BQ1331+BR1331+BS1331+BT1331</f>
        <v>9</v>
      </c>
      <c r="BV1331" s="11">
        <f>BP1331+BR1331</f>
        <v>0</v>
      </c>
    </row>
    <row r="1332" spans="1:74" ht="33" hidden="1">
      <c r="A1332" s="54" t="s">
        <v>353</v>
      </c>
      <c r="B1332" s="22" t="s">
        <v>296</v>
      </c>
      <c r="C1332" s="22" t="s">
        <v>35</v>
      </c>
      <c r="D1332" s="22" t="s">
        <v>87</v>
      </c>
      <c r="E1332" s="22" t="s">
        <v>354</v>
      </c>
      <c r="F1332" s="22"/>
      <c r="G1332" s="18">
        <f>G1333</f>
        <v>120</v>
      </c>
      <c r="H1332" s="18">
        <f t="shared" ref="H1332:R1333" si="3128">H1333</f>
        <v>0</v>
      </c>
      <c r="I1332" s="11">
        <f t="shared" si="3128"/>
        <v>0</v>
      </c>
      <c r="J1332" s="11">
        <f t="shared" si="3128"/>
        <v>0</v>
      </c>
      <c r="K1332" s="11">
        <f t="shared" si="3128"/>
        <v>0</v>
      </c>
      <c r="L1332" s="11">
        <f t="shared" si="3128"/>
        <v>0</v>
      </c>
      <c r="M1332" s="18">
        <f t="shared" si="3128"/>
        <v>120</v>
      </c>
      <c r="N1332" s="18">
        <f t="shared" si="3128"/>
        <v>0</v>
      </c>
      <c r="O1332" s="11">
        <f t="shared" si="3128"/>
        <v>0</v>
      </c>
      <c r="P1332" s="11">
        <f t="shared" si="3128"/>
        <v>0</v>
      </c>
      <c r="Q1332" s="11">
        <f t="shared" si="3128"/>
        <v>0</v>
      </c>
      <c r="R1332" s="11">
        <f t="shared" si="3128"/>
        <v>0</v>
      </c>
      <c r="S1332" s="18">
        <f>S1333</f>
        <v>120</v>
      </c>
      <c r="T1332" s="18">
        <f>T1333</f>
        <v>0</v>
      </c>
      <c r="U1332" s="11">
        <f t="shared" ref="U1332:X1333" si="3129">U1333</f>
        <v>0</v>
      </c>
      <c r="V1332" s="11">
        <f t="shared" si="3129"/>
        <v>0</v>
      </c>
      <c r="W1332" s="11">
        <f t="shared" si="3129"/>
        <v>0</v>
      </c>
      <c r="X1332" s="11">
        <f t="shared" si="3129"/>
        <v>0</v>
      </c>
      <c r="Y1332" s="18">
        <f>Y1333</f>
        <v>120</v>
      </c>
      <c r="Z1332" s="18">
        <f>Z1333</f>
        <v>0</v>
      </c>
      <c r="AA1332" s="11">
        <f t="shared" ref="AA1332:AD1333" si="3130">AA1333</f>
        <v>0</v>
      </c>
      <c r="AB1332" s="11">
        <f t="shared" si="3130"/>
        <v>0</v>
      </c>
      <c r="AC1332" s="11">
        <f t="shared" si="3130"/>
        <v>0</v>
      </c>
      <c r="AD1332" s="11">
        <f t="shared" si="3130"/>
        <v>0</v>
      </c>
      <c r="AE1332" s="18">
        <f>AE1333</f>
        <v>120</v>
      </c>
      <c r="AF1332" s="18">
        <f>AF1333</f>
        <v>0</v>
      </c>
      <c r="AG1332" s="11">
        <f t="shared" ref="AG1332:AJ1333" si="3131">AG1333</f>
        <v>0</v>
      </c>
      <c r="AH1332" s="11">
        <f t="shared" si="3131"/>
        <v>0</v>
      </c>
      <c r="AI1332" s="11">
        <f t="shared" si="3131"/>
        <v>0</v>
      </c>
      <c r="AJ1332" s="11">
        <f t="shared" si="3131"/>
        <v>0</v>
      </c>
      <c r="AK1332" s="84">
        <f>AK1333</f>
        <v>120</v>
      </c>
      <c r="AL1332" s="84">
        <f>AL1333</f>
        <v>0</v>
      </c>
      <c r="AM1332" s="11">
        <f t="shared" ref="AM1332:AP1333" si="3132">AM1333</f>
        <v>0</v>
      </c>
      <c r="AN1332" s="11">
        <f t="shared" si="3132"/>
        <v>0</v>
      </c>
      <c r="AO1332" s="11">
        <f t="shared" si="3132"/>
        <v>0</v>
      </c>
      <c r="AP1332" s="11">
        <f t="shared" si="3132"/>
        <v>0</v>
      </c>
      <c r="AQ1332" s="18">
        <f>AQ1333</f>
        <v>120</v>
      </c>
      <c r="AR1332" s="18">
        <f>AR1333</f>
        <v>0</v>
      </c>
      <c r="AS1332" s="11">
        <f t="shared" ref="AS1332:AV1333" si="3133">AS1333</f>
        <v>-70</v>
      </c>
      <c r="AT1332" s="11">
        <f t="shared" si="3133"/>
        <v>0</v>
      </c>
      <c r="AU1332" s="11">
        <f t="shared" si="3133"/>
        <v>0</v>
      </c>
      <c r="AV1332" s="11">
        <f t="shared" si="3133"/>
        <v>0</v>
      </c>
      <c r="AW1332" s="18">
        <f>AW1333</f>
        <v>50</v>
      </c>
      <c r="AX1332" s="18">
        <f>AX1333</f>
        <v>0</v>
      </c>
      <c r="AY1332" s="78">
        <f t="shared" ref="AY1332:BB1333" si="3134">AY1333</f>
        <v>0</v>
      </c>
      <c r="AZ1332" s="78">
        <f t="shared" si="3134"/>
        <v>0</v>
      </c>
      <c r="BA1332" s="78">
        <f t="shared" si="3134"/>
        <v>0</v>
      </c>
      <c r="BB1332" s="78">
        <f t="shared" si="3134"/>
        <v>0</v>
      </c>
      <c r="BC1332" s="84">
        <f>BC1333</f>
        <v>50</v>
      </c>
      <c r="BD1332" s="84">
        <f>BD1333</f>
        <v>0</v>
      </c>
      <c r="BE1332" s="11">
        <f t="shared" ref="BE1332:BH1333" si="3135">BE1333</f>
        <v>0</v>
      </c>
      <c r="BF1332" s="11">
        <f t="shared" si="3135"/>
        <v>0</v>
      </c>
      <c r="BG1332" s="11">
        <f t="shared" si="3135"/>
        <v>0</v>
      </c>
      <c r="BH1332" s="11">
        <f t="shared" si="3135"/>
        <v>0</v>
      </c>
      <c r="BI1332" s="143">
        <f>BI1333</f>
        <v>50</v>
      </c>
      <c r="BJ1332" s="143">
        <f>BJ1333</f>
        <v>0</v>
      </c>
      <c r="BK1332" s="78">
        <f t="shared" ref="BK1332:BN1333" si="3136">BK1333</f>
        <v>0</v>
      </c>
      <c r="BL1332" s="78">
        <f t="shared" si="3136"/>
        <v>0</v>
      </c>
      <c r="BM1332" s="78">
        <f t="shared" si="3136"/>
        <v>0</v>
      </c>
      <c r="BN1332" s="78">
        <f t="shared" si="3136"/>
        <v>0</v>
      </c>
      <c r="BO1332" s="84">
        <f>BO1333</f>
        <v>50</v>
      </c>
      <c r="BP1332" s="84">
        <f>BP1333</f>
        <v>0</v>
      </c>
      <c r="BQ1332" s="11">
        <f t="shared" ref="BQ1332:BT1333" si="3137">BQ1333</f>
        <v>0</v>
      </c>
      <c r="BR1332" s="11">
        <f t="shared" si="3137"/>
        <v>0</v>
      </c>
      <c r="BS1332" s="11">
        <f t="shared" si="3137"/>
        <v>0</v>
      </c>
      <c r="BT1332" s="11">
        <f t="shared" si="3137"/>
        <v>0</v>
      </c>
      <c r="BU1332" s="18">
        <f>BU1333</f>
        <v>50</v>
      </c>
      <c r="BV1332" s="18">
        <f>BV1333</f>
        <v>0</v>
      </c>
    </row>
    <row r="1333" spans="1:74" hidden="1">
      <c r="A1333" s="65" t="s">
        <v>112</v>
      </c>
      <c r="B1333" s="22" t="s">
        <v>296</v>
      </c>
      <c r="C1333" s="22" t="s">
        <v>35</v>
      </c>
      <c r="D1333" s="22" t="s">
        <v>87</v>
      </c>
      <c r="E1333" s="22" t="s">
        <v>354</v>
      </c>
      <c r="F1333" s="22" t="s">
        <v>113</v>
      </c>
      <c r="G1333" s="18">
        <f>G1334</f>
        <v>120</v>
      </c>
      <c r="H1333" s="18">
        <f t="shared" si="3128"/>
        <v>0</v>
      </c>
      <c r="I1333" s="11">
        <f t="shared" si="3128"/>
        <v>0</v>
      </c>
      <c r="J1333" s="11">
        <f t="shared" si="3128"/>
        <v>0</v>
      </c>
      <c r="K1333" s="11">
        <f t="shared" si="3128"/>
        <v>0</v>
      </c>
      <c r="L1333" s="11">
        <f t="shared" si="3128"/>
        <v>0</v>
      </c>
      <c r="M1333" s="18">
        <f t="shared" si="3128"/>
        <v>120</v>
      </c>
      <c r="N1333" s="18">
        <f t="shared" si="3128"/>
        <v>0</v>
      </c>
      <c r="O1333" s="11">
        <f t="shared" si="3128"/>
        <v>0</v>
      </c>
      <c r="P1333" s="11">
        <f t="shared" si="3128"/>
        <v>0</v>
      </c>
      <c r="Q1333" s="11">
        <f t="shared" si="3128"/>
        <v>0</v>
      </c>
      <c r="R1333" s="11">
        <f t="shared" si="3128"/>
        <v>0</v>
      </c>
      <c r="S1333" s="18">
        <f>S1334</f>
        <v>120</v>
      </c>
      <c r="T1333" s="18">
        <f>T1334</f>
        <v>0</v>
      </c>
      <c r="U1333" s="11">
        <f t="shared" si="3129"/>
        <v>0</v>
      </c>
      <c r="V1333" s="11">
        <f t="shared" si="3129"/>
        <v>0</v>
      </c>
      <c r="W1333" s="11">
        <f t="shared" si="3129"/>
        <v>0</v>
      </c>
      <c r="X1333" s="11">
        <f t="shared" si="3129"/>
        <v>0</v>
      </c>
      <c r="Y1333" s="18">
        <f>Y1334</f>
        <v>120</v>
      </c>
      <c r="Z1333" s="18">
        <f>Z1334</f>
        <v>0</v>
      </c>
      <c r="AA1333" s="11">
        <f t="shared" si="3130"/>
        <v>0</v>
      </c>
      <c r="AB1333" s="11">
        <f t="shared" si="3130"/>
        <v>0</v>
      </c>
      <c r="AC1333" s="11">
        <f t="shared" si="3130"/>
        <v>0</v>
      </c>
      <c r="AD1333" s="11">
        <f t="shared" si="3130"/>
        <v>0</v>
      </c>
      <c r="AE1333" s="18">
        <f>AE1334</f>
        <v>120</v>
      </c>
      <c r="AF1333" s="18">
        <f>AF1334</f>
        <v>0</v>
      </c>
      <c r="AG1333" s="11">
        <f t="shared" si="3131"/>
        <v>0</v>
      </c>
      <c r="AH1333" s="11">
        <f t="shared" si="3131"/>
        <v>0</v>
      </c>
      <c r="AI1333" s="11">
        <f t="shared" si="3131"/>
        <v>0</v>
      </c>
      <c r="AJ1333" s="11">
        <f t="shared" si="3131"/>
        <v>0</v>
      </c>
      <c r="AK1333" s="84">
        <f>AK1334</f>
        <v>120</v>
      </c>
      <c r="AL1333" s="84">
        <f>AL1334</f>
        <v>0</v>
      </c>
      <c r="AM1333" s="11">
        <f t="shared" si="3132"/>
        <v>0</v>
      </c>
      <c r="AN1333" s="11">
        <f t="shared" si="3132"/>
        <v>0</v>
      </c>
      <c r="AO1333" s="11">
        <f t="shared" si="3132"/>
        <v>0</v>
      </c>
      <c r="AP1333" s="11">
        <f t="shared" si="3132"/>
        <v>0</v>
      </c>
      <c r="AQ1333" s="18">
        <f>AQ1334</f>
        <v>120</v>
      </c>
      <c r="AR1333" s="18">
        <f>AR1334</f>
        <v>0</v>
      </c>
      <c r="AS1333" s="11">
        <f t="shared" si="3133"/>
        <v>-70</v>
      </c>
      <c r="AT1333" s="11">
        <f t="shared" si="3133"/>
        <v>0</v>
      </c>
      <c r="AU1333" s="11">
        <f t="shared" si="3133"/>
        <v>0</v>
      </c>
      <c r="AV1333" s="11">
        <f t="shared" si="3133"/>
        <v>0</v>
      </c>
      <c r="AW1333" s="18">
        <f>AW1334</f>
        <v>50</v>
      </c>
      <c r="AX1333" s="18">
        <f>AX1334</f>
        <v>0</v>
      </c>
      <c r="AY1333" s="78">
        <f t="shared" si="3134"/>
        <v>0</v>
      </c>
      <c r="AZ1333" s="78">
        <f t="shared" si="3134"/>
        <v>0</v>
      </c>
      <c r="BA1333" s="78">
        <f t="shared" si="3134"/>
        <v>0</v>
      </c>
      <c r="BB1333" s="78">
        <f t="shared" si="3134"/>
        <v>0</v>
      </c>
      <c r="BC1333" s="84">
        <f>BC1334</f>
        <v>50</v>
      </c>
      <c r="BD1333" s="84">
        <f>BD1334</f>
        <v>0</v>
      </c>
      <c r="BE1333" s="11">
        <f t="shared" si="3135"/>
        <v>0</v>
      </c>
      <c r="BF1333" s="11">
        <f t="shared" si="3135"/>
        <v>0</v>
      </c>
      <c r="BG1333" s="11">
        <f t="shared" si="3135"/>
        <v>0</v>
      </c>
      <c r="BH1333" s="11">
        <f t="shared" si="3135"/>
        <v>0</v>
      </c>
      <c r="BI1333" s="143">
        <f>BI1334</f>
        <v>50</v>
      </c>
      <c r="BJ1333" s="143">
        <f>BJ1334</f>
        <v>0</v>
      </c>
      <c r="BK1333" s="78">
        <f t="shared" si="3136"/>
        <v>0</v>
      </c>
      <c r="BL1333" s="78">
        <f t="shared" si="3136"/>
        <v>0</v>
      </c>
      <c r="BM1333" s="78">
        <f t="shared" si="3136"/>
        <v>0</v>
      </c>
      <c r="BN1333" s="78">
        <f t="shared" si="3136"/>
        <v>0</v>
      </c>
      <c r="BO1333" s="84">
        <f>BO1334</f>
        <v>50</v>
      </c>
      <c r="BP1333" s="84">
        <f>BP1334</f>
        <v>0</v>
      </c>
      <c r="BQ1333" s="11">
        <f t="shared" si="3137"/>
        <v>0</v>
      </c>
      <c r="BR1333" s="11">
        <f t="shared" si="3137"/>
        <v>0</v>
      </c>
      <c r="BS1333" s="11">
        <f t="shared" si="3137"/>
        <v>0</v>
      </c>
      <c r="BT1333" s="11">
        <f t="shared" si="3137"/>
        <v>0</v>
      </c>
      <c r="BU1333" s="18">
        <f>BU1334</f>
        <v>50</v>
      </c>
      <c r="BV1333" s="18">
        <f>BV1334</f>
        <v>0</v>
      </c>
    </row>
    <row r="1334" spans="1:74" hidden="1">
      <c r="A1334" s="65" t="s">
        <v>312</v>
      </c>
      <c r="B1334" s="22" t="s">
        <v>296</v>
      </c>
      <c r="C1334" s="22" t="s">
        <v>35</v>
      </c>
      <c r="D1334" s="22" t="s">
        <v>87</v>
      </c>
      <c r="E1334" s="22" t="s">
        <v>354</v>
      </c>
      <c r="F1334" s="44" t="s">
        <v>313</v>
      </c>
      <c r="G1334" s="11">
        <v>120</v>
      </c>
      <c r="H1334" s="11"/>
      <c r="I1334" s="11"/>
      <c r="J1334" s="11"/>
      <c r="K1334" s="11"/>
      <c r="L1334" s="11"/>
      <c r="M1334" s="11">
        <f>G1334+I1334+J1334+K1334+L1334</f>
        <v>120</v>
      </c>
      <c r="N1334" s="11">
        <f>H1334+J1334</f>
        <v>0</v>
      </c>
      <c r="O1334" s="11"/>
      <c r="P1334" s="11"/>
      <c r="Q1334" s="11"/>
      <c r="R1334" s="11"/>
      <c r="S1334" s="11">
        <f>M1334+O1334+P1334+Q1334+R1334</f>
        <v>120</v>
      </c>
      <c r="T1334" s="11">
        <f>N1334+P1334</f>
        <v>0</v>
      </c>
      <c r="U1334" s="11"/>
      <c r="V1334" s="11"/>
      <c r="W1334" s="11"/>
      <c r="X1334" s="11"/>
      <c r="Y1334" s="11">
        <f>S1334+U1334+V1334+W1334+X1334</f>
        <v>120</v>
      </c>
      <c r="Z1334" s="11">
        <f>T1334+V1334</f>
        <v>0</v>
      </c>
      <c r="AA1334" s="11"/>
      <c r="AB1334" s="11"/>
      <c r="AC1334" s="11"/>
      <c r="AD1334" s="11"/>
      <c r="AE1334" s="11">
        <f>Y1334+AA1334+AB1334+AC1334+AD1334</f>
        <v>120</v>
      </c>
      <c r="AF1334" s="11">
        <f>Z1334+AB1334</f>
        <v>0</v>
      </c>
      <c r="AG1334" s="11"/>
      <c r="AH1334" s="11"/>
      <c r="AI1334" s="11"/>
      <c r="AJ1334" s="11"/>
      <c r="AK1334" s="78">
        <f>AE1334+AG1334+AH1334+AI1334+AJ1334</f>
        <v>120</v>
      </c>
      <c r="AL1334" s="78">
        <f>AF1334+AH1334</f>
        <v>0</v>
      </c>
      <c r="AM1334" s="11"/>
      <c r="AN1334" s="11"/>
      <c r="AO1334" s="11"/>
      <c r="AP1334" s="11"/>
      <c r="AQ1334" s="11">
        <f>AK1334+AM1334+AN1334+AO1334+AP1334</f>
        <v>120</v>
      </c>
      <c r="AR1334" s="11">
        <f>AL1334+AN1334</f>
        <v>0</v>
      </c>
      <c r="AS1334" s="11">
        <v>-70</v>
      </c>
      <c r="AT1334" s="11"/>
      <c r="AU1334" s="11"/>
      <c r="AV1334" s="11"/>
      <c r="AW1334" s="11">
        <f>AQ1334+AS1334+AT1334+AU1334+AV1334</f>
        <v>50</v>
      </c>
      <c r="AX1334" s="11">
        <f>AR1334+AT1334</f>
        <v>0</v>
      </c>
      <c r="AY1334" s="78"/>
      <c r="AZ1334" s="78"/>
      <c r="BA1334" s="78"/>
      <c r="BB1334" s="78"/>
      <c r="BC1334" s="78">
        <f>AW1334+AY1334+AZ1334+BA1334+BB1334</f>
        <v>50</v>
      </c>
      <c r="BD1334" s="78">
        <f>AX1334+AZ1334</f>
        <v>0</v>
      </c>
      <c r="BE1334" s="11"/>
      <c r="BF1334" s="11"/>
      <c r="BG1334" s="11"/>
      <c r="BH1334" s="11"/>
      <c r="BI1334" s="141">
        <f>BC1334+BE1334+BF1334+BG1334+BH1334</f>
        <v>50</v>
      </c>
      <c r="BJ1334" s="141">
        <f>BD1334+BF1334</f>
        <v>0</v>
      </c>
      <c r="BK1334" s="78"/>
      <c r="BL1334" s="78"/>
      <c r="BM1334" s="78"/>
      <c r="BN1334" s="78"/>
      <c r="BO1334" s="78">
        <f>BI1334+BK1334+BL1334+BM1334+BN1334</f>
        <v>50</v>
      </c>
      <c r="BP1334" s="78">
        <f>BJ1334+BL1334</f>
        <v>0</v>
      </c>
      <c r="BQ1334" s="11"/>
      <c r="BR1334" s="11"/>
      <c r="BS1334" s="11"/>
      <c r="BT1334" s="11"/>
      <c r="BU1334" s="11">
        <f>BO1334+BQ1334+BR1334+BS1334+BT1334</f>
        <v>50</v>
      </c>
      <c r="BV1334" s="11">
        <f>BP1334+BR1334</f>
        <v>0</v>
      </c>
    </row>
    <row r="1335" spans="1:74" ht="33" hidden="1">
      <c r="A1335" s="54" t="s">
        <v>355</v>
      </c>
      <c r="B1335" s="22" t="s">
        <v>296</v>
      </c>
      <c r="C1335" s="22" t="s">
        <v>35</v>
      </c>
      <c r="D1335" s="22" t="s">
        <v>87</v>
      </c>
      <c r="E1335" s="22" t="s">
        <v>356</v>
      </c>
      <c r="F1335" s="22"/>
      <c r="G1335" s="18">
        <f>G1336</f>
        <v>6833</v>
      </c>
      <c r="H1335" s="18">
        <f t="shared" ref="H1335:R1336" si="3138">H1336</f>
        <v>0</v>
      </c>
      <c r="I1335" s="11">
        <f t="shared" si="3138"/>
        <v>0</v>
      </c>
      <c r="J1335" s="11">
        <f t="shared" si="3138"/>
        <v>0</v>
      </c>
      <c r="K1335" s="11">
        <f t="shared" si="3138"/>
        <v>0</v>
      </c>
      <c r="L1335" s="11">
        <f t="shared" si="3138"/>
        <v>0</v>
      </c>
      <c r="M1335" s="18">
        <f t="shared" si="3138"/>
        <v>6833</v>
      </c>
      <c r="N1335" s="18">
        <f t="shared" si="3138"/>
        <v>0</v>
      </c>
      <c r="O1335" s="11">
        <f t="shared" si="3138"/>
        <v>0</v>
      </c>
      <c r="P1335" s="11">
        <f t="shared" si="3138"/>
        <v>0</v>
      </c>
      <c r="Q1335" s="11">
        <f t="shared" si="3138"/>
        <v>0</v>
      </c>
      <c r="R1335" s="11">
        <f t="shared" si="3138"/>
        <v>0</v>
      </c>
      <c r="S1335" s="18">
        <f>S1336</f>
        <v>6833</v>
      </c>
      <c r="T1335" s="18">
        <f>T1336</f>
        <v>0</v>
      </c>
      <c r="U1335" s="11">
        <f t="shared" ref="U1335:X1336" si="3139">U1336</f>
        <v>0</v>
      </c>
      <c r="V1335" s="11">
        <f t="shared" si="3139"/>
        <v>0</v>
      </c>
      <c r="W1335" s="11">
        <f t="shared" si="3139"/>
        <v>0</v>
      </c>
      <c r="X1335" s="11">
        <f t="shared" si="3139"/>
        <v>0</v>
      </c>
      <c r="Y1335" s="18">
        <f>Y1336</f>
        <v>6833</v>
      </c>
      <c r="Z1335" s="18">
        <f>Z1336</f>
        <v>0</v>
      </c>
      <c r="AA1335" s="11">
        <f t="shared" ref="AA1335:AD1336" si="3140">AA1336</f>
        <v>0</v>
      </c>
      <c r="AB1335" s="11">
        <f t="shared" si="3140"/>
        <v>0</v>
      </c>
      <c r="AC1335" s="11">
        <f t="shared" si="3140"/>
        <v>0</v>
      </c>
      <c r="AD1335" s="11">
        <f t="shared" si="3140"/>
        <v>0</v>
      </c>
      <c r="AE1335" s="18">
        <f>AE1336</f>
        <v>6833</v>
      </c>
      <c r="AF1335" s="18">
        <f>AF1336</f>
        <v>0</v>
      </c>
      <c r="AG1335" s="11">
        <f t="shared" ref="AG1335:AJ1336" si="3141">AG1336</f>
        <v>0</v>
      </c>
      <c r="AH1335" s="11">
        <f t="shared" si="3141"/>
        <v>0</v>
      </c>
      <c r="AI1335" s="11">
        <f t="shared" si="3141"/>
        <v>0</v>
      </c>
      <c r="AJ1335" s="11">
        <f t="shared" si="3141"/>
        <v>0</v>
      </c>
      <c r="AK1335" s="84">
        <f>AK1336</f>
        <v>6833</v>
      </c>
      <c r="AL1335" s="84">
        <f>AL1336</f>
        <v>0</v>
      </c>
      <c r="AM1335" s="11">
        <f t="shared" ref="AM1335:AP1336" si="3142">AM1336</f>
        <v>0</v>
      </c>
      <c r="AN1335" s="11">
        <f t="shared" si="3142"/>
        <v>0</v>
      </c>
      <c r="AO1335" s="11">
        <f t="shared" si="3142"/>
        <v>0</v>
      </c>
      <c r="AP1335" s="11">
        <f t="shared" si="3142"/>
        <v>0</v>
      </c>
      <c r="AQ1335" s="18">
        <f>AQ1336</f>
        <v>6833</v>
      </c>
      <c r="AR1335" s="18">
        <f>AR1336</f>
        <v>0</v>
      </c>
      <c r="AS1335" s="11">
        <f t="shared" ref="AS1335:AV1336" si="3143">AS1336</f>
        <v>-1500</v>
      </c>
      <c r="AT1335" s="11">
        <f t="shared" si="3143"/>
        <v>0</v>
      </c>
      <c r="AU1335" s="11">
        <f t="shared" si="3143"/>
        <v>0</v>
      </c>
      <c r="AV1335" s="11">
        <f t="shared" si="3143"/>
        <v>0</v>
      </c>
      <c r="AW1335" s="18">
        <f>AW1336</f>
        <v>5333</v>
      </c>
      <c r="AX1335" s="18">
        <f>AX1336</f>
        <v>0</v>
      </c>
      <c r="AY1335" s="78">
        <f t="shared" ref="AY1335:BB1336" si="3144">AY1336</f>
        <v>0</v>
      </c>
      <c r="AZ1335" s="78">
        <f t="shared" si="3144"/>
        <v>0</v>
      </c>
      <c r="BA1335" s="78">
        <f t="shared" si="3144"/>
        <v>0</v>
      </c>
      <c r="BB1335" s="78">
        <f t="shared" si="3144"/>
        <v>0</v>
      </c>
      <c r="BC1335" s="84">
        <f>BC1336</f>
        <v>5333</v>
      </c>
      <c r="BD1335" s="84">
        <f>BD1336</f>
        <v>0</v>
      </c>
      <c r="BE1335" s="11">
        <f t="shared" ref="BE1335:BH1336" si="3145">BE1336</f>
        <v>0</v>
      </c>
      <c r="BF1335" s="11">
        <f t="shared" si="3145"/>
        <v>0</v>
      </c>
      <c r="BG1335" s="11">
        <f t="shared" si="3145"/>
        <v>0</v>
      </c>
      <c r="BH1335" s="11">
        <f t="shared" si="3145"/>
        <v>0</v>
      </c>
      <c r="BI1335" s="143">
        <f>BI1336</f>
        <v>5333</v>
      </c>
      <c r="BJ1335" s="143">
        <f>BJ1336</f>
        <v>0</v>
      </c>
      <c r="BK1335" s="78">
        <f t="shared" ref="BK1335:BN1336" si="3146">BK1336</f>
        <v>0</v>
      </c>
      <c r="BL1335" s="78">
        <f t="shared" si="3146"/>
        <v>0</v>
      </c>
      <c r="BM1335" s="78">
        <f t="shared" si="3146"/>
        <v>0</v>
      </c>
      <c r="BN1335" s="78">
        <f t="shared" si="3146"/>
        <v>0</v>
      </c>
      <c r="BO1335" s="84">
        <f>BO1336</f>
        <v>5333</v>
      </c>
      <c r="BP1335" s="84">
        <f>BP1336</f>
        <v>0</v>
      </c>
      <c r="BQ1335" s="11">
        <f t="shared" ref="BQ1335:BT1336" si="3147">BQ1336</f>
        <v>0</v>
      </c>
      <c r="BR1335" s="11">
        <f t="shared" si="3147"/>
        <v>0</v>
      </c>
      <c r="BS1335" s="11">
        <f t="shared" si="3147"/>
        <v>0</v>
      </c>
      <c r="BT1335" s="11">
        <f t="shared" si="3147"/>
        <v>0</v>
      </c>
      <c r="BU1335" s="18">
        <f>BU1336</f>
        <v>5333</v>
      </c>
      <c r="BV1335" s="18">
        <f>BV1336</f>
        <v>0</v>
      </c>
    </row>
    <row r="1336" spans="1:74" hidden="1">
      <c r="A1336" s="65" t="s">
        <v>112</v>
      </c>
      <c r="B1336" s="22" t="s">
        <v>296</v>
      </c>
      <c r="C1336" s="22" t="s">
        <v>35</v>
      </c>
      <c r="D1336" s="22" t="s">
        <v>87</v>
      </c>
      <c r="E1336" s="22" t="s">
        <v>356</v>
      </c>
      <c r="F1336" s="22" t="s">
        <v>113</v>
      </c>
      <c r="G1336" s="18">
        <f>G1337</f>
        <v>6833</v>
      </c>
      <c r="H1336" s="18">
        <f t="shared" si="3138"/>
        <v>0</v>
      </c>
      <c r="I1336" s="11">
        <f t="shared" si="3138"/>
        <v>0</v>
      </c>
      <c r="J1336" s="11">
        <f t="shared" si="3138"/>
        <v>0</v>
      </c>
      <c r="K1336" s="11">
        <f t="shared" si="3138"/>
        <v>0</v>
      </c>
      <c r="L1336" s="11">
        <f t="shared" si="3138"/>
        <v>0</v>
      </c>
      <c r="M1336" s="18">
        <f t="shared" si="3138"/>
        <v>6833</v>
      </c>
      <c r="N1336" s="18">
        <f t="shared" si="3138"/>
        <v>0</v>
      </c>
      <c r="O1336" s="11">
        <f t="shared" si="3138"/>
        <v>0</v>
      </c>
      <c r="P1336" s="11">
        <f t="shared" si="3138"/>
        <v>0</v>
      </c>
      <c r="Q1336" s="11">
        <f t="shared" si="3138"/>
        <v>0</v>
      </c>
      <c r="R1336" s="11">
        <f t="shared" si="3138"/>
        <v>0</v>
      </c>
      <c r="S1336" s="18">
        <f>S1337</f>
        <v>6833</v>
      </c>
      <c r="T1336" s="18">
        <f>T1337</f>
        <v>0</v>
      </c>
      <c r="U1336" s="11">
        <f t="shared" si="3139"/>
        <v>0</v>
      </c>
      <c r="V1336" s="11">
        <f t="shared" si="3139"/>
        <v>0</v>
      </c>
      <c r="W1336" s="11">
        <f t="shared" si="3139"/>
        <v>0</v>
      </c>
      <c r="X1336" s="11">
        <f t="shared" si="3139"/>
        <v>0</v>
      </c>
      <c r="Y1336" s="18">
        <f>Y1337</f>
        <v>6833</v>
      </c>
      <c r="Z1336" s="18">
        <f>Z1337</f>
        <v>0</v>
      </c>
      <c r="AA1336" s="11">
        <f t="shared" si="3140"/>
        <v>0</v>
      </c>
      <c r="AB1336" s="11">
        <f t="shared" si="3140"/>
        <v>0</v>
      </c>
      <c r="AC1336" s="11">
        <f t="shared" si="3140"/>
        <v>0</v>
      </c>
      <c r="AD1336" s="11">
        <f t="shared" si="3140"/>
        <v>0</v>
      </c>
      <c r="AE1336" s="18">
        <f>AE1337</f>
        <v>6833</v>
      </c>
      <c r="AF1336" s="18">
        <f>AF1337</f>
        <v>0</v>
      </c>
      <c r="AG1336" s="11">
        <f t="shared" si="3141"/>
        <v>0</v>
      </c>
      <c r="AH1336" s="11">
        <f t="shared" si="3141"/>
        <v>0</v>
      </c>
      <c r="AI1336" s="11">
        <f t="shared" si="3141"/>
        <v>0</v>
      </c>
      <c r="AJ1336" s="11">
        <f t="shared" si="3141"/>
        <v>0</v>
      </c>
      <c r="AK1336" s="84">
        <f>AK1337</f>
        <v>6833</v>
      </c>
      <c r="AL1336" s="84">
        <f>AL1337</f>
        <v>0</v>
      </c>
      <c r="AM1336" s="11">
        <f t="shared" si="3142"/>
        <v>0</v>
      </c>
      <c r="AN1336" s="11">
        <f t="shared" si="3142"/>
        <v>0</v>
      </c>
      <c r="AO1336" s="11">
        <f t="shared" si="3142"/>
        <v>0</v>
      </c>
      <c r="AP1336" s="11">
        <f t="shared" si="3142"/>
        <v>0</v>
      </c>
      <c r="AQ1336" s="18">
        <f>AQ1337</f>
        <v>6833</v>
      </c>
      <c r="AR1336" s="18">
        <f>AR1337</f>
        <v>0</v>
      </c>
      <c r="AS1336" s="11">
        <f t="shared" si="3143"/>
        <v>-1500</v>
      </c>
      <c r="AT1336" s="11">
        <f t="shared" si="3143"/>
        <v>0</v>
      </c>
      <c r="AU1336" s="11">
        <f t="shared" si="3143"/>
        <v>0</v>
      </c>
      <c r="AV1336" s="11">
        <f t="shared" si="3143"/>
        <v>0</v>
      </c>
      <c r="AW1336" s="18">
        <f>AW1337</f>
        <v>5333</v>
      </c>
      <c r="AX1336" s="18">
        <f>AX1337</f>
        <v>0</v>
      </c>
      <c r="AY1336" s="78">
        <f t="shared" si="3144"/>
        <v>0</v>
      </c>
      <c r="AZ1336" s="78">
        <f t="shared" si="3144"/>
        <v>0</v>
      </c>
      <c r="BA1336" s="78">
        <f t="shared" si="3144"/>
        <v>0</v>
      </c>
      <c r="BB1336" s="78">
        <f t="shared" si="3144"/>
        <v>0</v>
      </c>
      <c r="BC1336" s="84">
        <f>BC1337</f>
        <v>5333</v>
      </c>
      <c r="BD1336" s="84">
        <f>BD1337</f>
        <v>0</v>
      </c>
      <c r="BE1336" s="11">
        <f t="shared" si="3145"/>
        <v>0</v>
      </c>
      <c r="BF1336" s="11">
        <f t="shared" si="3145"/>
        <v>0</v>
      </c>
      <c r="BG1336" s="11">
        <f t="shared" si="3145"/>
        <v>0</v>
      </c>
      <c r="BH1336" s="11">
        <f t="shared" si="3145"/>
        <v>0</v>
      </c>
      <c r="BI1336" s="143">
        <f>BI1337</f>
        <v>5333</v>
      </c>
      <c r="BJ1336" s="143">
        <f>BJ1337</f>
        <v>0</v>
      </c>
      <c r="BK1336" s="78">
        <f t="shared" si="3146"/>
        <v>0</v>
      </c>
      <c r="BL1336" s="78">
        <f t="shared" si="3146"/>
        <v>0</v>
      </c>
      <c r="BM1336" s="78">
        <f t="shared" si="3146"/>
        <v>0</v>
      </c>
      <c r="BN1336" s="78">
        <f t="shared" si="3146"/>
        <v>0</v>
      </c>
      <c r="BO1336" s="84">
        <f>BO1337</f>
        <v>5333</v>
      </c>
      <c r="BP1336" s="84">
        <f>BP1337</f>
        <v>0</v>
      </c>
      <c r="BQ1336" s="11">
        <f t="shared" si="3147"/>
        <v>0</v>
      </c>
      <c r="BR1336" s="11">
        <f t="shared" si="3147"/>
        <v>0</v>
      </c>
      <c r="BS1336" s="11">
        <f t="shared" si="3147"/>
        <v>0</v>
      </c>
      <c r="BT1336" s="11">
        <f t="shared" si="3147"/>
        <v>0</v>
      </c>
      <c r="BU1336" s="18">
        <f>BU1337</f>
        <v>5333</v>
      </c>
      <c r="BV1336" s="18">
        <f>BV1337</f>
        <v>0</v>
      </c>
    </row>
    <row r="1337" spans="1:74" hidden="1">
      <c r="A1337" s="65" t="s">
        <v>312</v>
      </c>
      <c r="B1337" s="22" t="s">
        <v>296</v>
      </c>
      <c r="C1337" s="22" t="s">
        <v>35</v>
      </c>
      <c r="D1337" s="22" t="s">
        <v>87</v>
      </c>
      <c r="E1337" s="22" t="s">
        <v>356</v>
      </c>
      <c r="F1337" s="44" t="s">
        <v>313</v>
      </c>
      <c r="G1337" s="11">
        <f>3927+2906</f>
        <v>6833</v>
      </c>
      <c r="H1337" s="11"/>
      <c r="I1337" s="11"/>
      <c r="J1337" s="11"/>
      <c r="K1337" s="11"/>
      <c r="L1337" s="11"/>
      <c r="M1337" s="11">
        <f>G1337+I1337+J1337+K1337+L1337</f>
        <v>6833</v>
      </c>
      <c r="N1337" s="11">
        <f>H1337+J1337</f>
        <v>0</v>
      </c>
      <c r="O1337" s="11"/>
      <c r="P1337" s="11"/>
      <c r="Q1337" s="11"/>
      <c r="R1337" s="11"/>
      <c r="S1337" s="11">
        <f>M1337+O1337+P1337+Q1337+R1337</f>
        <v>6833</v>
      </c>
      <c r="T1337" s="11">
        <f>N1337+P1337</f>
        <v>0</v>
      </c>
      <c r="U1337" s="11"/>
      <c r="V1337" s="11"/>
      <c r="W1337" s="11"/>
      <c r="X1337" s="11"/>
      <c r="Y1337" s="11">
        <f>S1337+U1337+V1337+W1337+X1337</f>
        <v>6833</v>
      </c>
      <c r="Z1337" s="11">
        <f>T1337+V1337</f>
        <v>0</v>
      </c>
      <c r="AA1337" s="11"/>
      <c r="AB1337" s="11"/>
      <c r="AC1337" s="11"/>
      <c r="AD1337" s="11"/>
      <c r="AE1337" s="11">
        <f>Y1337+AA1337+AB1337+AC1337+AD1337</f>
        <v>6833</v>
      </c>
      <c r="AF1337" s="11">
        <f>Z1337+AB1337</f>
        <v>0</v>
      </c>
      <c r="AG1337" s="11"/>
      <c r="AH1337" s="11"/>
      <c r="AI1337" s="11"/>
      <c r="AJ1337" s="11"/>
      <c r="AK1337" s="78">
        <f>AE1337+AG1337+AH1337+AI1337+AJ1337</f>
        <v>6833</v>
      </c>
      <c r="AL1337" s="78">
        <f>AF1337+AH1337</f>
        <v>0</v>
      </c>
      <c r="AM1337" s="11"/>
      <c r="AN1337" s="11"/>
      <c r="AO1337" s="11"/>
      <c r="AP1337" s="11"/>
      <c r="AQ1337" s="11">
        <f>AK1337+AM1337+AN1337+AO1337+AP1337</f>
        <v>6833</v>
      </c>
      <c r="AR1337" s="11">
        <f>AL1337+AN1337</f>
        <v>0</v>
      </c>
      <c r="AS1337" s="11">
        <v>-1500</v>
      </c>
      <c r="AT1337" s="11"/>
      <c r="AU1337" s="11"/>
      <c r="AV1337" s="11"/>
      <c r="AW1337" s="11">
        <f>AQ1337+AS1337+AT1337+AU1337+AV1337</f>
        <v>5333</v>
      </c>
      <c r="AX1337" s="11">
        <f>AR1337+AT1337</f>
        <v>0</v>
      </c>
      <c r="AY1337" s="78"/>
      <c r="AZ1337" s="78"/>
      <c r="BA1337" s="78"/>
      <c r="BB1337" s="78"/>
      <c r="BC1337" s="78">
        <f>AW1337+AY1337+AZ1337+BA1337+BB1337</f>
        <v>5333</v>
      </c>
      <c r="BD1337" s="78">
        <f>AX1337+AZ1337</f>
        <v>0</v>
      </c>
      <c r="BE1337" s="11"/>
      <c r="BF1337" s="11"/>
      <c r="BG1337" s="11"/>
      <c r="BH1337" s="11"/>
      <c r="BI1337" s="141">
        <f>BC1337+BE1337+BF1337+BG1337+BH1337</f>
        <v>5333</v>
      </c>
      <c r="BJ1337" s="141">
        <f>BD1337+BF1337</f>
        <v>0</v>
      </c>
      <c r="BK1337" s="78"/>
      <c r="BL1337" s="78"/>
      <c r="BM1337" s="78"/>
      <c r="BN1337" s="78"/>
      <c r="BO1337" s="78">
        <f>BI1337+BK1337+BL1337+BM1337+BN1337</f>
        <v>5333</v>
      </c>
      <c r="BP1337" s="78">
        <f>BJ1337+BL1337</f>
        <v>0</v>
      </c>
      <c r="BQ1337" s="11"/>
      <c r="BR1337" s="11"/>
      <c r="BS1337" s="11"/>
      <c r="BT1337" s="11"/>
      <c r="BU1337" s="11">
        <f>BO1337+BQ1337+BR1337+BS1337+BT1337</f>
        <v>5333</v>
      </c>
      <c r="BV1337" s="11">
        <f>BP1337+BR1337</f>
        <v>0</v>
      </c>
    </row>
    <row r="1338" spans="1:74" ht="33" hidden="1">
      <c r="A1338" s="54" t="s">
        <v>357</v>
      </c>
      <c r="B1338" s="22" t="s">
        <v>296</v>
      </c>
      <c r="C1338" s="22" t="s">
        <v>35</v>
      </c>
      <c r="D1338" s="22" t="s">
        <v>87</v>
      </c>
      <c r="E1338" s="22" t="s">
        <v>358</v>
      </c>
      <c r="F1338" s="22"/>
      <c r="G1338" s="18">
        <f>G1339</f>
        <v>18551</v>
      </c>
      <c r="H1338" s="18">
        <f t="shared" ref="H1338:R1339" si="3148">H1339</f>
        <v>0</v>
      </c>
      <c r="I1338" s="11">
        <f t="shared" si="3148"/>
        <v>0</v>
      </c>
      <c r="J1338" s="11">
        <f t="shared" si="3148"/>
        <v>0</v>
      </c>
      <c r="K1338" s="11">
        <f t="shared" si="3148"/>
        <v>0</v>
      </c>
      <c r="L1338" s="11">
        <f t="shared" si="3148"/>
        <v>0</v>
      </c>
      <c r="M1338" s="18">
        <f t="shared" si="3148"/>
        <v>18551</v>
      </c>
      <c r="N1338" s="18">
        <f t="shared" si="3148"/>
        <v>0</v>
      </c>
      <c r="O1338" s="11">
        <f t="shared" si="3148"/>
        <v>0</v>
      </c>
      <c r="P1338" s="11">
        <f t="shared" si="3148"/>
        <v>0</v>
      </c>
      <c r="Q1338" s="11">
        <f t="shared" si="3148"/>
        <v>0</v>
      </c>
      <c r="R1338" s="11">
        <f t="shared" si="3148"/>
        <v>0</v>
      </c>
      <c r="S1338" s="18">
        <f>S1339</f>
        <v>18551</v>
      </c>
      <c r="T1338" s="18">
        <f>T1339</f>
        <v>0</v>
      </c>
      <c r="U1338" s="11">
        <f t="shared" ref="U1338:X1339" si="3149">U1339</f>
        <v>0</v>
      </c>
      <c r="V1338" s="11">
        <f t="shared" si="3149"/>
        <v>0</v>
      </c>
      <c r="W1338" s="11">
        <f t="shared" si="3149"/>
        <v>0</v>
      </c>
      <c r="X1338" s="11">
        <f t="shared" si="3149"/>
        <v>0</v>
      </c>
      <c r="Y1338" s="18">
        <f>Y1339</f>
        <v>18551</v>
      </c>
      <c r="Z1338" s="18">
        <f>Z1339</f>
        <v>0</v>
      </c>
      <c r="AA1338" s="11">
        <f t="shared" ref="AA1338:AD1339" si="3150">AA1339</f>
        <v>0</v>
      </c>
      <c r="AB1338" s="11">
        <f t="shared" si="3150"/>
        <v>0</v>
      </c>
      <c r="AC1338" s="11">
        <f t="shared" si="3150"/>
        <v>1364</v>
      </c>
      <c r="AD1338" s="11">
        <f t="shared" si="3150"/>
        <v>0</v>
      </c>
      <c r="AE1338" s="18">
        <f>AE1339</f>
        <v>19915</v>
      </c>
      <c r="AF1338" s="18">
        <f>AF1339</f>
        <v>0</v>
      </c>
      <c r="AG1338" s="11">
        <f t="shared" ref="AG1338:AJ1339" si="3151">AG1339</f>
        <v>0</v>
      </c>
      <c r="AH1338" s="11">
        <f t="shared" si="3151"/>
        <v>0</v>
      </c>
      <c r="AI1338" s="11">
        <f t="shared" si="3151"/>
        <v>0</v>
      </c>
      <c r="AJ1338" s="11">
        <f t="shared" si="3151"/>
        <v>0</v>
      </c>
      <c r="AK1338" s="84">
        <f>AK1339</f>
        <v>19915</v>
      </c>
      <c r="AL1338" s="84">
        <f>AL1339</f>
        <v>0</v>
      </c>
      <c r="AM1338" s="11">
        <f t="shared" ref="AM1338:AP1339" si="3152">AM1339</f>
        <v>0</v>
      </c>
      <c r="AN1338" s="11">
        <f t="shared" si="3152"/>
        <v>0</v>
      </c>
      <c r="AO1338" s="11">
        <f t="shared" si="3152"/>
        <v>0</v>
      </c>
      <c r="AP1338" s="11">
        <f t="shared" si="3152"/>
        <v>0</v>
      </c>
      <c r="AQ1338" s="18">
        <f>AQ1339</f>
        <v>19915</v>
      </c>
      <c r="AR1338" s="18">
        <f>AR1339</f>
        <v>0</v>
      </c>
      <c r="AS1338" s="11">
        <f t="shared" ref="AS1338:AV1339" si="3153">AS1339</f>
        <v>0</v>
      </c>
      <c r="AT1338" s="11">
        <f t="shared" si="3153"/>
        <v>0</v>
      </c>
      <c r="AU1338" s="11">
        <f t="shared" si="3153"/>
        <v>0</v>
      </c>
      <c r="AV1338" s="11">
        <f t="shared" si="3153"/>
        <v>0</v>
      </c>
      <c r="AW1338" s="18">
        <f>AW1339</f>
        <v>19915</v>
      </c>
      <c r="AX1338" s="18">
        <f>AX1339</f>
        <v>0</v>
      </c>
      <c r="AY1338" s="78">
        <f t="shared" ref="AY1338:BB1339" si="3154">AY1339</f>
        <v>0</v>
      </c>
      <c r="AZ1338" s="78">
        <f t="shared" si="3154"/>
        <v>0</v>
      </c>
      <c r="BA1338" s="78">
        <f t="shared" si="3154"/>
        <v>0</v>
      </c>
      <c r="BB1338" s="78">
        <f t="shared" si="3154"/>
        <v>0</v>
      </c>
      <c r="BC1338" s="84">
        <f>BC1339</f>
        <v>19915</v>
      </c>
      <c r="BD1338" s="84">
        <f>BD1339</f>
        <v>0</v>
      </c>
      <c r="BE1338" s="11">
        <f t="shared" ref="BE1338:BH1339" si="3155">BE1339</f>
        <v>0</v>
      </c>
      <c r="BF1338" s="11">
        <f t="shared" si="3155"/>
        <v>0</v>
      </c>
      <c r="BG1338" s="11">
        <f t="shared" si="3155"/>
        <v>0</v>
      </c>
      <c r="BH1338" s="11">
        <f t="shared" si="3155"/>
        <v>0</v>
      </c>
      <c r="BI1338" s="143">
        <f>BI1339</f>
        <v>19915</v>
      </c>
      <c r="BJ1338" s="143">
        <f>BJ1339</f>
        <v>0</v>
      </c>
      <c r="BK1338" s="78">
        <f t="shared" ref="BK1338:BN1339" si="3156">BK1339</f>
        <v>0</v>
      </c>
      <c r="BL1338" s="78">
        <f t="shared" si="3156"/>
        <v>0</v>
      </c>
      <c r="BM1338" s="78">
        <f t="shared" si="3156"/>
        <v>0</v>
      </c>
      <c r="BN1338" s="78">
        <f t="shared" si="3156"/>
        <v>0</v>
      </c>
      <c r="BO1338" s="84">
        <f>BO1339</f>
        <v>19915</v>
      </c>
      <c r="BP1338" s="84">
        <f>BP1339</f>
        <v>0</v>
      </c>
      <c r="BQ1338" s="11">
        <f t="shared" ref="BQ1338:BT1339" si="3157">BQ1339</f>
        <v>0</v>
      </c>
      <c r="BR1338" s="11">
        <f t="shared" si="3157"/>
        <v>0</v>
      </c>
      <c r="BS1338" s="11">
        <f t="shared" si="3157"/>
        <v>0</v>
      </c>
      <c r="BT1338" s="11">
        <f t="shared" si="3157"/>
        <v>0</v>
      </c>
      <c r="BU1338" s="18">
        <f>BU1339</f>
        <v>19915</v>
      </c>
      <c r="BV1338" s="18">
        <f>BV1339</f>
        <v>0</v>
      </c>
    </row>
    <row r="1339" spans="1:74" hidden="1">
      <c r="A1339" s="65" t="s">
        <v>112</v>
      </c>
      <c r="B1339" s="22" t="s">
        <v>296</v>
      </c>
      <c r="C1339" s="22" t="s">
        <v>35</v>
      </c>
      <c r="D1339" s="22" t="s">
        <v>87</v>
      </c>
      <c r="E1339" s="22" t="s">
        <v>358</v>
      </c>
      <c r="F1339" s="22" t="s">
        <v>113</v>
      </c>
      <c r="G1339" s="18">
        <f>G1340</f>
        <v>18551</v>
      </c>
      <c r="H1339" s="18">
        <f t="shared" si="3148"/>
        <v>0</v>
      </c>
      <c r="I1339" s="11">
        <f t="shared" si="3148"/>
        <v>0</v>
      </c>
      <c r="J1339" s="11">
        <f t="shared" si="3148"/>
        <v>0</v>
      </c>
      <c r="K1339" s="11">
        <f t="shared" si="3148"/>
        <v>0</v>
      </c>
      <c r="L1339" s="11">
        <f t="shared" si="3148"/>
        <v>0</v>
      </c>
      <c r="M1339" s="18">
        <f t="shared" si="3148"/>
        <v>18551</v>
      </c>
      <c r="N1339" s="18">
        <f t="shared" si="3148"/>
        <v>0</v>
      </c>
      <c r="O1339" s="11">
        <f t="shared" si="3148"/>
        <v>0</v>
      </c>
      <c r="P1339" s="11">
        <f t="shared" si="3148"/>
        <v>0</v>
      </c>
      <c r="Q1339" s="11">
        <f t="shared" si="3148"/>
        <v>0</v>
      </c>
      <c r="R1339" s="11">
        <f t="shared" si="3148"/>
        <v>0</v>
      </c>
      <c r="S1339" s="18">
        <f>S1340</f>
        <v>18551</v>
      </c>
      <c r="T1339" s="18">
        <f>T1340</f>
        <v>0</v>
      </c>
      <c r="U1339" s="11">
        <f t="shared" si="3149"/>
        <v>0</v>
      </c>
      <c r="V1339" s="11">
        <f t="shared" si="3149"/>
        <v>0</v>
      </c>
      <c r="W1339" s="11">
        <f t="shared" si="3149"/>
        <v>0</v>
      </c>
      <c r="X1339" s="11">
        <f t="shared" si="3149"/>
        <v>0</v>
      </c>
      <c r="Y1339" s="18">
        <f>Y1340</f>
        <v>18551</v>
      </c>
      <c r="Z1339" s="18">
        <f>Z1340</f>
        <v>0</v>
      </c>
      <c r="AA1339" s="11">
        <f t="shared" si="3150"/>
        <v>0</v>
      </c>
      <c r="AB1339" s="11">
        <f t="shared" si="3150"/>
        <v>0</v>
      </c>
      <c r="AC1339" s="11">
        <f t="shared" si="3150"/>
        <v>1364</v>
      </c>
      <c r="AD1339" s="11">
        <f t="shared" si="3150"/>
        <v>0</v>
      </c>
      <c r="AE1339" s="18">
        <f>AE1340</f>
        <v>19915</v>
      </c>
      <c r="AF1339" s="18">
        <f>AF1340</f>
        <v>0</v>
      </c>
      <c r="AG1339" s="11">
        <f t="shared" si="3151"/>
        <v>0</v>
      </c>
      <c r="AH1339" s="11">
        <f t="shared" si="3151"/>
        <v>0</v>
      </c>
      <c r="AI1339" s="11">
        <f t="shared" si="3151"/>
        <v>0</v>
      </c>
      <c r="AJ1339" s="11">
        <f t="shared" si="3151"/>
        <v>0</v>
      </c>
      <c r="AK1339" s="84">
        <f>AK1340</f>
        <v>19915</v>
      </c>
      <c r="AL1339" s="84">
        <f>AL1340</f>
        <v>0</v>
      </c>
      <c r="AM1339" s="11">
        <f t="shared" si="3152"/>
        <v>0</v>
      </c>
      <c r="AN1339" s="11">
        <f t="shared" si="3152"/>
        <v>0</v>
      </c>
      <c r="AO1339" s="11">
        <f t="shared" si="3152"/>
        <v>0</v>
      </c>
      <c r="AP1339" s="11">
        <f t="shared" si="3152"/>
        <v>0</v>
      </c>
      <c r="AQ1339" s="18">
        <f>AQ1340</f>
        <v>19915</v>
      </c>
      <c r="AR1339" s="18">
        <f>AR1340</f>
        <v>0</v>
      </c>
      <c r="AS1339" s="11">
        <f t="shared" si="3153"/>
        <v>0</v>
      </c>
      <c r="AT1339" s="11">
        <f t="shared" si="3153"/>
        <v>0</v>
      </c>
      <c r="AU1339" s="11">
        <f t="shared" si="3153"/>
        <v>0</v>
      </c>
      <c r="AV1339" s="11">
        <f t="shared" si="3153"/>
        <v>0</v>
      </c>
      <c r="AW1339" s="18">
        <f>AW1340</f>
        <v>19915</v>
      </c>
      <c r="AX1339" s="18">
        <f>AX1340</f>
        <v>0</v>
      </c>
      <c r="AY1339" s="78">
        <f t="shared" si="3154"/>
        <v>0</v>
      </c>
      <c r="AZ1339" s="78">
        <f t="shared" si="3154"/>
        <v>0</v>
      </c>
      <c r="BA1339" s="78">
        <f t="shared" si="3154"/>
        <v>0</v>
      </c>
      <c r="BB1339" s="78">
        <f t="shared" si="3154"/>
        <v>0</v>
      </c>
      <c r="BC1339" s="84">
        <f>BC1340</f>
        <v>19915</v>
      </c>
      <c r="BD1339" s="84">
        <f>BD1340</f>
        <v>0</v>
      </c>
      <c r="BE1339" s="11">
        <f t="shared" si="3155"/>
        <v>0</v>
      </c>
      <c r="BF1339" s="11">
        <f t="shared" si="3155"/>
        <v>0</v>
      </c>
      <c r="BG1339" s="11">
        <f t="shared" si="3155"/>
        <v>0</v>
      </c>
      <c r="BH1339" s="11">
        <f t="shared" si="3155"/>
        <v>0</v>
      </c>
      <c r="BI1339" s="143">
        <f>BI1340</f>
        <v>19915</v>
      </c>
      <c r="BJ1339" s="143">
        <f>BJ1340</f>
        <v>0</v>
      </c>
      <c r="BK1339" s="78">
        <f t="shared" si="3156"/>
        <v>0</v>
      </c>
      <c r="BL1339" s="78">
        <f t="shared" si="3156"/>
        <v>0</v>
      </c>
      <c r="BM1339" s="78">
        <f t="shared" si="3156"/>
        <v>0</v>
      </c>
      <c r="BN1339" s="78">
        <f t="shared" si="3156"/>
        <v>0</v>
      </c>
      <c r="BO1339" s="84">
        <f>BO1340</f>
        <v>19915</v>
      </c>
      <c r="BP1339" s="84">
        <f>BP1340</f>
        <v>0</v>
      </c>
      <c r="BQ1339" s="11">
        <f t="shared" si="3157"/>
        <v>0</v>
      </c>
      <c r="BR1339" s="11">
        <f t="shared" si="3157"/>
        <v>0</v>
      </c>
      <c r="BS1339" s="11">
        <f t="shared" si="3157"/>
        <v>0</v>
      </c>
      <c r="BT1339" s="11">
        <f t="shared" si="3157"/>
        <v>0</v>
      </c>
      <c r="BU1339" s="18">
        <f>BU1340</f>
        <v>19915</v>
      </c>
      <c r="BV1339" s="18">
        <f>BV1340</f>
        <v>0</v>
      </c>
    </row>
    <row r="1340" spans="1:74" hidden="1">
      <c r="A1340" s="65" t="s">
        <v>312</v>
      </c>
      <c r="B1340" s="22" t="s">
        <v>296</v>
      </c>
      <c r="C1340" s="22" t="s">
        <v>35</v>
      </c>
      <c r="D1340" s="22" t="s">
        <v>87</v>
      </c>
      <c r="E1340" s="22" t="s">
        <v>358</v>
      </c>
      <c r="F1340" s="44" t="s">
        <v>313</v>
      </c>
      <c r="G1340" s="11">
        <v>18551</v>
      </c>
      <c r="H1340" s="11"/>
      <c r="I1340" s="11"/>
      <c r="J1340" s="11"/>
      <c r="K1340" s="11"/>
      <c r="L1340" s="11"/>
      <c r="M1340" s="11">
        <f>G1340+I1340+J1340+K1340+L1340</f>
        <v>18551</v>
      </c>
      <c r="N1340" s="11">
        <f>H1340+J1340</f>
        <v>0</v>
      </c>
      <c r="O1340" s="11"/>
      <c r="P1340" s="11"/>
      <c r="Q1340" s="11"/>
      <c r="R1340" s="11"/>
      <c r="S1340" s="11">
        <f>M1340+O1340+P1340+Q1340+R1340</f>
        <v>18551</v>
      </c>
      <c r="T1340" s="11">
        <f>N1340+P1340</f>
        <v>0</v>
      </c>
      <c r="U1340" s="11"/>
      <c r="V1340" s="11"/>
      <c r="W1340" s="11"/>
      <c r="X1340" s="11"/>
      <c r="Y1340" s="11">
        <f>S1340+U1340+V1340+W1340+X1340</f>
        <v>18551</v>
      </c>
      <c r="Z1340" s="11">
        <f>T1340+V1340</f>
        <v>0</v>
      </c>
      <c r="AA1340" s="11"/>
      <c r="AB1340" s="11"/>
      <c r="AC1340" s="11">
        <v>1364</v>
      </c>
      <c r="AD1340" s="11"/>
      <c r="AE1340" s="11">
        <f>Y1340+AA1340+AB1340+AC1340+AD1340</f>
        <v>19915</v>
      </c>
      <c r="AF1340" s="11">
        <f>Z1340+AB1340</f>
        <v>0</v>
      </c>
      <c r="AG1340" s="11"/>
      <c r="AH1340" s="11"/>
      <c r="AI1340" s="11"/>
      <c r="AJ1340" s="11"/>
      <c r="AK1340" s="78">
        <f>AE1340+AG1340+AH1340+AI1340+AJ1340</f>
        <v>19915</v>
      </c>
      <c r="AL1340" s="78">
        <f>AF1340+AH1340</f>
        <v>0</v>
      </c>
      <c r="AM1340" s="11"/>
      <c r="AN1340" s="11"/>
      <c r="AO1340" s="11"/>
      <c r="AP1340" s="11"/>
      <c r="AQ1340" s="11">
        <f>AK1340+AM1340+AN1340+AO1340+AP1340</f>
        <v>19915</v>
      </c>
      <c r="AR1340" s="11">
        <f>AL1340+AN1340</f>
        <v>0</v>
      </c>
      <c r="AS1340" s="11"/>
      <c r="AT1340" s="11"/>
      <c r="AU1340" s="11"/>
      <c r="AV1340" s="11"/>
      <c r="AW1340" s="11">
        <f>AQ1340+AS1340+AT1340+AU1340+AV1340</f>
        <v>19915</v>
      </c>
      <c r="AX1340" s="11">
        <f>AR1340+AT1340</f>
        <v>0</v>
      </c>
      <c r="AY1340" s="78"/>
      <c r="AZ1340" s="78"/>
      <c r="BA1340" s="78"/>
      <c r="BB1340" s="78"/>
      <c r="BC1340" s="78">
        <f>AW1340+AY1340+AZ1340+BA1340+BB1340</f>
        <v>19915</v>
      </c>
      <c r="BD1340" s="78">
        <f>AX1340+AZ1340</f>
        <v>0</v>
      </c>
      <c r="BE1340" s="11"/>
      <c r="BF1340" s="11"/>
      <c r="BG1340" s="11"/>
      <c r="BH1340" s="11"/>
      <c r="BI1340" s="141">
        <f>BC1340+BE1340+BF1340+BG1340+BH1340</f>
        <v>19915</v>
      </c>
      <c r="BJ1340" s="141">
        <f>BD1340+BF1340</f>
        <v>0</v>
      </c>
      <c r="BK1340" s="78"/>
      <c r="BL1340" s="78"/>
      <c r="BM1340" s="78"/>
      <c r="BN1340" s="78"/>
      <c r="BO1340" s="78">
        <f>BI1340+BK1340+BL1340+BM1340+BN1340</f>
        <v>19915</v>
      </c>
      <c r="BP1340" s="78">
        <f>BJ1340+BL1340</f>
        <v>0</v>
      </c>
      <c r="BQ1340" s="11"/>
      <c r="BR1340" s="11"/>
      <c r="BS1340" s="11"/>
      <c r="BT1340" s="11"/>
      <c r="BU1340" s="11">
        <f>BO1340+BQ1340+BR1340+BS1340+BT1340</f>
        <v>19915</v>
      </c>
      <c r="BV1340" s="11">
        <f>BP1340+BR1340</f>
        <v>0</v>
      </c>
    </row>
    <row r="1341" spans="1:74" hidden="1">
      <c r="A1341" s="53" t="s">
        <v>574</v>
      </c>
      <c r="B1341" s="22" t="s">
        <v>296</v>
      </c>
      <c r="C1341" s="22" t="s">
        <v>35</v>
      </c>
      <c r="D1341" s="22" t="s">
        <v>87</v>
      </c>
      <c r="E1341" s="22" t="s">
        <v>695</v>
      </c>
      <c r="F1341" s="44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>
        <f t="shared" ref="AG1341:AY1343" si="3158">AG1342</f>
        <v>0</v>
      </c>
      <c r="AH1341" s="11">
        <f t="shared" si="3158"/>
        <v>7212</v>
      </c>
      <c r="AI1341" s="11">
        <f t="shared" si="3158"/>
        <v>0</v>
      </c>
      <c r="AJ1341" s="11">
        <f t="shared" si="3158"/>
        <v>0</v>
      </c>
      <c r="AK1341" s="78">
        <f t="shared" si="3158"/>
        <v>7212</v>
      </c>
      <c r="AL1341" s="78">
        <f t="shared" si="3158"/>
        <v>7212</v>
      </c>
      <c r="AM1341" s="11">
        <f t="shared" si="3158"/>
        <v>0</v>
      </c>
      <c r="AN1341" s="11">
        <f t="shared" si="3158"/>
        <v>0</v>
      </c>
      <c r="AO1341" s="11">
        <f t="shared" si="3158"/>
        <v>0</v>
      </c>
      <c r="AP1341" s="11">
        <f t="shared" si="3158"/>
        <v>0</v>
      </c>
      <c r="AQ1341" s="11">
        <f t="shared" si="3158"/>
        <v>7212</v>
      </c>
      <c r="AR1341" s="11">
        <f t="shared" si="3158"/>
        <v>7212</v>
      </c>
      <c r="AS1341" s="11">
        <f t="shared" si="3158"/>
        <v>0</v>
      </c>
      <c r="AT1341" s="11">
        <f t="shared" si="3158"/>
        <v>0</v>
      </c>
      <c r="AU1341" s="11">
        <f t="shared" si="3158"/>
        <v>0</v>
      </c>
      <c r="AV1341" s="11">
        <f t="shared" si="3158"/>
        <v>0</v>
      </c>
      <c r="AW1341" s="11">
        <f t="shared" si="3158"/>
        <v>7212</v>
      </c>
      <c r="AX1341" s="11">
        <f t="shared" si="3158"/>
        <v>7212</v>
      </c>
      <c r="AY1341" s="78">
        <f t="shared" si="3158"/>
        <v>0</v>
      </c>
      <c r="AZ1341" s="78">
        <f t="shared" ref="AZ1341:BQ1343" si="3159">AZ1342</f>
        <v>0</v>
      </c>
      <c r="BA1341" s="78">
        <f t="shared" si="3159"/>
        <v>0</v>
      </c>
      <c r="BB1341" s="78">
        <f t="shared" si="3159"/>
        <v>0</v>
      </c>
      <c r="BC1341" s="78">
        <f t="shared" si="3159"/>
        <v>7212</v>
      </c>
      <c r="BD1341" s="78">
        <f t="shared" si="3159"/>
        <v>7212</v>
      </c>
      <c r="BE1341" s="11">
        <f t="shared" si="3159"/>
        <v>0</v>
      </c>
      <c r="BF1341" s="11">
        <f t="shared" si="3159"/>
        <v>0</v>
      </c>
      <c r="BG1341" s="11">
        <f t="shared" si="3159"/>
        <v>0</v>
      </c>
      <c r="BH1341" s="11">
        <f t="shared" si="3159"/>
        <v>0</v>
      </c>
      <c r="BI1341" s="141">
        <f t="shared" si="3159"/>
        <v>7212</v>
      </c>
      <c r="BJ1341" s="141">
        <f t="shared" si="3159"/>
        <v>7212</v>
      </c>
      <c r="BK1341" s="78">
        <f t="shared" si="3159"/>
        <v>0</v>
      </c>
      <c r="BL1341" s="78">
        <f t="shared" si="3159"/>
        <v>0</v>
      </c>
      <c r="BM1341" s="78">
        <f t="shared" si="3159"/>
        <v>0</v>
      </c>
      <c r="BN1341" s="78">
        <f t="shared" si="3159"/>
        <v>0</v>
      </c>
      <c r="BO1341" s="78">
        <f t="shared" si="3159"/>
        <v>7212</v>
      </c>
      <c r="BP1341" s="78">
        <f t="shared" ref="BL1341:BP1343" si="3160">BP1342</f>
        <v>7212</v>
      </c>
      <c r="BQ1341" s="11">
        <f t="shared" si="3159"/>
        <v>0</v>
      </c>
      <c r="BR1341" s="11">
        <f t="shared" ref="BR1341:BV1343" si="3161">BR1342</f>
        <v>0</v>
      </c>
      <c r="BS1341" s="11">
        <f t="shared" si="3161"/>
        <v>0</v>
      </c>
      <c r="BT1341" s="11">
        <f t="shared" si="3161"/>
        <v>0</v>
      </c>
      <c r="BU1341" s="11">
        <f t="shared" si="3161"/>
        <v>7212</v>
      </c>
      <c r="BV1341" s="11">
        <f t="shared" si="3161"/>
        <v>7212</v>
      </c>
    </row>
    <row r="1342" spans="1:74" ht="132" hidden="1">
      <c r="A1342" s="54" t="s">
        <v>693</v>
      </c>
      <c r="B1342" s="22" t="s">
        <v>296</v>
      </c>
      <c r="C1342" s="22" t="s">
        <v>35</v>
      </c>
      <c r="D1342" s="22" t="s">
        <v>87</v>
      </c>
      <c r="E1342" s="22" t="s">
        <v>696</v>
      </c>
      <c r="F1342" s="44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>
        <f>AG1343</f>
        <v>0</v>
      </c>
      <c r="AH1342" s="11">
        <f t="shared" ref="AH1342:AW1343" si="3162">AH1343</f>
        <v>7212</v>
      </c>
      <c r="AI1342" s="11">
        <f t="shared" si="3162"/>
        <v>0</v>
      </c>
      <c r="AJ1342" s="11">
        <f t="shared" si="3162"/>
        <v>0</v>
      </c>
      <c r="AK1342" s="78">
        <f t="shared" si="3162"/>
        <v>7212</v>
      </c>
      <c r="AL1342" s="78">
        <f t="shared" si="3162"/>
        <v>7212</v>
      </c>
      <c r="AM1342" s="11">
        <f>AM1343</f>
        <v>0</v>
      </c>
      <c r="AN1342" s="11">
        <f t="shared" si="3162"/>
        <v>0</v>
      </c>
      <c r="AO1342" s="11">
        <f t="shared" si="3162"/>
        <v>0</v>
      </c>
      <c r="AP1342" s="11">
        <f t="shared" si="3162"/>
        <v>0</v>
      </c>
      <c r="AQ1342" s="11">
        <f t="shared" si="3162"/>
        <v>7212</v>
      </c>
      <c r="AR1342" s="11">
        <f t="shared" si="3162"/>
        <v>7212</v>
      </c>
      <c r="AS1342" s="11">
        <f>AS1343</f>
        <v>0</v>
      </c>
      <c r="AT1342" s="11">
        <f t="shared" si="3162"/>
        <v>0</v>
      </c>
      <c r="AU1342" s="11">
        <f t="shared" si="3162"/>
        <v>0</v>
      </c>
      <c r="AV1342" s="11">
        <f t="shared" si="3162"/>
        <v>0</v>
      </c>
      <c r="AW1342" s="11">
        <f t="shared" si="3162"/>
        <v>7212</v>
      </c>
      <c r="AX1342" s="11">
        <f t="shared" si="3158"/>
        <v>7212</v>
      </c>
      <c r="AY1342" s="78">
        <f>AY1343</f>
        <v>0</v>
      </c>
      <c r="AZ1342" s="78">
        <f t="shared" si="3159"/>
        <v>0</v>
      </c>
      <c r="BA1342" s="78">
        <f t="shared" si="3159"/>
        <v>0</v>
      </c>
      <c r="BB1342" s="78">
        <f t="shared" si="3159"/>
        <v>0</v>
      </c>
      <c r="BC1342" s="78">
        <f t="shared" si="3159"/>
        <v>7212</v>
      </c>
      <c r="BD1342" s="78">
        <f t="shared" si="3159"/>
        <v>7212</v>
      </c>
      <c r="BE1342" s="11">
        <f>BE1343</f>
        <v>0</v>
      </c>
      <c r="BF1342" s="11">
        <f t="shared" si="3159"/>
        <v>0</v>
      </c>
      <c r="BG1342" s="11">
        <f t="shared" si="3159"/>
        <v>0</v>
      </c>
      <c r="BH1342" s="11">
        <f t="shared" si="3159"/>
        <v>0</v>
      </c>
      <c r="BI1342" s="141">
        <f t="shared" si="3159"/>
        <v>7212</v>
      </c>
      <c r="BJ1342" s="141">
        <f t="shared" si="3159"/>
        <v>7212</v>
      </c>
      <c r="BK1342" s="78">
        <f>BK1343</f>
        <v>0</v>
      </c>
      <c r="BL1342" s="78">
        <f t="shared" si="3160"/>
        <v>0</v>
      </c>
      <c r="BM1342" s="78">
        <f t="shared" si="3160"/>
        <v>0</v>
      </c>
      <c r="BN1342" s="78">
        <f t="shared" si="3160"/>
        <v>0</v>
      </c>
      <c r="BO1342" s="78">
        <f t="shared" si="3160"/>
        <v>7212</v>
      </c>
      <c r="BP1342" s="78">
        <f t="shared" si="3160"/>
        <v>7212</v>
      </c>
      <c r="BQ1342" s="11">
        <f>BQ1343</f>
        <v>0</v>
      </c>
      <c r="BR1342" s="11">
        <f t="shared" si="3161"/>
        <v>0</v>
      </c>
      <c r="BS1342" s="11">
        <f t="shared" si="3161"/>
        <v>0</v>
      </c>
      <c r="BT1342" s="11">
        <f t="shared" si="3161"/>
        <v>0</v>
      </c>
      <c r="BU1342" s="11">
        <f t="shared" si="3161"/>
        <v>7212</v>
      </c>
      <c r="BV1342" s="11">
        <f t="shared" si="3161"/>
        <v>7212</v>
      </c>
    </row>
    <row r="1343" spans="1:74" hidden="1">
      <c r="A1343" s="54" t="s">
        <v>112</v>
      </c>
      <c r="B1343" s="22" t="s">
        <v>296</v>
      </c>
      <c r="C1343" s="22" t="s">
        <v>35</v>
      </c>
      <c r="D1343" s="22" t="s">
        <v>87</v>
      </c>
      <c r="E1343" s="22" t="s">
        <v>696</v>
      </c>
      <c r="F1343" s="44" t="s">
        <v>113</v>
      </c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>
        <f>AG1344</f>
        <v>0</v>
      </c>
      <c r="AH1343" s="11">
        <f t="shared" si="3162"/>
        <v>7212</v>
      </c>
      <c r="AI1343" s="11">
        <f t="shared" si="3162"/>
        <v>0</v>
      </c>
      <c r="AJ1343" s="11">
        <f t="shared" si="3162"/>
        <v>0</v>
      </c>
      <c r="AK1343" s="78">
        <f t="shared" si="3162"/>
        <v>7212</v>
      </c>
      <c r="AL1343" s="78">
        <f t="shared" si="3162"/>
        <v>7212</v>
      </c>
      <c r="AM1343" s="11">
        <f>AM1344</f>
        <v>0</v>
      </c>
      <c r="AN1343" s="11">
        <f t="shared" si="3162"/>
        <v>0</v>
      </c>
      <c r="AO1343" s="11">
        <f t="shared" si="3162"/>
        <v>0</v>
      </c>
      <c r="AP1343" s="11">
        <f t="shared" si="3162"/>
        <v>0</v>
      </c>
      <c r="AQ1343" s="11">
        <f t="shared" si="3162"/>
        <v>7212</v>
      </c>
      <c r="AR1343" s="11">
        <f t="shared" si="3162"/>
        <v>7212</v>
      </c>
      <c r="AS1343" s="11">
        <f>AS1344</f>
        <v>0</v>
      </c>
      <c r="AT1343" s="11">
        <f t="shared" si="3158"/>
        <v>0</v>
      </c>
      <c r="AU1343" s="11">
        <f t="shared" si="3158"/>
        <v>0</v>
      </c>
      <c r="AV1343" s="11">
        <f t="shared" si="3158"/>
        <v>0</v>
      </c>
      <c r="AW1343" s="11">
        <f t="shared" si="3158"/>
        <v>7212</v>
      </c>
      <c r="AX1343" s="11">
        <f t="shared" si="3158"/>
        <v>7212</v>
      </c>
      <c r="AY1343" s="78">
        <f>AY1344</f>
        <v>0</v>
      </c>
      <c r="AZ1343" s="78">
        <f t="shared" si="3159"/>
        <v>0</v>
      </c>
      <c r="BA1343" s="78">
        <f t="shared" si="3159"/>
        <v>0</v>
      </c>
      <c r="BB1343" s="78">
        <f t="shared" si="3159"/>
        <v>0</v>
      </c>
      <c r="BC1343" s="78">
        <f t="shared" si="3159"/>
        <v>7212</v>
      </c>
      <c r="BD1343" s="78">
        <f t="shared" si="3159"/>
        <v>7212</v>
      </c>
      <c r="BE1343" s="11">
        <f>BE1344</f>
        <v>0</v>
      </c>
      <c r="BF1343" s="11">
        <f t="shared" si="3159"/>
        <v>0</v>
      </c>
      <c r="BG1343" s="11">
        <f t="shared" si="3159"/>
        <v>0</v>
      </c>
      <c r="BH1343" s="11">
        <f t="shared" si="3159"/>
        <v>0</v>
      </c>
      <c r="BI1343" s="141">
        <f t="shared" si="3159"/>
        <v>7212</v>
      </c>
      <c r="BJ1343" s="141">
        <f t="shared" si="3159"/>
        <v>7212</v>
      </c>
      <c r="BK1343" s="78">
        <f>BK1344</f>
        <v>0</v>
      </c>
      <c r="BL1343" s="78">
        <f t="shared" si="3160"/>
        <v>0</v>
      </c>
      <c r="BM1343" s="78">
        <f t="shared" si="3160"/>
        <v>0</v>
      </c>
      <c r="BN1343" s="78">
        <f t="shared" si="3160"/>
        <v>0</v>
      </c>
      <c r="BO1343" s="78">
        <f t="shared" si="3160"/>
        <v>7212</v>
      </c>
      <c r="BP1343" s="78">
        <f t="shared" si="3160"/>
        <v>7212</v>
      </c>
      <c r="BQ1343" s="11">
        <f>BQ1344</f>
        <v>0</v>
      </c>
      <c r="BR1343" s="11">
        <f t="shared" si="3161"/>
        <v>0</v>
      </c>
      <c r="BS1343" s="11">
        <f t="shared" si="3161"/>
        <v>0</v>
      </c>
      <c r="BT1343" s="11">
        <f t="shared" si="3161"/>
        <v>0</v>
      </c>
      <c r="BU1343" s="11">
        <f t="shared" si="3161"/>
        <v>7212</v>
      </c>
      <c r="BV1343" s="11">
        <f t="shared" si="3161"/>
        <v>7212</v>
      </c>
    </row>
    <row r="1344" spans="1:74" hidden="1">
      <c r="A1344" s="53" t="s">
        <v>312</v>
      </c>
      <c r="B1344" s="22" t="s">
        <v>296</v>
      </c>
      <c r="C1344" s="22" t="s">
        <v>35</v>
      </c>
      <c r="D1344" s="22" t="s">
        <v>87</v>
      </c>
      <c r="E1344" s="22" t="s">
        <v>696</v>
      </c>
      <c r="F1344" s="44" t="s">
        <v>313</v>
      </c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>
        <v>7212</v>
      </c>
      <c r="AI1344" s="11"/>
      <c r="AJ1344" s="11"/>
      <c r="AK1344" s="78">
        <f>AE1344+AG1344+AH1344+AI1344+AJ1344</f>
        <v>7212</v>
      </c>
      <c r="AL1344" s="78">
        <f>AF1344+AH1344</f>
        <v>7212</v>
      </c>
      <c r="AM1344" s="11"/>
      <c r="AN1344" s="11"/>
      <c r="AO1344" s="11"/>
      <c r="AP1344" s="11"/>
      <c r="AQ1344" s="11">
        <f>AK1344+AM1344+AN1344+AO1344+AP1344</f>
        <v>7212</v>
      </c>
      <c r="AR1344" s="11">
        <f>AL1344+AN1344</f>
        <v>7212</v>
      </c>
      <c r="AS1344" s="11"/>
      <c r="AT1344" s="11"/>
      <c r="AU1344" s="11"/>
      <c r="AV1344" s="11"/>
      <c r="AW1344" s="11">
        <f>AQ1344+AS1344+AT1344+AU1344+AV1344</f>
        <v>7212</v>
      </c>
      <c r="AX1344" s="11">
        <f>AR1344+AT1344</f>
        <v>7212</v>
      </c>
      <c r="AY1344" s="78"/>
      <c r="AZ1344" s="78"/>
      <c r="BA1344" s="78"/>
      <c r="BB1344" s="78"/>
      <c r="BC1344" s="78">
        <f>AW1344+AY1344+AZ1344+BA1344+BB1344</f>
        <v>7212</v>
      </c>
      <c r="BD1344" s="78">
        <f>AX1344+AZ1344</f>
        <v>7212</v>
      </c>
      <c r="BE1344" s="11"/>
      <c r="BF1344" s="11"/>
      <c r="BG1344" s="11"/>
      <c r="BH1344" s="11"/>
      <c r="BI1344" s="141">
        <f>BC1344+BE1344+BF1344+BG1344+BH1344</f>
        <v>7212</v>
      </c>
      <c r="BJ1344" s="141">
        <f>BD1344+BF1344</f>
        <v>7212</v>
      </c>
      <c r="BK1344" s="78"/>
      <c r="BL1344" s="78"/>
      <c r="BM1344" s="78"/>
      <c r="BN1344" s="78"/>
      <c r="BO1344" s="78">
        <f>BI1344+BK1344+BL1344+BM1344+BN1344</f>
        <v>7212</v>
      </c>
      <c r="BP1344" s="78">
        <f>BJ1344+BL1344</f>
        <v>7212</v>
      </c>
      <c r="BQ1344" s="11"/>
      <c r="BR1344" s="11"/>
      <c r="BS1344" s="11"/>
      <c r="BT1344" s="11"/>
      <c r="BU1344" s="11">
        <f>BO1344+BQ1344+BR1344+BS1344+BT1344</f>
        <v>7212</v>
      </c>
      <c r="BV1344" s="11">
        <f>BP1344+BR1344</f>
        <v>7212</v>
      </c>
    </row>
    <row r="1345" spans="1:74" ht="132" hidden="1">
      <c r="A1345" s="54" t="s">
        <v>693</v>
      </c>
      <c r="B1345" s="22" t="s">
        <v>296</v>
      </c>
      <c r="C1345" s="22" t="s">
        <v>35</v>
      </c>
      <c r="D1345" s="22" t="s">
        <v>87</v>
      </c>
      <c r="E1345" s="22" t="s">
        <v>694</v>
      </c>
      <c r="F1345" s="22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>
        <f>AG1346</f>
        <v>0</v>
      </c>
      <c r="AH1345" s="11">
        <f t="shared" ref="AH1345:AW1346" si="3163">AH1346</f>
        <v>0</v>
      </c>
      <c r="AI1345" s="11">
        <f t="shared" si="3163"/>
        <v>1478</v>
      </c>
      <c r="AJ1345" s="11">
        <f t="shared" si="3163"/>
        <v>0</v>
      </c>
      <c r="AK1345" s="78">
        <f t="shared" si="3163"/>
        <v>1478</v>
      </c>
      <c r="AL1345" s="78">
        <f t="shared" si="3163"/>
        <v>0</v>
      </c>
      <c r="AM1345" s="11">
        <f>AM1346</f>
        <v>0</v>
      </c>
      <c r="AN1345" s="11">
        <f t="shared" si="3163"/>
        <v>0</v>
      </c>
      <c r="AO1345" s="11">
        <f t="shared" si="3163"/>
        <v>0</v>
      </c>
      <c r="AP1345" s="11">
        <f t="shared" si="3163"/>
        <v>0</v>
      </c>
      <c r="AQ1345" s="11">
        <f t="shared" si="3163"/>
        <v>1478</v>
      </c>
      <c r="AR1345" s="11">
        <f t="shared" si="3163"/>
        <v>0</v>
      </c>
      <c r="AS1345" s="11">
        <f>AS1346</f>
        <v>0</v>
      </c>
      <c r="AT1345" s="11">
        <f t="shared" si="3163"/>
        <v>0</v>
      </c>
      <c r="AU1345" s="11">
        <f t="shared" si="3163"/>
        <v>0</v>
      </c>
      <c r="AV1345" s="11">
        <f t="shared" si="3163"/>
        <v>0</v>
      </c>
      <c r="AW1345" s="11">
        <f t="shared" si="3163"/>
        <v>1478</v>
      </c>
      <c r="AX1345" s="11">
        <f t="shared" ref="AT1345:AX1346" si="3164">AX1346</f>
        <v>0</v>
      </c>
      <c r="AY1345" s="78">
        <f>AY1346</f>
        <v>0</v>
      </c>
      <c r="AZ1345" s="78">
        <f t="shared" ref="AZ1345:BO1346" si="3165">AZ1346</f>
        <v>0</v>
      </c>
      <c r="BA1345" s="78">
        <f t="shared" si="3165"/>
        <v>0</v>
      </c>
      <c r="BB1345" s="78">
        <f t="shared" si="3165"/>
        <v>0</v>
      </c>
      <c r="BC1345" s="78">
        <f t="shared" si="3165"/>
        <v>1478</v>
      </c>
      <c r="BD1345" s="78">
        <f t="shared" si="3165"/>
        <v>0</v>
      </c>
      <c r="BE1345" s="11">
        <f>BE1346</f>
        <v>0</v>
      </c>
      <c r="BF1345" s="11">
        <f t="shared" si="3165"/>
        <v>0</v>
      </c>
      <c r="BG1345" s="11">
        <f t="shared" si="3165"/>
        <v>0</v>
      </c>
      <c r="BH1345" s="11">
        <f t="shared" si="3165"/>
        <v>0</v>
      </c>
      <c r="BI1345" s="141">
        <f t="shared" si="3165"/>
        <v>1478</v>
      </c>
      <c r="BJ1345" s="141">
        <f t="shared" si="3165"/>
        <v>0</v>
      </c>
      <c r="BK1345" s="78">
        <f>BK1346</f>
        <v>0</v>
      </c>
      <c r="BL1345" s="78">
        <f t="shared" si="3165"/>
        <v>0</v>
      </c>
      <c r="BM1345" s="78">
        <f t="shared" si="3165"/>
        <v>0</v>
      </c>
      <c r="BN1345" s="78">
        <f t="shared" si="3165"/>
        <v>0</v>
      </c>
      <c r="BO1345" s="78">
        <f t="shared" si="3165"/>
        <v>1478</v>
      </c>
      <c r="BP1345" s="78">
        <f t="shared" ref="BL1345:BP1346" si="3166">BP1346</f>
        <v>0</v>
      </c>
      <c r="BQ1345" s="11">
        <f>BQ1346</f>
        <v>0</v>
      </c>
      <c r="BR1345" s="11">
        <f t="shared" ref="BR1345:BV1346" si="3167">BR1346</f>
        <v>0</v>
      </c>
      <c r="BS1345" s="11">
        <f t="shared" si="3167"/>
        <v>0</v>
      </c>
      <c r="BT1345" s="11">
        <f t="shared" si="3167"/>
        <v>0</v>
      </c>
      <c r="BU1345" s="11">
        <f t="shared" si="3167"/>
        <v>1478</v>
      </c>
      <c r="BV1345" s="11">
        <f t="shared" si="3167"/>
        <v>0</v>
      </c>
    </row>
    <row r="1346" spans="1:74" hidden="1">
      <c r="A1346" s="54" t="s">
        <v>112</v>
      </c>
      <c r="B1346" s="22" t="s">
        <v>296</v>
      </c>
      <c r="C1346" s="22" t="s">
        <v>35</v>
      </c>
      <c r="D1346" s="22" t="s">
        <v>87</v>
      </c>
      <c r="E1346" s="22" t="s">
        <v>694</v>
      </c>
      <c r="F1346" s="22" t="s">
        <v>113</v>
      </c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>
        <f>AG1347</f>
        <v>0</v>
      </c>
      <c r="AH1346" s="11">
        <f t="shared" si="3163"/>
        <v>0</v>
      </c>
      <c r="AI1346" s="11">
        <f t="shared" si="3163"/>
        <v>1478</v>
      </c>
      <c r="AJ1346" s="11">
        <f t="shared" si="3163"/>
        <v>0</v>
      </c>
      <c r="AK1346" s="78">
        <f t="shared" si="3163"/>
        <v>1478</v>
      </c>
      <c r="AL1346" s="78">
        <f t="shared" si="3163"/>
        <v>0</v>
      </c>
      <c r="AM1346" s="11">
        <f>AM1347</f>
        <v>0</v>
      </c>
      <c r="AN1346" s="11">
        <f t="shared" si="3163"/>
        <v>0</v>
      </c>
      <c r="AO1346" s="11">
        <f t="shared" si="3163"/>
        <v>0</v>
      </c>
      <c r="AP1346" s="11">
        <f t="shared" si="3163"/>
        <v>0</v>
      </c>
      <c r="AQ1346" s="11">
        <f t="shared" si="3163"/>
        <v>1478</v>
      </c>
      <c r="AR1346" s="11">
        <f t="shared" si="3163"/>
        <v>0</v>
      </c>
      <c r="AS1346" s="11">
        <f>AS1347</f>
        <v>0</v>
      </c>
      <c r="AT1346" s="11">
        <f t="shared" si="3164"/>
        <v>0</v>
      </c>
      <c r="AU1346" s="11">
        <f t="shared" si="3164"/>
        <v>0</v>
      </c>
      <c r="AV1346" s="11">
        <f t="shared" si="3164"/>
        <v>0</v>
      </c>
      <c r="AW1346" s="11">
        <f t="shared" si="3164"/>
        <v>1478</v>
      </c>
      <c r="AX1346" s="11">
        <f t="shared" si="3164"/>
        <v>0</v>
      </c>
      <c r="AY1346" s="78">
        <f>AY1347</f>
        <v>0</v>
      </c>
      <c r="AZ1346" s="78">
        <f t="shared" si="3165"/>
        <v>0</v>
      </c>
      <c r="BA1346" s="78">
        <f t="shared" si="3165"/>
        <v>0</v>
      </c>
      <c r="BB1346" s="78">
        <f t="shared" si="3165"/>
        <v>0</v>
      </c>
      <c r="BC1346" s="78">
        <f t="shared" si="3165"/>
        <v>1478</v>
      </c>
      <c r="BD1346" s="78">
        <f t="shared" si="3165"/>
        <v>0</v>
      </c>
      <c r="BE1346" s="11">
        <f>BE1347</f>
        <v>0</v>
      </c>
      <c r="BF1346" s="11">
        <f t="shared" si="3165"/>
        <v>0</v>
      </c>
      <c r="BG1346" s="11">
        <f t="shared" si="3165"/>
        <v>0</v>
      </c>
      <c r="BH1346" s="11">
        <f t="shared" si="3165"/>
        <v>0</v>
      </c>
      <c r="BI1346" s="141">
        <f t="shared" si="3165"/>
        <v>1478</v>
      </c>
      <c r="BJ1346" s="141">
        <f t="shared" si="3165"/>
        <v>0</v>
      </c>
      <c r="BK1346" s="78">
        <f>BK1347</f>
        <v>0</v>
      </c>
      <c r="BL1346" s="78">
        <f t="shared" si="3166"/>
        <v>0</v>
      </c>
      <c r="BM1346" s="78">
        <f t="shared" si="3166"/>
        <v>0</v>
      </c>
      <c r="BN1346" s="78">
        <f t="shared" si="3166"/>
        <v>0</v>
      </c>
      <c r="BO1346" s="78">
        <f t="shared" si="3166"/>
        <v>1478</v>
      </c>
      <c r="BP1346" s="78">
        <f t="shared" si="3166"/>
        <v>0</v>
      </c>
      <c r="BQ1346" s="11">
        <f>BQ1347</f>
        <v>0</v>
      </c>
      <c r="BR1346" s="11">
        <f t="shared" si="3167"/>
        <v>0</v>
      </c>
      <c r="BS1346" s="11">
        <f t="shared" si="3167"/>
        <v>0</v>
      </c>
      <c r="BT1346" s="11">
        <f t="shared" si="3167"/>
        <v>0</v>
      </c>
      <c r="BU1346" s="11">
        <f t="shared" si="3167"/>
        <v>1478</v>
      </c>
      <c r="BV1346" s="11">
        <f t="shared" si="3167"/>
        <v>0</v>
      </c>
    </row>
    <row r="1347" spans="1:74" hidden="1">
      <c r="A1347" s="53" t="s">
        <v>312</v>
      </c>
      <c r="B1347" s="22" t="s">
        <v>296</v>
      </c>
      <c r="C1347" s="22" t="s">
        <v>35</v>
      </c>
      <c r="D1347" s="22" t="s">
        <v>87</v>
      </c>
      <c r="E1347" s="22" t="s">
        <v>694</v>
      </c>
      <c r="F1347" s="22" t="s">
        <v>313</v>
      </c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>
        <v>1478</v>
      </c>
      <c r="AJ1347" s="11"/>
      <c r="AK1347" s="78">
        <f>AE1347+AG1347+AH1347+AI1347+AJ1347</f>
        <v>1478</v>
      </c>
      <c r="AL1347" s="78">
        <f>AF1347+AH1347</f>
        <v>0</v>
      </c>
      <c r="AM1347" s="11"/>
      <c r="AN1347" s="11"/>
      <c r="AO1347" s="11"/>
      <c r="AP1347" s="11"/>
      <c r="AQ1347" s="11">
        <f>AK1347+AM1347+AN1347+AO1347+AP1347</f>
        <v>1478</v>
      </c>
      <c r="AR1347" s="11">
        <f>AL1347+AN1347</f>
        <v>0</v>
      </c>
      <c r="AS1347" s="11"/>
      <c r="AT1347" s="11"/>
      <c r="AU1347" s="11"/>
      <c r="AV1347" s="11"/>
      <c r="AW1347" s="11">
        <f>AQ1347+AS1347+AT1347+AU1347+AV1347</f>
        <v>1478</v>
      </c>
      <c r="AX1347" s="11">
        <f>AR1347+AT1347</f>
        <v>0</v>
      </c>
      <c r="AY1347" s="78"/>
      <c r="AZ1347" s="78"/>
      <c r="BA1347" s="78"/>
      <c r="BB1347" s="78"/>
      <c r="BC1347" s="78">
        <f>AW1347+AY1347+AZ1347+BA1347+BB1347</f>
        <v>1478</v>
      </c>
      <c r="BD1347" s="78">
        <f>AX1347+AZ1347</f>
        <v>0</v>
      </c>
      <c r="BE1347" s="11"/>
      <c r="BF1347" s="11"/>
      <c r="BG1347" s="11"/>
      <c r="BH1347" s="11"/>
      <c r="BI1347" s="141">
        <f>BC1347+BE1347+BF1347+BG1347+BH1347</f>
        <v>1478</v>
      </c>
      <c r="BJ1347" s="141">
        <f>BD1347+BF1347</f>
        <v>0</v>
      </c>
      <c r="BK1347" s="78"/>
      <c r="BL1347" s="78"/>
      <c r="BM1347" s="78"/>
      <c r="BN1347" s="78"/>
      <c r="BO1347" s="78">
        <f>BI1347+BK1347+BL1347+BM1347+BN1347</f>
        <v>1478</v>
      </c>
      <c r="BP1347" s="78">
        <f>BJ1347+BL1347</f>
        <v>0</v>
      </c>
      <c r="BQ1347" s="11"/>
      <c r="BR1347" s="11"/>
      <c r="BS1347" s="11"/>
      <c r="BT1347" s="11"/>
      <c r="BU1347" s="11">
        <f>BO1347+BQ1347+BR1347+BS1347+BT1347</f>
        <v>1478</v>
      </c>
      <c r="BV1347" s="11">
        <f>BP1347+BR1347</f>
        <v>0</v>
      </c>
    </row>
    <row r="1348" spans="1:74" hidden="1">
      <c r="A1348" s="65"/>
      <c r="B1348" s="22"/>
      <c r="C1348" s="22"/>
      <c r="D1348" s="22"/>
      <c r="E1348" s="22"/>
      <c r="F1348" s="44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78"/>
      <c r="AL1348" s="78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78"/>
      <c r="AZ1348" s="78"/>
      <c r="BA1348" s="78"/>
      <c r="BB1348" s="78"/>
      <c r="BC1348" s="78"/>
      <c r="BD1348" s="78"/>
      <c r="BE1348" s="11"/>
      <c r="BF1348" s="11"/>
      <c r="BG1348" s="11"/>
      <c r="BH1348" s="11"/>
      <c r="BI1348" s="141"/>
      <c r="BJ1348" s="141"/>
      <c r="BK1348" s="78"/>
      <c r="BL1348" s="78"/>
      <c r="BM1348" s="78"/>
      <c r="BN1348" s="78"/>
      <c r="BO1348" s="78"/>
      <c r="BP1348" s="78"/>
      <c r="BQ1348" s="11"/>
      <c r="BR1348" s="11"/>
      <c r="BS1348" s="11"/>
      <c r="BT1348" s="11"/>
      <c r="BU1348" s="11"/>
      <c r="BV1348" s="11"/>
    </row>
    <row r="1349" spans="1:74" ht="17.25" hidden="1" customHeight="1">
      <c r="A1349" s="76" t="s">
        <v>34</v>
      </c>
      <c r="B1349" s="25" t="s">
        <v>296</v>
      </c>
      <c r="C1349" s="25" t="s">
        <v>35</v>
      </c>
      <c r="D1349" s="25" t="s">
        <v>17</v>
      </c>
      <c r="E1349" s="25"/>
      <c r="F1349" s="25"/>
      <c r="G1349" s="21">
        <f t="shared" ref="G1349:R1353" si="3168">G1350</f>
        <v>461</v>
      </c>
      <c r="H1349" s="21">
        <f t="shared" si="3168"/>
        <v>0</v>
      </c>
      <c r="I1349" s="11">
        <f t="shared" si="3168"/>
        <v>0</v>
      </c>
      <c r="J1349" s="11">
        <f t="shared" si="3168"/>
        <v>0</v>
      </c>
      <c r="K1349" s="11">
        <f t="shared" si="3168"/>
        <v>0</v>
      </c>
      <c r="L1349" s="11">
        <f t="shared" si="3168"/>
        <v>0</v>
      </c>
      <c r="M1349" s="21">
        <f t="shared" si="3168"/>
        <v>461</v>
      </c>
      <c r="N1349" s="21">
        <f t="shared" si="3168"/>
        <v>0</v>
      </c>
      <c r="O1349" s="11">
        <f t="shared" si="3168"/>
        <v>0</v>
      </c>
      <c r="P1349" s="11">
        <f t="shared" si="3168"/>
        <v>0</v>
      </c>
      <c r="Q1349" s="11">
        <f t="shared" si="3168"/>
        <v>0</v>
      </c>
      <c r="R1349" s="11">
        <f t="shared" si="3168"/>
        <v>0</v>
      </c>
      <c r="S1349" s="21">
        <f t="shared" ref="S1349:AH1353" si="3169">S1350</f>
        <v>461</v>
      </c>
      <c r="T1349" s="21">
        <f t="shared" si="3169"/>
        <v>0</v>
      </c>
      <c r="U1349" s="11">
        <f t="shared" si="3169"/>
        <v>0</v>
      </c>
      <c r="V1349" s="11">
        <f t="shared" si="3169"/>
        <v>0</v>
      </c>
      <c r="W1349" s="11">
        <f t="shared" si="3169"/>
        <v>0</v>
      </c>
      <c r="X1349" s="11">
        <f t="shared" si="3169"/>
        <v>0</v>
      </c>
      <c r="Y1349" s="21">
        <f t="shared" si="3169"/>
        <v>461</v>
      </c>
      <c r="Z1349" s="21">
        <f t="shared" si="3169"/>
        <v>0</v>
      </c>
      <c r="AA1349" s="11">
        <f t="shared" si="3169"/>
        <v>0</v>
      </c>
      <c r="AB1349" s="11">
        <f t="shared" si="3169"/>
        <v>0</v>
      </c>
      <c r="AC1349" s="21">
        <f t="shared" si="3169"/>
        <v>6</v>
      </c>
      <c r="AD1349" s="11">
        <f t="shared" si="3169"/>
        <v>0</v>
      </c>
      <c r="AE1349" s="21">
        <f t="shared" si="3169"/>
        <v>467</v>
      </c>
      <c r="AF1349" s="21">
        <f t="shared" si="3169"/>
        <v>0</v>
      </c>
      <c r="AG1349" s="11">
        <f t="shared" si="3169"/>
        <v>0</v>
      </c>
      <c r="AH1349" s="11">
        <f t="shared" si="3169"/>
        <v>0</v>
      </c>
      <c r="AI1349" s="11">
        <f t="shared" ref="AG1349:AV1353" si="3170">AI1350</f>
        <v>0</v>
      </c>
      <c r="AJ1349" s="11">
        <f t="shared" si="3170"/>
        <v>0</v>
      </c>
      <c r="AK1349" s="86">
        <f t="shared" si="3170"/>
        <v>467</v>
      </c>
      <c r="AL1349" s="86">
        <f t="shared" si="3170"/>
        <v>0</v>
      </c>
      <c r="AM1349" s="11">
        <f t="shared" si="3170"/>
        <v>0</v>
      </c>
      <c r="AN1349" s="11">
        <f t="shared" si="3170"/>
        <v>0</v>
      </c>
      <c r="AO1349" s="11">
        <f t="shared" si="3170"/>
        <v>0</v>
      </c>
      <c r="AP1349" s="11">
        <f t="shared" si="3170"/>
        <v>0</v>
      </c>
      <c r="AQ1349" s="21">
        <f t="shared" si="3170"/>
        <v>467</v>
      </c>
      <c r="AR1349" s="21">
        <f t="shared" si="3170"/>
        <v>0</v>
      </c>
      <c r="AS1349" s="11">
        <f t="shared" si="3170"/>
        <v>0</v>
      </c>
      <c r="AT1349" s="11">
        <f t="shared" si="3170"/>
        <v>0</v>
      </c>
      <c r="AU1349" s="11">
        <f t="shared" si="3170"/>
        <v>0</v>
      </c>
      <c r="AV1349" s="11">
        <f t="shared" si="3170"/>
        <v>0</v>
      </c>
      <c r="AW1349" s="21">
        <f t="shared" ref="AS1349:BH1353" si="3171">AW1350</f>
        <v>467</v>
      </c>
      <c r="AX1349" s="21">
        <f t="shared" si="3171"/>
        <v>0</v>
      </c>
      <c r="AY1349" s="78">
        <f t="shared" si="3171"/>
        <v>0</v>
      </c>
      <c r="AZ1349" s="78">
        <f t="shared" si="3171"/>
        <v>0</v>
      </c>
      <c r="BA1349" s="78">
        <f t="shared" si="3171"/>
        <v>0</v>
      </c>
      <c r="BB1349" s="78">
        <f t="shared" si="3171"/>
        <v>0</v>
      </c>
      <c r="BC1349" s="86">
        <f t="shared" si="3171"/>
        <v>467</v>
      </c>
      <c r="BD1349" s="86">
        <f t="shared" si="3171"/>
        <v>0</v>
      </c>
      <c r="BE1349" s="11">
        <f t="shared" si="3171"/>
        <v>0</v>
      </c>
      <c r="BF1349" s="11">
        <f t="shared" si="3171"/>
        <v>0</v>
      </c>
      <c r="BG1349" s="11">
        <f t="shared" si="3171"/>
        <v>0</v>
      </c>
      <c r="BH1349" s="11">
        <f t="shared" si="3171"/>
        <v>0</v>
      </c>
      <c r="BI1349" s="145">
        <f t="shared" ref="BE1349:BT1353" si="3172">BI1350</f>
        <v>467</v>
      </c>
      <c r="BJ1349" s="145">
        <f t="shared" si="3172"/>
        <v>0</v>
      </c>
      <c r="BK1349" s="78">
        <f t="shared" si="3172"/>
        <v>0</v>
      </c>
      <c r="BL1349" s="78">
        <f t="shared" si="3172"/>
        <v>0</v>
      </c>
      <c r="BM1349" s="78">
        <f t="shared" si="3172"/>
        <v>0</v>
      </c>
      <c r="BN1349" s="78">
        <f t="shared" si="3172"/>
        <v>0</v>
      </c>
      <c r="BO1349" s="86">
        <f t="shared" si="3172"/>
        <v>467</v>
      </c>
      <c r="BP1349" s="86">
        <f t="shared" si="3172"/>
        <v>0</v>
      </c>
      <c r="BQ1349" s="11">
        <f t="shared" si="3172"/>
        <v>0</v>
      </c>
      <c r="BR1349" s="11">
        <f t="shared" si="3172"/>
        <v>0</v>
      </c>
      <c r="BS1349" s="11">
        <f t="shared" si="3172"/>
        <v>0</v>
      </c>
      <c r="BT1349" s="11">
        <f t="shared" si="3172"/>
        <v>0</v>
      </c>
      <c r="BU1349" s="21">
        <f t="shared" ref="BQ1349:BV1353" si="3173">BU1350</f>
        <v>467</v>
      </c>
      <c r="BV1349" s="21">
        <f t="shared" si="3173"/>
        <v>0</v>
      </c>
    </row>
    <row r="1350" spans="1:74" ht="66" hidden="1">
      <c r="A1350" s="57" t="s">
        <v>501</v>
      </c>
      <c r="B1350" s="22" t="s">
        <v>296</v>
      </c>
      <c r="C1350" s="22" t="s">
        <v>35</v>
      </c>
      <c r="D1350" s="22" t="s">
        <v>17</v>
      </c>
      <c r="E1350" s="22" t="s">
        <v>247</v>
      </c>
      <c r="F1350" s="22"/>
      <c r="G1350" s="18">
        <f t="shared" si="3168"/>
        <v>461</v>
      </c>
      <c r="H1350" s="18">
        <f t="shared" si="3168"/>
        <v>0</v>
      </c>
      <c r="I1350" s="11">
        <f t="shared" si="3168"/>
        <v>0</v>
      </c>
      <c r="J1350" s="11">
        <f t="shared" si="3168"/>
        <v>0</v>
      </c>
      <c r="K1350" s="11">
        <f t="shared" si="3168"/>
        <v>0</v>
      </c>
      <c r="L1350" s="11">
        <f t="shared" si="3168"/>
        <v>0</v>
      </c>
      <c r="M1350" s="18">
        <f t="shared" si="3168"/>
        <v>461</v>
      </c>
      <c r="N1350" s="18">
        <f t="shared" si="3168"/>
        <v>0</v>
      </c>
      <c r="O1350" s="11">
        <f t="shared" si="3168"/>
        <v>0</v>
      </c>
      <c r="P1350" s="11">
        <f t="shared" si="3168"/>
        <v>0</v>
      </c>
      <c r="Q1350" s="11">
        <f t="shared" si="3168"/>
        <v>0</v>
      </c>
      <c r="R1350" s="11">
        <f t="shared" si="3168"/>
        <v>0</v>
      </c>
      <c r="S1350" s="18">
        <f t="shared" si="3169"/>
        <v>461</v>
      </c>
      <c r="T1350" s="18">
        <f t="shared" si="3169"/>
        <v>0</v>
      </c>
      <c r="U1350" s="11">
        <f t="shared" si="3169"/>
        <v>0</v>
      </c>
      <c r="V1350" s="11">
        <f t="shared" si="3169"/>
        <v>0</v>
      </c>
      <c r="W1350" s="11">
        <f t="shared" si="3169"/>
        <v>0</v>
      </c>
      <c r="X1350" s="11">
        <f t="shared" si="3169"/>
        <v>0</v>
      </c>
      <c r="Y1350" s="18">
        <f t="shared" si="3169"/>
        <v>461</v>
      </c>
      <c r="Z1350" s="18">
        <f t="shared" si="3169"/>
        <v>0</v>
      </c>
      <c r="AA1350" s="11">
        <f t="shared" si="3169"/>
        <v>0</v>
      </c>
      <c r="AB1350" s="11">
        <f t="shared" si="3169"/>
        <v>0</v>
      </c>
      <c r="AC1350" s="11">
        <f t="shared" si="3169"/>
        <v>6</v>
      </c>
      <c r="AD1350" s="11">
        <f t="shared" si="3169"/>
        <v>0</v>
      </c>
      <c r="AE1350" s="18">
        <f t="shared" si="3169"/>
        <v>467</v>
      </c>
      <c r="AF1350" s="18">
        <f t="shared" si="3169"/>
        <v>0</v>
      </c>
      <c r="AG1350" s="11">
        <f t="shared" si="3170"/>
        <v>0</v>
      </c>
      <c r="AH1350" s="11">
        <f t="shared" si="3170"/>
        <v>0</v>
      </c>
      <c r="AI1350" s="11">
        <f t="shared" si="3170"/>
        <v>0</v>
      </c>
      <c r="AJ1350" s="11">
        <f t="shared" si="3170"/>
        <v>0</v>
      </c>
      <c r="AK1350" s="84">
        <f t="shared" si="3170"/>
        <v>467</v>
      </c>
      <c r="AL1350" s="84">
        <f t="shared" si="3170"/>
        <v>0</v>
      </c>
      <c r="AM1350" s="11">
        <f t="shared" si="3170"/>
        <v>0</v>
      </c>
      <c r="AN1350" s="11">
        <f t="shared" si="3170"/>
        <v>0</v>
      </c>
      <c r="AO1350" s="11">
        <f t="shared" si="3170"/>
        <v>0</v>
      </c>
      <c r="AP1350" s="11">
        <f t="shared" si="3170"/>
        <v>0</v>
      </c>
      <c r="AQ1350" s="18">
        <f t="shared" si="3170"/>
        <v>467</v>
      </c>
      <c r="AR1350" s="18">
        <f t="shared" si="3170"/>
        <v>0</v>
      </c>
      <c r="AS1350" s="11">
        <f t="shared" si="3171"/>
        <v>0</v>
      </c>
      <c r="AT1350" s="11">
        <f t="shared" si="3171"/>
        <v>0</v>
      </c>
      <c r="AU1350" s="11">
        <f t="shared" si="3171"/>
        <v>0</v>
      </c>
      <c r="AV1350" s="11">
        <f t="shared" si="3171"/>
        <v>0</v>
      </c>
      <c r="AW1350" s="18">
        <f t="shared" si="3171"/>
        <v>467</v>
      </c>
      <c r="AX1350" s="18">
        <f t="shared" si="3171"/>
        <v>0</v>
      </c>
      <c r="AY1350" s="78">
        <f t="shared" si="3171"/>
        <v>0</v>
      </c>
      <c r="AZ1350" s="78">
        <f t="shared" si="3171"/>
        <v>0</v>
      </c>
      <c r="BA1350" s="78">
        <f t="shared" si="3171"/>
        <v>0</v>
      </c>
      <c r="BB1350" s="78">
        <f t="shared" si="3171"/>
        <v>0</v>
      </c>
      <c r="BC1350" s="84">
        <f t="shared" si="3171"/>
        <v>467</v>
      </c>
      <c r="BD1350" s="84">
        <f t="shared" si="3171"/>
        <v>0</v>
      </c>
      <c r="BE1350" s="11">
        <f t="shared" si="3172"/>
        <v>0</v>
      </c>
      <c r="BF1350" s="11">
        <f t="shared" si="3172"/>
        <v>0</v>
      </c>
      <c r="BG1350" s="11">
        <f t="shared" si="3172"/>
        <v>0</v>
      </c>
      <c r="BH1350" s="11">
        <f t="shared" si="3172"/>
        <v>0</v>
      </c>
      <c r="BI1350" s="143">
        <f t="shared" si="3172"/>
        <v>467</v>
      </c>
      <c r="BJ1350" s="143">
        <f t="shared" si="3172"/>
        <v>0</v>
      </c>
      <c r="BK1350" s="78">
        <f t="shared" si="3172"/>
        <v>0</v>
      </c>
      <c r="BL1350" s="78">
        <f t="shared" si="3172"/>
        <v>0</v>
      </c>
      <c r="BM1350" s="78">
        <f t="shared" si="3172"/>
        <v>0</v>
      </c>
      <c r="BN1350" s="78">
        <f t="shared" si="3172"/>
        <v>0</v>
      </c>
      <c r="BO1350" s="84">
        <f t="shared" si="3172"/>
        <v>467</v>
      </c>
      <c r="BP1350" s="84">
        <f t="shared" si="3172"/>
        <v>0</v>
      </c>
      <c r="BQ1350" s="11">
        <f t="shared" si="3173"/>
        <v>0</v>
      </c>
      <c r="BR1350" s="11">
        <f t="shared" si="3173"/>
        <v>0</v>
      </c>
      <c r="BS1350" s="11">
        <f t="shared" si="3173"/>
        <v>0</v>
      </c>
      <c r="BT1350" s="11">
        <f t="shared" si="3173"/>
        <v>0</v>
      </c>
      <c r="BU1350" s="18">
        <f t="shared" si="3173"/>
        <v>467</v>
      </c>
      <c r="BV1350" s="18">
        <f t="shared" si="3173"/>
        <v>0</v>
      </c>
    </row>
    <row r="1351" spans="1:74" hidden="1">
      <c r="A1351" s="65" t="s">
        <v>15</v>
      </c>
      <c r="B1351" s="22" t="s">
        <v>296</v>
      </c>
      <c r="C1351" s="22" t="s">
        <v>35</v>
      </c>
      <c r="D1351" s="22" t="s">
        <v>17</v>
      </c>
      <c r="E1351" s="22" t="s">
        <v>248</v>
      </c>
      <c r="F1351" s="22"/>
      <c r="G1351" s="18">
        <f t="shared" si="3168"/>
        <v>461</v>
      </c>
      <c r="H1351" s="18">
        <f t="shared" si="3168"/>
        <v>0</v>
      </c>
      <c r="I1351" s="11">
        <f t="shared" si="3168"/>
        <v>0</v>
      </c>
      <c r="J1351" s="11">
        <f t="shared" si="3168"/>
        <v>0</v>
      </c>
      <c r="K1351" s="11">
        <f t="shared" si="3168"/>
        <v>0</v>
      </c>
      <c r="L1351" s="11">
        <f t="shared" si="3168"/>
        <v>0</v>
      </c>
      <c r="M1351" s="18">
        <f t="shared" si="3168"/>
        <v>461</v>
      </c>
      <c r="N1351" s="18">
        <f t="shared" si="3168"/>
        <v>0</v>
      </c>
      <c r="O1351" s="11">
        <f t="shared" si="3168"/>
        <v>0</v>
      </c>
      <c r="P1351" s="11">
        <f t="shared" si="3168"/>
        <v>0</v>
      </c>
      <c r="Q1351" s="11">
        <f t="shared" si="3168"/>
        <v>0</v>
      </c>
      <c r="R1351" s="11">
        <f t="shared" si="3168"/>
        <v>0</v>
      </c>
      <c r="S1351" s="18">
        <f t="shared" si="3169"/>
        <v>461</v>
      </c>
      <c r="T1351" s="18">
        <f t="shared" si="3169"/>
        <v>0</v>
      </c>
      <c r="U1351" s="11">
        <f t="shared" si="3169"/>
        <v>0</v>
      </c>
      <c r="V1351" s="11">
        <f t="shared" si="3169"/>
        <v>0</v>
      </c>
      <c r="W1351" s="11">
        <f t="shared" si="3169"/>
        <v>0</v>
      </c>
      <c r="X1351" s="11">
        <f t="shared" si="3169"/>
        <v>0</v>
      </c>
      <c r="Y1351" s="18">
        <f t="shared" si="3169"/>
        <v>461</v>
      </c>
      <c r="Z1351" s="18">
        <f t="shared" si="3169"/>
        <v>0</v>
      </c>
      <c r="AA1351" s="11">
        <f t="shared" si="3169"/>
        <v>0</v>
      </c>
      <c r="AB1351" s="11">
        <f t="shared" si="3169"/>
        <v>0</v>
      </c>
      <c r="AC1351" s="11">
        <f t="shared" si="3169"/>
        <v>6</v>
      </c>
      <c r="AD1351" s="11">
        <f t="shared" si="3169"/>
        <v>0</v>
      </c>
      <c r="AE1351" s="18">
        <f t="shared" si="3169"/>
        <v>467</v>
      </c>
      <c r="AF1351" s="18">
        <f t="shared" si="3169"/>
        <v>0</v>
      </c>
      <c r="AG1351" s="11">
        <f t="shared" si="3170"/>
        <v>0</v>
      </c>
      <c r="AH1351" s="11">
        <f t="shared" si="3170"/>
        <v>0</v>
      </c>
      <c r="AI1351" s="11">
        <f t="shared" si="3170"/>
        <v>0</v>
      </c>
      <c r="AJ1351" s="11">
        <f t="shared" si="3170"/>
        <v>0</v>
      </c>
      <c r="AK1351" s="84">
        <f t="shared" si="3170"/>
        <v>467</v>
      </c>
      <c r="AL1351" s="84">
        <f t="shared" si="3170"/>
        <v>0</v>
      </c>
      <c r="AM1351" s="11">
        <f t="shared" si="3170"/>
        <v>0</v>
      </c>
      <c r="AN1351" s="11">
        <f t="shared" si="3170"/>
        <v>0</v>
      </c>
      <c r="AO1351" s="11">
        <f t="shared" si="3170"/>
        <v>0</v>
      </c>
      <c r="AP1351" s="11">
        <f t="shared" si="3170"/>
        <v>0</v>
      </c>
      <c r="AQ1351" s="18">
        <f t="shared" si="3170"/>
        <v>467</v>
      </c>
      <c r="AR1351" s="18">
        <f t="shared" si="3170"/>
        <v>0</v>
      </c>
      <c r="AS1351" s="11">
        <f t="shared" si="3171"/>
        <v>0</v>
      </c>
      <c r="AT1351" s="11">
        <f t="shared" si="3171"/>
        <v>0</v>
      </c>
      <c r="AU1351" s="11">
        <f t="shared" si="3171"/>
        <v>0</v>
      </c>
      <c r="AV1351" s="11">
        <f t="shared" si="3171"/>
        <v>0</v>
      </c>
      <c r="AW1351" s="18">
        <f t="shared" si="3171"/>
        <v>467</v>
      </c>
      <c r="AX1351" s="18">
        <f t="shared" si="3171"/>
        <v>0</v>
      </c>
      <c r="AY1351" s="78">
        <f t="shared" si="3171"/>
        <v>0</v>
      </c>
      <c r="AZ1351" s="78">
        <f t="shared" si="3171"/>
        <v>0</v>
      </c>
      <c r="BA1351" s="78">
        <f t="shared" si="3171"/>
        <v>0</v>
      </c>
      <c r="BB1351" s="78">
        <f t="shared" si="3171"/>
        <v>0</v>
      </c>
      <c r="BC1351" s="84">
        <f t="shared" si="3171"/>
        <v>467</v>
      </c>
      <c r="BD1351" s="84">
        <f t="shared" si="3171"/>
        <v>0</v>
      </c>
      <c r="BE1351" s="11">
        <f t="shared" si="3172"/>
        <v>0</v>
      </c>
      <c r="BF1351" s="11">
        <f t="shared" si="3172"/>
        <v>0</v>
      </c>
      <c r="BG1351" s="11">
        <f t="shared" si="3172"/>
        <v>0</v>
      </c>
      <c r="BH1351" s="11">
        <f t="shared" si="3172"/>
        <v>0</v>
      </c>
      <c r="BI1351" s="143">
        <f t="shared" si="3172"/>
        <v>467</v>
      </c>
      <c r="BJ1351" s="143">
        <f t="shared" si="3172"/>
        <v>0</v>
      </c>
      <c r="BK1351" s="78">
        <f t="shared" si="3172"/>
        <v>0</v>
      </c>
      <c r="BL1351" s="78">
        <f t="shared" si="3172"/>
        <v>0</v>
      </c>
      <c r="BM1351" s="78">
        <f t="shared" si="3172"/>
        <v>0</v>
      </c>
      <c r="BN1351" s="78">
        <f t="shared" si="3172"/>
        <v>0</v>
      </c>
      <c r="BO1351" s="84">
        <f t="shared" si="3172"/>
        <v>467</v>
      </c>
      <c r="BP1351" s="84">
        <f t="shared" si="3172"/>
        <v>0</v>
      </c>
      <c r="BQ1351" s="11">
        <f t="shared" si="3173"/>
        <v>0</v>
      </c>
      <c r="BR1351" s="11">
        <f t="shared" si="3173"/>
        <v>0</v>
      </c>
      <c r="BS1351" s="11">
        <f t="shared" si="3173"/>
        <v>0</v>
      </c>
      <c r="BT1351" s="11">
        <f t="shared" si="3173"/>
        <v>0</v>
      </c>
      <c r="BU1351" s="18">
        <f t="shared" si="3173"/>
        <v>467</v>
      </c>
      <c r="BV1351" s="18">
        <f t="shared" si="3173"/>
        <v>0</v>
      </c>
    </row>
    <row r="1352" spans="1:74" hidden="1">
      <c r="A1352" s="65" t="s">
        <v>290</v>
      </c>
      <c r="B1352" s="22" t="s">
        <v>296</v>
      </c>
      <c r="C1352" s="22" t="s">
        <v>35</v>
      </c>
      <c r="D1352" s="22" t="s">
        <v>17</v>
      </c>
      <c r="E1352" s="22" t="s">
        <v>291</v>
      </c>
      <c r="F1352" s="22"/>
      <c r="G1352" s="18">
        <f t="shared" si="3168"/>
        <v>461</v>
      </c>
      <c r="H1352" s="18">
        <f t="shared" si="3168"/>
        <v>0</v>
      </c>
      <c r="I1352" s="11">
        <f t="shared" si="3168"/>
        <v>0</v>
      </c>
      <c r="J1352" s="11">
        <f t="shared" si="3168"/>
        <v>0</v>
      </c>
      <c r="K1352" s="11">
        <f t="shared" si="3168"/>
        <v>0</v>
      </c>
      <c r="L1352" s="11">
        <f t="shared" si="3168"/>
        <v>0</v>
      </c>
      <c r="M1352" s="18">
        <f t="shared" si="3168"/>
        <v>461</v>
      </c>
      <c r="N1352" s="18">
        <f t="shared" si="3168"/>
        <v>0</v>
      </c>
      <c r="O1352" s="11">
        <f t="shared" si="3168"/>
        <v>0</v>
      </c>
      <c r="P1352" s="11">
        <f t="shared" si="3168"/>
        <v>0</v>
      </c>
      <c r="Q1352" s="11">
        <f t="shared" si="3168"/>
        <v>0</v>
      </c>
      <c r="R1352" s="11">
        <f t="shared" si="3168"/>
        <v>0</v>
      </c>
      <c r="S1352" s="18">
        <f t="shared" si="3169"/>
        <v>461</v>
      </c>
      <c r="T1352" s="18">
        <f t="shared" si="3169"/>
        <v>0</v>
      </c>
      <c r="U1352" s="11">
        <f t="shared" si="3169"/>
        <v>0</v>
      </c>
      <c r="V1352" s="11">
        <f t="shared" si="3169"/>
        <v>0</v>
      </c>
      <c r="W1352" s="11">
        <f t="shared" si="3169"/>
        <v>0</v>
      </c>
      <c r="X1352" s="11">
        <f t="shared" si="3169"/>
        <v>0</v>
      </c>
      <c r="Y1352" s="18">
        <f t="shared" si="3169"/>
        <v>461</v>
      </c>
      <c r="Z1352" s="18">
        <f t="shared" si="3169"/>
        <v>0</v>
      </c>
      <c r="AA1352" s="11">
        <f t="shared" si="3169"/>
        <v>0</v>
      </c>
      <c r="AB1352" s="11">
        <f t="shared" si="3169"/>
        <v>0</v>
      </c>
      <c r="AC1352" s="11">
        <f t="shared" si="3169"/>
        <v>6</v>
      </c>
      <c r="AD1352" s="11">
        <f t="shared" si="3169"/>
        <v>0</v>
      </c>
      <c r="AE1352" s="18">
        <f t="shared" si="3169"/>
        <v>467</v>
      </c>
      <c r="AF1352" s="18">
        <f t="shared" si="3169"/>
        <v>0</v>
      </c>
      <c r="AG1352" s="11">
        <f t="shared" si="3170"/>
        <v>0</v>
      </c>
      <c r="AH1352" s="11">
        <f t="shared" si="3170"/>
        <v>0</v>
      </c>
      <c r="AI1352" s="11">
        <f t="shared" si="3170"/>
        <v>0</v>
      </c>
      <c r="AJ1352" s="11">
        <f t="shared" si="3170"/>
        <v>0</v>
      </c>
      <c r="AK1352" s="84">
        <f t="shared" si="3170"/>
        <v>467</v>
      </c>
      <c r="AL1352" s="84">
        <f t="shared" si="3170"/>
        <v>0</v>
      </c>
      <c r="AM1352" s="11">
        <f t="shared" si="3170"/>
        <v>0</v>
      </c>
      <c r="AN1352" s="11">
        <f t="shared" si="3170"/>
        <v>0</v>
      </c>
      <c r="AO1352" s="11">
        <f t="shared" si="3170"/>
        <v>0</v>
      </c>
      <c r="AP1352" s="11">
        <f t="shared" si="3170"/>
        <v>0</v>
      </c>
      <c r="AQ1352" s="18">
        <f t="shared" si="3170"/>
        <v>467</v>
      </c>
      <c r="AR1352" s="18">
        <f t="shared" si="3170"/>
        <v>0</v>
      </c>
      <c r="AS1352" s="11">
        <f t="shared" si="3171"/>
        <v>0</v>
      </c>
      <c r="AT1352" s="11">
        <f t="shared" si="3171"/>
        <v>0</v>
      </c>
      <c r="AU1352" s="11">
        <f t="shared" si="3171"/>
        <v>0</v>
      </c>
      <c r="AV1352" s="11">
        <f t="shared" si="3171"/>
        <v>0</v>
      </c>
      <c r="AW1352" s="18">
        <f t="shared" si="3171"/>
        <v>467</v>
      </c>
      <c r="AX1352" s="18">
        <f t="shared" si="3171"/>
        <v>0</v>
      </c>
      <c r="AY1352" s="78">
        <f t="shared" si="3171"/>
        <v>0</v>
      </c>
      <c r="AZ1352" s="78">
        <f t="shared" si="3171"/>
        <v>0</v>
      </c>
      <c r="BA1352" s="78">
        <f t="shared" si="3171"/>
        <v>0</v>
      </c>
      <c r="BB1352" s="78">
        <f t="shared" si="3171"/>
        <v>0</v>
      </c>
      <c r="BC1352" s="84">
        <f t="shared" si="3171"/>
        <v>467</v>
      </c>
      <c r="BD1352" s="84">
        <f t="shared" si="3171"/>
        <v>0</v>
      </c>
      <c r="BE1352" s="11">
        <f t="shared" si="3172"/>
        <v>0</v>
      </c>
      <c r="BF1352" s="11">
        <f t="shared" si="3172"/>
        <v>0</v>
      </c>
      <c r="BG1352" s="11">
        <f t="shared" si="3172"/>
        <v>0</v>
      </c>
      <c r="BH1352" s="11">
        <f t="shared" si="3172"/>
        <v>0</v>
      </c>
      <c r="BI1352" s="143">
        <f t="shared" si="3172"/>
        <v>467</v>
      </c>
      <c r="BJ1352" s="143">
        <f t="shared" si="3172"/>
        <v>0</v>
      </c>
      <c r="BK1352" s="78">
        <f t="shared" si="3172"/>
        <v>0</v>
      </c>
      <c r="BL1352" s="78">
        <f t="shared" si="3172"/>
        <v>0</v>
      </c>
      <c r="BM1352" s="78">
        <f t="shared" si="3172"/>
        <v>0</v>
      </c>
      <c r="BN1352" s="78">
        <f t="shared" si="3172"/>
        <v>0</v>
      </c>
      <c r="BO1352" s="84">
        <f t="shared" si="3172"/>
        <v>467</v>
      </c>
      <c r="BP1352" s="84">
        <f t="shared" si="3172"/>
        <v>0</v>
      </c>
      <c r="BQ1352" s="11">
        <f t="shared" si="3173"/>
        <v>0</v>
      </c>
      <c r="BR1352" s="11">
        <f t="shared" si="3173"/>
        <v>0</v>
      </c>
      <c r="BS1352" s="11">
        <f t="shared" si="3173"/>
        <v>0</v>
      </c>
      <c r="BT1352" s="11">
        <f t="shared" si="3173"/>
        <v>0</v>
      </c>
      <c r="BU1352" s="18">
        <f t="shared" si="3173"/>
        <v>467</v>
      </c>
      <c r="BV1352" s="18">
        <f t="shared" si="3173"/>
        <v>0</v>
      </c>
    </row>
    <row r="1353" spans="1:74" ht="33" hidden="1">
      <c r="A1353" s="65" t="s">
        <v>12</v>
      </c>
      <c r="B1353" s="22" t="s">
        <v>296</v>
      </c>
      <c r="C1353" s="22" t="s">
        <v>35</v>
      </c>
      <c r="D1353" s="22" t="s">
        <v>17</v>
      </c>
      <c r="E1353" s="22" t="s">
        <v>291</v>
      </c>
      <c r="F1353" s="22" t="s">
        <v>13</v>
      </c>
      <c r="G1353" s="18">
        <f t="shared" si="3168"/>
        <v>461</v>
      </c>
      <c r="H1353" s="18">
        <f t="shared" si="3168"/>
        <v>0</v>
      </c>
      <c r="I1353" s="11">
        <f t="shared" si="3168"/>
        <v>0</v>
      </c>
      <c r="J1353" s="11">
        <f t="shared" si="3168"/>
        <v>0</v>
      </c>
      <c r="K1353" s="11">
        <f t="shared" si="3168"/>
        <v>0</v>
      </c>
      <c r="L1353" s="11">
        <f t="shared" si="3168"/>
        <v>0</v>
      </c>
      <c r="M1353" s="18">
        <f t="shared" si="3168"/>
        <v>461</v>
      </c>
      <c r="N1353" s="18">
        <f t="shared" si="3168"/>
        <v>0</v>
      </c>
      <c r="O1353" s="11">
        <f t="shared" si="3168"/>
        <v>0</v>
      </c>
      <c r="P1353" s="11">
        <f t="shared" si="3168"/>
        <v>0</v>
      </c>
      <c r="Q1353" s="11">
        <f t="shared" si="3168"/>
        <v>0</v>
      </c>
      <c r="R1353" s="11">
        <f t="shared" si="3168"/>
        <v>0</v>
      </c>
      <c r="S1353" s="18">
        <f t="shared" si="3169"/>
        <v>461</v>
      </c>
      <c r="T1353" s="18">
        <f t="shared" si="3169"/>
        <v>0</v>
      </c>
      <c r="U1353" s="11">
        <f t="shared" si="3169"/>
        <v>0</v>
      </c>
      <c r="V1353" s="11">
        <f t="shared" si="3169"/>
        <v>0</v>
      </c>
      <c r="W1353" s="11">
        <f t="shared" si="3169"/>
        <v>0</v>
      </c>
      <c r="X1353" s="11">
        <f t="shared" si="3169"/>
        <v>0</v>
      </c>
      <c r="Y1353" s="18">
        <f t="shared" si="3169"/>
        <v>461</v>
      </c>
      <c r="Z1353" s="18">
        <f t="shared" si="3169"/>
        <v>0</v>
      </c>
      <c r="AA1353" s="11">
        <f t="shared" si="3169"/>
        <v>0</v>
      </c>
      <c r="AB1353" s="11">
        <f t="shared" si="3169"/>
        <v>0</v>
      </c>
      <c r="AC1353" s="11">
        <f t="shared" si="3169"/>
        <v>6</v>
      </c>
      <c r="AD1353" s="11">
        <f t="shared" si="3169"/>
        <v>0</v>
      </c>
      <c r="AE1353" s="18">
        <f t="shared" si="3169"/>
        <v>467</v>
      </c>
      <c r="AF1353" s="18">
        <f t="shared" si="3169"/>
        <v>0</v>
      </c>
      <c r="AG1353" s="11">
        <f t="shared" si="3170"/>
        <v>0</v>
      </c>
      <c r="AH1353" s="11">
        <f t="shared" si="3170"/>
        <v>0</v>
      </c>
      <c r="AI1353" s="11">
        <f t="shared" si="3170"/>
        <v>0</v>
      </c>
      <c r="AJ1353" s="11">
        <f t="shared" si="3170"/>
        <v>0</v>
      </c>
      <c r="AK1353" s="84">
        <f t="shared" si="3170"/>
        <v>467</v>
      </c>
      <c r="AL1353" s="84">
        <f t="shared" si="3170"/>
        <v>0</v>
      </c>
      <c r="AM1353" s="11">
        <f t="shared" si="3170"/>
        <v>0</v>
      </c>
      <c r="AN1353" s="11">
        <f t="shared" si="3170"/>
        <v>0</v>
      </c>
      <c r="AO1353" s="11">
        <f t="shared" si="3170"/>
        <v>0</v>
      </c>
      <c r="AP1353" s="11">
        <f t="shared" si="3170"/>
        <v>0</v>
      </c>
      <c r="AQ1353" s="18">
        <f t="shared" si="3170"/>
        <v>467</v>
      </c>
      <c r="AR1353" s="18">
        <f t="shared" si="3170"/>
        <v>0</v>
      </c>
      <c r="AS1353" s="11">
        <f t="shared" si="3171"/>
        <v>0</v>
      </c>
      <c r="AT1353" s="11">
        <f t="shared" si="3171"/>
        <v>0</v>
      </c>
      <c r="AU1353" s="11">
        <f t="shared" si="3171"/>
        <v>0</v>
      </c>
      <c r="AV1353" s="11">
        <f t="shared" si="3171"/>
        <v>0</v>
      </c>
      <c r="AW1353" s="18">
        <f t="shared" si="3171"/>
        <v>467</v>
      </c>
      <c r="AX1353" s="18">
        <f t="shared" si="3171"/>
        <v>0</v>
      </c>
      <c r="AY1353" s="78">
        <f t="shared" si="3171"/>
        <v>0</v>
      </c>
      <c r="AZ1353" s="78">
        <f t="shared" si="3171"/>
        <v>0</v>
      </c>
      <c r="BA1353" s="78">
        <f t="shared" si="3171"/>
        <v>0</v>
      </c>
      <c r="BB1353" s="78">
        <f t="shared" si="3171"/>
        <v>0</v>
      </c>
      <c r="BC1353" s="84">
        <f t="shared" si="3171"/>
        <v>467</v>
      </c>
      <c r="BD1353" s="84">
        <f t="shared" si="3171"/>
        <v>0</v>
      </c>
      <c r="BE1353" s="11">
        <f t="shared" si="3172"/>
        <v>0</v>
      </c>
      <c r="BF1353" s="11">
        <f t="shared" si="3172"/>
        <v>0</v>
      </c>
      <c r="BG1353" s="11">
        <f t="shared" si="3172"/>
        <v>0</v>
      </c>
      <c r="BH1353" s="11">
        <f t="shared" si="3172"/>
        <v>0</v>
      </c>
      <c r="BI1353" s="143">
        <f t="shared" si="3172"/>
        <v>467</v>
      </c>
      <c r="BJ1353" s="143">
        <f t="shared" si="3172"/>
        <v>0</v>
      </c>
      <c r="BK1353" s="78">
        <f t="shared" si="3172"/>
        <v>0</v>
      </c>
      <c r="BL1353" s="78">
        <f t="shared" si="3172"/>
        <v>0</v>
      </c>
      <c r="BM1353" s="78">
        <f t="shared" si="3172"/>
        <v>0</v>
      </c>
      <c r="BN1353" s="78">
        <f t="shared" si="3172"/>
        <v>0</v>
      </c>
      <c r="BO1353" s="84">
        <f t="shared" si="3172"/>
        <v>467</v>
      </c>
      <c r="BP1353" s="84">
        <f t="shared" si="3172"/>
        <v>0</v>
      </c>
      <c r="BQ1353" s="11">
        <f t="shared" si="3173"/>
        <v>0</v>
      </c>
      <c r="BR1353" s="11">
        <f t="shared" si="3173"/>
        <v>0</v>
      </c>
      <c r="BS1353" s="11">
        <f t="shared" si="3173"/>
        <v>0</v>
      </c>
      <c r="BT1353" s="11">
        <f t="shared" si="3173"/>
        <v>0</v>
      </c>
      <c r="BU1353" s="18">
        <f t="shared" si="3173"/>
        <v>467</v>
      </c>
      <c r="BV1353" s="18">
        <f t="shared" si="3173"/>
        <v>0</v>
      </c>
    </row>
    <row r="1354" spans="1:74" hidden="1">
      <c r="A1354" s="65" t="s">
        <v>24</v>
      </c>
      <c r="B1354" s="22" t="s">
        <v>296</v>
      </c>
      <c r="C1354" s="22" t="s">
        <v>35</v>
      </c>
      <c r="D1354" s="22" t="s">
        <v>17</v>
      </c>
      <c r="E1354" s="22" t="s">
        <v>291</v>
      </c>
      <c r="F1354" s="14" t="s">
        <v>38</v>
      </c>
      <c r="G1354" s="11">
        <f>414+47</f>
        <v>461</v>
      </c>
      <c r="H1354" s="11"/>
      <c r="I1354" s="11"/>
      <c r="J1354" s="11"/>
      <c r="K1354" s="11"/>
      <c r="L1354" s="11"/>
      <c r="M1354" s="11">
        <f>G1354+I1354+J1354+K1354+L1354</f>
        <v>461</v>
      </c>
      <c r="N1354" s="11">
        <f>H1354+J1354</f>
        <v>0</v>
      </c>
      <c r="O1354" s="11"/>
      <c r="P1354" s="11"/>
      <c r="Q1354" s="11"/>
      <c r="R1354" s="11"/>
      <c r="S1354" s="11">
        <f>M1354+O1354+P1354+Q1354+R1354</f>
        <v>461</v>
      </c>
      <c r="T1354" s="11">
        <f>N1354+P1354</f>
        <v>0</v>
      </c>
      <c r="U1354" s="11"/>
      <c r="V1354" s="11"/>
      <c r="W1354" s="11"/>
      <c r="X1354" s="11"/>
      <c r="Y1354" s="11">
        <f>S1354+U1354+V1354+W1354+X1354</f>
        <v>461</v>
      </c>
      <c r="Z1354" s="11">
        <f>T1354+V1354</f>
        <v>0</v>
      </c>
      <c r="AA1354" s="11"/>
      <c r="AB1354" s="11"/>
      <c r="AC1354" s="11">
        <v>6</v>
      </c>
      <c r="AD1354" s="11"/>
      <c r="AE1354" s="11">
        <f>Y1354+AA1354+AB1354+AC1354+AD1354</f>
        <v>467</v>
      </c>
      <c r="AF1354" s="11">
        <f>Z1354+AB1354</f>
        <v>0</v>
      </c>
      <c r="AG1354" s="11"/>
      <c r="AH1354" s="11"/>
      <c r="AI1354" s="11"/>
      <c r="AJ1354" s="11"/>
      <c r="AK1354" s="78">
        <f>AE1354+AG1354+AH1354+AI1354+AJ1354</f>
        <v>467</v>
      </c>
      <c r="AL1354" s="78">
        <f>AF1354+AH1354</f>
        <v>0</v>
      </c>
      <c r="AM1354" s="11"/>
      <c r="AN1354" s="11"/>
      <c r="AO1354" s="11"/>
      <c r="AP1354" s="11"/>
      <c r="AQ1354" s="11">
        <f>AK1354+AM1354+AN1354+AO1354+AP1354</f>
        <v>467</v>
      </c>
      <c r="AR1354" s="11">
        <f>AL1354+AN1354</f>
        <v>0</v>
      </c>
      <c r="AS1354" s="11"/>
      <c r="AT1354" s="11"/>
      <c r="AU1354" s="11"/>
      <c r="AV1354" s="11"/>
      <c r="AW1354" s="11">
        <f>AQ1354+AS1354+AT1354+AU1354+AV1354</f>
        <v>467</v>
      </c>
      <c r="AX1354" s="11">
        <f>AR1354+AT1354</f>
        <v>0</v>
      </c>
      <c r="AY1354" s="78"/>
      <c r="AZ1354" s="78"/>
      <c r="BA1354" s="78"/>
      <c r="BB1354" s="78"/>
      <c r="BC1354" s="78">
        <f>AW1354+AY1354+AZ1354+BA1354+BB1354</f>
        <v>467</v>
      </c>
      <c r="BD1354" s="78">
        <f>AX1354+AZ1354</f>
        <v>0</v>
      </c>
      <c r="BE1354" s="11"/>
      <c r="BF1354" s="11"/>
      <c r="BG1354" s="11"/>
      <c r="BH1354" s="11"/>
      <c r="BI1354" s="141">
        <f>BC1354+BE1354+BF1354+BG1354+BH1354</f>
        <v>467</v>
      </c>
      <c r="BJ1354" s="141">
        <f>BD1354+BF1354</f>
        <v>0</v>
      </c>
      <c r="BK1354" s="78"/>
      <c r="BL1354" s="78"/>
      <c r="BM1354" s="78"/>
      <c r="BN1354" s="78"/>
      <c r="BO1354" s="78">
        <f>BI1354+BK1354+BL1354+BM1354+BN1354</f>
        <v>467</v>
      </c>
      <c r="BP1354" s="78">
        <f>BJ1354+BL1354</f>
        <v>0</v>
      </c>
      <c r="BQ1354" s="11"/>
      <c r="BR1354" s="11"/>
      <c r="BS1354" s="11"/>
      <c r="BT1354" s="11"/>
      <c r="BU1354" s="11">
        <f>BO1354+BQ1354+BR1354+BS1354+BT1354</f>
        <v>467</v>
      </c>
      <c r="BV1354" s="11">
        <f>BP1354+BR1354</f>
        <v>0</v>
      </c>
    </row>
    <row r="1355" spans="1:74" hidden="1">
      <c r="A1355" s="65"/>
      <c r="B1355" s="22"/>
      <c r="C1355" s="22"/>
      <c r="D1355" s="22"/>
      <c r="E1355" s="22"/>
      <c r="F1355" s="14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78"/>
      <c r="AL1355" s="78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78"/>
      <c r="AZ1355" s="78"/>
      <c r="BA1355" s="78"/>
      <c r="BB1355" s="78"/>
      <c r="BC1355" s="78"/>
      <c r="BD1355" s="78"/>
      <c r="BE1355" s="11"/>
      <c r="BF1355" s="11"/>
      <c r="BG1355" s="11"/>
      <c r="BH1355" s="11"/>
      <c r="BI1355" s="141"/>
      <c r="BJ1355" s="141"/>
      <c r="BK1355" s="78"/>
      <c r="BL1355" s="78"/>
      <c r="BM1355" s="78"/>
      <c r="BN1355" s="78"/>
      <c r="BO1355" s="78"/>
      <c r="BP1355" s="78"/>
      <c r="BQ1355" s="11"/>
      <c r="BR1355" s="11"/>
      <c r="BS1355" s="11"/>
      <c r="BT1355" s="11"/>
      <c r="BU1355" s="11"/>
      <c r="BV1355" s="11"/>
    </row>
    <row r="1356" spans="1:74" ht="51.75" hidden="1" customHeight="1">
      <c r="A1356" s="62" t="s">
        <v>748</v>
      </c>
      <c r="B1356" s="8">
        <v>923</v>
      </c>
      <c r="C1356" s="8"/>
      <c r="D1356" s="8"/>
      <c r="E1356" s="8"/>
      <c r="F1356" s="8"/>
      <c r="G1356" s="10">
        <f t="shared" ref="G1356:AL1356" si="3174">G1358+G1379+G1453+G1460</f>
        <v>137893</v>
      </c>
      <c r="H1356" s="10">
        <f t="shared" si="3174"/>
        <v>0</v>
      </c>
      <c r="I1356" s="11">
        <f t="shared" si="3174"/>
        <v>0</v>
      </c>
      <c r="J1356" s="11">
        <f t="shared" si="3174"/>
        <v>0</v>
      </c>
      <c r="K1356" s="11">
        <f t="shared" si="3174"/>
        <v>0</v>
      </c>
      <c r="L1356" s="11">
        <f t="shared" si="3174"/>
        <v>0</v>
      </c>
      <c r="M1356" s="10">
        <f t="shared" si="3174"/>
        <v>137893</v>
      </c>
      <c r="N1356" s="10">
        <f t="shared" si="3174"/>
        <v>0</v>
      </c>
      <c r="O1356" s="10">
        <f t="shared" si="3174"/>
        <v>0</v>
      </c>
      <c r="P1356" s="10">
        <f t="shared" si="3174"/>
        <v>4609</v>
      </c>
      <c r="Q1356" s="10">
        <f t="shared" si="3174"/>
        <v>0</v>
      </c>
      <c r="R1356" s="10">
        <f t="shared" si="3174"/>
        <v>0</v>
      </c>
      <c r="S1356" s="10">
        <f t="shared" si="3174"/>
        <v>142502</v>
      </c>
      <c r="T1356" s="10">
        <f t="shared" si="3174"/>
        <v>4609</v>
      </c>
      <c r="U1356" s="10">
        <f t="shared" si="3174"/>
        <v>0</v>
      </c>
      <c r="V1356" s="10">
        <f t="shared" si="3174"/>
        <v>0</v>
      </c>
      <c r="W1356" s="10">
        <f t="shared" si="3174"/>
        <v>0</v>
      </c>
      <c r="X1356" s="10">
        <f t="shared" si="3174"/>
        <v>0</v>
      </c>
      <c r="Y1356" s="10">
        <f t="shared" si="3174"/>
        <v>142502</v>
      </c>
      <c r="Z1356" s="10">
        <f t="shared" si="3174"/>
        <v>4609</v>
      </c>
      <c r="AA1356" s="10">
        <f t="shared" si="3174"/>
        <v>0</v>
      </c>
      <c r="AB1356" s="10">
        <f t="shared" si="3174"/>
        <v>0</v>
      </c>
      <c r="AC1356" s="10">
        <f t="shared" si="3174"/>
        <v>0</v>
      </c>
      <c r="AD1356" s="10">
        <f t="shared" si="3174"/>
        <v>-5034</v>
      </c>
      <c r="AE1356" s="10">
        <f t="shared" si="3174"/>
        <v>137468</v>
      </c>
      <c r="AF1356" s="10">
        <f t="shared" si="3174"/>
        <v>4609</v>
      </c>
      <c r="AG1356" s="10">
        <f t="shared" si="3174"/>
        <v>0</v>
      </c>
      <c r="AH1356" s="10">
        <f t="shared" si="3174"/>
        <v>0</v>
      </c>
      <c r="AI1356" s="10">
        <f t="shared" si="3174"/>
        <v>0</v>
      </c>
      <c r="AJ1356" s="10">
        <f t="shared" si="3174"/>
        <v>0</v>
      </c>
      <c r="AK1356" s="80">
        <f t="shared" si="3174"/>
        <v>137468</v>
      </c>
      <c r="AL1356" s="80">
        <f t="shared" si="3174"/>
        <v>4609</v>
      </c>
      <c r="AM1356" s="10">
        <f t="shared" ref="AM1356:BD1356" si="3175">AM1358+AM1379+AM1453+AM1460</f>
        <v>0</v>
      </c>
      <c r="AN1356" s="10">
        <f t="shared" si="3175"/>
        <v>0</v>
      </c>
      <c r="AO1356" s="10">
        <f t="shared" si="3175"/>
        <v>0</v>
      </c>
      <c r="AP1356" s="10">
        <f t="shared" si="3175"/>
        <v>0</v>
      </c>
      <c r="AQ1356" s="10">
        <f t="shared" si="3175"/>
        <v>137468</v>
      </c>
      <c r="AR1356" s="10">
        <f t="shared" si="3175"/>
        <v>4609</v>
      </c>
      <c r="AS1356" s="10">
        <f t="shared" si="3175"/>
        <v>0</v>
      </c>
      <c r="AT1356" s="10">
        <f t="shared" si="3175"/>
        <v>0</v>
      </c>
      <c r="AU1356" s="10">
        <f t="shared" si="3175"/>
        <v>3676</v>
      </c>
      <c r="AV1356" s="10">
        <f t="shared" si="3175"/>
        <v>-244</v>
      </c>
      <c r="AW1356" s="10">
        <f t="shared" si="3175"/>
        <v>140900</v>
      </c>
      <c r="AX1356" s="10">
        <f t="shared" si="3175"/>
        <v>4609</v>
      </c>
      <c r="AY1356" s="80">
        <f t="shared" si="3175"/>
        <v>0</v>
      </c>
      <c r="AZ1356" s="80">
        <f t="shared" si="3175"/>
        <v>-193</v>
      </c>
      <c r="BA1356" s="80">
        <f t="shared" si="3175"/>
        <v>17307</v>
      </c>
      <c r="BB1356" s="80">
        <f t="shared" si="3175"/>
        <v>0</v>
      </c>
      <c r="BC1356" s="80">
        <f t="shared" si="3175"/>
        <v>158014</v>
      </c>
      <c r="BD1356" s="80">
        <f t="shared" si="3175"/>
        <v>4416</v>
      </c>
      <c r="BE1356" s="10">
        <f t="shared" ref="BE1356:BJ1356" si="3176">BE1358+BE1379+BE1453+BE1460</f>
        <v>0</v>
      </c>
      <c r="BF1356" s="10">
        <f t="shared" si="3176"/>
        <v>0</v>
      </c>
      <c r="BG1356" s="10">
        <f t="shared" si="3176"/>
        <v>0</v>
      </c>
      <c r="BH1356" s="10">
        <f t="shared" si="3176"/>
        <v>0</v>
      </c>
      <c r="BI1356" s="138">
        <f t="shared" si="3176"/>
        <v>158014</v>
      </c>
      <c r="BJ1356" s="138">
        <f t="shared" si="3176"/>
        <v>4416</v>
      </c>
      <c r="BK1356" s="80">
        <f t="shared" ref="BK1356:BP1356" si="3177">BK1358+BK1379+BK1453+BK1460</f>
        <v>0</v>
      </c>
      <c r="BL1356" s="80">
        <f t="shared" si="3177"/>
        <v>0</v>
      </c>
      <c r="BM1356" s="80">
        <f t="shared" si="3177"/>
        <v>1834</v>
      </c>
      <c r="BN1356" s="80">
        <f t="shared" si="3177"/>
        <v>0</v>
      </c>
      <c r="BO1356" s="80">
        <f t="shared" si="3177"/>
        <v>159848</v>
      </c>
      <c r="BP1356" s="80">
        <f t="shared" si="3177"/>
        <v>4416</v>
      </c>
      <c r="BQ1356" s="10">
        <f t="shared" ref="BQ1356:BV1356" si="3178">BQ1358+BQ1379+BQ1453+BQ1460</f>
        <v>0</v>
      </c>
      <c r="BR1356" s="10">
        <f t="shared" si="3178"/>
        <v>0</v>
      </c>
      <c r="BS1356" s="10">
        <f t="shared" si="3178"/>
        <v>0</v>
      </c>
      <c r="BT1356" s="10">
        <f t="shared" si="3178"/>
        <v>0</v>
      </c>
      <c r="BU1356" s="10">
        <f t="shared" si="3178"/>
        <v>159848</v>
      </c>
      <c r="BV1356" s="10">
        <f t="shared" si="3178"/>
        <v>4416</v>
      </c>
    </row>
    <row r="1357" spans="1:74" ht="15.75" hidden="1" customHeight="1">
      <c r="A1357" s="62"/>
      <c r="B1357" s="8"/>
      <c r="C1357" s="8"/>
      <c r="D1357" s="8"/>
      <c r="E1357" s="8"/>
      <c r="F1357" s="8"/>
      <c r="G1357" s="10"/>
      <c r="H1357" s="10"/>
      <c r="I1357" s="11"/>
      <c r="J1357" s="11"/>
      <c r="K1357" s="11"/>
      <c r="L1357" s="11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80"/>
      <c r="AL1357" s="8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80"/>
      <c r="AZ1357" s="80"/>
      <c r="BA1357" s="80"/>
      <c r="BB1357" s="80"/>
      <c r="BC1357" s="80"/>
      <c r="BD1357" s="80"/>
      <c r="BE1357" s="10"/>
      <c r="BF1357" s="10"/>
      <c r="BG1357" s="10"/>
      <c r="BH1357" s="10"/>
      <c r="BI1357" s="138"/>
      <c r="BJ1357" s="138"/>
      <c r="BK1357" s="80"/>
      <c r="BL1357" s="80"/>
      <c r="BM1357" s="80"/>
      <c r="BN1357" s="80"/>
      <c r="BO1357" s="80"/>
      <c r="BP1357" s="80"/>
      <c r="BQ1357" s="10"/>
      <c r="BR1357" s="10"/>
      <c r="BS1357" s="10"/>
      <c r="BT1357" s="10"/>
      <c r="BU1357" s="10"/>
      <c r="BV1357" s="10"/>
    </row>
    <row r="1358" spans="1:74" ht="75" hidden="1">
      <c r="A1358" s="59" t="s">
        <v>107</v>
      </c>
      <c r="B1358" s="12">
        <v>923</v>
      </c>
      <c r="C1358" s="12" t="s">
        <v>22</v>
      </c>
      <c r="D1358" s="12" t="s">
        <v>30</v>
      </c>
      <c r="E1358" s="12"/>
      <c r="F1358" s="12"/>
      <c r="G1358" s="30">
        <f t="shared" ref="G1358:R1360" si="3179">G1359</f>
        <v>3194</v>
      </c>
      <c r="H1358" s="30">
        <f t="shared" si="3179"/>
        <v>0</v>
      </c>
      <c r="I1358" s="11">
        <f t="shared" si="3179"/>
        <v>0</v>
      </c>
      <c r="J1358" s="11">
        <f t="shared" si="3179"/>
        <v>0</v>
      </c>
      <c r="K1358" s="11">
        <f t="shared" si="3179"/>
        <v>0</v>
      </c>
      <c r="L1358" s="11">
        <f t="shared" si="3179"/>
        <v>0</v>
      </c>
      <c r="M1358" s="30">
        <f t="shared" si="3179"/>
        <v>3194</v>
      </c>
      <c r="N1358" s="30">
        <f t="shared" si="3179"/>
        <v>0</v>
      </c>
      <c r="O1358" s="30">
        <f t="shared" si="3179"/>
        <v>0</v>
      </c>
      <c r="P1358" s="30">
        <f t="shared" si="3179"/>
        <v>235</v>
      </c>
      <c r="Q1358" s="30">
        <f t="shared" si="3179"/>
        <v>0</v>
      </c>
      <c r="R1358" s="30">
        <f t="shared" si="3179"/>
        <v>0</v>
      </c>
      <c r="S1358" s="30">
        <f t="shared" ref="S1358:AH1363" si="3180">S1359</f>
        <v>3429</v>
      </c>
      <c r="T1358" s="30">
        <f t="shared" si="3180"/>
        <v>235</v>
      </c>
      <c r="U1358" s="30">
        <f t="shared" si="3180"/>
        <v>0</v>
      </c>
      <c r="V1358" s="30">
        <f t="shared" si="3180"/>
        <v>0</v>
      </c>
      <c r="W1358" s="30">
        <f t="shared" si="3180"/>
        <v>0</v>
      </c>
      <c r="X1358" s="30">
        <f t="shared" si="3180"/>
        <v>0</v>
      </c>
      <c r="Y1358" s="30">
        <f t="shared" si="3180"/>
        <v>3429</v>
      </c>
      <c r="Z1358" s="30">
        <f t="shared" si="3180"/>
        <v>235</v>
      </c>
      <c r="AA1358" s="30">
        <f t="shared" si="3180"/>
        <v>0</v>
      </c>
      <c r="AB1358" s="30">
        <f t="shared" si="3180"/>
        <v>0</v>
      </c>
      <c r="AC1358" s="30">
        <f t="shared" si="3180"/>
        <v>0</v>
      </c>
      <c r="AD1358" s="30">
        <f t="shared" si="3180"/>
        <v>0</v>
      </c>
      <c r="AE1358" s="30">
        <f t="shared" si="3180"/>
        <v>3429</v>
      </c>
      <c r="AF1358" s="30">
        <f t="shared" si="3180"/>
        <v>235</v>
      </c>
      <c r="AG1358" s="30">
        <f t="shared" si="3180"/>
        <v>0</v>
      </c>
      <c r="AH1358" s="30">
        <f t="shared" si="3180"/>
        <v>0</v>
      </c>
      <c r="AI1358" s="30">
        <f t="shared" ref="AG1358:AV1363" si="3181">AI1359</f>
        <v>0</v>
      </c>
      <c r="AJ1358" s="30">
        <f t="shared" si="3181"/>
        <v>0</v>
      </c>
      <c r="AK1358" s="88">
        <f t="shared" si="3181"/>
        <v>3429</v>
      </c>
      <c r="AL1358" s="88">
        <f t="shared" si="3181"/>
        <v>235</v>
      </c>
      <c r="AM1358" s="30">
        <f t="shared" si="3181"/>
        <v>0</v>
      </c>
      <c r="AN1358" s="30">
        <f t="shared" si="3181"/>
        <v>0</v>
      </c>
      <c r="AO1358" s="30">
        <f t="shared" si="3181"/>
        <v>0</v>
      </c>
      <c r="AP1358" s="30">
        <f t="shared" si="3181"/>
        <v>0</v>
      </c>
      <c r="AQ1358" s="30">
        <f t="shared" si="3181"/>
        <v>3429</v>
      </c>
      <c r="AR1358" s="30">
        <f t="shared" si="3181"/>
        <v>235</v>
      </c>
      <c r="AS1358" s="30">
        <f t="shared" si="3181"/>
        <v>0</v>
      </c>
      <c r="AT1358" s="30">
        <f t="shared" si="3181"/>
        <v>0</v>
      </c>
      <c r="AU1358" s="30">
        <f t="shared" si="3181"/>
        <v>0</v>
      </c>
      <c r="AV1358" s="30">
        <f t="shared" si="3181"/>
        <v>0</v>
      </c>
      <c r="AW1358" s="30">
        <f t="shared" ref="AS1358:BH1363" si="3182">AW1359</f>
        <v>3429</v>
      </c>
      <c r="AX1358" s="30">
        <f t="shared" si="3182"/>
        <v>235</v>
      </c>
      <c r="AY1358" s="88">
        <f t="shared" si="3182"/>
        <v>0</v>
      </c>
      <c r="AZ1358" s="88">
        <f t="shared" si="3182"/>
        <v>0</v>
      </c>
      <c r="BA1358" s="88">
        <f t="shared" si="3182"/>
        <v>0</v>
      </c>
      <c r="BB1358" s="88">
        <f t="shared" si="3182"/>
        <v>0</v>
      </c>
      <c r="BC1358" s="88">
        <f t="shared" si="3182"/>
        <v>3429</v>
      </c>
      <c r="BD1358" s="88">
        <f t="shared" si="3182"/>
        <v>235</v>
      </c>
      <c r="BE1358" s="30">
        <f t="shared" si="3182"/>
        <v>0</v>
      </c>
      <c r="BF1358" s="30">
        <f t="shared" si="3182"/>
        <v>0</v>
      </c>
      <c r="BG1358" s="30">
        <f t="shared" si="3182"/>
        <v>0</v>
      </c>
      <c r="BH1358" s="30">
        <f t="shared" si="3182"/>
        <v>0</v>
      </c>
      <c r="BI1358" s="147">
        <f t="shared" ref="BE1358:BT1363" si="3183">BI1359</f>
        <v>3429</v>
      </c>
      <c r="BJ1358" s="147">
        <f t="shared" si="3183"/>
        <v>235</v>
      </c>
      <c r="BK1358" s="88">
        <f t="shared" si="3183"/>
        <v>0</v>
      </c>
      <c r="BL1358" s="88">
        <f t="shared" si="3183"/>
        <v>0</v>
      </c>
      <c r="BM1358" s="88">
        <f t="shared" si="3183"/>
        <v>0</v>
      </c>
      <c r="BN1358" s="88">
        <f t="shared" si="3183"/>
        <v>0</v>
      </c>
      <c r="BO1358" s="88">
        <f t="shared" si="3183"/>
        <v>3429</v>
      </c>
      <c r="BP1358" s="88">
        <f t="shared" si="3183"/>
        <v>235</v>
      </c>
      <c r="BQ1358" s="30">
        <f t="shared" si="3183"/>
        <v>0</v>
      </c>
      <c r="BR1358" s="30">
        <f t="shared" si="3183"/>
        <v>0</v>
      </c>
      <c r="BS1358" s="30">
        <f t="shared" si="3183"/>
        <v>0</v>
      </c>
      <c r="BT1358" s="30">
        <f t="shared" si="3183"/>
        <v>0</v>
      </c>
      <c r="BU1358" s="30">
        <f t="shared" ref="BQ1358:BV1363" si="3184">BU1359</f>
        <v>3429</v>
      </c>
      <c r="BV1358" s="30">
        <f t="shared" si="3184"/>
        <v>235</v>
      </c>
    </row>
    <row r="1359" spans="1:74" ht="49.5" hidden="1">
      <c r="A1359" s="53" t="s">
        <v>504</v>
      </c>
      <c r="B1359" s="14">
        <v>923</v>
      </c>
      <c r="C1359" s="14" t="s">
        <v>22</v>
      </c>
      <c r="D1359" s="14" t="s">
        <v>30</v>
      </c>
      <c r="E1359" s="14" t="s">
        <v>78</v>
      </c>
      <c r="F1359" s="14"/>
      <c r="G1359" s="18">
        <f t="shared" si="3179"/>
        <v>3194</v>
      </c>
      <c r="H1359" s="18">
        <f t="shared" si="3179"/>
        <v>0</v>
      </c>
      <c r="I1359" s="11">
        <f t="shared" si="3179"/>
        <v>0</v>
      </c>
      <c r="J1359" s="11">
        <f t="shared" si="3179"/>
        <v>0</v>
      </c>
      <c r="K1359" s="11">
        <f t="shared" si="3179"/>
        <v>0</v>
      </c>
      <c r="L1359" s="11">
        <f t="shared" si="3179"/>
        <v>0</v>
      </c>
      <c r="M1359" s="18">
        <f t="shared" si="3179"/>
        <v>3194</v>
      </c>
      <c r="N1359" s="18">
        <f t="shared" si="3179"/>
        <v>0</v>
      </c>
      <c r="O1359" s="11">
        <f t="shared" si="3179"/>
        <v>0</v>
      </c>
      <c r="P1359" s="11">
        <f t="shared" si="3179"/>
        <v>235</v>
      </c>
      <c r="Q1359" s="11">
        <f t="shared" si="3179"/>
        <v>0</v>
      </c>
      <c r="R1359" s="11">
        <f t="shared" si="3179"/>
        <v>0</v>
      </c>
      <c r="S1359" s="18">
        <f t="shared" si="3180"/>
        <v>3429</v>
      </c>
      <c r="T1359" s="18">
        <f t="shared" si="3180"/>
        <v>235</v>
      </c>
      <c r="U1359" s="11">
        <f t="shared" si="3180"/>
        <v>0</v>
      </c>
      <c r="V1359" s="11">
        <f t="shared" si="3180"/>
        <v>0</v>
      </c>
      <c r="W1359" s="11">
        <f t="shared" si="3180"/>
        <v>0</v>
      </c>
      <c r="X1359" s="11">
        <f t="shared" si="3180"/>
        <v>0</v>
      </c>
      <c r="Y1359" s="18">
        <f t="shared" si="3180"/>
        <v>3429</v>
      </c>
      <c r="Z1359" s="18">
        <f t="shared" si="3180"/>
        <v>235</v>
      </c>
      <c r="AA1359" s="11">
        <f t="shared" si="3180"/>
        <v>0</v>
      </c>
      <c r="AB1359" s="11">
        <f t="shared" si="3180"/>
        <v>0</v>
      </c>
      <c r="AC1359" s="11">
        <f t="shared" si="3180"/>
        <v>0</v>
      </c>
      <c r="AD1359" s="11">
        <f t="shared" si="3180"/>
        <v>0</v>
      </c>
      <c r="AE1359" s="18">
        <f t="shared" si="3180"/>
        <v>3429</v>
      </c>
      <c r="AF1359" s="18">
        <f t="shared" si="3180"/>
        <v>235</v>
      </c>
      <c r="AG1359" s="11">
        <f t="shared" si="3181"/>
        <v>0</v>
      </c>
      <c r="AH1359" s="11">
        <f t="shared" si="3181"/>
        <v>0</v>
      </c>
      <c r="AI1359" s="11">
        <f t="shared" si="3181"/>
        <v>0</v>
      </c>
      <c r="AJ1359" s="11">
        <f t="shared" si="3181"/>
        <v>0</v>
      </c>
      <c r="AK1359" s="84">
        <f t="shared" si="3181"/>
        <v>3429</v>
      </c>
      <c r="AL1359" s="84">
        <f t="shared" si="3181"/>
        <v>235</v>
      </c>
      <c r="AM1359" s="11">
        <f t="shared" si="3181"/>
        <v>0</v>
      </c>
      <c r="AN1359" s="11">
        <f t="shared" si="3181"/>
        <v>0</v>
      </c>
      <c r="AO1359" s="11">
        <f t="shared" si="3181"/>
        <v>0</v>
      </c>
      <c r="AP1359" s="11">
        <f t="shared" si="3181"/>
        <v>0</v>
      </c>
      <c r="AQ1359" s="18">
        <f t="shared" si="3181"/>
        <v>3429</v>
      </c>
      <c r="AR1359" s="18">
        <f t="shared" si="3181"/>
        <v>235</v>
      </c>
      <c r="AS1359" s="11">
        <f t="shared" si="3182"/>
        <v>0</v>
      </c>
      <c r="AT1359" s="11">
        <f t="shared" si="3182"/>
        <v>0</v>
      </c>
      <c r="AU1359" s="11">
        <f t="shared" si="3182"/>
        <v>0</v>
      </c>
      <c r="AV1359" s="11">
        <f t="shared" si="3182"/>
        <v>0</v>
      </c>
      <c r="AW1359" s="18">
        <f t="shared" si="3182"/>
        <v>3429</v>
      </c>
      <c r="AX1359" s="18">
        <f t="shared" si="3182"/>
        <v>235</v>
      </c>
      <c r="AY1359" s="78">
        <f t="shared" si="3182"/>
        <v>0</v>
      </c>
      <c r="AZ1359" s="78">
        <f t="shared" si="3182"/>
        <v>0</v>
      </c>
      <c r="BA1359" s="78">
        <f t="shared" si="3182"/>
        <v>0</v>
      </c>
      <c r="BB1359" s="78">
        <f t="shared" si="3182"/>
        <v>0</v>
      </c>
      <c r="BC1359" s="84">
        <f t="shared" si="3182"/>
        <v>3429</v>
      </c>
      <c r="BD1359" s="84">
        <f t="shared" si="3182"/>
        <v>235</v>
      </c>
      <c r="BE1359" s="11">
        <f t="shared" si="3183"/>
        <v>0</v>
      </c>
      <c r="BF1359" s="11">
        <f t="shared" si="3183"/>
        <v>0</v>
      </c>
      <c r="BG1359" s="11">
        <f t="shared" si="3183"/>
        <v>0</v>
      </c>
      <c r="BH1359" s="11">
        <f t="shared" si="3183"/>
        <v>0</v>
      </c>
      <c r="BI1359" s="143">
        <f t="shared" si="3183"/>
        <v>3429</v>
      </c>
      <c r="BJ1359" s="143">
        <f t="shared" si="3183"/>
        <v>235</v>
      </c>
      <c r="BK1359" s="78">
        <f t="shared" si="3183"/>
        <v>0</v>
      </c>
      <c r="BL1359" s="78">
        <f t="shared" si="3183"/>
        <v>0</v>
      </c>
      <c r="BM1359" s="78">
        <f t="shared" si="3183"/>
        <v>0</v>
      </c>
      <c r="BN1359" s="78">
        <f t="shared" si="3183"/>
        <v>0</v>
      </c>
      <c r="BO1359" s="84">
        <f t="shared" si="3183"/>
        <v>3429</v>
      </c>
      <c r="BP1359" s="84">
        <f t="shared" si="3183"/>
        <v>235</v>
      </c>
      <c r="BQ1359" s="11">
        <f t="shared" si="3184"/>
        <v>0</v>
      </c>
      <c r="BR1359" s="11">
        <f t="shared" si="3184"/>
        <v>0</v>
      </c>
      <c r="BS1359" s="11">
        <f t="shared" si="3184"/>
        <v>0</v>
      </c>
      <c r="BT1359" s="11">
        <f t="shared" si="3184"/>
        <v>0</v>
      </c>
      <c r="BU1359" s="18">
        <f t="shared" si="3184"/>
        <v>3429</v>
      </c>
      <c r="BV1359" s="18">
        <f t="shared" si="3184"/>
        <v>235</v>
      </c>
    </row>
    <row r="1360" spans="1:74" hidden="1">
      <c r="A1360" s="57" t="s">
        <v>79</v>
      </c>
      <c r="B1360" s="14">
        <v>923</v>
      </c>
      <c r="C1360" s="14" t="s">
        <v>22</v>
      </c>
      <c r="D1360" s="14" t="s">
        <v>30</v>
      </c>
      <c r="E1360" s="14" t="s">
        <v>103</v>
      </c>
      <c r="F1360" s="14"/>
      <c r="G1360" s="11">
        <f t="shared" si="3179"/>
        <v>3194</v>
      </c>
      <c r="H1360" s="11">
        <f t="shared" si="3179"/>
        <v>0</v>
      </c>
      <c r="I1360" s="11">
        <f t="shared" si="3179"/>
        <v>0</v>
      </c>
      <c r="J1360" s="11">
        <f t="shared" si="3179"/>
        <v>0</v>
      </c>
      <c r="K1360" s="11">
        <f t="shared" si="3179"/>
        <v>0</v>
      </c>
      <c r="L1360" s="11">
        <f t="shared" si="3179"/>
        <v>0</v>
      </c>
      <c r="M1360" s="11">
        <f t="shared" si="3179"/>
        <v>3194</v>
      </c>
      <c r="N1360" s="11">
        <f t="shared" si="3179"/>
        <v>0</v>
      </c>
      <c r="O1360" s="11">
        <f t="shared" ref="O1360:T1360" si="3185">O1361+O1365</f>
        <v>0</v>
      </c>
      <c r="P1360" s="11">
        <f t="shared" si="3185"/>
        <v>235</v>
      </c>
      <c r="Q1360" s="11">
        <f t="shared" si="3185"/>
        <v>0</v>
      </c>
      <c r="R1360" s="11">
        <f t="shared" si="3185"/>
        <v>0</v>
      </c>
      <c r="S1360" s="11">
        <f t="shared" si="3185"/>
        <v>3429</v>
      </c>
      <c r="T1360" s="11">
        <f t="shared" si="3185"/>
        <v>235</v>
      </c>
      <c r="U1360" s="11">
        <f t="shared" ref="U1360:Z1360" si="3186">U1361+U1365</f>
        <v>0</v>
      </c>
      <c r="V1360" s="11">
        <f t="shared" si="3186"/>
        <v>0</v>
      </c>
      <c r="W1360" s="11">
        <f t="shared" si="3186"/>
        <v>0</v>
      </c>
      <c r="X1360" s="11">
        <f t="shared" si="3186"/>
        <v>0</v>
      </c>
      <c r="Y1360" s="11">
        <f t="shared" si="3186"/>
        <v>3429</v>
      </c>
      <c r="Z1360" s="11">
        <f t="shared" si="3186"/>
        <v>235</v>
      </c>
      <c r="AA1360" s="11">
        <f t="shared" ref="AA1360:AF1360" si="3187">AA1361+AA1365</f>
        <v>0</v>
      </c>
      <c r="AB1360" s="11">
        <f t="shared" si="3187"/>
        <v>0</v>
      </c>
      <c r="AC1360" s="11">
        <f t="shared" si="3187"/>
        <v>0</v>
      </c>
      <c r="AD1360" s="11">
        <f t="shared" si="3187"/>
        <v>0</v>
      </c>
      <c r="AE1360" s="11">
        <f t="shared" si="3187"/>
        <v>3429</v>
      </c>
      <c r="AF1360" s="11">
        <f t="shared" si="3187"/>
        <v>235</v>
      </c>
      <c r="AG1360" s="11">
        <f t="shared" ref="AG1360:AL1360" si="3188">AG1361+AG1365</f>
        <v>0</v>
      </c>
      <c r="AH1360" s="11">
        <f t="shared" si="3188"/>
        <v>0</v>
      </c>
      <c r="AI1360" s="11">
        <f t="shared" si="3188"/>
        <v>0</v>
      </c>
      <c r="AJ1360" s="11">
        <f t="shared" si="3188"/>
        <v>0</v>
      </c>
      <c r="AK1360" s="78">
        <f t="shared" si="3188"/>
        <v>3429</v>
      </c>
      <c r="AL1360" s="78">
        <f t="shared" si="3188"/>
        <v>235</v>
      </c>
      <c r="AM1360" s="11">
        <f t="shared" ref="AM1360:AR1360" si="3189">AM1361+AM1365</f>
        <v>0</v>
      </c>
      <c r="AN1360" s="11">
        <f t="shared" si="3189"/>
        <v>0</v>
      </c>
      <c r="AO1360" s="11">
        <f t="shared" si="3189"/>
        <v>0</v>
      </c>
      <c r="AP1360" s="11">
        <f t="shared" si="3189"/>
        <v>0</v>
      </c>
      <c r="AQ1360" s="11">
        <f t="shared" si="3189"/>
        <v>3429</v>
      </c>
      <c r="AR1360" s="11">
        <f t="shared" si="3189"/>
        <v>235</v>
      </c>
      <c r="AS1360" s="11">
        <f t="shared" ref="AS1360:AX1360" si="3190">AS1361+AS1365</f>
        <v>0</v>
      </c>
      <c r="AT1360" s="11">
        <f t="shared" si="3190"/>
        <v>0</v>
      </c>
      <c r="AU1360" s="11">
        <f t="shared" si="3190"/>
        <v>0</v>
      </c>
      <c r="AV1360" s="11">
        <f t="shared" si="3190"/>
        <v>0</v>
      </c>
      <c r="AW1360" s="11">
        <f t="shared" si="3190"/>
        <v>3429</v>
      </c>
      <c r="AX1360" s="11">
        <f t="shared" si="3190"/>
        <v>235</v>
      </c>
      <c r="AY1360" s="78">
        <f t="shared" ref="AY1360:BD1360" si="3191">AY1361+AY1365</f>
        <v>0</v>
      </c>
      <c r="AZ1360" s="78">
        <f t="shared" si="3191"/>
        <v>0</v>
      </c>
      <c r="BA1360" s="78">
        <f t="shared" si="3191"/>
        <v>0</v>
      </c>
      <c r="BB1360" s="78">
        <f t="shared" si="3191"/>
        <v>0</v>
      </c>
      <c r="BC1360" s="78">
        <f t="shared" si="3191"/>
        <v>3429</v>
      </c>
      <c r="BD1360" s="78">
        <f t="shared" si="3191"/>
        <v>235</v>
      </c>
      <c r="BE1360" s="11">
        <f t="shared" ref="BE1360:BJ1360" si="3192">BE1361+BE1365</f>
        <v>0</v>
      </c>
      <c r="BF1360" s="11">
        <f t="shared" si="3192"/>
        <v>0</v>
      </c>
      <c r="BG1360" s="11">
        <f t="shared" si="3192"/>
        <v>0</v>
      </c>
      <c r="BH1360" s="11">
        <f t="shared" si="3192"/>
        <v>0</v>
      </c>
      <c r="BI1360" s="141">
        <f t="shared" si="3192"/>
        <v>3429</v>
      </c>
      <c r="BJ1360" s="141">
        <f t="shared" si="3192"/>
        <v>235</v>
      </c>
      <c r="BK1360" s="78">
        <f t="shared" ref="BK1360:BP1360" si="3193">BK1361+BK1365</f>
        <v>0</v>
      </c>
      <c r="BL1360" s="78">
        <f t="shared" si="3193"/>
        <v>0</v>
      </c>
      <c r="BM1360" s="78">
        <f t="shared" si="3193"/>
        <v>0</v>
      </c>
      <c r="BN1360" s="78">
        <f t="shared" si="3193"/>
        <v>0</v>
      </c>
      <c r="BO1360" s="78">
        <f t="shared" si="3193"/>
        <v>3429</v>
      </c>
      <c r="BP1360" s="78">
        <f t="shared" si="3193"/>
        <v>235</v>
      </c>
      <c r="BQ1360" s="11">
        <f t="shared" ref="BQ1360:BV1360" si="3194">BQ1361+BQ1365</f>
        <v>0</v>
      </c>
      <c r="BR1360" s="11">
        <f t="shared" si="3194"/>
        <v>0</v>
      </c>
      <c r="BS1360" s="11">
        <f t="shared" si="3194"/>
        <v>0</v>
      </c>
      <c r="BT1360" s="11">
        <f t="shared" si="3194"/>
        <v>0</v>
      </c>
      <c r="BU1360" s="11">
        <f t="shared" si="3194"/>
        <v>3429</v>
      </c>
      <c r="BV1360" s="11">
        <f t="shared" si="3194"/>
        <v>235</v>
      </c>
    </row>
    <row r="1361" spans="1:74" ht="33" hidden="1">
      <c r="A1361" s="57" t="s">
        <v>88</v>
      </c>
      <c r="B1361" s="14">
        <v>923</v>
      </c>
      <c r="C1361" s="14" t="s">
        <v>22</v>
      </c>
      <c r="D1361" s="14" t="s">
        <v>30</v>
      </c>
      <c r="E1361" s="14" t="s">
        <v>104</v>
      </c>
      <c r="F1361" s="14"/>
      <c r="G1361" s="18">
        <f t="shared" ref="G1361:R1363" si="3195">G1362</f>
        <v>3194</v>
      </c>
      <c r="H1361" s="18">
        <f t="shared" si="3195"/>
        <v>0</v>
      </c>
      <c r="I1361" s="11">
        <f t="shared" si="3195"/>
        <v>0</v>
      </c>
      <c r="J1361" s="11">
        <f t="shared" si="3195"/>
        <v>0</v>
      </c>
      <c r="K1361" s="11">
        <f t="shared" si="3195"/>
        <v>0</v>
      </c>
      <c r="L1361" s="11">
        <f t="shared" si="3195"/>
        <v>0</v>
      </c>
      <c r="M1361" s="18">
        <f t="shared" si="3195"/>
        <v>3194</v>
      </c>
      <c r="N1361" s="18">
        <f t="shared" si="3195"/>
        <v>0</v>
      </c>
      <c r="O1361" s="11">
        <f t="shared" si="3195"/>
        <v>0</v>
      </c>
      <c r="P1361" s="11">
        <f t="shared" si="3195"/>
        <v>0</v>
      </c>
      <c r="Q1361" s="11">
        <f t="shared" si="3195"/>
        <v>0</v>
      </c>
      <c r="R1361" s="11">
        <f t="shared" si="3195"/>
        <v>0</v>
      </c>
      <c r="S1361" s="18">
        <f t="shared" si="3180"/>
        <v>3194</v>
      </c>
      <c r="T1361" s="18">
        <f t="shared" si="3180"/>
        <v>0</v>
      </c>
      <c r="U1361" s="11">
        <f t="shared" si="3180"/>
        <v>0</v>
      </c>
      <c r="V1361" s="11">
        <f t="shared" si="3180"/>
        <v>0</v>
      </c>
      <c r="W1361" s="11">
        <f t="shared" si="3180"/>
        <v>0</v>
      </c>
      <c r="X1361" s="11">
        <f t="shared" si="3180"/>
        <v>0</v>
      </c>
      <c r="Y1361" s="18">
        <f t="shared" si="3180"/>
        <v>3194</v>
      </c>
      <c r="Z1361" s="18">
        <f t="shared" si="3180"/>
        <v>0</v>
      </c>
      <c r="AA1361" s="11">
        <f t="shared" si="3180"/>
        <v>0</v>
      </c>
      <c r="AB1361" s="11">
        <f t="shared" si="3180"/>
        <v>0</v>
      </c>
      <c r="AC1361" s="11">
        <f t="shared" si="3180"/>
        <v>0</v>
      </c>
      <c r="AD1361" s="11">
        <f t="shared" si="3180"/>
        <v>0</v>
      </c>
      <c r="AE1361" s="18">
        <f t="shared" si="3180"/>
        <v>3194</v>
      </c>
      <c r="AF1361" s="18">
        <f t="shared" si="3180"/>
        <v>0</v>
      </c>
      <c r="AG1361" s="11">
        <f t="shared" si="3181"/>
        <v>0</v>
      </c>
      <c r="AH1361" s="11">
        <f t="shared" si="3181"/>
        <v>0</v>
      </c>
      <c r="AI1361" s="11">
        <f t="shared" si="3181"/>
        <v>0</v>
      </c>
      <c r="AJ1361" s="11">
        <f t="shared" si="3181"/>
        <v>0</v>
      </c>
      <c r="AK1361" s="84">
        <f t="shared" si="3181"/>
        <v>3194</v>
      </c>
      <c r="AL1361" s="84">
        <f t="shared" si="3181"/>
        <v>0</v>
      </c>
      <c r="AM1361" s="11">
        <f t="shared" si="3181"/>
        <v>0</v>
      </c>
      <c r="AN1361" s="11">
        <f t="shared" si="3181"/>
        <v>0</v>
      </c>
      <c r="AO1361" s="11">
        <f t="shared" si="3181"/>
        <v>0</v>
      </c>
      <c r="AP1361" s="11">
        <f t="shared" si="3181"/>
        <v>0</v>
      </c>
      <c r="AQ1361" s="18">
        <f t="shared" si="3181"/>
        <v>3194</v>
      </c>
      <c r="AR1361" s="18">
        <f t="shared" si="3181"/>
        <v>0</v>
      </c>
      <c r="AS1361" s="11">
        <f t="shared" si="3182"/>
        <v>0</v>
      </c>
      <c r="AT1361" s="11">
        <f t="shared" si="3182"/>
        <v>0</v>
      </c>
      <c r="AU1361" s="11">
        <f t="shared" si="3182"/>
        <v>0</v>
      </c>
      <c r="AV1361" s="11">
        <f t="shared" si="3182"/>
        <v>0</v>
      </c>
      <c r="AW1361" s="18">
        <f t="shared" si="3182"/>
        <v>3194</v>
      </c>
      <c r="AX1361" s="18">
        <f t="shared" si="3182"/>
        <v>0</v>
      </c>
      <c r="AY1361" s="78">
        <f t="shared" si="3182"/>
        <v>0</v>
      </c>
      <c r="AZ1361" s="78">
        <f t="shared" si="3182"/>
        <v>0</v>
      </c>
      <c r="BA1361" s="78">
        <f t="shared" si="3182"/>
        <v>0</v>
      </c>
      <c r="BB1361" s="78">
        <f t="shared" si="3182"/>
        <v>0</v>
      </c>
      <c r="BC1361" s="84">
        <f t="shared" si="3182"/>
        <v>3194</v>
      </c>
      <c r="BD1361" s="84">
        <f t="shared" si="3182"/>
        <v>0</v>
      </c>
      <c r="BE1361" s="11">
        <f t="shared" si="3183"/>
        <v>0</v>
      </c>
      <c r="BF1361" s="11">
        <f t="shared" si="3183"/>
        <v>0</v>
      </c>
      <c r="BG1361" s="11">
        <f t="shared" si="3183"/>
        <v>0</v>
      </c>
      <c r="BH1361" s="11">
        <f t="shared" si="3183"/>
        <v>0</v>
      </c>
      <c r="BI1361" s="143">
        <f t="shared" si="3183"/>
        <v>3194</v>
      </c>
      <c r="BJ1361" s="143">
        <f t="shared" si="3183"/>
        <v>0</v>
      </c>
      <c r="BK1361" s="78">
        <f t="shared" si="3183"/>
        <v>0</v>
      </c>
      <c r="BL1361" s="78">
        <f t="shared" si="3183"/>
        <v>0</v>
      </c>
      <c r="BM1361" s="78">
        <f t="shared" si="3183"/>
        <v>0</v>
      </c>
      <c r="BN1361" s="78">
        <f t="shared" si="3183"/>
        <v>0</v>
      </c>
      <c r="BO1361" s="84">
        <f t="shared" si="3183"/>
        <v>3194</v>
      </c>
      <c r="BP1361" s="84">
        <f t="shared" si="3183"/>
        <v>0</v>
      </c>
      <c r="BQ1361" s="11">
        <f t="shared" si="3184"/>
        <v>0</v>
      </c>
      <c r="BR1361" s="11">
        <f t="shared" si="3184"/>
        <v>0</v>
      </c>
      <c r="BS1361" s="11">
        <f t="shared" si="3184"/>
        <v>0</v>
      </c>
      <c r="BT1361" s="11">
        <f t="shared" si="3184"/>
        <v>0</v>
      </c>
      <c r="BU1361" s="18">
        <f t="shared" si="3184"/>
        <v>3194</v>
      </c>
      <c r="BV1361" s="18">
        <f t="shared" si="3184"/>
        <v>0</v>
      </c>
    </row>
    <row r="1362" spans="1:74" hidden="1">
      <c r="A1362" s="57" t="s">
        <v>97</v>
      </c>
      <c r="B1362" s="14">
        <v>923</v>
      </c>
      <c r="C1362" s="14" t="s">
        <v>22</v>
      </c>
      <c r="D1362" s="14" t="s">
        <v>30</v>
      </c>
      <c r="E1362" s="14" t="s">
        <v>108</v>
      </c>
      <c r="F1362" s="14"/>
      <c r="G1362" s="18">
        <f t="shared" si="3195"/>
        <v>3194</v>
      </c>
      <c r="H1362" s="18">
        <f t="shared" si="3195"/>
        <v>0</v>
      </c>
      <c r="I1362" s="11">
        <f t="shared" si="3195"/>
        <v>0</v>
      </c>
      <c r="J1362" s="11">
        <f t="shared" si="3195"/>
        <v>0</v>
      </c>
      <c r="K1362" s="11">
        <f t="shared" si="3195"/>
        <v>0</v>
      </c>
      <c r="L1362" s="11">
        <f t="shared" si="3195"/>
        <v>0</v>
      </c>
      <c r="M1362" s="18">
        <f t="shared" si="3195"/>
        <v>3194</v>
      </c>
      <c r="N1362" s="18">
        <f t="shared" si="3195"/>
        <v>0</v>
      </c>
      <c r="O1362" s="11">
        <f t="shared" si="3195"/>
        <v>0</v>
      </c>
      <c r="P1362" s="11">
        <f t="shared" si="3195"/>
        <v>0</v>
      </c>
      <c r="Q1362" s="11">
        <f t="shared" si="3195"/>
        <v>0</v>
      </c>
      <c r="R1362" s="11">
        <f t="shared" si="3195"/>
        <v>0</v>
      </c>
      <c r="S1362" s="18">
        <f t="shared" si="3180"/>
        <v>3194</v>
      </c>
      <c r="T1362" s="18">
        <f t="shared" si="3180"/>
        <v>0</v>
      </c>
      <c r="U1362" s="11">
        <f t="shared" si="3180"/>
        <v>0</v>
      </c>
      <c r="V1362" s="11">
        <f t="shared" si="3180"/>
        <v>0</v>
      </c>
      <c r="W1362" s="11">
        <f t="shared" si="3180"/>
        <v>0</v>
      </c>
      <c r="X1362" s="11">
        <f t="shared" si="3180"/>
        <v>0</v>
      </c>
      <c r="Y1362" s="18">
        <f t="shared" si="3180"/>
        <v>3194</v>
      </c>
      <c r="Z1362" s="18">
        <f t="shared" si="3180"/>
        <v>0</v>
      </c>
      <c r="AA1362" s="11">
        <f t="shared" si="3180"/>
        <v>0</v>
      </c>
      <c r="AB1362" s="11">
        <f t="shared" si="3180"/>
        <v>0</v>
      </c>
      <c r="AC1362" s="11">
        <f t="shared" si="3180"/>
        <v>0</v>
      </c>
      <c r="AD1362" s="11">
        <f t="shared" si="3180"/>
        <v>0</v>
      </c>
      <c r="AE1362" s="18">
        <f t="shared" si="3180"/>
        <v>3194</v>
      </c>
      <c r="AF1362" s="18">
        <f t="shared" si="3180"/>
        <v>0</v>
      </c>
      <c r="AG1362" s="11">
        <f t="shared" si="3181"/>
        <v>0</v>
      </c>
      <c r="AH1362" s="11">
        <f t="shared" si="3181"/>
        <v>0</v>
      </c>
      <c r="AI1362" s="11">
        <f t="shared" si="3181"/>
        <v>0</v>
      </c>
      <c r="AJ1362" s="11">
        <f t="shared" si="3181"/>
        <v>0</v>
      </c>
      <c r="AK1362" s="84">
        <f t="shared" si="3181"/>
        <v>3194</v>
      </c>
      <c r="AL1362" s="84">
        <f t="shared" si="3181"/>
        <v>0</v>
      </c>
      <c r="AM1362" s="11">
        <f t="shared" si="3181"/>
        <v>0</v>
      </c>
      <c r="AN1362" s="11">
        <f t="shared" si="3181"/>
        <v>0</v>
      </c>
      <c r="AO1362" s="11">
        <f t="shared" si="3181"/>
        <v>0</v>
      </c>
      <c r="AP1362" s="11">
        <f t="shared" si="3181"/>
        <v>0</v>
      </c>
      <c r="AQ1362" s="18">
        <f t="shared" si="3181"/>
        <v>3194</v>
      </c>
      <c r="AR1362" s="18">
        <f t="shared" si="3181"/>
        <v>0</v>
      </c>
      <c r="AS1362" s="11">
        <f t="shared" si="3182"/>
        <v>0</v>
      </c>
      <c r="AT1362" s="11">
        <f t="shared" si="3182"/>
        <v>0</v>
      </c>
      <c r="AU1362" s="11">
        <f t="shared" si="3182"/>
        <v>0</v>
      </c>
      <c r="AV1362" s="11">
        <f t="shared" si="3182"/>
        <v>0</v>
      </c>
      <c r="AW1362" s="18">
        <f t="shared" si="3182"/>
        <v>3194</v>
      </c>
      <c r="AX1362" s="18">
        <f t="shared" si="3182"/>
        <v>0</v>
      </c>
      <c r="AY1362" s="78">
        <f t="shared" si="3182"/>
        <v>0</v>
      </c>
      <c r="AZ1362" s="78">
        <f t="shared" si="3182"/>
        <v>0</v>
      </c>
      <c r="BA1362" s="78">
        <f t="shared" si="3182"/>
        <v>0</v>
      </c>
      <c r="BB1362" s="78">
        <f t="shared" si="3182"/>
        <v>0</v>
      </c>
      <c r="BC1362" s="84">
        <f t="shared" si="3182"/>
        <v>3194</v>
      </c>
      <c r="BD1362" s="84">
        <f t="shared" si="3182"/>
        <v>0</v>
      </c>
      <c r="BE1362" s="11">
        <f t="shared" si="3183"/>
        <v>0</v>
      </c>
      <c r="BF1362" s="11">
        <f t="shared" si="3183"/>
        <v>0</v>
      </c>
      <c r="BG1362" s="11">
        <f t="shared" si="3183"/>
        <v>0</v>
      </c>
      <c r="BH1362" s="11">
        <f t="shared" si="3183"/>
        <v>0</v>
      </c>
      <c r="BI1362" s="143">
        <f t="shared" si="3183"/>
        <v>3194</v>
      </c>
      <c r="BJ1362" s="143">
        <f t="shared" si="3183"/>
        <v>0</v>
      </c>
      <c r="BK1362" s="78">
        <f t="shared" si="3183"/>
        <v>0</v>
      </c>
      <c r="BL1362" s="78">
        <f t="shared" si="3183"/>
        <v>0</v>
      </c>
      <c r="BM1362" s="78">
        <f t="shared" si="3183"/>
        <v>0</v>
      </c>
      <c r="BN1362" s="78">
        <f t="shared" si="3183"/>
        <v>0</v>
      </c>
      <c r="BO1362" s="84">
        <f t="shared" si="3183"/>
        <v>3194</v>
      </c>
      <c r="BP1362" s="84">
        <f t="shared" si="3183"/>
        <v>0</v>
      </c>
      <c r="BQ1362" s="11">
        <f t="shared" si="3184"/>
        <v>0</v>
      </c>
      <c r="BR1362" s="11">
        <f t="shared" si="3184"/>
        <v>0</v>
      </c>
      <c r="BS1362" s="11">
        <f t="shared" si="3184"/>
        <v>0</v>
      </c>
      <c r="BT1362" s="11">
        <f t="shared" si="3184"/>
        <v>0</v>
      </c>
      <c r="BU1362" s="18">
        <f t="shared" si="3184"/>
        <v>3194</v>
      </c>
      <c r="BV1362" s="18">
        <f t="shared" si="3184"/>
        <v>0</v>
      </c>
    </row>
    <row r="1363" spans="1:74" ht="33" hidden="1">
      <c r="A1363" s="57" t="s">
        <v>270</v>
      </c>
      <c r="B1363" s="14">
        <v>923</v>
      </c>
      <c r="C1363" s="14" t="s">
        <v>22</v>
      </c>
      <c r="D1363" s="14" t="s">
        <v>30</v>
      </c>
      <c r="E1363" s="14" t="s">
        <v>108</v>
      </c>
      <c r="F1363" s="14" t="s">
        <v>33</v>
      </c>
      <c r="G1363" s="11">
        <f t="shared" si="3195"/>
        <v>3194</v>
      </c>
      <c r="H1363" s="11">
        <f t="shared" si="3195"/>
        <v>0</v>
      </c>
      <c r="I1363" s="11">
        <f t="shared" si="3195"/>
        <v>0</v>
      </c>
      <c r="J1363" s="11">
        <f t="shared" si="3195"/>
        <v>0</v>
      </c>
      <c r="K1363" s="11">
        <f t="shared" si="3195"/>
        <v>0</v>
      </c>
      <c r="L1363" s="11">
        <f t="shared" si="3195"/>
        <v>0</v>
      </c>
      <c r="M1363" s="11">
        <f t="shared" si="3195"/>
        <v>3194</v>
      </c>
      <c r="N1363" s="11">
        <f t="shared" si="3195"/>
        <v>0</v>
      </c>
      <c r="O1363" s="11">
        <f t="shared" si="3195"/>
        <v>0</v>
      </c>
      <c r="P1363" s="11">
        <f t="shared" si="3195"/>
        <v>0</v>
      </c>
      <c r="Q1363" s="11">
        <f t="shared" si="3195"/>
        <v>0</v>
      </c>
      <c r="R1363" s="11">
        <f t="shared" si="3195"/>
        <v>0</v>
      </c>
      <c r="S1363" s="11">
        <f t="shared" si="3180"/>
        <v>3194</v>
      </c>
      <c r="T1363" s="11">
        <f t="shared" si="3180"/>
        <v>0</v>
      </c>
      <c r="U1363" s="11">
        <f t="shared" si="3180"/>
        <v>0</v>
      </c>
      <c r="V1363" s="11">
        <f t="shared" si="3180"/>
        <v>0</v>
      </c>
      <c r="W1363" s="11">
        <f t="shared" si="3180"/>
        <v>0</v>
      </c>
      <c r="X1363" s="11">
        <f t="shared" si="3180"/>
        <v>0</v>
      </c>
      <c r="Y1363" s="11">
        <f t="shared" si="3180"/>
        <v>3194</v>
      </c>
      <c r="Z1363" s="11">
        <f t="shared" si="3180"/>
        <v>0</v>
      </c>
      <c r="AA1363" s="11">
        <f t="shared" si="3180"/>
        <v>0</v>
      </c>
      <c r="AB1363" s="11">
        <f t="shared" si="3180"/>
        <v>0</v>
      </c>
      <c r="AC1363" s="11">
        <f t="shared" si="3180"/>
        <v>0</v>
      </c>
      <c r="AD1363" s="11">
        <f t="shared" si="3180"/>
        <v>0</v>
      </c>
      <c r="AE1363" s="11">
        <f t="shared" si="3180"/>
        <v>3194</v>
      </c>
      <c r="AF1363" s="11">
        <f t="shared" si="3180"/>
        <v>0</v>
      </c>
      <c r="AG1363" s="11">
        <f t="shared" si="3181"/>
        <v>0</v>
      </c>
      <c r="AH1363" s="11">
        <f t="shared" si="3181"/>
        <v>0</v>
      </c>
      <c r="AI1363" s="11">
        <f t="shared" si="3181"/>
        <v>0</v>
      </c>
      <c r="AJ1363" s="11">
        <f t="shared" si="3181"/>
        <v>0</v>
      </c>
      <c r="AK1363" s="78">
        <f t="shared" si="3181"/>
        <v>3194</v>
      </c>
      <c r="AL1363" s="78">
        <f t="shared" si="3181"/>
        <v>0</v>
      </c>
      <c r="AM1363" s="11">
        <f t="shared" si="3181"/>
        <v>0</v>
      </c>
      <c r="AN1363" s="11">
        <f t="shared" si="3181"/>
        <v>0</v>
      </c>
      <c r="AO1363" s="11">
        <f t="shared" si="3181"/>
        <v>0</v>
      </c>
      <c r="AP1363" s="11">
        <f t="shared" si="3181"/>
        <v>0</v>
      </c>
      <c r="AQ1363" s="11">
        <f t="shared" si="3181"/>
        <v>3194</v>
      </c>
      <c r="AR1363" s="11">
        <f t="shared" si="3181"/>
        <v>0</v>
      </c>
      <c r="AS1363" s="11">
        <f t="shared" si="3182"/>
        <v>0</v>
      </c>
      <c r="AT1363" s="11">
        <f t="shared" si="3182"/>
        <v>0</v>
      </c>
      <c r="AU1363" s="11">
        <f t="shared" si="3182"/>
        <v>0</v>
      </c>
      <c r="AV1363" s="11">
        <f t="shared" si="3182"/>
        <v>0</v>
      </c>
      <c r="AW1363" s="11">
        <f t="shared" si="3182"/>
        <v>3194</v>
      </c>
      <c r="AX1363" s="11">
        <f t="shared" si="3182"/>
        <v>0</v>
      </c>
      <c r="AY1363" s="78">
        <f t="shared" si="3182"/>
        <v>0</v>
      </c>
      <c r="AZ1363" s="78">
        <f t="shared" si="3182"/>
        <v>0</v>
      </c>
      <c r="BA1363" s="78">
        <f t="shared" si="3182"/>
        <v>0</v>
      </c>
      <c r="BB1363" s="78">
        <f t="shared" si="3182"/>
        <v>0</v>
      </c>
      <c r="BC1363" s="78">
        <f t="shared" si="3182"/>
        <v>3194</v>
      </c>
      <c r="BD1363" s="78">
        <f t="shared" si="3182"/>
        <v>0</v>
      </c>
      <c r="BE1363" s="11">
        <f t="shared" si="3183"/>
        <v>0</v>
      </c>
      <c r="BF1363" s="11">
        <f t="shared" si="3183"/>
        <v>0</v>
      </c>
      <c r="BG1363" s="11">
        <f t="shared" si="3183"/>
        <v>0</v>
      </c>
      <c r="BH1363" s="11">
        <f t="shared" si="3183"/>
        <v>0</v>
      </c>
      <c r="BI1363" s="141">
        <f t="shared" si="3183"/>
        <v>3194</v>
      </c>
      <c r="BJ1363" s="141">
        <f t="shared" si="3183"/>
        <v>0</v>
      </c>
      <c r="BK1363" s="78">
        <f t="shared" si="3183"/>
        <v>0</v>
      </c>
      <c r="BL1363" s="78">
        <f t="shared" si="3183"/>
        <v>0</v>
      </c>
      <c r="BM1363" s="78">
        <f t="shared" si="3183"/>
        <v>0</v>
      </c>
      <c r="BN1363" s="78">
        <f t="shared" si="3183"/>
        <v>0</v>
      </c>
      <c r="BO1363" s="78">
        <f t="shared" si="3183"/>
        <v>3194</v>
      </c>
      <c r="BP1363" s="78">
        <f t="shared" si="3183"/>
        <v>0</v>
      </c>
      <c r="BQ1363" s="11">
        <f t="shared" si="3184"/>
        <v>0</v>
      </c>
      <c r="BR1363" s="11">
        <f t="shared" si="3184"/>
        <v>0</v>
      </c>
      <c r="BS1363" s="11">
        <f t="shared" si="3184"/>
        <v>0</v>
      </c>
      <c r="BT1363" s="11">
        <f t="shared" si="3184"/>
        <v>0</v>
      </c>
      <c r="BU1363" s="11">
        <f t="shared" si="3184"/>
        <v>3194</v>
      </c>
      <c r="BV1363" s="11">
        <f t="shared" si="3184"/>
        <v>0</v>
      </c>
    </row>
    <row r="1364" spans="1:74" ht="33" hidden="1">
      <c r="A1364" s="57" t="s">
        <v>39</v>
      </c>
      <c r="B1364" s="14">
        <v>923</v>
      </c>
      <c r="C1364" s="14" t="s">
        <v>22</v>
      </c>
      <c r="D1364" s="14" t="s">
        <v>30</v>
      </c>
      <c r="E1364" s="14" t="s">
        <v>108</v>
      </c>
      <c r="F1364" s="14" t="s">
        <v>40</v>
      </c>
      <c r="G1364" s="11">
        <v>3194</v>
      </c>
      <c r="H1364" s="11"/>
      <c r="I1364" s="11"/>
      <c r="J1364" s="11"/>
      <c r="K1364" s="11"/>
      <c r="L1364" s="11"/>
      <c r="M1364" s="11">
        <f>G1364+I1364+J1364+K1364+L1364</f>
        <v>3194</v>
      </c>
      <c r="N1364" s="11">
        <f>H1364+J1364</f>
        <v>0</v>
      </c>
      <c r="O1364" s="11"/>
      <c r="P1364" s="11"/>
      <c r="Q1364" s="11"/>
      <c r="R1364" s="11"/>
      <c r="S1364" s="11">
        <f>M1364+O1364+P1364+Q1364+R1364</f>
        <v>3194</v>
      </c>
      <c r="T1364" s="11">
        <f>N1364+P1364</f>
        <v>0</v>
      </c>
      <c r="U1364" s="11"/>
      <c r="V1364" s="11"/>
      <c r="W1364" s="11"/>
      <c r="X1364" s="11"/>
      <c r="Y1364" s="11">
        <f>S1364+U1364+V1364+W1364+X1364</f>
        <v>3194</v>
      </c>
      <c r="Z1364" s="11">
        <f>T1364+V1364</f>
        <v>0</v>
      </c>
      <c r="AA1364" s="11"/>
      <c r="AB1364" s="11"/>
      <c r="AC1364" s="11"/>
      <c r="AD1364" s="11"/>
      <c r="AE1364" s="11">
        <f>Y1364+AA1364+AB1364+AC1364+AD1364</f>
        <v>3194</v>
      </c>
      <c r="AF1364" s="11">
        <f>Z1364+AB1364</f>
        <v>0</v>
      </c>
      <c r="AG1364" s="11"/>
      <c r="AH1364" s="11"/>
      <c r="AI1364" s="11"/>
      <c r="AJ1364" s="11"/>
      <c r="AK1364" s="78">
        <f>AE1364+AG1364+AH1364+AI1364+AJ1364</f>
        <v>3194</v>
      </c>
      <c r="AL1364" s="78">
        <f>AF1364+AH1364</f>
        <v>0</v>
      </c>
      <c r="AM1364" s="11"/>
      <c r="AN1364" s="11"/>
      <c r="AO1364" s="11"/>
      <c r="AP1364" s="11"/>
      <c r="AQ1364" s="11">
        <f>AK1364+AM1364+AN1364+AO1364+AP1364</f>
        <v>3194</v>
      </c>
      <c r="AR1364" s="11">
        <f>AL1364+AN1364</f>
        <v>0</v>
      </c>
      <c r="AS1364" s="11"/>
      <c r="AT1364" s="11"/>
      <c r="AU1364" s="11"/>
      <c r="AV1364" s="11"/>
      <c r="AW1364" s="11">
        <f>AQ1364+AS1364+AT1364+AU1364+AV1364</f>
        <v>3194</v>
      </c>
      <c r="AX1364" s="11">
        <f>AR1364+AT1364</f>
        <v>0</v>
      </c>
      <c r="AY1364" s="78"/>
      <c r="AZ1364" s="78"/>
      <c r="BA1364" s="78"/>
      <c r="BB1364" s="78"/>
      <c r="BC1364" s="78">
        <f>AW1364+AY1364+AZ1364+BA1364+BB1364</f>
        <v>3194</v>
      </c>
      <c r="BD1364" s="78">
        <f>AX1364+AZ1364</f>
        <v>0</v>
      </c>
      <c r="BE1364" s="11"/>
      <c r="BF1364" s="11"/>
      <c r="BG1364" s="11"/>
      <c r="BH1364" s="11"/>
      <c r="BI1364" s="141">
        <f>BC1364+BE1364+BF1364+BG1364+BH1364</f>
        <v>3194</v>
      </c>
      <c r="BJ1364" s="141">
        <f>BD1364+BF1364</f>
        <v>0</v>
      </c>
      <c r="BK1364" s="78"/>
      <c r="BL1364" s="78"/>
      <c r="BM1364" s="78"/>
      <c r="BN1364" s="78"/>
      <c r="BO1364" s="78">
        <f>BI1364+BK1364+BL1364+BM1364+BN1364</f>
        <v>3194</v>
      </c>
      <c r="BP1364" s="78">
        <f>BJ1364+BL1364</f>
        <v>0</v>
      </c>
      <c r="BQ1364" s="11"/>
      <c r="BR1364" s="11"/>
      <c r="BS1364" s="11"/>
      <c r="BT1364" s="11"/>
      <c r="BU1364" s="11">
        <f>BO1364+BQ1364+BR1364+BS1364+BT1364</f>
        <v>3194</v>
      </c>
      <c r="BV1364" s="11">
        <f>BP1364+BR1364</f>
        <v>0</v>
      </c>
    </row>
    <row r="1365" spans="1:74" hidden="1">
      <c r="A1365" s="57" t="s">
        <v>587</v>
      </c>
      <c r="B1365" s="14">
        <v>923</v>
      </c>
      <c r="C1365" s="14" t="s">
        <v>22</v>
      </c>
      <c r="D1365" s="14" t="s">
        <v>30</v>
      </c>
      <c r="E1365" s="14" t="s">
        <v>579</v>
      </c>
      <c r="F1365" s="14"/>
      <c r="G1365" s="11"/>
      <c r="H1365" s="11"/>
      <c r="I1365" s="11"/>
      <c r="J1365" s="11"/>
      <c r="K1365" s="11"/>
      <c r="L1365" s="11"/>
      <c r="M1365" s="11"/>
      <c r="N1365" s="11"/>
      <c r="O1365" s="11">
        <f t="shared" ref="O1365:T1365" si="3196">O1366+O1369+O1372+O1375</f>
        <v>0</v>
      </c>
      <c r="P1365" s="11">
        <f t="shared" si="3196"/>
        <v>235</v>
      </c>
      <c r="Q1365" s="11">
        <f t="shared" si="3196"/>
        <v>0</v>
      </c>
      <c r="R1365" s="11">
        <f t="shared" si="3196"/>
        <v>0</v>
      </c>
      <c r="S1365" s="11">
        <f t="shared" si="3196"/>
        <v>235</v>
      </c>
      <c r="T1365" s="11">
        <f t="shared" si="3196"/>
        <v>235</v>
      </c>
      <c r="U1365" s="11">
        <f t="shared" ref="U1365:Z1365" si="3197">U1366+U1369+U1372+U1375</f>
        <v>0</v>
      </c>
      <c r="V1365" s="11">
        <f t="shared" si="3197"/>
        <v>0</v>
      </c>
      <c r="W1365" s="11">
        <f t="shared" si="3197"/>
        <v>0</v>
      </c>
      <c r="X1365" s="11">
        <f t="shared" si="3197"/>
        <v>0</v>
      </c>
      <c r="Y1365" s="11">
        <f t="shared" si="3197"/>
        <v>235</v>
      </c>
      <c r="Z1365" s="11">
        <f t="shared" si="3197"/>
        <v>235</v>
      </c>
      <c r="AA1365" s="11">
        <f t="shared" ref="AA1365:AF1365" si="3198">AA1366+AA1369+AA1372+AA1375</f>
        <v>0</v>
      </c>
      <c r="AB1365" s="11">
        <f t="shared" si="3198"/>
        <v>0</v>
      </c>
      <c r="AC1365" s="11">
        <f t="shared" si="3198"/>
        <v>0</v>
      </c>
      <c r="AD1365" s="11">
        <f t="shared" si="3198"/>
        <v>0</v>
      </c>
      <c r="AE1365" s="11">
        <f t="shared" si="3198"/>
        <v>235</v>
      </c>
      <c r="AF1365" s="11">
        <f t="shared" si="3198"/>
        <v>235</v>
      </c>
      <c r="AG1365" s="11">
        <f t="shared" ref="AG1365:AL1365" si="3199">AG1366+AG1369+AG1372+AG1375</f>
        <v>0</v>
      </c>
      <c r="AH1365" s="11">
        <f t="shared" si="3199"/>
        <v>0</v>
      </c>
      <c r="AI1365" s="11">
        <f t="shared" si="3199"/>
        <v>0</v>
      </c>
      <c r="AJ1365" s="11">
        <f t="shared" si="3199"/>
        <v>0</v>
      </c>
      <c r="AK1365" s="78">
        <f t="shared" si="3199"/>
        <v>235</v>
      </c>
      <c r="AL1365" s="78">
        <f t="shared" si="3199"/>
        <v>235</v>
      </c>
      <c r="AM1365" s="11">
        <f t="shared" ref="AM1365:AR1365" si="3200">AM1366+AM1369+AM1372+AM1375</f>
        <v>0</v>
      </c>
      <c r="AN1365" s="11">
        <f t="shared" si="3200"/>
        <v>0</v>
      </c>
      <c r="AO1365" s="11">
        <f t="shared" si="3200"/>
        <v>0</v>
      </c>
      <c r="AP1365" s="11">
        <f t="shared" si="3200"/>
        <v>0</v>
      </c>
      <c r="AQ1365" s="11">
        <f t="shared" si="3200"/>
        <v>235</v>
      </c>
      <c r="AR1365" s="11">
        <f t="shared" si="3200"/>
        <v>235</v>
      </c>
      <c r="AS1365" s="11">
        <f t="shared" ref="AS1365:AX1365" si="3201">AS1366+AS1369+AS1372+AS1375</f>
        <v>0</v>
      </c>
      <c r="AT1365" s="11">
        <f t="shared" si="3201"/>
        <v>0</v>
      </c>
      <c r="AU1365" s="11">
        <f t="shared" si="3201"/>
        <v>0</v>
      </c>
      <c r="AV1365" s="11">
        <f t="shared" si="3201"/>
        <v>0</v>
      </c>
      <c r="AW1365" s="11">
        <f t="shared" si="3201"/>
        <v>235</v>
      </c>
      <c r="AX1365" s="11">
        <f t="shared" si="3201"/>
        <v>235</v>
      </c>
      <c r="AY1365" s="78">
        <f t="shared" ref="AY1365:BD1365" si="3202">AY1366+AY1369+AY1372+AY1375</f>
        <v>0</v>
      </c>
      <c r="AZ1365" s="78">
        <f t="shared" si="3202"/>
        <v>0</v>
      </c>
      <c r="BA1365" s="78">
        <f t="shared" si="3202"/>
        <v>0</v>
      </c>
      <c r="BB1365" s="78">
        <f t="shared" si="3202"/>
        <v>0</v>
      </c>
      <c r="BC1365" s="78">
        <f t="shared" si="3202"/>
        <v>235</v>
      </c>
      <c r="BD1365" s="78">
        <f t="shared" si="3202"/>
        <v>235</v>
      </c>
      <c r="BE1365" s="11">
        <f t="shared" ref="BE1365:BJ1365" si="3203">BE1366+BE1369+BE1372+BE1375</f>
        <v>0</v>
      </c>
      <c r="BF1365" s="11">
        <f t="shared" si="3203"/>
        <v>0</v>
      </c>
      <c r="BG1365" s="11">
        <f t="shared" si="3203"/>
        <v>0</v>
      </c>
      <c r="BH1365" s="11">
        <f t="shared" si="3203"/>
        <v>0</v>
      </c>
      <c r="BI1365" s="141">
        <f t="shared" si="3203"/>
        <v>235</v>
      </c>
      <c r="BJ1365" s="141">
        <f t="shared" si="3203"/>
        <v>235</v>
      </c>
      <c r="BK1365" s="78">
        <f t="shared" ref="BK1365:BP1365" si="3204">BK1366+BK1369+BK1372+BK1375</f>
        <v>0</v>
      </c>
      <c r="BL1365" s="78">
        <f t="shared" si="3204"/>
        <v>0</v>
      </c>
      <c r="BM1365" s="78">
        <f t="shared" si="3204"/>
        <v>0</v>
      </c>
      <c r="BN1365" s="78">
        <f t="shared" si="3204"/>
        <v>0</v>
      </c>
      <c r="BO1365" s="78">
        <f t="shared" si="3204"/>
        <v>235</v>
      </c>
      <c r="BP1365" s="78">
        <f t="shared" si="3204"/>
        <v>235</v>
      </c>
      <c r="BQ1365" s="11">
        <f t="shared" ref="BQ1365:BV1365" si="3205">BQ1366+BQ1369+BQ1372+BQ1375</f>
        <v>0</v>
      </c>
      <c r="BR1365" s="11">
        <f t="shared" si="3205"/>
        <v>0</v>
      </c>
      <c r="BS1365" s="11">
        <f t="shared" si="3205"/>
        <v>0</v>
      </c>
      <c r="BT1365" s="11">
        <f t="shared" si="3205"/>
        <v>0</v>
      </c>
      <c r="BU1365" s="11">
        <f t="shared" si="3205"/>
        <v>235</v>
      </c>
      <c r="BV1365" s="11">
        <f t="shared" si="3205"/>
        <v>235</v>
      </c>
    </row>
    <row r="1366" spans="1:74" ht="33" hidden="1">
      <c r="A1366" s="57" t="s">
        <v>588</v>
      </c>
      <c r="B1366" s="14">
        <v>923</v>
      </c>
      <c r="C1366" s="14" t="s">
        <v>22</v>
      </c>
      <c r="D1366" s="14" t="s">
        <v>30</v>
      </c>
      <c r="E1366" s="14" t="s">
        <v>580</v>
      </c>
      <c r="F1366" s="14"/>
      <c r="G1366" s="11"/>
      <c r="H1366" s="11"/>
      <c r="I1366" s="11"/>
      <c r="J1366" s="11"/>
      <c r="K1366" s="11"/>
      <c r="L1366" s="11"/>
      <c r="M1366" s="11"/>
      <c r="N1366" s="11"/>
      <c r="O1366" s="11">
        <f>O1367</f>
        <v>0</v>
      </c>
      <c r="P1366" s="11">
        <f t="shared" ref="P1366:AG1367" si="3206">P1367</f>
        <v>4</v>
      </c>
      <c r="Q1366" s="11">
        <f t="shared" si="3206"/>
        <v>0</v>
      </c>
      <c r="R1366" s="11">
        <f t="shared" si="3206"/>
        <v>0</v>
      </c>
      <c r="S1366" s="11">
        <f t="shared" si="3206"/>
        <v>4</v>
      </c>
      <c r="T1366" s="11">
        <f t="shared" si="3206"/>
        <v>4</v>
      </c>
      <c r="U1366" s="11">
        <f t="shared" si="3206"/>
        <v>0</v>
      </c>
      <c r="V1366" s="11">
        <f t="shared" si="3206"/>
        <v>0</v>
      </c>
      <c r="W1366" s="11">
        <f t="shared" si="3206"/>
        <v>0</v>
      </c>
      <c r="X1366" s="11">
        <f t="shared" si="3206"/>
        <v>0</v>
      </c>
      <c r="Y1366" s="11">
        <f t="shared" si="3206"/>
        <v>4</v>
      </c>
      <c r="Z1366" s="11">
        <f t="shared" si="3206"/>
        <v>4</v>
      </c>
      <c r="AA1366" s="11">
        <f t="shared" si="3206"/>
        <v>0</v>
      </c>
      <c r="AB1366" s="11">
        <f t="shared" si="3206"/>
        <v>0</v>
      </c>
      <c r="AC1366" s="11">
        <f t="shared" si="3206"/>
        <v>0</v>
      </c>
      <c r="AD1366" s="11">
        <f t="shared" si="3206"/>
        <v>0</v>
      </c>
      <c r="AE1366" s="11">
        <f t="shared" si="3206"/>
        <v>4</v>
      </c>
      <c r="AF1366" s="11">
        <f t="shared" ref="AA1366:AF1367" si="3207">AF1367</f>
        <v>4</v>
      </c>
      <c r="AG1366" s="11">
        <f t="shared" si="3206"/>
        <v>0</v>
      </c>
      <c r="AH1366" s="11">
        <f t="shared" ref="AG1366:AV1367" si="3208">AH1367</f>
        <v>0</v>
      </c>
      <c r="AI1366" s="11">
        <f t="shared" si="3208"/>
        <v>0</v>
      </c>
      <c r="AJ1366" s="11">
        <f t="shared" si="3208"/>
        <v>0</v>
      </c>
      <c r="AK1366" s="78">
        <f t="shared" si="3208"/>
        <v>4</v>
      </c>
      <c r="AL1366" s="78">
        <f t="shared" si="3208"/>
        <v>4</v>
      </c>
      <c r="AM1366" s="11">
        <f t="shared" si="3208"/>
        <v>0</v>
      </c>
      <c r="AN1366" s="11">
        <f t="shared" si="3208"/>
        <v>0</v>
      </c>
      <c r="AO1366" s="11">
        <f t="shared" si="3208"/>
        <v>0</v>
      </c>
      <c r="AP1366" s="11">
        <f t="shared" si="3208"/>
        <v>0</v>
      </c>
      <c r="AQ1366" s="11">
        <f t="shared" si="3208"/>
        <v>4</v>
      </c>
      <c r="AR1366" s="11">
        <f t="shared" si="3208"/>
        <v>4</v>
      </c>
      <c r="AS1366" s="11">
        <f t="shared" si="3208"/>
        <v>0</v>
      </c>
      <c r="AT1366" s="11">
        <f t="shared" si="3208"/>
        <v>0</v>
      </c>
      <c r="AU1366" s="11">
        <f t="shared" si="3208"/>
        <v>0</v>
      </c>
      <c r="AV1366" s="11">
        <f t="shared" si="3208"/>
        <v>0</v>
      </c>
      <c r="AW1366" s="11">
        <f t="shared" ref="AS1366:BH1367" si="3209">AW1367</f>
        <v>4</v>
      </c>
      <c r="AX1366" s="11">
        <f t="shared" si="3209"/>
        <v>4</v>
      </c>
      <c r="AY1366" s="78">
        <f t="shared" si="3209"/>
        <v>0</v>
      </c>
      <c r="AZ1366" s="78">
        <f t="shared" si="3209"/>
        <v>0</v>
      </c>
      <c r="BA1366" s="78">
        <f t="shared" si="3209"/>
        <v>0</v>
      </c>
      <c r="BB1366" s="78">
        <f t="shared" si="3209"/>
        <v>0</v>
      </c>
      <c r="BC1366" s="78">
        <f t="shared" si="3209"/>
        <v>4</v>
      </c>
      <c r="BD1366" s="78">
        <f t="shared" si="3209"/>
        <v>4</v>
      </c>
      <c r="BE1366" s="11">
        <f t="shared" si="3209"/>
        <v>0</v>
      </c>
      <c r="BF1366" s="11">
        <f t="shared" si="3209"/>
        <v>0</v>
      </c>
      <c r="BG1366" s="11">
        <f t="shared" si="3209"/>
        <v>0</v>
      </c>
      <c r="BH1366" s="11">
        <f t="shared" si="3209"/>
        <v>0</v>
      </c>
      <c r="BI1366" s="141">
        <f t="shared" ref="BE1366:BT1367" si="3210">BI1367</f>
        <v>4</v>
      </c>
      <c r="BJ1366" s="141">
        <f t="shared" si="3210"/>
        <v>4</v>
      </c>
      <c r="BK1366" s="78">
        <f t="shared" si="3210"/>
        <v>0</v>
      </c>
      <c r="BL1366" s="78">
        <f t="shared" si="3210"/>
        <v>0</v>
      </c>
      <c r="BM1366" s="78">
        <f t="shared" si="3210"/>
        <v>0</v>
      </c>
      <c r="BN1366" s="78">
        <f t="shared" si="3210"/>
        <v>0</v>
      </c>
      <c r="BO1366" s="78">
        <f t="shared" si="3210"/>
        <v>4</v>
      </c>
      <c r="BP1366" s="78">
        <f t="shared" si="3210"/>
        <v>4</v>
      </c>
      <c r="BQ1366" s="11">
        <f t="shared" si="3210"/>
        <v>0</v>
      </c>
      <c r="BR1366" s="11">
        <f t="shared" si="3210"/>
        <v>0</v>
      </c>
      <c r="BS1366" s="11">
        <f t="shared" si="3210"/>
        <v>0</v>
      </c>
      <c r="BT1366" s="11">
        <f t="shared" si="3210"/>
        <v>0</v>
      </c>
      <c r="BU1366" s="11">
        <f t="shared" ref="BQ1366:BV1367" si="3211">BU1367</f>
        <v>4</v>
      </c>
      <c r="BV1366" s="11">
        <f t="shared" si="3211"/>
        <v>4</v>
      </c>
    </row>
    <row r="1367" spans="1:74" ht="33" hidden="1">
      <c r="A1367" s="57" t="s">
        <v>270</v>
      </c>
      <c r="B1367" s="14">
        <v>923</v>
      </c>
      <c r="C1367" s="14" t="s">
        <v>22</v>
      </c>
      <c r="D1367" s="14" t="s">
        <v>30</v>
      </c>
      <c r="E1367" s="14" t="s">
        <v>580</v>
      </c>
      <c r="F1367" s="14" t="s">
        <v>33</v>
      </c>
      <c r="G1367" s="11"/>
      <c r="H1367" s="11"/>
      <c r="I1367" s="11"/>
      <c r="J1367" s="11"/>
      <c r="K1367" s="11"/>
      <c r="L1367" s="11"/>
      <c r="M1367" s="11"/>
      <c r="N1367" s="11"/>
      <c r="O1367" s="11">
        <f>O1368</f>
        <v>0</v>
      </c>
      <c r="P1367" s="11">
        <f t="shared" si="3206"/>
        <v>4</v>
      </c>
      <c r="Q1367" s="11">
        <f t="shared" si="3206"/>
        <v>0</v>
      </c>
      <c r="R1367" s="11">
        <f t="shared" si="3206"/>
        <v>0</v>
      </c>
      <c r="S1367" s="11">
        <f t="shared" si="3206"/>
        <v>4</v>
      </c>
      <c r="T1367" s="11">
        <f t="shared" si="3206"/>
        <v>4</v>
      </c>
      <c r="U1367" s="11">
        <f t="shared" si="3206"/>
        <v>0</v>
      </c>
      <c r="V1367" s="11">
        <f t="shared" si="3206"/>
        <v>0</v>
      </c>
      <c r="W1367" s="11">
        <f t="shared" si="3206"/>
        <v>0</v>
      </c>
      <c r="X1367" s="11">
        <f t="shared" si="3206"/>
        <v>0</v>
      </c>
      <c r="Y1367" s="11">
        <f t="shared" si="3206"/>
        <v>4</v>
      </c>
      <c r="Z1367" s="11">
        <f t="shared" si="3206"/>
        <v>4</v>
      </c>
      <c r="AA1367" s="11">
        <f t="shared" si="3207"/>
        <v>0</v>
      </c>
      <c r="AB1367" s="11">
        <f t="shared" si="3207"/>
        <v>0</v>
      </c>
      <c r="AC1367" s="11">
        <f t="shared" si="3207"/>
        <v>0</v>
      </c>
      <c r="AD1367" s="11">
        <f t="shared" si="3207"/>
        <v>0</v>
      </c>
      <c r="AE1367" s="11">
        <f t="shared" si="3207"/>
        <v>4</v>
      </c>
      <c r="AF1367" s="11">
        <f t="shared" si="3207"/>
        <v>4</v>
      </c>
      <c r="AG1367" s="11">
        <f t="shared" si="3208"/>
        <v>0</v>
      </c>
      <c r="AH1367" s="11">
        <f t="shared" si="3208"/>
        <v>0</v>
      </c>
      <c r="AI1367" s="11">
        <f t="shared" si="3208"/>
        <v>0</v>
      </c>
      <c r="AJ1367" s="11">
        <f t="shared" si="3208"/>
        <v>0</v>
      </c>
      <c r="AK1367" s="78">
        <f t="shared" si="3208"/>
        <v>4</v>
      </c>
      <c r="AL1367" s="78">
        <f t="shared" si="3208"/>
        <v>4</v>
      </c>
      <c r="AM1367" s="11">
        <f t="shared" si="3208"/>
        <v>0</v>
      </c>
      <c r="AN1367" s="11">
        <f t="shared" si="3208"/>
        <v>0</v>
      </c>
      <c r="AO1367" s="11">
        <f t="shared" si="3208"/>
        <v>0</v>
      </c>
      <c r="AP1367" s="11">
        <f t="shared" si="3208"/>
        <v>0</v>
      </c>
      <c r="AQ1367" s="11">
        <f t="shared" si="3208"/>
        <v>4</v>
      </c>
      <c r="AR1367" s="11">
        <f t="shared" si="3208"/>
        <v>4</v>
      </c>
      <c r="AS1367" s="11">
        <f t="shared" si="3209"/>
        <v>0</v>
      </c>
      <c r="AT1367" s="11">
        <f t="shared" si="3209"/>
        <v>0</v>
      </c>
      <c r="AU1367" s="11">
        <f t="shared" si="3209"/>
        <v>0</v>
      </c>
      <c r="AV1367" s="11">
        <f t="shared" si="3209"/>
        <v>0</v>
      </c>
      <c r="AW1367" s="11">
        <f t="shared" si="3209"/>
        <v>4</v>
      </c>
      <c r="AX1367" s="11">
        <f t="shared" si="3209"/>
        <v>4</v>
      </c>
      <c r="AY1367" s="78">
        <f t="shared" si="3209"/>
        <v>0</v>
      </c>
      <c r="AZ1367" s="78">
        <f t="shared" si="3209"/>
        <v>0</v>
      </c>
      <c r="BA1367" s="78">
        <f t="shared" si="3209"/>
        <v>0</v>
      </c>
      <c r="BB1367" s="78">
        <f t="shared" si="3209"/>
        <v>0</v>
      </c>
      <c r="BC1367" s="78">
        <f t="shared" si="3209"/>
        <v>4</v>
      </c>
      <c r="BD1367" s="78">
        <f t="shared" si="3209"/>
        <v>4</v>
      </c>
      <c r="BE1367" s="11">
        <f t="shared" si="3210"/>
        <v>0</v>
      </c>
      <c r="BF1367" s="11">
        <f t="shared" si="3210"/>
        <v>0</v>
      </c>
      <c r="BG1367" s="11">
        <f t="shared" si="3210"/>
        <v>0</v>
      </c>
      <c r="BH1367" s="11">
        <f t="shared" si="3210"/>
        <v>0</v>
      </c>
      <c r="BI1367" s="141">
        <f t="shared" si="3210"/>
        <v>4</v>
      </c>
      <c r="BJ1367" s="141">
        <f t="shared" si="3210"/>
        <v>4</v>
      </c>
      <c r="BK1367" s="78">
        <f t="shared" si="3210"/>
        <v>0</v>
      </c>
      <c r="BL1367" s="78">
        <f t="shared" si="3210"/>
        <v>0</v>
      </c>
      <c r="BM1367" s="78">
        <f t="shared" si="3210"/>
        <v>0</v>
      </c>
      <c r="BN1367" s="78">
        <f t="shared" si="3210"/>
        <v>0</v>
      </c>
      <c r="BO1367" s="78">
        <f t="shared" si="3210"/>
        <v>4</v>
      </c>
      <c r="BP1367" s="78">
        <f t="shared" si="3210"/>
        <v>4</v>
      </c>
      <c r="BQ1367" s="11">
        <f t="shared" si="3211"/>
        <v>0</v>
      </c>
      <c r="BR1367" s="11">
        <f t="shared" si="3211"/>
        <v>0</v>
      </c>
      <c r="BS1367" s="11">
        <f t="shared" si="3211"/>
        <v>0</v>
      </c>
      <c r="BT1367" s="11">
        <f t="shared" si="3211"/>
        <v>0</v>
      </c>
      <c r="BU1367" s="11">
        <f t="shared" si="3211"/>
        <v>4</v>
      </c>
      <c r="BV1367" s="11">
        <f t="shared" si="3211"/>
        <v>4</v>
      </c>
    </row>
    <row r="1368" spans="1:74" ht="33" hidden="1">
      <c r="A1368" s="57" t="s">
        <v>39</v>
      </c>
      <c r="B1368" s="14">
        <v>923</v>
      </c>
      <c r="C1368" s="14" t="s">
        <v>22</v>
      </c>
      <c r="D1368" s="14" t="s">
        <v>30</v>
      </c>
      <c r="E1368" s="14" t="s">
        <v>580</v>
      </c>
      <c r="F1368" s="14" t="s">
        <v>40</v>
      </c>
      <c r="G1368" s="11"/>
      <c r="H1368" s="11"/>
      <c r="I1368" s="11"/>
      <c r="J1368" s="11"/>
      <c r="K1368" s="11"/>
      <c r="L1368" s="11"/>
      <c r="M1368" s="11"/>
      <c r="N1368" s="11"/>
      <c r="O1368" s="11"/>
      <c r="P1368" s="11">
        <v>4</v>
      </c>
      <c r="Q1368" s="11"/>
      <c r="R1368" s="11"/>
      <c r="S1368" s="11">
        <f>M1368+O1368+P1368+Q1368+R1368</f>
        <v>4</v>
      </c>
      <c r="T1368" s="11">
        <f>N1368+P1368</f>
        <v>4</v>
      </c>
      <c r="U1368" s="11"/>
      <c r="V1368" s="11"/>
      <c r="W1368" s="11"/>
      <c r="X1368" s="11"/>
      <c r="Y1368" s="11">
        <f>S1368+U1368+V1368+W1368+X1368</f>
        <v>4</v>
      </c>
      <c r="Z1368" s="11">
        <f>T1368+V1368</f>
        <v>4</v>
      </c>
      <c r="AA1368" s="11"/>
      <c r="AB1368" s="11"/>
      <c r="AC1368" s="11"/>
      <c r="AD1368" s="11"/>
      <c r="AE1368" s="11">
        <f>Y1368+AA1368+AB1368+AC1368+AD1368</f>
        <v>4</v>
      </c>
      <c r="AF1368" s="11">
        <f>Z1368+AB1368</f>
        <v>4</v>
      </c>
      <c r="AG1368" s="11"/>
      <c r="AH1368" s="11"/>
      <c r="AI1368" s="11"/>
      <c r="AJ1368" s="11"/>
      <c r="AK1368" s="78">
        <f>AE1368+AG1368+AH1368+AI1368+AJ1368</f>
        <v>4</v>
      </c>
      <c r="AL1368" s="78">
        <f>AF1368+AH1368</f>
        <v>4</v>
      </c>
      <c r="AM1368" s="11"/>
      <c r="AN1368" s="11"/>
      <c r="AO1368" s="11"/>
      <c r="AP1368" s="11"/>
      <c r="AQ1368" s="11">
        <f>AK1368+AM1368+AN1368+AO1368+AP1368</f>
        <v>4</v>
      </c>
      <c r="AR1368" s="11">
        <f>AL1368+AN1368</f>
        <v>4</v>
      </c>
      <c r="AS1368" s="11"/>
      <c r="AT1368" s="11"/>
      <c r="AU1368" s="11"/>
      <c r="AV1368" s="11"/>
      <c r="AW1368" s="11">
        <f>AQ1368+AS1368+AT1368+AU1368+AV1368</f>
        <v>4</v>
      </c>
      <c r="AX1368" s="11">
        <f>AR1368+AT1368</f>
        <v>4</v>
      </c>
      <c r="AY1368" s="78"/>
      <c r="AZ1368" s="78"/>
      <c r="BA1368" s="78"/>
      <c r="BB1368" s="78"/>
      <c r="BC1368" s="78">
        <f>AW1368+AY1368+AZ1368+BA1368+BB1368</f>
        <v>4</v>
      </c>
      <c r="BD1368" s="78">
        <f>AX1368+AZ1368</f>
        <v>4</v>
      </c>
      <c r="BE1368" s="11"/>
      <c r="BF1368" s="11"/>
      <c r="BG1368" s="11"/>
      <c r="BH1368" s="11"/>
      <c r="BI1368" s="141">
        <f>BC1368+BE1368+BF1368+BG1368+BH1368</f>
        <v>4</v>
      </c>
      <c r="BJ1368" s="141">
        <f>BD1368+BF1368</f>
        <v>4</v>
      </c>
      <c r="BK1368" s="78"/>
      <c r="BL1368" s="78"/>
      <c r="BM1368" s="78"/>
      <c r="BN1368" s="78"/>
      <c r="BO1368" s="78">
        <f>BI1368+BK1368+BL1368+BM1368+BN1368</f>
        <v>4</v>
      </c>
      <c r="BP1368" s="78">
        <f>BJ1368+BL1368</f>
        <v>4</v>
      </c>
      <c r="BQ1368" s="11"/>
      <c r="BR1368" s="11"/>
      <c r="BS1368" s="11"/>
      <c r="BT1368" s="11"/>
      <c r="BU1368" s="11">
        <f>BO1368+BQ1368+BR1368+BS1368+BT1368</f>
        <v>4</v>
      </c>
      <c r="BV1368" s="11">
        <f>BP1368+BR1368</f>
        <v>4</v>
      </c>
    </row>
    <row r="1369" spans="1:74" ht="33" hidden="1">
      <c r="A1369" s="57" t="s">
        <v>589</v>
      </c>
      <c r="B1369" s="14">
        <v>923</v>
      </c>
      <c r="C1369" s="14" t="s">
        <v>22</v>
      </c>
      <c r="D1369" s="14" t="s">
        <v>30</v>
      </c>
      <c r="E1369" s="14" t="s">
        <v>581</v>
      </c>
      <c r="F1369" s="14"/>
      <c r="G1369" s="11"/>
      <c r="H1369" s="11"/>
      <c r="I1369" s="11"/>
      <c r="J1369" s="11"/>
      <c r="K1369" s="11"/>
      <c r="L1369" s="11"/>
      <c r="M1369" s="11"/>
      <c r="N1369" s="11"/>
      <c r="O1369" s="11">
        <f>O1370</f>
        <v>0</v>
      </c>
      <c r="P1369" s="11">
        <f t="shared" ref="P1369:AG1370" si="3212">P1370</f>
        <v>23</v>
      </c>
      <c r="Q1369" s="11">
        <f t="shared" si="3212"/>
        <v>0</v>
      </c>
      <c r="R1369" s="11">
        <f t="shared" si="3212"/>
        <v>0</v>
      </c>
      <c r="S1369" s="11">
        <f t="shared" si="3212"/>
        <v>23</v>
      </c>
      <c r="T1369" s="11">
        <f t="shared" si="3212"/>
        <v>23</v>
      </c>
      <c r="U1369" s="11">
        <f t="shared" si="3212"/>
        <v>0</v>
      </c>
      <c r="V1369" s="11">
        <f t="shared" si="3212"/>
        <v>0</v>
      </c>
      <c r="W1369" s="11">
        <f t="shared" si="3212"/>
        <v>0</v>
      </c>
      <c r="X1369" s="11">
        <f t="shared" si="3212"/>
        <v>0</v>
      </c>
      <c r="Y1369" s="11">
        <f t="shared" si="3212"/>
        <v>23</v>
      </c>
      <c r="Z1369" s="11">
        <f t="shared" si="3212"/>
        <v>23</v>
      </c>
      <c r="AA1369" s="11">
        <f t="shared" si="3212"/>
        <v>0</v>
      </c>
      <c r="AB1369" s="11">
        <f t="shared" si="3212"/>
        <v>0</v>
      </c>
      <c r="AC1369" s="11">
        <f t="shared" si="3212"/>
        <v>0</v>
      </c>
      <c r="AD1369" s="11">
        <f t="shared" si="3212"/>
        <v>0</v>
      </c>
      <c r="AE1369" s="11">
        <f t="shared" si="3212"/>
        <v>23</v>
      </c>
      <c r="AF1369" s="11">
        <f t="shared" ref="AA1369:AF1370" si="3213">AF1370</f>
        <v>23</v>
      </c>
      <c r="AG1369" s="11">
        <f t="shared" si="3212"/>
        <v>0</v>
      </c>
      <c r="AH1369" s="11">
        <f t="shared" ref="AG1369:AV1370" si="3214">AH1370</f>
        <v>0</v>
      </c>
      <c r="AI1369" s="11">
        <f t="shared" si="3214"/>
        <v>0</v>
      </c>
      <c r="AJ1369" s="11">
        <f t="shared" si="3214"/>
        <v>0</v>
      </c>
      <c r="AK1369" s="78">
        <f t="shared" si="3214"/>
        <v>23</v>
      </c>
      <c r="AL1369" s="78">
        <f t="shared" si="3214"/>
        <v>23</v>
      </c>
      <c r="AM1369" s="11">
        <f t="shared" si="3214"/>
        <v>0</v>
      </c>
      <c r="AN1369" s="11">
        <f t="shared" si="3214"/>
        <v>0</v>
      </c>
      <c r="AO1369" s="11">
        <f t="shared" si="3214"/>
        <v>0</v>
      </c>
      <c r="AP1369" s="11">
        <f t="shared" si="3214"/>
        <v>0</v>
      </c>
      <c r="AQ1369" s="11">
        <f t="shared" si="3214"/>
        <v>23</v>
      </c>
      <c r="AR1369" s="11">
        <f t="shared" si="3214"/>
        <v>23</v>
      </c>
      <c r="AS1369" s="11">
        <f t="shared" si="3214"/>
        <v>0</v>
      </c>
      <c r="AT1369" s="11">
        <f t="shared" si="3214"/>
        <v>0</v>
      </c>
      <c r="AU1369" s="11">
        <f t="shared" si="3214"/>
        <v>0</v>
      </c>
      <c r="AV1369" s="11">
        <f t="shared" si="3214"/>
        <v>0</v>
      </c>
      <c r="AW1369" s="11">
        <f t="shared" ref="AS1369:BH1370" si="3215">AW1370</f>
        <v>23</v>
      </c>
      <c r="AX1369" s="11">
        <f t="shared" si="3215"/>
        <v>23</v>
      </c>
      <c r="AY1369" s="78">
        <f t="shared" si="3215"/>
        <v>0</v>
      </c>
      <c r="AZ1369" s="78">
        <f t="shared" si="3215"/>
        <v>0</v>
      </c>
      <c r="BA1369" s="78">
        <f t="shared" si="3215"/>
        <v>0</v>
      </c>
      <c r="BB1369" s="78">
        <f t="shared" si="3215"/>
        <v>0</v>
      </c>
      <c r="BC1369" s="78">
        <f t="shared" si="3215"/>
        <v>23</v>
      </c>
      <c r="BD1369" s="78">
        <f t="shared" si="3215"/>
        <v>23</v>
      </c>
      <c r="BE1369" s="11">
        <f t="shared" si="3215"/>
        <v>0</v>
      </c>
      <c r="BF1369" s="11">
        <f t="shared" si="3215"/>
        <v>0</v>
      </c>
      <c r="BG1369" s="11">
        <f t="shared" si="3215"/>
        <v>0</v>
      </c>
      <c r="BH1369" s="11">
        <f t="shared" si="3215"/>
        <v>0</v>
      </c>
      <c r="BI1369" s="141">
        <f t="shared" ref="BE1369:BT1370" si="3216">BI1370</f>
        <v>23</v>
      </c>
      <c r="BJ1369" s="141">
        <f t="shared" si="3216"/>
        <v>23</v>
      </c>
      <c r="BK1369" s="78">
        <f t="shared" si="3216"/>
        <v>0</v>
      </c>
      <c r="BL1369" s="78">
        <f t="shared" si="3216"/>
        <v>0</v>
      </c>
      <c r="BM1369" s="78">
        <f t="shared" si="3216"/>
        <v>0</v>
      </c>
      <c r="BN1369" s="78">
        <f t="shared" si="3216"/>
        <v>0</v>
      </c>
      <c r="BO1369" s="78">
        <f t="shared" si="3216"/>
        <v>23</v>
      </c>
      <c r="BP1369" s="78">
        <f t="shared" si="3216"/>
        <v>23</v>
      </c>
      <c r="BQ1369" s="11">
        <f t="shared" si="3216"/>
        <v>0</v>
      </c>
      <c r="BR1369" s="11">
        <f t="shared" si="3216"/>
        <v>0</v>
      </c>
      <c r="BS1369" s="11">
        <f t="shared" si="3216"/>
        <v>0</v>
      </c>
      <c r="BT1369" s="11">
        <f t="shared" si="3216"/>
        <v>0</v>
      </c>
      <c r="BU1369" s="11">
        <f t="shared" ref="BQ1369:BV1370" si="3217">BU1370</f>
        <v>23</v>
      </c>
      <c r="BV1369" s="11">
        <f t="shared" si="3217"/>
        <v>23</v>
      </c>
    </row>
    <row r="1370" spans="1:74" ht="33" hidden="1">
      <c r="A1370" s="57" t="s">
        <v>270</v>
      </c>
      <c r="B1370" s="14">
        <v>923</v>
      </c>
      <c r="C1370" s="14" t="s">
        <v>22</v>
      </c>
      <c r="D1370" s="14" t="s">
        <v>30</v>
      </c>
      <c r="E1370" s="14" t="s">
        <v>581</v>
      </c>
      <c r="F1370" s="14" t="s">
        <v>33</v>
      </c>
      <c r="G1370" s="11"/>
      <c r="H1370" s="11"/>
      <c r="I1370" s="11"/>
      <c r="J1370" s="11"/>
      <c r="K1370" s="11"/>
      <c r="L1370" s="11"/>
      <c r="M1370" s="11"/>
      <c r="N1370" s="11"/>
      <c r="O1370" s="11">
        <f>O1371</f>
        <v>0</v>
      </c>
      <c r="P1370" s="11">
        <f t="shared" si="3212"/>
        <v>23</v>
      </c>
      <c r="Q1370" s="11">
        <f t="shared" si="3212"/>
        <v>0</v>
      </c>
      <c r="R1370" s="11">
        <f t="shared" si="3212"/>
        <v>0</v>
      </c>
      <c r="S1370" s="11">
        <f t="shared" si="3212"/>
        <v>23</v>
      </c>
      <c r="T1370" s="11">
        <f t="shared" si="3212"/>
        <v>23</v>
      </c>
      <c r="U1370" s="11">
        <f t="shared" si="3212"/>
        <v>0</v>
      </c>
      <c r="V1370" s="11">
        <f t="shared" si="3212"/>
        <v>0</v>
      </c>
      <c r="W1370" s="11">
        <f t="shared" si="3212"/>
        <v>0</v>
      </c>
      <c r="X1370" s="11">
        <f t="shared" si="3212"/>
        <v>0</v>
      </c>
      <c r="Y1370" s="11">
        <f t="shared" si="3212"/>
        <v>23</v>
      </c>
      <c r="Z1370" s="11">
        <f t="shared" si="3212"/>
        <v>23</v>
      </c>
      <c r="AA1370" s="11">
        <f t="shared" si="3213"/>
        <v>0</v>
      </c>
      <c r="AB1370" s="11">
        <f t="shared" si="3213"/>
        <v>0</v>
      </c>
      <c r="AC1370" s="11">
        <f t="shared" si="3213"/>
        <v>0</v>
      </c>
      <c r="AD1370" s="11">
        <f t="shared" si="3213"/>
        <v>0</v>
      </c>
      <c r="AE1370" s="11">
        <f t="shared" si="3213"/>
        <v>23</v>
      </c>
      <c r="AF1370" s="11">
        <f t="shared" si="3213"/>
        <v>23</v>
      </c>
      <c r="AG1370" s="11">
        <f t="shared" si="3214"/>
        <v>0</v>
      </c>
      <c r="AH1370" s="11">
        <f t="shared" si="3214"/>
        <v>0</v>
      </c>
      <c r="AI1370" s="11">
        <f t="shared" si="3214"/>
        <v>0</v>
      </c>
      <c r="AJ1370" s="11">
        <f t="shared" si="3214"/>
        <v>0</v>
      </c>
      <c r="AK1370" s="78">
        <f t="shared" si="3214"/>
        <v>23</v>
      </c>
      <c r="AL1370" s="78">
        <f t="shared" si="3214"/>
        <v>23</v>
      </c>
      <c r="AM1370" s="11">
        <f t="shared" si="3214"/>
        <v>0</v>
      </c>
      <c r="AN1370" s="11">
        <f t="shared" si="3214"/>
        <v>0</v>
      </c>
      <c r="AO1370" s="11">
        <f t="shared" si="3214"/>
        <v>0</v>
      </c>
      <c r="AP1370" s="11">
        <f t="shared" si="3214"/>
        <v>0</v>
      </c>
      <c r="AQ1370" s="11">
        <f t="shared" si="3214"/>
        <v>23</v>
      </c>
      <c r="AR1370" s="11">
        <f t="shared" si="3214"/>
        <v>23</v>
      </c>
      <c r="AS1370" s="11">
        <f t="shared" si="3215"/>
        <v>0</v>
      </c>
      <c r="AT1370" s="11">
        <f t="shared" si="3215"/>
        <v>0</v>
      </c>
      <c r="AU1370" s="11">
        <f t="shared" si="3215"/>
        <v>0</v>
      </c>
      <c r="AV1370" s="11">
        <f t="shared" si="3215"/>
        <v>0</v>
      </c>
      <c r="AW1370" s="11">
        <f t="shared" si="3215"/>
        <v>23</v>
      </c>
      <c r="AX1370" s="11">
        <f t="shared" si="3215"/>
        <v>23</v>
      </c>
      <c r="AY1370" s="78">
        <f t="shared" si="3215"/>
        <v>0</v>
      </c>
      <c r="AZ1370" s="78">
        <f t="shared" si="3215"/>
        <v>0</v>
      </c>
      <c r="BA1370" s="78">
        <f t="shared" si="3215"/>
        <v>0</v>
      </c>
      <c r="BB1370" s="78">
        <f t="shared" si="3215"/>
        <v>0</v>
      </c>
      <c r="BC1370" s="78">
        <f t="shared" si="3215"/>
        <v>23</v>
      </c>
      <c r="BD1370" s="78">
        <f t="shared" si="3215"/>
        <v>23</v>
      </c>
      <c r="BE1370" s="11">
        <f t="shared" si="3216"/>
        <v>0</v>
      </c>
      <c r="BF1370" s="11">
        <f t="shared" si="3216"/>
        <v>0</v>
      </c>
      <c r="BG1370" s="11">
        <f t="shared" si="3216"/>
        <v>0</v>
      </c>
      <c r="BH1370" s="11">
        <f t="shared" si="3216"/>
        <v>0</v>
      </c>
      <c r="BI1370" s="141">
        <f t="shared" si="3216"/>
        <v>23</v>
      </c>
      <c r="BJ1370" s="141">
        <f t="shared" si="3216"/>
        <v>23</v>
      </c>
      <c r="BK1370" s="78">
        <f t="shared" si="3216"/>
        <v>0</v>
      </c>
      <c r="BL1370" s="78">
        <f t="shared" si="3216"/>
        <v>0</v>
      </c>
      <c r="BM1370" s="78">
        <f t="shared" si="3216"/>
        <v>0</v>
      </c>
      <c r="BN1370" s="78">
        <f t="shared" si="3216"/>
        <v>0</v>
      </c>
      <c r="BO1370" s="78">
        <f t="shared" si="3216"/>
        <v>23</v>
      </c>
      <c r="BP1370" s="78">
        <f t="shared" si="3216"/>
        <v>23</v>
      </c>
      <c r="BQ1370" s="11">
        <f t="shared" si="3217"/>
        <v>0</v>
      </c>
      <c r="BR1370" s="11">
        <f t="shared" si="3217"/>
        <v>0</v>
      </c>
      <c r="BS1370" s="11">
        <f t="shared" si="3217"/>
        <v>0</v>
      </c>
      <c r="BT1370" s="11">
        <f t="shared" si="3217"/>
        <v>0</v>
      </c>
      <c r="BU1370" s="11">
        <f t="shared" si="3217"/>
        <v>23</v>
      </c>
      <c r="BV1370" s="11">
        <f t="shared" si="3217"/>
        <v>23</v>
      </c>
    </row>
    <row r="1371" spans="1:74" ht="33" hidden="1">
      <c r="A1371" s="57" t="s">
        <v>39</v>
      </c>
      <c r="B1371" s="14">
        <v>923</v>
      </c>
      <c r="C1371" s="14" t="s">
        <v>22</v>
      </c>
      <c r="D1371" s="14" t="s">
        <v>30</v>
      </c>
      <c r="E1371" s="14" t="s">
        <v>581</v>
      </c>
      <c r="F1371" s="14" t="s">
        <v>40</v>
      </c>
      <c r="G1371" s="11"/>
      <c r="H1371" s="11"/>
      <c r="I1371" s="11"/>
      <c r="J1371" s="11"/>
      <c r="K1371" s="11"/>
      <c r="L1371" s="11"/>
      <c r="M1371" s="11"/>
      <c r="N1371" s="11"/>
      <c r="O1371" s="11"/>
      <c r="P1371" s="11">
        <v>23</v>
      </c>
      <c r="Q1371" s="11"/>
      <c r="R1371" s="11"/>
      <c r="S1371" s="11">
        <f>M1371+O1371+P1371+Q1371+R1371</f>
        <v>23</v>
      </c>
      <c r="T1371" s="11">
        <f>N1371+P1371</f>
        <v>23</v>
      </c>
      <c r="U1371" s="11"/>
      <c r="V1371" s="11"/>
      <c r="W1371" s="11"/>
      <c r="X1371" s="11"/>
      <c r="Y1371" s="11">
        <f>S1371+U1371+V1371+W1371+X1371</f>
        <v>23</v>
      </c>
      <c r="Z1371" s="11">
        <f>T1371+V1371</f>
        <v>23</v>
      </c>
      <c r="AA1371" s="11"/>
      <c r="AB1371" s="11"/>
      <c r="AC1371" s="11"/>
      <c r="AD1371" s="11"/>
      <c r="AE1371" s="11">
        <f>Y1371+AA1371+AB1371+AC1371+AD1371</f>
        <v>23</v>
      </c>
      <c r="AF1371" s="11">
        <f>Z1371+AB1371</f>
        <v>23</v>
      </c>
      <c r="AG1371" s="11"/>
      <c r="AH1371" s="11"/>
      <c r="AI1371" s="11"/>
      <c r="AJ1371" s="11"/>
      <c r="AK1371" s="78">
        <f>AE1371+AG1371+AH1371+AI1371+AJ1371</f>
        <v>23</v>
      </c>
      <c r="AL1371" s="78">
        <f>AF1371+AH1371</f>
        <v>23</v>
      </c>
      <c r="AM1371" s="11"/>
      <c r="AN1371" s="11"/>
      <c r="AO1371" s="11"/>
      <c r="AP1371" s="11"/>
      <c r="AQ1371" s="11">
        <f>AK1371+AM1371+AN1371+AO1371+AP1371</f>
        <v>23</v>
      </c>
      <c r="AR1371" s="11">
        <f>AL1371+AN1371</f>
        <v>23</v>
      </c>
      <c r="AS1371" s="11"/>
      <c r="AT1371" s="11"/>
      <c r="AU1371" s="11"/>
      <c r="AV1371" s="11"/>
      <c r="AW1371" s="11">
        <f>AQ1371+AS1371+AT1371+AU1371+AV1371</f>
        <v>23</v>
      </c>
      <c r="AX1371" s="11">
        <f>AR1371+AT1371</f>
        <v>23</v>
      </c>
      <c r="AY1371" s="78"/>
      <c r="AZ1371" s="78"/>
      <c r="BA1371" s="78"/>
      <c r="BB1371" s="78"/>
      <c r="BC1371" s="78">
        <f>AW1371+AY1371+AZ1371+BA1371+BB1371</f>
        <v>23</v>
      </c>
      <c r="BD1371" s="78">
        <f>AX1371+AZ1371</f>
        <v>23</v>
      </c>
      <c r="BE1371" s="11"/>
      <c r="BF1371" s="11"/>
      <c r="BG1371" s="11"/>
      <c r="BH1371" s="11"/>
      <c r="BI1371" s="141">
        <f>BC1371+BE1371+BF1371+BG1371+BH1371</f>
        <v>23</v>
      </c>
      <c r="BJ1371" s="141">
        <f>BD1371+BF1371</f>
        <v>23</v>
      </c>
      <c r="BK1371" s="78"/>
      <c r="BL1371" s="78"/>
      <c r="BM1371" s="78"/>
      <c r="BN1371" s="78"/>
      <c r="BO1371" s="78">
        <f>BI1371+BK1371+BL1371+BM1371+BN1371</f>
        <v>23</v>
      </c>
      <c r="BP1371" s="78">
        <f>BJ1371+BL1371</f>
        <v>23</v>
      </c>
      <c r="BQ1371" s="11"/>
      <c r="BR1371" s="11"/>
      <c r="BS1371" s="11"/>
      <c r="BT1371" s="11"/>
      <c r="BU1371" s="11">
        <f>BO1371+BQ1371+BR1371+BS1371+BT1371</f>
        <v>23</v>
      </c>
      <c r="BV1371" s="11">
        <f>BP1371+BR1371</f>
        <v>23</v>
      </c>
    </row>
    <row r="1372" spans="1:74" ht="55.5" hidden="1" customHeight="1">
      <c r="A1372" s="57" t="s">
        <v>592</v>
      </c>
      <c r="B1372" s="14">
        <v>923</v>
      </c>
      <c r="C1372" s="14" t="s">
        <v>22</v>
      </c>
      <c r="D1372" s="14" t="s">
        <v>30</v>
      </c>
      <c r="E1372" s="14" t="s">
        <v>585</v>
      </c>
      <c r="F1372" s="14"/>
      <c r="G1372" s="11"/>
      <c r="H1372" s="11"/>
      <c r="I1372" s="11"/>
      <c r="J1372" s="11"/>
      <c r="K1372" s="11"/>
      <c r="L1372" s="11"/>
      <c r="M1372" s="11"/>
      <c r="N1372" s="11"/>
      <c r="O1372" s="11">
        <f>O1373</f>
        <v>0</v>
      </c>
      <c r="P1372" s="11">
        <f t="shared" ref="P1372:AG1373" si="3218">P1373</f>
        <v>184</v>
      </c>
      <c r="Q1372" s="11">
        <f t="shared" si="3218"/>
        <v>0</v>
      </c>
      <c r="R1372" s="11">
        <f t="shared" si="3218"/>
        <v>0</v>
      </c>
      <c r="S1372" s="11">
        <f t="shared" si="3218"/>
        <v>184</v>
      </c>
      <c r="T1372" s="11">
        <f t="shared" si="3218"/>
        <v>184</v>
      </c>
      <c r="U1372" s="11">
        <f t="shared" si="3218"/>
        <v>0</v>
      </c>
      <c r="V1372" s="11">
        <f t="shared" si="3218"/>
        <v>0</v>
      </c>
      <c r="W1372" s="11">
        <f t="shared" si="3218"/>
        <v>0</v>
      </c>
      <c r="X1372" s="11">
        <f t="shared" si="3218"/>
        <v>0</v>
      </c>
      <c r="Y1372" s="11">
        <f t="shared" si="3218"/>
        <v>184</v>
      </c>
      <c r="Z1372" s="11">
        <f t="shared" si="3218"/>
        <v>184</v>
      </c>
      <c r="AA1372" s="11">
        <f t="shared" si="3218"/>
        <v>0</v>
      </c>
      <c r="AB1372" s="11">
        <f t="shared" si="3218"/>
        <v>0</v>
      </c>
      <c r="AC1372" s="11">
        <f t="shared" si="3218"/>
        <v>0</v>
      </c>
      <c r="AD1372" s="11">
        <f t="shared" si="3218"/>
        <v>0</v>
      </c>
      <c r="AE1372" s="11">
        <f t="shared" si="3218"/>
        <v>184</v>
      </c>
      <c r="AF1372" s="11">
        <f t="shared" ref="AA1372:AF1373" si="3219">AF1373</f>
        <v>184</v>
      </c>
      <c r="AG1372" s="11">
        <f t="shared" si="3218"/>
        <v>0</v>
      </c>
      <c r="AH1372" s="11">
        <f t="shared" ref="AG1372:AV1373" si="3220">AH1373</f>
        <v>0</v>
      </c>
      <c r="AI1372" s="11">
        <f t="shared" si="3220"/>
        <v>0</v>
      </c>
      <c r="AJ1372" s="11">
        <f t="shared" si="3220"/>
        <v>0</v>
      </c>
      <c r="AK1372" s="78">
        <f t="shared" si="3220"/>
        <v>184</v>
      </c>
      <c r="AL1372" s="78">
        <f t="shared" si="3220"/>
        <v>184</v>
      </c>
      <c r="AM1372" s="11">
        <f t="shared" si="3220"/>
        <v>0</v>
      </c>
      <c r="AN1372" s="11">
        <f t="shared" si="3220"/>
        <v>0</v>
      </c>
      <c r="AO1372" s="11">
        <f t="shared" si="3220"/>
        <v>0</v>
      </c>
      <c r="AP1372" s="11">
        <f t="shared" si="3220"/>
        <v>0</v>
      </c>
      <c r="AQ1372" s="11">
        <f t="shared" si="3220"/>
        <v>184</v>
      </c>
      <c r="AR1372" s="11">
        <f t="shared" si="3220"/>
        <v>184</v>
      </c>
      <c r="AS1372" s="11">
        <f t="shared" si="3220"/>
        <v>0</v>
      </c>
      <c r="AT1372" s="11">
        <f t="shared" si="3220"/>
        <v>0</v>
      </c>
      <c r="AU1372" s="11">
        <f t="shared" si="3220"/>
        <v>0</v>
      </c>
      <c r="AV1372" s="11">
        <f t="shared" si="3220"/>
        <v>0</v>
      </c>
      <c r="AW1372" s="11">
        <f t="shared" ref="AS1372:BH1373" si="3221">AW1373</f>
        <v>184</v>
      </c>
      <c r="AX1372" s="11">
        <f t="shared" si="3221"/>
        <v>184</v>
      </c>
      <c r="AY1372" s="78">
        <f t="shared" si="3221"/>
        <v>0</v>
      </c>
      <c r="AZ1372" s="78">
        <f t="shared" si="3221"/>
        <v>0</v>
      </c>
      <c r="BA1372" s="78">
        <f t="shared" si="3221"/>
        <v>0</v>
      </c>
      <c r="BB1372" s="78">
        <f t="shared" si="3221"/>
        <v>0</v>
      </c>
      <c r="BC1372" s="78">
        <f t="shared" si="3221"/>
        <v>184</v>
      </c>
      <c r="BD1372" s="78">
        <f t="shared" si="3221"/>
        <v>184</v>
      </c>
      <c r="BE1372" s="11">
        <f t="shared" si="3221"/>
        <v>0</v>
      </c>
      <c r="BF1372" s="11">
        <f t="shared" si="3221"/>
        <v>0</v>
      </c>
      <c r="BG1372" s="11">
        <f t="shared" si="3221"/>
        <v>0</v>
      </c>
      <c r="BH1372" s="11">
        <f t="shared" si="3221"/>
        <v>0</v>
      </c>
      <c r="BI1372" s="141">
        <f t="shared" ref="BE1372:BT1373" si="3222">BI1373</f>
        <v>184</v>
      </c>
      <c r="BJ1372" s="141">
        <f t="shared" si="3222"/>
        <v>184</v>
      </c>
      <c r="BK1372" s="78">
        <f t="shared" si="3222"/>
        <v>0</v>
      </c>
      <c r="BL1372" s="78">
        <f t="shared" si="3222"/>
        <v>0</v>
      </c>
      <c r="BM1372" s="78">
        <f t="shared" si="3222"/>
        <v>0</v>
      </c>
      <c r="BN1372" s="78">
        <f t="shared" si="3222"/>
        <v>0</v>
      </c>
      <c r="BO1372" s="78">
        <f t="shared" si="3222"/>
        <v>184</v>
      </c>
      <c r="BP1372" s="78">
        <f t="shared" si="3222"/>
        <v>184</v>
      </c>
      <c r="BQ1372" s="11">
        <f t="shared" si="3222"/>
        <v>0</v>
      </c>
      <c r="BR1372" s="11">
        <f t="shared" si="3222"/>
        <v>0</v>
      </c>
      <c r="BS1372" s="11">
        <f t="shared" si="3222"/>
        <v>0</v>
      </c>
      <c r="BT1372" s="11">
        <f t="shared" si="3222"/>
        <v>0</v>
      </c>
      <c r="BU1372" s="11">
        <f t="shared" ref="BQ1372:BV1373" si="3223">BU1373</f>
        <v>184</v>
      </c>
      <c r="BV1372" s="11">
        <f t="shared" si="3223"/>
        <v>184</v>
      </c>
    </row>
    <row r="1373" spans="1:74" ht="33" hidden="1">
      <c r="A1373" s="57" t="s">
        <v>270</v>
      </c>
      <c r="B1373" s="14">
        <v>923</v>
      </c>
      <c r="C1373" s="14" t="s">
        <v>22</v>
      </c>
      <c r="D1373" s="14" t="s">
        <v>30</v>
      </c>
      <c r="E1373" s="14" t="s">
        <v>585</v>
      </c>
      <c r="F1373" s="14" t="s">
        <v>33</v>
      </c>
      <c r="G1373" s="11"/>
      <c r="H1373" s="11"/>
      <c r="I1373" s="11"/>
      <c r="J1373" s="11"/>
      <c r="K1373" s="11"/>
      <c r="L1373" s="11"/>
      <c r="M1373" s="11"/>
      <c r="N1373" s="11"/>
      <c r="O1373" s="11">
        <f>O1374</f>
        <v>0</v>
      </c>
      <c r="P1373" s="11">
        <f t="shared" si="3218"/>
        <v>184</v>
      </c>
      <c r="Q1373" s="11">
        <f t="shared" si="3218"/>
        <v>0</v>
      </c>
      <c r="R1373" s="11">
        <f t="shared" si="3218"/>
        <v>0</v>
      </c>
      <c r="S1373" s="11">
        <f t="shared" si="3218"/>
        <v>184</v>
      </c>
      <c r="T1373" s="11">
        <f t="shared" si="3218"/>
        <v>184</v>
      </c>
      <c r="U1373" s="11">
        <f t="shared" si="3218"/>
        <v>0</v>
      </c>
      <c r="V1373" s="11">
        <f t="shared" si="3218"/>
        <v>0</v>
      </c>
      <c r="W1373" s="11">
        <f t="shared" si="3218"/>
        <v>0</v>
      </c>
      <c r="X1373" s="11">
        <f t="shared" si="3218"/>
        <v>0</v>
      </c>
      <c r="Y1373" s="11">
        <f t="shared" si="3218"/>
        <v>184</v>
      </c>
      <c r="Z1373" s="11">
        <f t="shared" si="3218"/>
        <v>184</v>
      </c>
      <c r="AA1373" s="11">
        <f t="shared" si="3219"/>
        <v>0</v>
      </c>
      <c r="AB1373" s="11">
        <f t="shared" si="3219"/>
        <v>0</v>
      </c>
      <c r="AC1373" s="11">
        <f t="shared" si="3219"/>
        <v>0</v>
      </c>
      <c r="AD1373" s="11">
        <f t="shared" si="3219"/>
        <v>0</v>
      </c>
      <c r="AE1373" s="11">
        <f t="shared" si="3219"/>
        <v>184</v>
      </c>
      <c r="AF1373" s="11">
        <f t="shared" si="3219"/>
        <v>184</v>
      </c>
      <c r="AG1373" s="11">
        <f t="shared" si="3220"/>
        <v>0</v>
      </c>
      <c r="AH1373" s="11">
        <f t="shared" si="3220"/>
        <v>0</v>
      </c>
      <c r="AI1373" s="11">
        <f t="shared" si="3220"/>
        <v>0</v>
      </c>
      <c r="AJ1373" s="11">
        <f t="shared" si="3220"/>
        <v>0</v>
      </c>
      <c r="AK1373" s="78">
        <f t="shared" si="3220"/>
        <v>184</v>
      </c>
      <c r="AL1373" s="78">
        <f t="shared" si="3220"/>
        <v>184</v>
      </c>
      <c r="AM1373" s="11">
        <f t="shared" si="3220"/>
        <v>0</v>
      </c>
      <c r="AN1373" s="11">
        <f t="shared" si="3220"/>
        <v>0</v>
      </c>
      <c r="AO1373" s="11">
        <f t="shared" si="3220"/>
        <v>0</v>
      </c>
      <c r="AP1373" s="11">
        <f t="shared" si="3220"/>
        <v>0</v>
      </c>
      <c r="AQ1373" s="11">
        <f t="shared" si="3220"/>
        <v>184</v>
      </c>
      <c r="AR1373" s="11">
        <f t="shared" si="3220"/>
        <v>184</v>
      </c>
      <c r="AS1373" s="11">
        <f t="shared" si="3221"/>
        <v>0</v>
      </c>
      <c r="AT1373" s="11">
        <f t="shared" si="3221"/>
        <v>0</v>
      </c>
      <c r="AU1373" s="11">
        <f t="shared" si="3221"/>
        <v>0</v>
      </c>
      <c r="AV1373" s="11">
        <f t="shared" si="3221"/>
        <v>0</v>
      </c>
      <c r="AW1373" s="11">
        <f t="shared" si="3221"/>
        <v>184</v>
      </c>
      <c r="AX1373" s="11">
        <f t="shared" si="3221"/>
        <v>184</v>
      </c>
      <c r="AY1373" s="78">
        <f t="shared" si="3221"/>
        <v>0</v>
      </c>
      <c r="AZ1373" s="78">
        <f t="shared" si="3221"/>
        <v>0</v>
      </c>
      <c r="BA1373" s="78">
        <f t="shared" si="3221"/>
        <v>0</v>
      </c>
      <c r="BB1373" s="78">
        <f t="shared" si="3221"/>
        <v>0</v>
      </c>
      <c r="BC1373" s="78">
        <f t="shared" si="3221"/>
        <v>184</v>
      </c>
      <c r="BD1373" s="78">
        <f t="shared" si="3221"/>
        <v>184</v>
      </c>
      <c r="BE1373" s="11">
        <f t="shared" si="3222"/>
        <v>0</v>
      </c>
      <c r="BF1373" s="11">
        <f t="shared" si="3222"/>
        <v>0</v>
      </c>
      <c r="BG1373" s="11">
        <f t="shared" si="3222"/>
        <v>0</v>
      </c>
      <c r="BH1373" s="11">
        <f t="shared" si="3222"/>
        <v>0</v>
      </c>
      <c r="BI1373" s="141">
        <f t="shared" si="3222"/>
        <v>184</v>
      </c>
      <c r="BJ1373" s="141">
        <f t="shared" si="3222"/>
        <v>184</v>
      </c>
      <c r="BK1373" s="78">
        <f t="shared" si="3222"/>
        <v>0</v>
      </c>
      <c r="BL1373" s="78">
        <f t="shared" si="3222"/>
        <v>0</v>
      </c>
      <c r="BM1373" s="78">
        <f t="shared" si="3222"/>
        <v>0</v>
      </c>
      <c r="BN1373" s="78">
        <f t="shared" si="3222"/>
        <v>0</v>
      </c>
      <c r="BO1373" s="78">
        <f t="shared" si="3222"/>
        <v>184</v>
      </c>
      <c r="BP1373" s="78">
        <f t="shared" si="3222"/>
        <v>184</v>
      </c>
      <c r="BQ1373" s="11">
        <f t="shared" si="3223"/>
        <v>0</v>
      </c>
      <c r="BR1373" s="11">
        <f t="shared" si="3223"/>
        <v>0</v>
      </c>
      <c r="BS1373" s="11">
        <f t="shared" si="3223"/>
        <v>0</v>
      </c>
      <c r="BT1373" s="11">
        <f t="shared" si="3223"/>
        <v>0</v>
      </c>
      <c r="BU1373" s="11">
        <f t="shared" si="3223"/>
        <v>184</v>
      </c>
      <c r="BV1373" s="11">
        <f t="shared" si="3223"/>
        <v>184</v>
      </c>
    </row>
    <row r="1374" spans="1:74" ht="33" hidden="1">
      <c r="A1374" s="57" t="s">
        <v>39</v>
      </c>
      <c r="B1374" s="14">
        <v>923</v>
      </c>
      <c r="C1374" s="14" t="s">
        <v>22</v>
      </c>
      <c r="D1374" s="14" t="s">
        <v>30</v>
      </c>
      <c r="E1374" s="14" t="s">
        <v>585</v>
      </c>
      <c r="F1374" s="14" t="s">
        <v>40</v>
      </c>
      <c r="G1374" s="11"/>
      <c r="H1374" s="11"/>
      <c r="I1374" s="11"/>
      <c r="J1374" s="11"/>
      <c r="K1374" s="11"/>
      <c r="L1374" s="11"/>
      <c r="M1374" s="11"/>
      <c r="N1374" s="11"/>
      <c r="O1374" s="11"/>
      <c r="P1374" s="11">
        <v>184</v>
      </c>
      <c r="Q1374" s="11"/>
      <c r="R1374" s="11"/>
      <c r="S1374" s="11">
        <f>M1374+O1374+P1374+Q1374+R1374</f>
        <v>184</v>
      </c>
      <c r="T1374" s="11">
        <f>N1374+P1374</f>
        <v>184</v>
      </c>
      <c r="U1374" s="11"/>
      <c r="V1374" s="11"/>
      <c r="W1374" s="11"/>
      <c r="X1374" s="11"/>
      <c r="Y1374" s="11">
        <f>S1374+U1374+V1374+W1374+X1374</f>
        <v>184</v>
      </c>
      <c r="Z1374" s="11">
        <f>T1374+V1374</f>
        <v>184</v>
      </c>
      <c r="AA1374" s="11"/>
      <c r="AB1374" s="11"/>
      <c r="AC1374" s="11"/>
      <c r="AD1374" s="11"/>
      <c r="AE1374" s="11">
        <f>Y1374+AA1374+AB1374+AC1374+AD1374</f>
        <v>184</v>
      </c>
      <c r="AF1374" s="11">
        <f>Z1374+AB1374</f>
        <v>184</v>
      </c>
      <c r="AG1374" s="11"/>
      <c r="AH1374" s="11"/>
      <c r="AI1374" s="11"/>
      <c r="AJ1374" s="11"/>
      <c r="AK1374" s="78">
        <f>AE1374+AG1374+AH1374+AI1374+AJ1374</f>
        <v>184</v>
      </c>
      <c r="AL1374" s="78">
        <f>AF1374+AH1374</f>
        <v>184</v>
      </c>
      <c r="AM1374" s="11"/>
      <c r="AN1374" s="11"/>
      <c r="AO1374" s="11"/>
      <c r="AP1374" s="11"/>
      <c r="AQ1374" s="11">
        <f>AK1374+AM1374+AN1374+AO1374+AP1374</f>
        <v>184</v>
      </c>
      <c r="AR1374" s="11">
        <f>AL1374+AN1374</f>
        <v>184</v>
      </c>
      <c r="AS1374" s="11"/>
      <c r="AT1374" s="11"/>
      <c r="AU1374" s="11"/>
      <c r="AV1374" s="11"/>
      <c r="AW1374" s="11">
        <f>AQ1374+AS1374+AT1374+AU1374+AV1374</f>
        <v>184</v>
      </c>
      <c r="AX1374" s="11">
        <f>AR1374+AT1374</f>
        <v>184</v>
      </c>
      <c r="AY1374" s="78"/>
      <c r="AZ1374" s="78"/>
      <c r="BA1374" s="78"/>
      <c r="BB1374" s="78"/>
      <c r="BC1374" s="78">
        <f>AW1374+AY1374+AZ1374+BA1374+BB1374</f>
        <v>184</v>
      </c>
      <c r="BD1374" s="78">
        <f>AX1374+AZ1374</f>
        <v>184</v>
      </c>
      <c r="BE1374" s="11"/>
      <c r="BF1374" s="11"/>
      <c r="BG1374" s="11"/>
      <c r="BH1374" s="11"/>
      <c r="BI1374" s="141">
        <f>BC1374+BE1374+BF1374+BG1374+BH1374</f>
        <v>184</v>
      </c>
      <c r="BJ1374" s="141">
        <f>BD1374+BF1374</f>
        <v>184</v>
      </c>
      <c r="BK1374" s="78"/>
      <c r="BL1374" s="78"/>
      <c r="BM1374" s="78"/>
      <c r="BN1374" s="78"/>
      <c r="BO1374" s="78">
        <f>BI1374+BK1374+BL1374+BM1374+BN1374</f>
        <v>184</v>
      </c>
      <c r="BP1374" s="78">
        <f>BJ1374+BL1374</f>
        <v>184</v>
      </c>
      <c r="BQ1374" s="11"/>
      <c r="BR1374" s="11"/>
      <c r="BS1374" s="11"/>
      <c r="BT1374" s="11"/>
      <c r="BU1374" s="11">
        <f>BO1374+BQ1374+BR1374+BS1374+BT1374</f>
        <v>184</v>
      </c>
      <c r="BV1374" s="11">
        <f>BP1374+BR1374</f>
        <v>184</v>
      </c>
    </row>
    <row r="1375" spans="1:74" ht="33" hidden="1">
      <c r="A1375" s="57" t="s">
        <v>593</v>
      </c>
      <c r="B1375" s="14">
        <v>923</v>
      </c>
      <c r="C1375" s="14" t="s">
        <v>22</v>
      </c>
      <c r="D1375" s="14" t="s">
        <v>30</v>
      </c>
      <c r="E1375" s="14" t="s">
        <v>586</v>
      </c>
      <c r="F1375" s="14"/>
      <c r="G1375" s="11"/>
      <c r="H1375" s="11"/>
      <c r="I1375" s="11"/>
      <c r="J1375" s="11"/>
      <c r="K1375" s="11"/>
      <c r="L1375" s="11"/>
      <c r="M1375" s="11"/>
      <c r="N1375" s="11"/>
      <c r="O1375" s="11">
        <f>O1376</f>
        <v>0</v>
      </c>
      <c r="P1375" s="11">
        <f t="shared" ref="P1375:AG1376" si="3224">P1376</f>
        <v>24</v>
      </c>
      <c r="Q1375" s="11">
        <f t="shared" si="3224"/>
        <v>0</v>
      </c>
      <c r="R1375" s="11">
        <f t="shared" si="3224"/>
        <v>0</v>
      </c>
      <c r="S1375" s="11">
        <f t="shared" si="3224"/>
        <v>24</v>
      </c>
      <c r="T1375" s="11">
        <f t="shared" si="3224"/>
        <v>24</v>
      </c>
      <c r="U1375" s="11">
        <f t="shared" si="3224"/>
        <v>0</v>
      </c>
      <c r="V1375" s="11">
        <f t="shared" si="3224"/>
        <v>0</v>
      </c>
      <c r="W1375" s="11">
        <f t="shared" si="3224"/>
        <v>0</v>
      </c>
      <c r="X1375" s="11">
        <f t="shared" si="3224"/>
        <v>0</v>
      </c>
      <c r="Y1375" s="11">
        <f t="shared" si="3224"/>
        <v>24</v>
      </c>
      <c r="Z1375" s="11">
        <f t="shared" si="3224"/>
        <v>24</v>
      </c>
      <c r="AA1375" s="11">
        <f t="shared" si="3224"/>
        <v>0</v>
      </c>
      <c r="AB1375" s="11">
        <f t="shared" si="3224"/>
        <v>0</v>
      </c>
      <c r="AC1375" s="11">
        <f t="shared" si="3224"/>
        <v>0</v>
      </c>
      <c r="AD1375" s="11">
        <f t="shared" si="3224"/>
        <v>0</v>
      </c>
      <c r="AE1375" s="11">
        <f t="shared" si="3224"/>
        <v>24</v>
      </c>
      <c r="AF1375" s="11">
        <f t="shared" ref="AA1375:AF1376" si="3225">AF1376</f>
        <v>24</v>
      </c>
      <c r="AG1375" s="11">
        <f t="shared" si="3224"/>
        <v>0</v>
      </c>
      <c r="AH1375" s="11">
        <f t="shared" ref="AG1375:AV1376" si="3226">AH1376</f>
        <v>0</v>
      </c>
      <c r="AI1375" s="11">
        <f t="shared" si="3226"/>
        <v>0</v>
      </c>
      <c r="AJ1375" s="11">
        <f t="shared" si="3226"/>
        <v>0</v>
      </c>
      <c r="AK1375" s="78">
        <f t="shared" si="3226"/>
        <v>24</v>
      </c>
      <c r="AL1375" s="78">
        <f t="shared" si="3226"/>
        <v>24</v>
      </c>
      <c r="AM1375" s="11">
        <f t="shared" si="3226"/>
        <v>0</v>
      </c>
      <c r="AN1375" s="11">
        <f t="shared" si="3226"/>
        <v>0</v>
      </c>
      <c r="AO1375" s="11">
        <f t="shared" si="3226"/>
        <v>0</v>
      </c>
      <c r="AP1375" s="11">
        <f t="shared" si="3226"/>
        <v>0</v>
      </c>
      <c r="AQ1375" s="11">
        <f t="shared" si="3226"/>
        <v>24</v>
      </c>
      <c r="AR1375" s="11">
        <f t="shared" si="3226"/>
        <v>24</v>
      </c>
      <c r="AS1375" s="11">
        <f t="shared" si="3226"/>
        <v>0</v>
      </c>
      <c r="AT1375" s="11">
        <f t="shared" si="3226"/>
        <v>0</v>
      </c>
      <c r="AU1375" s="11">
        <f t="shared" si="3226"/>
        <v>0</v>
      </c>
      <c r="AV1375" s="11">
        <f t="shared" si="3226"/>
        <v>0</v>
      </c>
      <c r="AW1375" s="11">
        <f t="shared" ref="AS1375:BH1376" si="3227">AW1376</f>
        <v>24</v>
      </c>
      <c r="AX1375" s="11">
        <f t="shared" si="3227"/>
        <v>24</v>
      </c>
      <c r="AY1375" s="78">
        <f t="shared" si="3227"/>
        <v>0</v>
      </c>
      <c r="AZ1375" s="78">
        <f t="shared" si="3227"/>
        <v>0</v>
      </c>
      <c r="BA1375" s="78">
        <f t="shared" si="3227"/>
        <v>0</v>
      </c>
      <c r="BB1375" s="78">
        <f t="shared" si="3227"/>
        <v>0</v>
      </c>
      <c r="BC1375" s="78">
        <f t="shared" si="3227"/>
        <v>24</v>
      </c>
      <c r="BD1375" s="78">
        <f t="shared" si="3227"/>
        <v>24</v>
      </c>
      <c r="BE1375" s="11">
        <f t="shared" si="3227"/>
        <v>0</v>
      </c>
      <c r="BF1375" s="11">
        <f t="shared" si="3227"/>
        <v>0</v>
      </c>
      <c r="BG1375" s="11">
        <f t="shared" si="3227"/>
        <v>0</v>
      </c>
      <c r="BH1375" s="11">
        <f t="shared" si="3227"/>
        <v>0</v>
      </c>
      <c r="BI1375" s="141">
        <f t="shared" ref="BE1375:BT1376" si="3228">BI1376</f>
        <v>24</v>
      </c>
      <c r="BJ1375" s="141">
        <f t="shared" si="3228"/>
        <v>24</v>
      </c>
      <c r="BK1375" s="78">
        <f t="shared" si="3228"/>
        <v>0</v>
      </c>
      <c r="BL1375" s="78">
        <f t="shared" si="3228"/>
        <v>0</v>
      </c>
      <c r="BM1375" s="78">
        <f t="shared" si="3228"/>
        <v>0</v>
      </c>
      <c r="BN1375" s="78">
        <f t="shared" si="3228"/>
        <v>0</v>
      </c>
      <c r="BO1375" s="78">
        <f t="shared" si="3228"/>
        <v>24</v>
      </c>
      <c r="BP1375" s="78">
        <f t="shared" si="3228"/>
        <v>24</v>
      </c>
      <c r="BQ1375" s="11">
        <f t="shared" si="3228"/>
        <v>0</v>
      </c>
      <c r="BR1375" s="11">
        <f t="shared" si="3228"/>
        <v>0</v>
      </c>
      <c r="BS1375" s="11">
        <f t="shared" si="3228"/>
        <v>0</v>
      </c>
      <c r="BT1375" s="11">
        <f t="shared" si="3228"/>
        <v>0</v>
      </c>
      <c r="BU1375" s="11">
        <f t="shared" ref="BQ1375:BV1376" si="3229">BU1376</f>
        <v>24</v>
      </c>
      <c r="BV1375" s="11">
        <f t="shared" si="3229"/>
        <v>24</v>
      </c>
    </row>
    <row r="1376" spans="1:74" ht="33" hidden="1">
      <c r="A1376" s="57" t="s">
        <v>270</v>
      </c>
      <c r="B1376" s="14">
        <v>923</v>
      </c>
      <c r="C1376" s="14" t="s">
        <v>22</v>
      </c>
      <c r="D1376" s="14" t="s">
        <v>30</v>
      </c>
      <c r="E1376" s="14" t="s">
        <v>586</v>
      </c>
      <c r="F1376" s="14" t="s">
        <v>33</v>
      </c>
      <c r="G1376" s="11"/>
      <c r="H1376" s="11"/>
      <c r="I1376" s="11"/>
      <c r="J1376" s="11"/>
      <c r="K1376" s="11"/>
      <c r="L1376" s="11"/>
      <c r="M1376" s="11"/>
      <c r="N1376" s="11"/>
      <c r="O1376" s="11">
        <f>O1377</f>
        <v>0</v>
      </c>
      <c r="P1376" s="11">
        <f t="shared" si="3224"/>
        <v>24</v>
      </c>
      <c r="Q1376" s="11">
        <f t="shared" si="3224"/>
        <v>0</v>
      </c>
      <c r="R1376" s="11">
        <f t="shared" si="3224"/>
        <v>0</v>
      </c>
      <c r="S1376" s="11">
        <f t="shared" si="3224"/>
        <v>24</v>
      </c>
      <c r="T1376" s="11">
        <f t="shared" si="3224"/>
        <v>24</v>
      </c>
      <c r="U1376" s="11">
        <f t="shared" si="3224"/>
        <v>0</v>
      </c>
      <c r="V1376" s="11">
        <f t="shared" si="3224"/>
        <v>0</v>
      </c>
      <c r="W1376" s="11">
        <f t="shared" si="3224"/>
        <v>0</v>
      </c>
      <c r="X1376" s="11">
        <f t="shared" si="3224"/>
        <v>0</v>
      </c>
      <c r="Y1376" s="11">
        <f t="shared" si="3224"/>
        <v>24</v>
      </c>
      <c r="Z1376" s="11">
        <f t="shared" si="3224"/>
        <v>24</v>
      </c>
      <c r="AA1376" s="11">
        <f t="shared" si="3225"/>
        <v>0</v>
      </c>
      <c r="AB1376" s="11">
        <f t="shared" si="3225"/>
        <v>0</v>
      </c>
      <c r="AC1376" s="11">
        <f t="shared" si="3225"/>
        <v>0</v>
      </c>
      <c r="AD1376" s="11">
        <f t="shared" si="3225"/>
        <v>0</v>
      </c>
      <c r="AE1376" s="11">
        <f t="shared" si="3225"/>
        <v>24</v>
      </c>
      <c r="AF1376" s="11">
        <f t="shared" si="3225"/>
        <v>24</v>
      </c>
      <c r="AG1376" s="11">
        <f t="shared" si="3226"/>
        <v>0</v>
      </c>
      <c r="AH1376" s="11">
        <f t="shared" si="3226"/>
        <v>0</v>
      </c>
      <c r="AI1376" s="11">
        <f t="shared" si="3226"/>
        <v>0</v>
      </c>
      <c r="AJ1376" s="11">
        <f t="shared" si="3226"/>
        <v>0</v>
      </c>
      <c r="AK1376" s="78">
        <f t="shared" si="3226"/>
        <v>24</v>
      </c>
      <c r="AL1376" s="78">
        <f t="shared" si="3226"/>
        <v>24</v>
      </c>
      <c r="AM1376" s="11">
        <f t="shared" si="3226"/>
        <v>0</v>
      </c>
      <c r="AN1376" s="11">
        <f t="shared" si="3226"/>
        <v>0</v>
      </c>
      <c r="AO1376" s="11">
        <f t="shared" si="3226"/>
        <v>0</v>
      </c>
      <c r="AP1376" s="11">
        <f t="shared" si="3226"/>
        <v>0</v>
      </c>
      <c r="AQ1376" s="11">
        <f t="shared" si="3226"/>
        <v>24</v>
      </c>
      <c r="AR1376" s="11">
        <f t="shared" si="3226"/>
        <v>24</v>
      </c>
      <c r="AS1376" s="11">
        <f t="shared" si="3227"/>
        <v>0</v>
      </c>
      <c r="AT1376" s="11">
        <f t="shared" si="3227"/>
        <v>0</v>
      </c>
      <c r="AU1376" s="11">
        <f t="shared" si="3227"/>
        <v>0</v>
      </c>
      <c r="AV1376" s="11">
        <f t="shared" si="3227"/>
        <v>0</v>
      </c>
      <c r="AW1376" s="11">
        <f t="shared" si="3227"/>
        <v>24</v>
      </c>
      <c r="AX1376" s="11">
        <f t="shared" si="3227"/>
        <v>24</v>
      </c>
      <c r="AY1376" s="78">
        <f t="shared" si="3227"/>
        <v>0</v>
      </c>
      <c r="AZ1376" s="78">
        <f t="shared" si="3227"/>
        <v>0</v>
      </c>
      <c r="BA1376" s="78">
        <f t="shared" si="3227"/>
        <v>0</v>
      </c>
      <c r="BB1376" s="78">
        <f t="shared" si="3227"/>
        <v>0</v>
      </c>
      <c r="BC1376" s="78">
        <f t="shared" si="3227"/>
        <v>24</v>
      </c>
      <c r="BD1376" s="78">
        <f t="shared" si="3227"/>
        <v>24</v>
      </c>
      <c r="BE1376" s="11">
        <f t="shared" si="3228"/>
        <v>0</v>
      </c>
      <c r="BF1376" s="11">
        <f t="shared" si="3228"/>
        <v>0</v>
      </c>
      <c r="BG1376" s="11">
        <f t="shared" si="3228"/>
        <v>0</v>
      </c>
      <c r="BH1376" s="11">
        <f t="shared" si="3228"/>
        <v>0</v>
      </c>
      <c r="BI1376" s="141">
        <f t="shared" si="3228"/>
        <v>24</v>
      </c>
      <c r="BJ1376" s="141">
        <f t="shared" si="3228"/>
        <v>24</v>
      </c>
      <c r="BK1376" s="78">
        <f t="shared" si="3228"/>
        <v>0</v>
      </c>
      <c r="BL1376" s="78">
        <f t="shared" si="3228"/>
        <v>0</v>
      </c>
      <c r="BM1376" s="78">
        <f t="shared" si="3228"/>
        <v>0</v>
      </c>
      <c r="BN1376" s="78">
        <f t="shared" si="3228"/>
        <v>0</v>
      </c>
      <c r="BO1376" s="78">
        <f t="shared" si="3228"/>
        <v>24</v>
      </c>
      <c r="BP1376" s="78">
        <f t="shared" si="3228"/>
        <v>24</v>
      </c>
      <c r="BQ1376" s="11">
        <f t="shared" si="3229"/>
        <v>0</v>
      </c>
      <c r="BR1376" s="11">
        <f t="shared" si="3229"/>
        <v>0</v>
      </c>
      <c r="BS1376" s="11">
        <f t="shared" si="3229"/>
        <v>0</v>
      </c>
      <c r="BT1376" s="11">
        <f t="shared" si="3229"/>
        <v>0</v>
      </c>
      <c r="BU1376" s="11">
        <f t="shared" si="3229"/>
        <v>24</v>
      </c>
      <c r="BV1376" s="11">
        <f t="shared" si="3229"/>
        <v>24</v>
      </c>
    </row>
    <row r="1377" spans="1:74" ht="33" hidden="1">
      <c r="A1377" s="57" t="s">
        <v>39</v>
      </c>
      <c r="B1377" s="14">
        <v>923</v>
      </c>
      <c r="C1377" s="14" t="s">
        <v>22</v>
      </c>
      <c r="D1377" s="14" t="s">
        <v>30</v>
      </c>
      <c r="E1377" s="14" t="s">
        <v>586</v>
      </c>
      <c r="F1377" s="14" t="s">
        <v>40</v>
      </c>
      <c r="G1377" s="11"/>
      <c r="H1377" s="11"/>
      <c r="I1377" s="11"/>
      <c r="J1377" s="11"/>
      <c r="K1377" s="11"/>
      <c r="L1377" s="11"/>
      <c r="M1377" s="11"/>
      <c r="N1377" s="11"/>
      <c r="O1377" s="11"/>
      <c r="P1377" s="11">
        <v>24</v>
      </c>
      <c r="Q1377" s="11"/>
      <c r="R1377" s="11"/>
      <c r="S1377" s="11">
        <f>M1377+O1377+P1377+Q1377+R1377</f>
        <v>24</v>
      </c>
      <c r="T1377" s="11">
        <f>N1377+P1377</f>
        <v>24</v>
      </c>
      <c r="U1377" s="11"/>
      <c r="V1377" s="11"/>
      <c r="W1377" s="11"/>
      <c r="X1377" s="11"/>
      <c r="Y1377" s="11">
        <f>S1377+U1377+V1377+W1377+X1377</f>
        <v>24</v>
      </c>
      <c r="Z1377" s="11">
        <f>T1377+V1377</f>
        <v>24</v>
      </c>
      <c r="AA1377" s="11"/>
      <c r="AB1377" s="11"/>
      <c r="AC1377" s="11"/>
      <c r="AD1377" s="11"/>
      <c r="AE1377" s="11">
        <f>Y1377+AA1377+AB1377+AC1377+AD1377</f>
        <v>24</v>
      </c>
      <c r="AF1377" s="11">
        <f>Z1377+AB1377</f>
        <v>24</v>
      </c>
      <c r="AG1377" s="11"/>
      <c r="AH1377" s="11"/>
      <c r="AI1377" s="11"/>
      <c r="AJ1377" s="11"/>
      <c r="AK1377" s="78">
        <f>AE1377+AG1377+AH1377+AI1377+AJ1377</f>
        <v>24</v>
      </c>
      <c r="AL1377" s="78">
        <f>AF1377+AH1377</f>
        <v>24</v>
      </c>
      <c r="AM1377" s="11"/>
      <c r="AN1377" s="11"/>
      <c r="AO1377" s="11"/>
      <c r="AP1377" s="11"/>
      <c r="AQ1377" s="11">
        <f>AK1377+AM1377+AN1377+AO1377+AP1377</f>
        <v>24</v>
      </c>
      <c r="AR1377" s="11">
        <f>AL1377+AN1377</f>
        <v>24</v>
      </c>
      <c r="AS1377" s="11"/>
      <c r="AT1377" s="11"/>
      <c r="AU1377" s="11"/>
      <c r="AV1377" s="11"/>
      <c r="AW1377" s="11">
        <f>AQ1377+AS1377+AT1377+AU1377+AV1377</f>
        <v>24</v>
      </c>
      <c r="AX1377" s="11">
        <f>AR1377+AT1377</f>
        <v>24</v>
      </c>
      <c r="AY1377" s="78"/>
      <c r="AZ1377" s="78"/>
      <c r="BA1377" s="78"/>
      <c r="BB1377" s="78"/>
      <c r="BC1377" s="78">
        <f>AW1377+AY1377+AZ1377+BA1377+BB1377</f>
        <v>24</v>
      </c>
      <c r="BD1377" s="78">
        <f>AX1377+AZ1377</f>
        <v>24</v>
      </c>
      <c r="BE1377" s="11"/>
      <c r="BF1377" s="11"/>
      <c r="BG1377" s="11"/>
      <c r="BH1377" s="11"/>
      <c r="BI1377" s="141">
        <f>BC1377+BE1377+BF1377+BG1377+BH1377</f>
        <v>24</v>
      </c>
      <c r="BJ1377" s="141">
        <f>BD1377+BF1377</f>
        <v>24</v>
      </c>
      <c r="BK1377" s="78"/>
      <c r="BL1377" s="78"/>
      <c r="BM1377" s="78"/>
      <c r="BN1377" s="78"/>
      <c r="BO1377" s="78">
        <f>BI1377+BK1377+BL1377+BM1377+BN1377</f>
        <v>24</v>
      </c>
      <c r="BP1377" s="78">
        <f>BJ1377+BL1377</f>
        <v>24</v>
      </c>
      <c r="BQ1377" s="11"/>
      <c r="BR1377" s="11"/>
      <c r="BS1377" s="11"/>
      <c r="BT1377" s="11"/>
      <c r="BU1377" s="11">
        <f>BO1377+BQ1377+BR1377+BS1377+BT1377</f>
        <v>24</v>
      </c>
      <c r="BV1377" s="11">
        <f>BP1377+BR1377</f>
        <v>24</v>
      </c>
    </row>
    <row r="1378" spans="1:74" hidden="1">
      <c r="A1378" s="57"/>
      <c r="B1378" s="14"/>
      <c r="C1378" s="14"/>
      <c r="D1378" s="14"/>
      <c r="E1378" s="14"/>
      <c r="F1378" s="14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78"/>
      <c r="AL1378" s="78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78"/>
      <c r="AZ1378" s="78"/>
      <c r="BA1378" s="78"/>
      <c r="BB1378" s="78"/>
      <c r="BC1378" s="78"/>
      <c r="BD1378" s="78"/>
      <c r="BE1378" s="11"/>
      <c r="BF1378" s="11"/>
      <c r="BG1378" s="11"/>
      <c r="BH1378" s="11"/>
      <c r="BI1378" s="141"/>
      <c r="BJ1378" s="141"/>
      <c r="BK1378" s="78"/>
      <c r="BL1378" s="78"/>
      <c r="BM1378" s="78"/>
      <c r="BN1378" s="78"/>
      <c r="BO1378" s="78"/>
      <c r="BP1378" s="78"/>
      <c r="BQ1378" s="11"/>
      <c r="BR1378" s="11"/>
      <c r="BS1378" s="11"/>
      <c r="BT1378" s="11"/>
      <c r="BU1378" s="11"/>
      <c r="BV1378" s="11"/>
    </row>
    <row r="1379" spans="1:74" ht="18.75" hidden="1">
      <c r="A1379" s="56" t="s">
        <v>63</v>
      </c>
      <c r="B1379" s="12">
        <v>923</v>
      </c>
      <c r="C1379" s="12" t="s">
        <v>22</v>
      </c>
      <c r="D1379" s="12" t="s">
        <v>64</v>
      </c>
      <c r="E1379" s="12"/>
      <c r="F1379" s="12"/>
      <c r="G1379" s="21">
        <f>G1380+G1390+G1385</f>
        <v>125373</v>
      </c>
      <c r="H1379" s="21">
        <f t="shared" ref="H1379:N1379" si="3230">H1380+H1390+H1385</f>
        <v>0</v>
      </c>
      <c r="I1379" s="11">
        <f t="shared" si="3230"/>
        <v>0</v>
      </c>
      <c r="J1379" s="11">
        <f t="shared" si="3230"/>
        <v>0</v>
      </c>
      <c r="K1379" s="11">
        <f t="shared" si="3230"/>
        <v>0</v>
      </c>
      <c r="L1379" s="11">
        <f t="shared" si="3230"/>
        <v>0</v>
      </c>
      <c r="M1379" s="21">
        <f t="shared" si="3230"/>
        <v>125373</v>
      </c>
      <c r="N1379" s="21">
        <f t="shared" si="3230"/>
        <v>0</v>
      </c>
      <c r="O1379" s="21">
        <f t="shared" ref="O1379:T1379" si="3231">O1380+O1390+O1385</f>
        <v>0</v>
      </c>
      <c r="P1379" s="21">
        <f t="shared" si="3231"/>
        <v>4374</v>
      </c>
      <c r="Q1379" s="21">
        <f t="shared" si="3231"/>
        <v>0</v>
      </c>
      <c r="R1379" s="21">
        <f t="shared" si="3231"/>
        <v>0</v>
      </c>
      <c r="S1379" s="21">
        <f t="shared" si="3231"/>
        <v>129747</v>
      </c>
      <c r="T1379" s="21">
        <f t="shared" si="3231"/>
        <v>4374</v>
      </c>
      <c r="U1379" s="21">
        <f t="shared" ref="U1379:Z1379" si="3232">U1380+U1390+U1385</f>
        <v>0</v>
      </c>
      <c r="V1379" s="21">
        <f t="shared" si="3232"/>
        <v>0</v>
      </c>
      <c r="W1379" s="21">
        <f t="shared" si="3232"/>
        <v>0</v>
      </c>
      <c r="X1379" s="21">
        <f t="shared" si="3232"/>
        <v>0</v>
      </c>
      <c r="Y1379" s="21">
        <f t="shared" si="3232"/>
        <v>129747</v>
      </c>
      <c r="Z1379" s="21">
        <f t="shared" si="3232"/>
        <v>4374</v>
      </c>
      <c r="AA1379" s="21">
        <f t="shared" ref="AA1379:AF1379" si="3233">AA1380+AA1390+AA1385</f>
        <v>0</v>
      </c>
      <c r="AB1379" s="21">
        <f t="shared" si="3233"/>
        <v>0</v>
      </c>
      <c r="AC1379" s="21">
        <f t="shared" si="3233"/>
        <v>0</v>
      </c>
      <c r="AD1379" s="21">
        <f t="shared" si="3233"/>
        <v>-5034</v>
      </c>
      <c r="AE1379" s="21">
        <f t="shared" si="3233"/>
        <v>124713</v>
      </c>
      <c r="AF1379" s="21">
        <f t="shared" si="3233"/>
        <v>4374</v>
      </c>
      <c r="AG1379" s="21">
        <f t="shared" ref="AG1379:AL1379" si="3234">AG1380+AG1390+AG1385</f>
        <v>0</v>
      </c>
      <c r="AH1379" s="21">
        <f t="shared" si="3234"/>
        <v>0</v>
      </c>
      <c r="AI1379" s="21">
        <f t="shared" si="3234"/>
        <v>0</v>
      </c>
      <c r="AJ1379" s="21">
        <f t="shared" si="3234"/>
        <v>0</v>
      </c>
      <c r="AK1379" s="86">
        <f t="shared" si="3234"/>
        <v>124713</v>
      </c>
      <c r="AL1379" s="86">
        <f t="shared" si="3234"/>
        <v>4374</v>
      </c>
      <c r="AM1379" s="21">
        <f t="shared" ref="AM1379:AR1379" si="3235">AM1380+AM1390+AM1385</f>
        <v>0</v>
      </c>
      <c r="AN1379" s="21">
        <f t="shared" si="3235"/>
        <v>0</v>
      </c>
      <c r="AO1379" s="21">
        <f t="shared" si="3235"/>
        <v>0</v>
      </c>
      <c r="AP1379" s="21">
        <f t="shared" si="3235"/>
        <v>0</v>
      </c>
      <c r="AQ1379" s="21">
        <f t="shared" si="3235"/>
        <v>124713</v>
      </c>
      <c r="AR1379" s="21">
        <f t="shared" si="3235"/>
        <v>4374</v>
      </c>
      <c r="AS1379" s="21">
        <f t="shared" ref="AS1379:AX1379" si="3236">AS1380+AS1390+AS1385</f>
        <v>0</v>
      </c>
      <c r="AT1379" s="21">
        <f t="shared" si="3236"/>
        <v>0</v>
      </c>
      <c r="AU1379" s="21">
        <f t="shared" si="3236"/>
        <v>3676</v>
      </c>
      <c r="AV1379" s="21">
        <f t="shared" si="3236"/>
        <v>-244</v>
      </c>
      <c r="AW1379" s="21">
        <f t="shared" si="3236"/>
        <v>128145</v>
      </c>
      <c r="AX1379" s="21">
        <f t="shared" si="3236"/>
        <v>4374</v>
      </c>
      <c r="AY1379" s="86">
        <f t="shared" ref="AY1379:BD1379" si="3237">AY1380+AY1390+AY1385</f>
        <v>0</v>
      </c>
      <c r="AZ1379" s="86">
        <f t="shared" si="3237"/>
        <v>-193</v>
      </c>
      <c r="BA1379" s="86">
        <f t="shared" si="3237"/>
        <v>17307</v>
      </c>
      <c r="BB1379" s="86">
        <f t="shared" si="3237"/>
        <v>0</v>
      </c>
      <c r="BC1379" s="86">
        <f t="shared" si="3237"/>
        <v>145259</v>
      </c>
      <c r="BD1379" s="86">
        <f t="shared" si="3237"/>
        <v>4181</v>
      </c>
      <c r="BE1379" s="21">
        <f t="shared" ref="BE1379:BJ1379" si="3238">BE1380+BE1390+BE1385</f>
        <v>0</v>
      </c>
      <c r="BF1379" s="21">
        <f t="shared" si="3238"/>
        <v>0</v>
      </c>
      <c r="BG1379" s="21">
        <f t="shared" si="3238"/>
        <v>0</v>
      </c>
      <c r="BH1379" s="21">
        <f t="shared" si="3238"/>
        <v>0</v>
      </c>
      <c r="BI1379" s="145">
        <f t="shared" si="3238"/>
        <v>145259</v>
      </c>
      <c r="BJ1379" s="145">
        <f t="shared" si="3238"/>
        <v>4181</v>
      </c>
      <c r="BK1379" s="86">
        <f t="shared" ref="BK1379:BP1379" si="3239">BK1380+BK1390+BK1385</f>
        <v>0</v>
      </c>
      <c r="BL1379" s="86">
        <f t="shared" si="3239"/>
        <v>0</v>
      </c>
      <c r="BM1379" s="86">
        <f t="shared" si="3239"/>
        <v>1834</v>
      </c>
      <c r="BN1379" s="86">
        <f t="shared" si="3239"/>
        <v>0</v>
      </c>
      <c r="BO1379" s="86">
        <f t="shared" si="3239"/>
        <v>147093</v>
      </c>
      <c r="BP1379" s="86">
        <f t="shared" si="3239"/>
        <v>4181</v>
      </c>
      <c r="BQ1379" s="21">
        <f t="shared" ref="BQ1379:BV1379" si="3240">BQ1380+BQ1390+BQ1385</f>
        <v>0</v>
      </c>
      <c r="BR1379" s="21">
        <f t="shared" si="3240"/>
        <v>0</v>
      </c>
      <c r="BS1379" s="21">
        <f t="shared" si="3240"/>
        <v>0</v>
      </c>
      <c r="BT1379" s="21">
        <f t="shared" si="3240"/>
        <v>0</v>
      </c>
      <c r="BU1379" s="21">
        <f t="shared" si="3240"/>
        <v>147093</v>
      </c>
      <c r="BV1379" s="21">
        <f t="shared" si="3240"/>
        <v>4181</v>
      </c>
    </row>
    <row r="1380" spans="1:74" ht="82.5" hidden="1">
      <c r="A1380" s="57" t="s">
        <v>135</v>
      </c>
      <c r="B1380" s="14">
        <v>923</v>
      </c>
      <c r="C1380" s="14" t="s">
        <v>22</v>
      </c>
      <c r="D1380" s="14" t="s">
        <v>64</v>
      </c>
      <c r="E1380" s="14" t="s">
        <v>136</v>
      </c>
      <c r="F1380" s="14"/>
      <c r="G1380" s="18">
        <f t="shared" ref="G1380:R1383" si="3241">G1381</f>
        <v>1190</v>
      </c>
      <c r="H1380" s="18">
        <f t="shared" si="3241"/>
        <v>0</v>
      </c>
      <c r="I1380" s="11">
        <f t="shared" si="3241"/>
        <v>0</v>
      </c>
      <c r="J1380" s="11">
        <f t="shared" si="3241"/>
        <v>0</v>
      </c>
      <c r="K1380" s="11">
        <f t="shared" si="3241"/>
        <v>0</v>
      </c>
      <c r="L1380" s="11">
        <f t="shared" si="3241"/>
        <v>0</v>
      </c>
      <c r="M1380" s="18">
        <f t="shared" si="3241"/>
        <v>1190</v>
      </c>
      <c r="N1380" s="18">
        <f t="shared" si="3241"/>
        <v>0</v>
      </c>
      <c r="O1380" s="11">
        <f t="shared" si="3241"/>
        <v>0</v>
      </c>
      <c r="P1380" s="11">
        <f t="shared" si="3241"/>
        <v>0</v>
      </c>
      <c r="Q1380" s="11">
        <f t="shared" si="3241"/>
        <v>0</v>
      </c>
      <c r="R1380" s="11">
        <f t="shared" si="3241"/>
        <v>0</v>
      </c>
      <c r="S1380" s="18">
        <f t="shared" ref="S1380:AH1383" si="3242">S1381</f>
        <v>1190</v>
      </c>
      <c r="T1380" s="18">
        <f t="shared" si="3242"/>
        <v>0</v>
      </c>
      <c r="U1380" s="11">
        <f t="shared" si="3242"/>
        <v>0</v>
      </c>
      <c r="V1380" s="11">
        <f t="shared" si="3242"/>
        <v>0</v>
      </c>
      <c r="W1380" s="11">
        <f t="shared" si="3242"/>
        <v>0</v>
      </c>
      <c r="X1380" s="11">
        <f t="shared" si="3242"/>
        <v>0</v>
      </c>
      <c r="Y1380" s="18">
        <f t="shared" si="3242"/>
        <v>1190</v>
      </c>
      <c r="Z1380" s="18">
        <f t="shared" si="3242"/>
        <v>0</v>
      </c>
      <c r="AA1380" s="11">
        <f t="shared" si="3242"/>
        <v>0</v>
      </c>
      <c r="AB1380" s="11">
        <f t="shared" si="3242"/>
        <v>0</v>
      </c>
      <c r="AC1380" s="11">
        <f t="shared" si="3242"/>
        <v>0</v>
      </c>
      <c r="AD1380" s="11">
        <f t="shared" si="3242"/>
        <v>0</v>
      </c>
      <c r="AE1380" s="18">
        <f t="shared" si="3242"/>
        <v>1190</v>
      </c>
      <c r="AF1380" s="18">
        <f t="shared" si="3242"/>
        <v>0</v>
      </c>
      <c r="AG1380" s="11">
        <f t="shared" si="3242"/>
        <v>0</v>
      </c>
      <c r="AH1380" s="11">
        <f t="shared" si="3242"/>
        <v>0</v>
      </c>
      <c r="AI1380" s="11">
        <f t="shared" ref="AG1380:AV1383" si="3243">AI1381</f>
        <v>0</v>
      </c>
      <c r="AJ1380" s="11">
        <f t="shared" si="3243"/>
        <v>0</v>
      </c>
      <c r="AK1380" s="84">
        <f t="shared" si="3243"/>
        <v>1190</v>
      </c>
      <c r="AL1380" s="84">
        <f t="shared" si="3243"/>
        <v>0</v>
      </c>
      <c r="AM1380" s="11">
        <f t="shared" si="3243"/>
        <v>0</v>
      </c>
      <c r="AN1380" s="11">
        <f t="shared" si="3243"/>
        <v>0</v>
      </c>
      <c r="AO1380" s="11">
        <f t="shared" si="3243"/>
        <v>0</v>
      </c>
      <c r="AP1380" s="11">
        <f t="shared" si="3243"/>
        <v>0</v>
      </c>
      <c r="AQ1380" s="18">
        <f t="shared" si="3243"/>
        <v>1190</v>
      </c>
      <c r="AR1380" s="18">
        <f t="shared" si="3243"/>
        <v>0</v>
      </c>
      <c r="AS1380" s="11">
        <f t="shared" si="3243"/>
        <v>0</v>
      </c>
      <c r="AT1380" s="11">
        <f t="shared" si="3243"/>
        <v>0</v>
      </c>
      <c r="AU1380" s="11">
        <f t="shared" si="3243"/>
        <v>0</v>
      </c>
      <c r="AV1380" s="11">
        <f t="shared" si="3243"/>
        <v>0</v>
      </c>
      <c r="AW1380" s="18">
        <f t="shared" ref="AS1380:BH1383" si="3244">AW1381</f>
        <v>1190</v>
      </c>
      <c r="AX1380" s="18">
        <f t="shared" si="3244"/>
        <v>0</v>
      </c>
      <c r="AY1380" s="78">
        <f t="shared" si="3244"/>
        <v>0</v>
      </c>
      <c r="AZ1380" s="78">
        <f t="shared" si="3244"/>
        <v>0</v>
      </c>
      <c r="BA1380" s="78">
        <f t="shared" si="3244"/>
        <v>0</v>
      </c>
      <c r="BB1380" s="78">
        <f t="shared" si="3244"/>
        <v>0</v>
      </c>
      <c r="BC1380" s="84">
        <f t="shared" si="3244"/>
        <v>1190</v>
      </c>
      <c r="BD1380" s="84">
        <f t="shared" si="3244"/>
        <v>0</v>
      </c>
      <c r="BE1380" s="11">
        <f t="shared" si="3244"/>
        <v>0</v>
      </c>
      <c r="BF1380" s="11">
        <f t="shared" si="3244"/>
        <v>0</v>
      </c>
      <c r="BG1380" s="11">
        <f t="shared" si="3244"/>
        <v>0</v>
      </c>
      <c r="BH1380" s="11">
        <f t="shared" si="3244"/>
        <v>0</v>
      </c>
      <c r="BI1380" s="143">
        <f t="shared" ref="BE1380:BT1383" si="3245">BI1381</f>
        <v>1190</v>
      </c>
      <c r="BJ1380" s="143">
        <f t="shared" si="3245"/>
        <v>0</v>
      </c>
      <c r="BK1380" s="78">
        <f t="shared" si="3245"/>
        <v>0</v>
      </c>
      <c r="BL1380" s="78">
        <f t="shared" si="3245"/>
        <v>0</v>
      </c>
      <c r="BM1380" s="78">
        <f t="shared" si="3245"/>
        <v>0</v>
      </c>
      <c r="BN1380" s="78">
        <f t="shared" si="3245"/>
        <v>0</v>
      </c>
      <c r="BO1380" s="84">
        <f t="shared" si="3245"/>
        <v>1190</v>
      </c>
      <c r="BP1380" s="84">
        <f t="shared" si="3245"/>
        <v>0</v>
      </c>
      <c r="BQ1380" s="11">
        <f t="shared" si="3245"/>
        <v>0</v>
      </c>
      <c r="BR1380" s="11">
        <f t="shared" si="3245"/>
        <v>0</v>
      </c>
      <c r="BS1380" s="11">
        <f t="shared" si="3245"/>
        <v>0</v>
      </c>
      <c r="BT1380" s="11">
        <f t="shared" si="3245"/>
        <v>0</v>
      </c>
      <c r="BU1380" s="18">
        <f t="shared" ref="BQ1380:BV1383" si="3246">BU1381</f>
        <v>1190</v>
      </c>
      <c r="BV1380" s="18">
        <f t="shared" si="3246"/>
        <v>0</v>
      </c>
    </row>
    <row r="1381" spans="1:74" hidden="1">
      <c r="A1381" s="57" t="s">
        <v>15</v>
      </c>
      <c r="B1381" s="14">
        <v>923</v>
      </c>
      <c r="C1381" s="14" t="s">
        <v>22</v>
      </c>
      <c r="D1381" s="14" t="s">
        <v>64</v>
      </c>
      <c r="E1381" s="14" t="s">
        <v>169</v>
      </c>
      <c r="F1381" s="14"/>
      <c r="G1381" s="18">
        <f t="shared" si="3241"/>
        <v>1190</v>
      </c>
      <c r="H1381" s="18">
        <f t="shared" si="3241"/>
        <v>0</v>
      </c>
      <c r="I1381" s="11">
        <f t="shared" si="3241"/>
        <v>0</v>
      </c>
      <c r="J1381" s="11">
        <f t="shared" si="3241"/>
        <v>0</v>
      </c>
      <c r="K1381" s="11">
        <f t="shared" si="3241"/>
        <v>0</v>
      </c>
      <c r="L1381" s="11">
        <f t="shared" si="3241"/>
        <v>0</v>
      </c>
      <c r="M1381" s="18">
        <f t="shared" si="3241"/>
        <v>1190</v>
      </c>
      <c r="N1381" s="18">
        <f t="shared" si="3241"/>
        <v>0</v>
      </c>
      <c r="O1381" s="11">
        <f t="shared" si="3241"/>
        <v>0</v>
      </c>
      <c r="P1381" s="11">
        <f t="shared" si="3241"/>
        <v>0</v>
      </c>
      <c r="Q1381" s="11">
        <f t="shared" si="3241"/>
        <v>0</v>
      </c>
      <c r="R1381" s="11">
        <f t="shared" si="3241"/>
        <v>0</v>
      </c>
      <c r="S1381" s="18">
        <f t="shared" si="3242"/>
        <v>1190</v>
      </c>
      <c r="T1381" s="18">
        <f t="shared" si="3242"/>
        <v>0</v>
      </c>
      <c r="U1381" s="11">
        <f t="shared" si="3242"/>
        <v>0</v>
      </c>
      <c r="V1381" s="11">
        <f t="shared" si="3242"/>
        <v>0</v>
      </c>
      <c r="W1381" s="11">
        <f t="shared" si="3242"/>
        <v>0</v>
      </c>
      <c r="X1381" s="11">
        <f t="shared" si="3242"/>
        <v>0</v>
      </c>
      <c r="Y1381" s="18">
        <f t="shared" si="3242"/>
        <v>1190</v>
      </c>
      <c r="Z1381" s="18">
        <f t="shared" si="3242"/>
        <v>0</v>
      </c>
      <c r="AA1381" s="11">
        <f t="shared" si="3242"/>
        <v>0</v>
      </c>
      <c r="AB1381" s="11">
        <f t="shared" si="3242"/>
        <v>0</v>
      </c>
      <c r="AC1381" s="11">
        <f t="shared" si="3242"/>
        <v>0</v>
      </c>
      <c r="AD1381" s="11">
        <f t="shared" si="3242"/>
        <v>0</v>
      </c>
      <c r="AE1381" s="18">
        <f t="shared" si="3242"/>
        <v>1190</v>
      </c>
      <c r="AF1381" s="18">
        <f t="shared" si="3242"/>
        <v>0</v>
      </c>
      <c r="AG1381" s="11">
        <f t="shared" si="3243"/>
        <v>0</v>
      </c>
      <c r="AH1381" s="11">
        <f t="shared" si="3243"/>
        <v>0</v>
      </c>
      <c r="AI1381" s="11">
        <f t="shared" si="3243"/>
        <v>0</v>
      </c>
      <c r="AJ1381" s="11">
        <f t="shared" si="3243"/>
        <v>0</v>
      </c>
      <c r="AK1381" s="84">
        <f t="shared" si="3243"/>
        <v>1190</v>
      </c>
      <c r="AL1381" s="84">
        <f t="shared" si="3243"/>
        <v>0</v>
      </c>
      <c r="AM1381" s="11">
        <f t="shared" si="3243"/>
        <v>0</v>
      </c>
      <c r="AN1381" s="11">
        <f t="shared" si="3243"/>
        <v>0</v>
      </c>
      <c r="AO1381" s="11">
        <f t="shared" si="3243"/>
        <v>0</v>
      </c>
      <c r="AP1381" s="11">
        <f t="shared" si="3243"/>
        <v>0</v>
      </c>
      <c r="AQ1381" s="18">
        <f t="shared" si="3243"/>
        <v>1190</v>
      </c>
      <c r="AR1381" s="18">
        <f t="shared" si="3243"/>
        <v>0</v>
      </c>
      <c r="AS1381" s="11">
        <f t="shared" si="3244"/>
        <v>0</v>
      </c>
      <c r="AT1381" s="11">
        <f t="shared" si="3244"/>
        <v>0</v>
      </c>
      <c r="AU1381" s="11">
        <f t="shared" si="3244"/>
        <v>0</v>
      </c>
      <c r="AV1381" s="11">
        <f t="shared" si="3244"/>
        <v>0</v>
      </c>
      <c r="AW1381" s="18">
        <f t="shared" si="3244"/>
        <v>1190</v>
      </c>
      <c r="AX1381" s="18">
        <f t="shared" si="3244"/>
        <v>0</v>
      </c>
      <c r="AY1381" s="78">
        <f t="shared" si="3244"/>
        <v>0</v>
      </c>
      <c r="AZ1381" s="78">
        <f t="shared" si="3244"/>
        <v>0</v>
      </c>
      <c r="BA1381" s="78">
        <f t="shared" si="3244"/>
        <v>0</v>
      </c>
      <c r="BB1381" s="78">
        <f t="shared" si="3244"/>
        <v>0</v>
      </c>
      <c r="BC1381" s="84">
        <f t="shared" si="3244"/>
        <v>1190</v>
      </c>
      <c r="BD1381" s="84">
        <f t="shared" si="3244"/>
        <v>0</v>
      </c>
      <c r="BE1381" s="11">
        <f t="shared" si="3245"/>
        <v>0</v>
      </c>
      <c r="BF1381" s="11">
        <f t="shared" si="3245"/>
        <v>0</v>
      </c>
      <c r="BG1381" s="11">
        <f t="shared" si="3245"/>
        <v>0</v>
      </c>
      <c r="BH1381" s="11">
        <f t="shared" si="3245"/>
        <v>0</v>
      </c>
      <c r="BI1381" s="143">
        <f t="shared" si="3245"/>
        <v>1190</v>
      </c>
      <c r="BJ1381" s="143">
        <f t="shared" si="3245"/>
        <v>0</v>
      </c>
      <c r="BK1381" s="78">
        <f t="shared" si="3245"/>
        <v>0</v>
      </c>
      <c r="BL1381" s="78">
        <f t="shared" si="3245"/>
        <v>0</v>
      </c>
      <c r="BM1381" s="78">
        <f t="shared" si="3245"/>
        <v>0</v>
      </c>
      <c r="BN1381" s="78">
        <f t="shared" si="3245"/>
        <v>0</v>
      </c>
      <c r="BO1381" s="84">
        <f t="shared" si="3245"/>
        <v>1190</v>
      </c>
      <c r="BP1381" s="84">
        <f t="shared" si="3245"/>
        <v>0</v>
      </c>
      <c r="BQ1381" s="11">
        <f t="shared" si="3246"/>
        <v>0</v>
      </c>
      <c r="BR1381" s="11">
        <f t="shared" si="3246"/>
        <v>0</v>
      </c>
      <c r="BS1381" s="11">
        <f t="shared" si="3246"/>
        <v>0</v>
      </c>
      <c r="BT1381" s="11">
        <f t="shared" si="3246"/>
        <v>0</v>
      </c>
      <c r="BU1381" s="18">
        <f t="shared" si="3246"/>
        <v>1190</v>
      </c>
      <c r="BV1381" s="18">
        <f t="shared" si="3246"/>
        <v>0</v>
      </c>
    </row>
    <row r="1382" spans="1:74" hidden="1">
      <c r="A1382" s="57" t="s">
        <v>65</v>
      </c>
      <c r="B1382" s="14">
        <v>923</v>
      </c>
      <c r="C1382" s="14" t="s">
        <v>22</v>
      </c>
      <c r="D1382" s="14" t="s">
        <v>64</v>
      </c>
      <c r="E1382" s="14" t="s">
        <v>508</v>
      </c>
      <c r="F1382" s="14"/>
      <c r="G1382" s="18">
        <f t="shared" si="3241"/>
        <v>1190</v>
      </c>
      <c r="H1382" s="18">
        <f t="shared" si="3241"/>
        <v>0</v>
      </c>
      <c r="I1382" s="11">
        <f t="shared" si="3241"/>
        <v>0</v>
      </c>
      <c r="J1382" s="11">
        <f t="shared" si="3241"/>
        <v>0</v>
      </c>
      <c r="K1382" s="11">
        <f t="shared" si="3241"/>
        <v>0</v>
      </c>
      <c r="L1382" s="11">
        <f t="shared" si="3241"/>
        <v>0</v>
      </c>
      <c r="M1382" s="18">
        <f t="shared" si="3241"/>
        <v>1190</v>
      </c>
      <c r="N1382" s="18">
        <f t="shared" si="3241"/>
        <v>0</v>
      </c>
      <c r="O1382" s="11">
        <f t="shared" si="3241"/>
        <v>0</v>
      </c>
      <c r="P1382" s="11">
        <f t="shared" si="3241"/>
        <v>0</v>
      </c>
      <c r="Q1382" s="11">
        <f t="shared" si="3241"/>
        <v>0</v>
      </c>
      <c r="R1382" s="11">
        <f t="shared" si="3241"/>
        <v>0</v>
      </c>
      <c r="S1382" s="18">
        <f t="shared" si="3242"/>
        <v>1190</v>
      </c>
      <c r="T1382" s="18">
        <f t="shared" si="3242"/>
        <v>0</v>
      </c>
      <c r="U1382" s="11">
        <f t="shared" si="3242"/>
        <v>0</v>
      </c>
      <c r="V1382" s="11">
        <f t="shared" si="3242"/>
        <v>0</v>
      </c>
      <c r="W1382" s="11">
        <f t="shared" si="3242"/>
        <v>0</v>
      </c>
      <c r="X1382" s="11">
        <f t="shared" si="3242"/>
        <v>0</v>
      </c>
      <c r="Y1382" s="18">
        <f t="shared" si="3242"/>
        <v>1190</v>
      </c>
      <c r="Z1382" s="18">
        <f t="shared" si="3242"/>
        <v>0</v>
      </c>
      <c r="AA1382" s="11">
        <f t="shared" si="3242"/>
        <v>0</v>
      </c>
      <c r="AB1382" s="11">
        <f t="shared" si="3242"/>
        <v>0</v>
      </c>
      <c r="AC1382" s="11">
        <f t="shared" si="3242"/>
        <v>0</v>
      </c>
      <c r="AD1382" s="11">
        <f t="shared" si="3242"/>
        <v>0</v>
      </c>
      <c r="AE1382" s="18">
        <f t="shared" si="3242"/>
        <v>1190</v>
      </c>
      <c r="AF1382" s="18">
        <f t="shared" si="3242"/>
        <v>0</v>
      </c>
      <c r="AG1382" s="11">
        <f t="shared" si="3243"/>
        <v>0</v>
      </c>
      <c r="AH1382" s="11">
        <f t="shared" si="3243"/>
        <v>0</v>
      </c>
      <c r="AI1382" s="11">
        <f t="shared" si="3243"/>
        <v>0</v>
      </c>
      <c r="AJ1382" s="11">
        <f t="shared" si="3243"/>
        <v>0</v>
      </c>
      <c r="AK1382" s="84">
        <f t="shared" si="3243"/>
        <v>1190</v>
      </c>
      <c r="AL1382" s="84">
        <f t="shared" si="3243"/>
        <v>0</v>
      </c>
      <c r="AM1382" s="11">
        <f t="shared" si="3243"/>
        <v>0</v>
      </c>
      <c r="AN1382" s="11">
        <f t="shared" si="3243"/>
        <v>0</v>
      </c>
      <c r="AO1382" s="11">
        <f t="shared" si="3243"/>
        <v>0</v>
      </c>
      <c r="AP1382" s="11">
        <f t="shared" si="3243"/>
        <v>0</v>
      </c>
      <c r="AQ1382" s="18">
        <f t="shared" si="3243"/>
        <v>1190</v>
      </c>
      <c r="AR1382" s="18">
        <f t="shared" si="3243"/>
        <v>0</v>
      </c>
      <c r="AS1382" s="11">
        <f t="shared" si="3244"/>
        <v>0</v>
      </c>
      <c r="AT1382" s="11">
        <f t="shared" si="3244"/>
        <v>0</v>
      </c>
      <c r="AU1382" s="11">
        <f t="shared" si="3244"/>
        <v>0</v>
      </c>
      <c r="AV1382" s="11">
        <f t="shared" si="3244"/>
        <v>0</v>
      </c>
      <c r="AW1382" s="18">
        <f t="shared" si="3244"/>
        <v>1190</v>
      </c>
      <c r="AX1382" s="18">
        <f t="shared" si="3244"/>
        <v>0</v>
      </c>
      <c r="AY1382" s="78">
        <f t="shared" si="3244"/>
        <v>0</v>
      </c>
      <c r="AZ1382" s="78">
        <f t="shared" si="3244"/>
        <v>0</v>
      </c>
      <c r="BA1382" s="78">
        <f t="shared" si="3244"/>
        <v>0</v>
      </c>
      <c r="BB1382" s="78">
        <f t="shared" si="3244"/>
        <v>0</v>
      </c>
      <c r="BC1382" s="84">
        <f t="shared" si="3244"/>
        <v>1190</v>
      </c>
      <c r="BD1382" s="84">
        <f t="shared" si="3244"/>
        <v>0</v>
      </c>
      <c r="BE1382" s="11">
        <f t="shared" si="3245"/>
        <v>0</v>
      </c>
      <c r="BF1382" s="11">
        <f t="shared" si="3245"/>
        <v>0</v>
      </c>
      <c r="BG1382" s="11">
        <f t="shared" si="3245"/>
        <v>0</v>
      </c>
      <c r="BH1382" s="11">
        <f t="shared" si="3245"/>
        <v>0</v>
      </c>
      <c r="BI1382" s="143">
        <f t="shared" si="3245"/>
        <v>1190</v>
      </c>
      <c r="BJ1382" s="143">
        <f t="shared" si="3245"/>
        <v>0</v>
      </c>
      <c r="BK1382" s="78">
        <f t="shared" si="3245"/>
        <v>0</v>
      </c>
      <c r="BL1382" s="78">
        <f t="shared" si="3245"/>
        <v>0</v>
      </c>
      <c r="BM1382" s="78">
        <f t="shared" si="3245"/>
        <v>0</v>
      </c>
      <c r="BN1382" s="78">
        <f t="shared" si="3245"/>
        <v>0</v>
      </c>
      <c r="BO1382" s="84">
        <f t="shared" si="3245"/>
        <v>1190</v>
      </c>
      <c r="BP1382" s="84">
        <f t="shared" si="3245"/>
        <v>0</v>
      </c>
      <c r="BQ1382" s="11">
        <f t="shared" si="3246"/>
        <v>0</v>
      </c>
      <c r="BR1382" s="11">
        <f t="shared" si="3246"/>
        <v>0</v>
      </c>
      <c r="BS1382" s="11">
        <f t="shared" si="3246"/>
        <v>0</v>
      </c>
      <c r="BT1382" s="11">
        <f t="shared" si="3246"/>
        <v>0</v>
      </c>
      <c r="BU1382" s="18">
        <f t="shared" si="3246"/>
        <v>1190</v>
      </c>
      <c r="BV1382" s="18">
        <f t="shared" si="3246"/>
        <v>0</v>
      </c>
    </row>
    <row r="1383" spans="1:74" ht="33" hidden="1">
      <c r="A1383" s="57" t="s">
        <v>270</v>
      </c>
      <c r="B1383" s="14">
        <v>923</v>
      </c>
      <c r="C1383" s="14" t="s">
        <v>22</v>
      </c>
      <c r="D1383" s="14" t="s">
        <v>64</v>
      </c>
      <c r="E1383" s="14" t="s">
        <v>508</v>
      </c>
      <c r="F1383" s="14" t="s">
        <v>33</v>
      </c>
      <c r="G1383" s="11">
        <f t="shared" si="3241"/>
        <v>1190</v>
      </c>
      <c r="H1383" s="11">
        <f t="shared" si="3241"/>
        <v>0</v>
      </c>
      <c r="I1383" s="11">
        <f t="shared" si="3241"/>
        <v>0</v>
      </c>
      <c r="J1383" s="11">
        <f t="shared" si="3241"/>
        <v>0</v>
      </c>
      <c r="K1383" s="11">
        <f t="shared" si="3241"/>
        <v>0</v>
      </c>
      <c r="L1383" s="11">
        <f t="shared" si="3241"/>
        <v>0</v>
      </c>
      <c r="M1383" s="11">
        <f t="shared" si="3241"/>
        <v>1190</v>
      </c>
      <c r="N1383" s="11">
        <f t="shared" si="3241"/>
        <v>0</v>
      </c>
      <c r="O1383" s="11">
        <f t="shared" si="3241"/>
        <v>0</v>
      </c>
      <c r="P1383" s="11">
        <f t="shared" si="3241"/>
        <v>0</v>
      </c>
      <c r="Q1383" s="11">
        <f t="shared" si="3241"/>
        <v>0</v>
      </c>
      <c r="R1383" s="11">
        <f t="shared" si="3241"/>
        <v>0</v>
      </c>
      <c r="S1383" s="11">
        <f t="shared" si="3242"/>
        <v>1190</v>
      </c>
      <c r="T1383" s="11">
        <f t="shared" si="3242"/>
        <v>0</v>
      </c>
      <c r="U1383" s="11">
        <f t="shared" si="3242"/>
        <v>0</v>
      </c>
      <c r="V1383" s="11">
        <f t="shared" si="3242"/>
        <v>0</v>
      </c>
      <c r="W1383" s="11">
        <f t="shared" si="3242"/>
        <v>0</v>
      </c>
      <c r="X1383" s="11">
        <f t="shared" si="3242"/>
        <v>0</v>
      </c>
      <c r="Y1383" s="11">
        <f t="shared" si="3242"/>
        <v>1190</v>
      </c>
      <c r="Z1383" s="11">
        <f t="shared" si="3242"/>
        <v>0</v>
      </c>
      <c r="AA1383" s="11">
        <f t="shared" si="3242"/>
        <v>0</v>
      </c>
      <c r="AB1383" s="11">
        <f t="shared" si="3242"/>
        <v>0</v>
      </c>
      <c r="AC1383" s="11">
        <f t="shared" si="3242"/>
        <v>0</v>
      </c>
      <c r="AD1383" s="11">
        <f t="shared" si="3242"/>
        <v>0</v>
      </c>
      <c r="AE1383" s="11">
        <f t="shared" si="3242"/>
        <v>1190</v>
      </c>
      <c r="AF1383" s="11">
        <f t="shared" si="3242"/>
        <v>0</v>
      </c>
      <c r="AG1383" s="11">
        <f t="shared" si="3243"/>
        <v>0</v>
      </c>
      <c r="AH1383" s="11">
        <f t="shared" si="3243"/>
        <v>0</v>
      </c>
      <c r="AI1383" s="11">
        <f t="shared" si="3243"/>
        <v>0</v>
      </c>
      <c r="AJ1383" s="11">
        <f t="shared" si="3243"/>
        <v>0</v>
      </c>
      <c r="AK1383" s="78">
        <f t="shared" si="3243"/>
        <v>1190</v>
      </c>
      <c r="AL1383" s="78">
        <f t="shared" si="3243"/>
        <v>0</v>
      </c>
      <c r="AM1383" s="11">
        <f t="shared" si="3243"/>
        <v>0</v>
      </c>
      <c r="AN1383" s="11">
        <f t="shared" si="3243"/>
        <v>0</v>
      </c>
      <c r="AO1383" s="11">
        <f t="shared" si="3243"/>
        <v>0</v>
      </c>
      <c r="AP1383" s="11">
        <f t="shared" si="3243"/>
        <v>0</v>
      </c>
      <c r="AQ1383" s="11">
        <f t="shared" si="3243"/>
        <v>1190</v>
      </c>
      <c r="AR1383" s="11">
        <f t="shared" si="3243"/>
        <v>0</v>
      </c>
      <c r="AS1383" s="11">
        <f t="shared" si="3244"/>
        <v>0</v>
      </c>
      <c r="AT1383" s="11">
        <f t="shared" si="3244"/>
        <v>0</v>
      </c>
      <c r="AU1383" s="11">
        <f t="shared" si="3244"/>
        <v>0</v>
      </c>
      <c r="AV1383" s="11">
        <f t="shared" si="3244"/>
        <v>0</v>
      </c>
      <c r="AW1383" s="11">
        <f t="shared" si="3244"/>
        <v>1190</v>
      </c>
      <c r="AX1383" s="11">
        <f t="shared" si="3244"/>
        <v>0</v>
      </c>
      <c r="AY1383" s="78">
        <f t="shared" si="3244"/>
        <v>0</v>
      </c>
      <c r="AZ1383" s="78">
        <f t="shared" si="3244"/>
        <v>0</v>
      </c>
      <c r="BA1383" s="78">
        <f t="shared" si="3244"/>
        <v>0</v>
      </c>
      <c r="BB1383" s="78">
        <f t="shared" si="3244"/>
        <v>0</v>
      </c>
      <c r="BC1383" s="78">
        <f t="shared" si="3244"/>
        <v>1190</v>
      </c>
      <c r="BD1383" s="78">
        <f t="shared" si="3244"/>
        <v>0</v>
      </c>
      <c r="BE1383" s="11">
        <f t="shared" si="3245"/>
        <v>0</v>
      </c>
      <c r="BF1383" s="11">
        <f t="shared" si="3245"/>
        <v>0</v>
      </c>
      <c r="BG1383" s="11">
        <f t="shared" si="3245"/>
        <v>0</v>
      </c>
      <c r="BH1383" s="11">
        <f t="shared" si="3245"/>
        <v>0</v>
      </c>
      <c r="BI1383" s="141">
        <f t="shared" si="3245"/>
        <v>1190</v>
      </c>
      <c r="BJ1383" s="141">
        <f t="shared" si="3245"/>
        <v>0</v>
      </c>
      <c r="BK1383" s="78">
        <f t="shared" si="3245"/>
        <v>0</v>
      </c>
      <c r="BL1383" s="78">
        <f t="shared" si="3245"/>
        <v>0</v>
      </c>
      <c r="BM1383" s="78">
        <f t="shared" si="3245"/>
        <v>0</v>
      </c>
      <c r="BN1383" s="78">
        <f t="shared" si="3245"/>
        <v>0</v>
      </c>
      <c r="BO1383" s="78">
        <f t="shared" si="3245"/>
        <v>1190</v>
      </c>
      <c r="BP1383" s="78">
        <f t="shared" si="3245"/>
        <v>0</v>
      </c>
      <c r="BQ1383" s="11">
        <f t="shared" si="3246"/>
        <v>0</v>
      </c>
      <c r="BR1383" s="11">
        <f t="shared" si="3246"/>
        <v>0</v>
      </c>
      <c r="BS1383" s="11">
        <f t="shared" si="3246"/>
        <v>0</v>
      </c>
      <c r="BT1383" s="11">
        <f t="shared" si="3246"/>
        <v>0</v>
      </c>
      <c r="BU1383" s="11">
        <f t="shared" si="3246"/>
        <v>1190</v>
      </c>
      <c r="BV1383" s="11">
        <f t="shared" si="3246"/>
        <v>0</v>
      </c>
    </row>
    <row r="1384" spans="1:74" ht="33" hidden="1">
      <c r="A1384" s="57" t="s">
        <v>39</v>
      </c>
      <c r="B1384" s="14">
        <v>923</v>
      </c>
      <c r="C1384" s="14" t="s">
        <v>22</v>
      </c>
      <c r="D1384" s="14" t="s">
        <v>64</v>
      </c>
      <c r="E1384" s="14" t="s">
        <v>508</v>
      </c>
      <c r="F1384" s="14" t="s">
        <v>40</v>
      </c>
      <c r="G1384" s="11">
        <v>1190</v>
      </c>
      <c r="H1384" s="11"/>
      <c r="I1384" s="11"/>
      <c r="J1384" s="11"/>
      <c r="K1384" s="11"/>
      <c r="L1384" s="11"/>
      <c r="M1384" s="11">
        <f>G1384+I1384+J1384+K1384+L1384</f>
        <v>1190</v>
      </c>
      <c r="N1384" s="11">
        <f>H1384+J1384</f>
        <v>0</v>
      </c>
      <c r="O1384" s="11"/>
      <c r="P1384" s="11"/>
      <c r="Q1384" s="11"/>
      <c r="R1384" s="11"/>
      <c r="S1384" s="11">
        <f>M1384+O1384+P1384+Q1384+R1384</f>
        <v>1190</v>
      </c>
      <c r="T1384" s="11">
        <f>N1384+P1384</f>
        <v>0</v>
      </c>
      <c r="U1384" s="11"/>
      <c r="V1384" s="11"/>
      <c r="W1384" s="11"/>
      <c r="X1384" s="11"/>
      <c r="Y1384" s="11">
        <f>S1384+U1384+V1384+W1384+X1384</f>
        <v>1190</v>
      </c>
      <c r="Z1384" s="11">
        <f>T1384+V1384</f>
        <v>0</v>
      </c>
      <c r="AA1384" s="11"/>
      <c r="AB1384" s="11"/>
      <c r="AC1384" s="11"/>
      <c r="AD1384" s="11"/>
      <c r="AE1384" s="11">
        <f>Y1384+AA1384+AB1384+AC1384+AD1384</f>
        <v>1190</v>
      </c>
      <c r="AF1384" s="11">
        <f>Z1384+AB1384</f>
        <v>0</v>
      </c>
      <c r="AG1384" s="11"/>
      <c r="AH1384" s="11"/>
      <c r="AI1384" s="11"/>
      <c r="AJ1384" s="11"/>
      <c r="AK1384" s="78">
        <f>AE1384+AG1384+AH1384+AI1384+AJ1384</f>
        <v>1190</v>
      </c>
      <c r="AL1384" s="78">
        <f>AF1384+AH1384</f>
        <v>0</v>
      </c>
      <c r="AM1384" s="11"/>
      <c r="AN1384" s="11"/>
      <c r="AO1384" s="11"/>
      <c r="AP1384" s="11"/>
      <c r="AQ1384" s="11">
        <f>AK1384+AM1384+AN1384+AO1384+AP1384</f>
        <v>1190</v>
      </c>
      <c r="AR1384" s="11">
        <f>AL1384+AN1384</f>
        <v>0</v>
      </c>
      <c r="AS1384" s="11"/>
      <c r="AT1384" s="11"/>
      <c r="AU1384" s="11"/>
      <c r="AV1384" s="11"/>
      <c r="AW1384" s="11">
        <f>AQ1384+AS1384+AT1384+AU1384+AV1384</f>
        <v>1190</v>
      </c>
      <c r="AX1384" s="11">
        <f>AR1384+AT1384</f>
        <v>0</v>
      </c>
      <c r="AY1384" s="78"/>
      <c r="AZ1384" s="78"/>
      <c r="BA1384" s="78"/>
      <c r="BB1384" s="78"/>
      <c r="BC1384" s="78">
        <f>AW1384+AY1384+AZ1384+BA1384+BB1384</f>
        <v>1190</v>
      </c>
      <c r="BD1384" s="78">
        <f>AX1384+AZ1384</f>
        <v>0</v>
      </c>
      <c r="BE1384" s="11"/>
      <c r="BF1384" s="11"/>
      <c r="BG1384" s="11"/>
      <c r="BH1384" s="11"/>
      <c r="BI1384" s="141">
        <f>BC1384+BE1384+BF1384+BG1384+BH1384</f>
        <v>1190</v>
      </c>
      <c r="BJ1384" s="141">
        <f>BD1384+BF1384</f>
        <v>0</v>
      </c>
      <c r="BK1384" s="78"/>
      <c r="BL1384" s="78"/>
      <c r="BM1384" s="78"/>
      <c r="BN1384" s="78"/>
      <c r="BO1384" s="78">
        <f>BI1384+BK1384+BL1384+BM1384+BN1384</f>
        <v>1190</v>
      </c>
      <c r="BP1384" s="78">
        <f>BJ1384+BL1384</f>
        <v>0</v>
      </c>
      <c r="BQ1384" s="11"/>
      <c r="BR1384" s="11"/>
      <c r="BS1384" s="11"/>
      <c r="BT1384" s="11"/>
      <c r="BU1384" s="11">
        <f>BO1384+BQ1384+BR1384+BS1384+BT1384</f>
        <v>1190</v>
      </c>
      <c r="BV1384" s="11">
        <f>BP1384+BR1384</f>
        <v>0</v>
      </c>
    </row>
    <row r="1385" spans="1:74" ht="33" hidden="1">
      <c r="A1385" s="53" t="s">
        <v>503</v>
      </c>
      <c r="B1385" s="14">
        <v>923</v>
      </c>
      <c r="C1385" s="14" t="s">
        <v>22</v>
      </c>
      <c r="D1385" s="14" t="s">
        <v>64</v>
      </c>
      <c r="E1385" s="14" t="s">
        <v>109</v>
      </c>
      <c r="F1385" s="14"/>
      <c r="G1385" s="11">
        <f t="shared" ref="G1385:R1388" si="3247">G1386</f>
        <v>100</v>
      </c>
      <c r="H1385" s="11">
        <f t="shared" si="3247"/>
        <v>0</v>
      </c>
      <c r="I1385" s="11">
        <f t="shared" si="3247"/>
        <v>0</v>
      </c>
      <c r="J1385" s="11">
        <f t="shared" si="3247"/>
        <v>0</v>
      </c>
      <c r="K1385" s="11">
        <f t="shared" si="3247"/>
        <v>0</v>
      </c>
      <c r="L1385" s="11">
        <f t="shared" si="3247"/>
        <v>0</v>
      </c>
      <c r="M1385" s="11">
        <f t="shared" si="3247"/>
        <v>100</v>
      </c>
      <c r="N1385" s="11">
        <f t="shared" si="3247"/>
        <v>0</v>
      </c>
      <c r="O1385" s="11">
        <f t="shared" si="3247"/>
        <v>0</v>
      </c>
      <c r="P1385" s="11">
        <f t="shared" si="3247"/>
        <v>0</v>
      </c>
      <c r="Q1385" s="11">
        <f t="shared" si="3247"/>
        <v>0</v>
      </c>
      <c r="R1385" s="11">
        <f t="shared" si="3247"/>
        <v>0</v>
      </c>
      <c r="S1385" s="11">
        <f t="shared" ref="S1385:AH1388" si="3248">S1386</f>
        <v>100</v>
      </c>
      <c r="T1385" s="11">
        <f t="shared" si="3248"/>
        <v>0</v>
      </c>
      <c r="U1385" s="11">
        <f t="shared" si="3248"/>
        <v>0</v>
      </c>
      <c r="V1385" s="11">
        <f t="shared" si="3248"/>
        <v>0</v>
      </c>
      <c r="W1385" s="11">
        <f t="shared" si="3248"/>
        <v>0</v>
      </c>
      <c r="X1385" s="11">
        <f t="shared" si="3248"/>
        <v>0</v>
      </c>
      <c r="Y1385" s="11">
        <f t="shared" si="3248"/>
        <v>100</v>
      </c>
      <c r="Z1385" s="11">
        <f t="shared" si="3248"/>
        <v>0</v>
      </c>
      <c r="AA1385" s="11">
        <f t="shared" si="3248"/>
        <v>0</v>
      </c>
      <c r="AB1385" s="11">
        <f t="shared" si="3248"/>
        <v>0</v>
      </c>
      <c r="AC1385" s="11">
        <f t="shared" si="3248"/>
        <v>0</v>
      </c>
      <c r="AD1385" s="11">
        <f t="shared" si="3248"/>
        <v>0</v>
      </c>
      <c r="AE1385" s="11">
        <f t="shared" si="3248"/>
        <v>100</v>
      </c>
      <c r="AF1385" s="11">
        <f t="shared" si="3248"/>
        <v>0</v>
      </c>
      <c r="AG1385" s="11">
        <f t="shared" si="3248"/>
        <v>0</v>
      </c>
      <c r="AH1385" s="11">
        <f t="shared" si="3248"/>
        <v>0</v>
      </c>
      <c r="AI1385" s="11">
        <f t="shared" ref="AG1385:AV1388" si="3249">AI1386</f>
        <v>0</v>
      </c>
      <c r="AJ1385" s="11">
        <f t="shared" si="3249"/>
        <v>0</v>
      </c>
      <c r="AK1385" s="78">
        <f t="shared" si="3249"/>
        <v>100</v>
      </c>
      <c r="AL1385" s="78">
        <f t="shared" si="3249"/>
        <v>0</v>
      </c>
      <c r="AM1385" s="11">
        <f t="shared" si="3249"/>
        <v>0</v>
      </c>
      <c r="AN1385" s="11">
        <f t="shared" si="3249"/>
        <v>0</v>
      </c>
      <c r="AO1385" s="11">
        <f t="shared" si="3249"/>
        <v>0</v>
      </c>
      <c r="AP1385" s="11">
        <f t="shared" si="3249"/>
        <v>0</v>
      </c>
      <c r="AQ1385" s="11">
        <f t="shared" si="3249"/>
        <v>100</v>
      </c>
      <c r="AR1385" s="11">
        <f t="shared" si="3249"/>
        <v>0</v>
      </c>
      <c r="AS1385" s="11">
        <f t="shared" si="3249"/>
        <v>0</v>
      </c>
      <c r="AT1385" s="11">
        <f t="shared" si="3249"/>
        <v>0</v>
      </c>
      <c r="AU1385" s="11">
        <f t="shared" si="3249"/>
        <v>0</v>
      </c>
      <c r="AV1385" s="11">
        <f t="shared" si="3249"/>
        <v>0</v>
      </c>
      <c r="AW1385" s="11">
        <f t="shared" ref="AS1385:BH1388" si="3250">AW1386</f>
        <v>100</v>
      </c>
      <c r="AX1385" s="11">
        <f t="shared" si="3250"/>
        <v>0</v>
      </c>
      <c r="AY1385" s="78">
        <f t="shared" si="3250"/>
        <v>0</v>
      </c>
      <c r="AZ1385" s="78">
        <f t="shared" si="3250"/>
        <v>0</v>
      </c>
      <c r="BA1385" s="78">
        <f t="shared" si="3250"/>
        <v>0</v>
      </c>
      <c r="BB1385" s="78">
        <f t="shared" si="3250"/>
        <v>0</v>
      </c>
      <c r="BC1385" s="78">
        <f t="shared" si="3250"/>
        <v>100</v>
      </c>
      <c r="BD1385" s="78">
        <f t="shared" si="3250"/>
        <v>0</v>
      </c>
      <c r="BE1385" s="11">
        <f t="shared" si="3250"/>
        <v>0</v>
      </c>
      <c r="BF1385" s="11">
        <f t="shared" si="3250"/>
        <v>0</v>
      </c>
      <c r="BG1385" s="11">
        <f t="shared" si="3250"/>
        <v>0</v>
      </c>
      <c r="BH1385" s="11">
        <f t="shared" si="3250"/>
        <v>0</v>
      </c>
      <c r="BI1385" s="141">
        <f t="shared" ref="BE1385:BT1388" si="3251">BI1386</f>
        <v>100</v>
      </c>
      <c r="BJ1385" s="141">
        <f t="shared" si="3251"/>
        <v>0</v>
      </c>
      <c r="BK1385" s="78">
        <f t="shared" si="3251"/>
        <v>0</v>
      </c>
      <c r="BL1385" s="78">
        <f t="shared" si="3251"/>
        <v>0</v>
      </c>
      <c r="BM1385" s="78">
        <f t="shared" si="3251"/>
        <v>0</v>
      </c>
      <c r="BN1385" s="78">
        <f t="shared" si="3251"/>
        <v>0</v>
      </c>
      <c r="BO1385" s="78">
        <f t="shared" si="3251"/>
        <v>100</v>
      </c>
      <c r="BP1385" s="78">
        <f t="shared" si="3251"/>
        <v>0</v>
      </c>
      <c r="BQ1385" s="11">
        <f t="shared" si="3251"/>
        <v>0</v>
      </c>
      <c r="BR1385" s="11">
        <f t="shared" si="3251"/>
        <v>0</v>
      </c>
      <c r="BS1385" s="11">
        <f t="shared" si="3251"/>
        <v>0</v>
      </c>
      <c r="BT1385" s="11">
        <f t="shared" si="3251"/>
        <v>0</v>
      </c>
      <c r="BU1385" s="11">
        <f t="shared" ref="BQ1385:BV1388" si="3252">BU1386</f>
        <v>100</v>
      </c>
      <c r="BV1385" s="11">
        <f t="shared" si="3252"/>
        <v>0</v>
      </c>
    </row>
    <row r="1386" spans="1:74" hidden="1">
      <c r="A1386" s="57" t="s">
        <v>15</v>
      </c>
      <c r="B1386" s="14">
        <v>923</v>
      </c>
      <c r="C1386" s="14" t="s">
        <v>22</v>
      </c>
      <c r="D1386" s="14" t="s">
        <v>64</v>
      </c>
      <c r="E1386" s="14" t="s">
        <v>110</v>
      </c>
      <c r="F1386" s="14"/>
      <c r="G1386" s="11">
        <f t="shared" si="3247"/>
        <v>100</v>
      </c>
      <c r="H1386" s="11">
        <f t="shared" si="3247"/>
        <v>0</v>
      </c>
      <c r="I1386" s="11">
        <f t="shared" si="3247"/>
        <v>0</v>
      </c>
      <c r="J1386" s="11">
        <f t="shared" si="3247"/>
        <v>0</v>
      </c>
      <c r="K1386" s="11">
        <f t="shared" si="3247"/>
        <v>0</v>
      </c>
      <c r="L1386" s="11">
        <f t="shared" si="3247"/>
        <v>0</v>
      </c>
      <c r="M1386" s="11">
        <f t="shared" si="3247"/>
        <v>100</v>
      </c>
      <c r="N1386" s="11">
        <f t="shared" si="3247"/>
        <v>0</v>
      </c>
      <c r="O1386" s="11">
        <f t="shared" si="3247"/>
        <v>0</v>
      </c>
      <c r="P1386" s="11">
        <f t="shared" si="3247"/>
        <v>0</v>
      </c>
      <c r="Q1386" s="11">
        <f t="shared" si="3247"/>
        <v>0</v>
      </c>
      <c r="R1386" s="11">
        <f t="shared" si="3247"/>
        <v>0</v>
      </c>
      <c r="S1386" s="11">
        <f t="shared" si="3248"/>
        <v>100</v>
      </c>
      <c r="T1386" s="11">
        <f t="shared" si="3248"/>
        <v>0</v>
      </c>
      <c r="U1386" s="11">
        <f t="shared" si="3248"/>
        <v>0</v>
      </c>
      <c r="V1386" s="11">
        <f t="shared" si="3248"/>
        <v>0</v>
      </c>
      <c r="W1386" s="11">
        <f t="shared" si="3248"/>
        <v>0</v>
      </c>
      <c r="X1386" s="11">
        <f t="shared" si="3248"/>
        <v>0</v>
      </c>
      <c r="Y1386" s="11">
        <f t="shared" si="3248"/>
        <v>100</v>
      </c>
      <c r="Z1386" s="11">
        <f t="shared" si="3248"/>
        <v>0</v>
      </c>
      <c r="AA1386" s="11">
        <f t="shared" si="3248"/>
        <v>0</v>
      </c>
      <c r="AB1386" s="11">
        <f t="shared" si="3248"/>
        <v>0</v>
      </c>
      <c r="AC1386" s="11">
        <f t="shared" si="3248"/>
        <v>0</v>
      </c>
      <c r="AD1386" s="11">
        <f t="shared" si="3248"/>
        <v>0</v>
      </c>
      <c r="AE1386" s="11">
        <f t="shared" si="3248"/>
        <v>100</v>
      </c>
      <c r="AF1386" s="11">
        <f t="shared" si="3248"/>
        <v>0</v>
      </c>
      <c r="AG1386" s="11">
        <f t="shared" si="3249"/>
        <v>0</v>
      </c>
      <c r="AH1386" s="11">
        <f t="shared" si="3249"/>
        <v>0</v>
      </c>
      <c r="AI1386" s="11">
        <f t="shared" si="3249"/>
        <v>0</v>
      </c>
      <c r="AJ1386" s="11">
        <f t="shared" si="3249"/>
        <v>0</v>
      </c>
      <c r="AK1386" s="78">
        <f t="shared" si="3249"/>
        <v>100</v>
      </c>
      <c r="AL1386" s="78">
        <f t="shared" si="3249"/>
        <v>0</v>
      </c>
      <c r="AM1386" s="11">
        <f t="shared" si="3249"/>
        <v>0</v>
      </c>
      <c r="AN1386" s="11">
        <f t="shared" si="3249"/>
        <v>0</v>
      </c>
      <c r="AO1386" s="11">
        <f t="shared" si="3249"/>
        <v>0</v>
      </c>
      <c r="AP1386" s="11">
        <f t="shared" si="3249"/>
        <v>0</v>
      </c>
      <c r="AQ1386" s="11">
        <f t="shared" si="3249"/>
        <v>100</v>
      </c>
      <c r="AR1386" s="11">
        <f t="shared" si="3249"/>
        <v>0</v>
      </c>
      <c r="AS1386" s="11">
        <f t="shared" si="3250"/>
        <v>0</v>
      </c>
      <c r="AT1386" s="11">
        <f t="shared" si="3250"/>
        <v>0</v>
      </c>
      <c r="AU1386" s="11">
        <f t="shared" si="3250"/>
        <v>0</v>
      </c>
      <c r="AV1386" s="11">
        <f t="shared" si="3250"/>
        <v>0</v>
      </c>
      <c r="AW1386" s="11">
        <f t="shared" si="3250"/>
        <v>100</v>
      </c>
      <c r="AX1386" s="11">
        <f t="shared" si="3250"/>
        <v>0</v>
      </c>
      <c r="AY1386" s="78">
        <f t="shared" si="3250"/>
        <v>0</v>
      </c>
      <c r="AZ1386" s="78">
        <f t="shared" si="3250"/>
        <v>0</v>
      </c>
      <c r="BA1386" s="78">
        <f t="shared" si="3250"/>
        <v>0</v>
      </c>
      <c r="BB1386" s="78">
        <f t="shared" si="3250"/>
        <v>0</v>
      </c>
      <c r="BC1386" s="78">
        <f t="shared" si="3250"/>
        <v>100</v>
      </c>
      <c r="BD1386" s="78">
        <f t="shared" si="3250"/>
        <v>0</v>
      </c>
      <c r="BE1386" s="11">
        <f t="shared" si="3251"/>
        <v>0</v>
      </c>
      <c r="BF1386" s="11">
        <f t="shared" si="3251"/>
        <v>0</v>
      </c>
      <c r="BG1386" s="11">
        <f t="shared" si="3251"/>
        <v>0</v>
      </c>
      <c r="BH1386" s="11">
        <f t="shared" si="3251"/>
        <v>0</v>
      </c>
      <c r="BI1386" s="141">
        <f t="shared" si="3251"/>
        <v>100</v>
      </c>
      <c r="BJ1386" s="141">
        <f t="shared" si="3251"/>
        <v>0</v>
      </c>
      <c r="BK1386" s="78">
        <f t="shared" si="3251"/>
        <v>0</v>
      </c>
      <c r="BL1386" s="78">
        <f t="shared" si="3251"/>
        <v>0</v>
      </c>
      <c r="BM1386" s="78">
        <f t="shared" si="3251"/>
        <v>0</v>
      </c>
      <c r="BN1386" s="78">
        <f t="shared" si="3251"/>
        <v>0</v>
      </c>
      <c r="BO1386" s="78">
        <f t="shared" si="3251"/>
        <v>100</v>
      </c>
      <c r="BP1386" s="78">
        <f t="shared" si="3251"/>
        <v>0</v>
      </c>
      <c r="BQ1386" s="11">
        <f t="shared" si="3252"/>
        <v>0</v>
      </c>
      <c r="BR1386" s="11">
        <f t="shared" si="3252"/>
        <v>0</v>
      </c>
      <c r="BS1386" s="11">
        <f t="shared" si="3252"/>
        <v>0</v>
      </c>
      <c r="BT1386" s="11">
        <f t="shared" si="3252"/>
        <v>0</v>
      </c>
      <c r="BU1386" s="11">
        <f t="shared" si="3252"/>
        <v>100</v>
      </c>
      <c r="BV1386" s="11">
        <f t="shared" si="3252"/>
        <v>0</v>
      </c>
    </row>
    <row r="1387" spans="1:74" hidden="1">
      <c r="A1387" s="57" t="s">
        <v>65</v>
      </c>
      <c r="B1387" s="14">
        <v>923</v>
      </c>
      <c r="C1387" s="14" t="s">
        <v>22</v>
      </c>
      <c r="D1387" s="14" t="s">
        <v>64</v>
      </c>
      <c r="E1387" s="14" t="s">
        <v>111</v>
      </c>
      <c r="F1387" s="14"/>
      <c r="G1387" s="11">
        <f t="shared" si="3247"/>
        <v>100</v>
      </c>
      <c r="H1387" s="11">
        <f t="shared" si="3247"/>
        <v>0</v>
      </c>
      <c r="I1387" s="11">
        <f t="shared" si="3247"/>
        <v>0</v>
      </c>
      <c r="J1387" s="11">
        <f t="shared" si="3247"/>
        <v>0</v>
      </c>
      <c r="K1387" s="11">
        <f t="shared" si="3247"/>
        <v>0</v>
      </c>
      <c r="L1387" s="11">
        <f t="shared" si="3247"/>
        <v>0</v>
      </c>
      <c r="M1387" s="11">
        <f t="shared" si="3247"/>
        <v>100</v>
      </c>
      <c r="N1387" s="11">
        <f t="shared" si="3247"/>
        <v>0</v>
      </c>
      <c r="O1387" s="11">
        <f t="shared" si="3247"/>
        <v>0</v>
      </c>
      <c r="P1387" s="11">
        <f t="shared" si="3247"/>
        <v>0</v>
      </c>
      <c r="Q1387" s="11">
        <f t="shared" si="3247"/>
        <v>0</v>
      </c>
      <c r="R1387" s="11">
        <f t="shared" si="3247"/>
        <v>0</v>
      </c>
      <c r="S1387" s="11">
        <f t="shared" si="3248"/>
        <v>100</v>
      </c>
      <c r="T1387" s="11">
        <f t="shared" si="3248"/>
        <v>0</v>
      </c>
      <c r="U1387" s="11">
        <f t="shared" si="3248"/>
        <v>0</v>
      </c>
      <c r="V1387" s="11">
        <f t="shared" si="3248"/>
        <v>0</v>
      </c>
      <c r="W1387" s="11">
        <f t="shared" si="3248"/>
        <v>0</v>
      </c>
      <c r="X1387" s="11">
        <f t="shared" si="3248"/>
        <v>0</v>
      </c>
      <c r="Y1387" s="11">
        <f t="shared" si="3248"/>
        <v>100</v>
      </c>
      <c r="Z1387" s="11">
        <f t="shared" si="3248"/>
        <v>0</v>
      </c>
      <c r="AA1387" s="11">
        <f t="shared" si="3248"/>
        <v>0</v>
      </c>
      <c r="AB1387" s="11">
        <f t="shared" si="3248"/>
        <v>0</v>
      </c>
      <c r="AC1387" s="11">
        <f t="shared" si="3248"/>
        <v>0</v>
      </c>
      <c r="AD1387" s="11">
        <f t="shared" si="3248"/>
        <v>0</v>
      </c>
      <c r="AE1387" s="11">
        <f t="shared" si="3248"/>
        <v>100</v>
      </c>
      <c r="AF1387" s="11">
        <f t="shared" si="3248"/>
        <v>0</v>
      </c>
      <c r="AG1387" s="11">
        <f t="shared" si="3249"/>
        <v>0</v>
      </c>
      <c r="AH1387" s="11">
        <f t="shared" si="3249"/>
        <v>0</v>
      </c>
      <c r="AI1387" s="11">
        <f t="shared" si="3249"/>
        <v>0</v>
      </c>
      <c r="AJ1387" s="11">
        <f t="shared" si="3249"/>
        <v>0</v>
      </c>
      <c r="AK1387" s="78">
        <f t="shared" si="3249"/>
        <v>100</v>
      </c>
      <c r="AL1387" s="78">
        <f t="shared" si="3249"/>
        <v>0</v>
      </c>
      <c r="AM1387" s="11">
        <f t="shared" si="3249"/>
        <v>0</v>
      </c>
      <c r="AN1387" s="11">
        <f t="shared" si="3249"/>
        <v>0</v>
      </c>
      <c r="AO1387" s="11">
        <f t="shared" si="3249"/>
        <v>0</v>
      </c>
      <c r="AP1387" s="11">
        <f t="shared" si="3249"/>
        <v>0</v>
      </c>
      <c r="AQ1387" s="11">
        <f t="shared" si="3249"/>
        <v>100</v>
      </c>
      <c r="AR1387" s="11">
        <f t="shared" si="3249"/>
        <v>0</v>
      </c>
      <c r="AS1387" s="11">
        <f t="shared" si="3250"/>
        <v>0</v>
      </c>
      <c r="AT1387" s="11">
        <f t="shared" si="3250"/>
        <v>0</v>
      </c>
      <c r="AU1387" s="11">
        <f t="shared" si="3250"/>
        <v>0</v>
      </c>
      <c r="AV1387" s="11">
        <f t="shared" si="3250"/>
        <v>0</v>
      </c>
      <c r="AW1387" s="11">
        <f t="shared" si="3250"/>
        <v>100</v>
      </c>
      <c r="AX1387" s="11">
        <f t="shared" si="3250"/>
        <v>0</v>
      </c>
      <c r="AY1387" s="78">
        <f t="shared" si="3250"/>
        <v>0</v>
      </c>
      <c r="AZ1387" s="78">
        <f t="shared" si="3250"/>
        <v>0</v>
      </c>
      <c r="BA1387" s="78">
        <f t="shared" si="3250"/>
        <v>0</v>
      </c>
      <c r="BB1387" s="78">
        <f t="shared" si="3250"/>
        <v>0</v>
      </c>
      <c r="BC1387" s="78">
        <f t="shared" si="3250"/>
        <v>100</v>
      </c>
      <c r="BD1387" s="78">
        <f t="shared" si="3250"/>
        <v>0</v>
      </c>
      <c r="BE1387" s="11">
        <f t="shared" si="3251"/>
        <v>0</v>
      </c>
      <c r="BF1387" s="11">
        <f t="shared" si="3251"/>
        <v>0</v>
      </c>
      <c r="BG1387" s="11">
        <f t="shared" si="3251"/>
        <v>0</v>
      </c>
      <c r="BH1387" s="11">
        <f t="shared" si="3251"/>
        <v>0</v>
      </c>
      <c r="BI1387" s="141">
        <f t="shared" si="3251"/>
        <v>100</v>
      </c>
      <c r="BJ1387" s="141">
        <f t="shared" si="3251"/>
        <v>0</v>
      </c>
      <c r="BK1387" s="78">
        <f t="shared" si="3251"/>
        <v>0</v>
      </c>
      <c r="BL1387" s="78">
        <f t="shared" si="3251"/>
        <v>0</v>
      </c>
      <c r="BM1387" s="78">
        <f t="shared" si="3251"/>
        <v>0</v>
      </c>
      <c r="BN1387" s="78">
        <f t="shared" si="3251"/>
        <v>0</v>
      </c>
      <c r="BO1387" s="78">
        <f t="shared" si="3251"/>
        <v>100</v>
      </c>
      <c r="BP1387" s="78">
        <f t="shared" si="3251"/>
        <v>0</v>
      </c>
      <c r="BQ1387" s="11">
        <f t="shared" si="3252"/>
        <v>0</v>
      </c>
      <c r="BR1387" s="11">
        <f t="shared" si="3252"/>
        <v>0</v>
      </c>
      <c r="BS1387" s="11">
        <f t="shared" si="3252"/>
        <v>0</v>
      </c>
      <c r="BT1387" s="11">
        <f t="shared" si="3252"/>
        <v>0</v>
      </c>
      <c r="BU1387" s="11">
        <f t="shared" si="3252"/>
        <v>100</v>
      </c>
      <c r="BV1387" s="11">
        <f t="shared" si="3252"/>
        <v>0</v>
      </c>
    </row>
    <row r="1388" spans="1:74" ht="33" hidden="1">
      <c r="A1388" s="57" t="s">
        <v>270</v>
      </c>
      <c r="B1388" s="14">
        <v>923</v>
      </c>
      <c r="C1388" s="14" t="s">
        <v>22</v>
      </c>
      <c r="D1388" s="14" t="s">
        <v>64</v>
      </c>
      <c r="E1388" s="14" t="s">
        <v>111</v>
      </c>
      <c r="F1388" s="14" t="s">
        <v>33</v>
      </c>
      <c r="G1388" s="11">
        <f t="shared" si="3247"/>
        <v>100</v>
      </c>
      <c r="H1388" s="11">
        <f t="shared" si="3247"/>
        <v>0</v>
      </c>
      <c r="I1388" s="11">
        <f t="shared" si="3247"/>
        <v>0</v>
      </c>
      <c r="J1388" s="11">
        <f t="shared" si="3247"/>
        <v>0</v>
      </c>
      <c r="K1388" s="11">
        <f t="shared" si="3247"/>
        <v>0</v>
      </c>
      <c r="L1388" s="11">
        <f t="shared" si="3247"/>
        <v>0</v>
      </c>
      <c r="M1388" s="11">
        <f t="shared" si="3247"/>
        <v>100</v>
      </c>
      <c r="N1388" s="11">
        <f t="shared" si="3247"/>
        <v>0</v>
      </c>
      <c r="O1388" s="11">
        <f t="shared" si="3247"/>
        <v>0</v>
      </c>
      <c r="P1388" s="11">
        <f t="shared" si="3247"/>
        <v>0</v>
      </c>
      <c r="Q1388" s="11">
        <f t="shared" si="3247"/>
        <v>0</v>
      </c>
      <c r="R1388" s="11">
        <f t="shared" si="3247"/>
        <v>0</v>
      </c>
      <c r="S1388" s="11">
        <f t="shared" si="3248"/>
        <v>100</v>
      </c>
      <c r="T1388" s="11">
        <f t="shared" si="3248"/>
        <v>0</v>
      </c>
      <c r="U1388" s="11">
        <f t="shared" si="3248"/>
        <v>0</v>
      </c>
      <c r="V1388" s="11">
        <f t="shared" si="3248"/>
        <v>0</v>
      </c>
      <c r="W1388" s="11">
        <f t="shared" si="3248"/>
        <v>0</v>
      </c>
      <c r="X1388" s="11">
        <f t="shared" si="3248"/>
        <v>0</v>
      </c>
      <c r="Y1388" s="11">
        <f t="shared" si="3248"/>
        <v>100</v>
      </c>
      <c r="Z1388" s="11">
        <f t="shared" si="3248"/>
        <v>0</v>
      </c>
      <c r="AA1388" s="11">
        <f t="shared" si="3248"/>
        <v>0</v>
      </c>
      <c r="AB1388" s="11">
        <f t="shared" si="3248"/>
        <v>0</v>
      </c>
      <c r="AC1388" s="11">
        <f t="shared" si="3248"/>
        <v>0</v>
      </c>
      <c r="AD1388" s="11">
        <f t="shared" si="3248"/>
        <v>0</v>
      </c>
      <c r="AE1388" s="11">
        <f t="shared" si="3248"/>
        <v>100</v>
      </c>
      <c r="AF1388" s="11">
        <f t="shared" si="3248"/>
        <v>0</v>
      </c>
      <c r="AG1388" s="11">
        <f t="shared" si="3249"/>
        <v>0</v>
      </c>
      <c r="AH1388" s="11">
        <f t="shared" si="3249"/>
        <v>0</v>
      </c>
      <c r="AI1388" s="11">
        <f t="shared" si="3249"/>
        <v>0</v>
      </c>
      <c r="AJ1388" s="11">
        <f t="shared" si="3249"/>
        <v>0</v>
      </c>
      <c r="AK1388" s="78">
        <f t="shared" si="3249"/>
        <v>100</v>
      </c>
      <c r="AL1388" s="78">
        <f t="shared" si="3249"/>
        <v>0</v>
      </c>
      <c r="AM1388" s="11">
        <f t="shared" si="3249"/>
        <v>0</v>
      </c>
      <c r="AN1388" s="11">
        <f t="shared" si="3249"/>
        <v>0</v>
      </c>
      <c r="AO1388" s="11">
        <f t="shared" si="3249"/>
        <v>0</v>
      </c>
      <c r="AP1388" s="11">
        <f t="shared" si="3249"/>
        <v>0</v>
      </c>
      <c r="AQ1388" s="11">
        <f t="shared" si="3249"/>
        <v>100</v>
      </c>
      <c r="AR1388" s="11">
        <f t="shared" si="3249"/>
        <v>0</v>
      </c>
      <c r="AS1388" s="11">
        <f t="shared" si="3250"/>
        <v>0</v>
      </c>
      <c r="AT1388" s="11">
        <f t="shared" si="3250"/>
        <v>0</v>
      </c>
      <c r="AU1388" s="11">
        <f t="shared" si="3250"/>
        <v>0</v>
      </c>
      <c r="AV1388" s="11">
        <f t="shared" si="3250"/>
        <v>0</v>
      </c>
      <c r="AW1388" s="11">
        <f t="shared" si="3250"/>
        <v>100</v>
      </c>
      <c r="AX1388" s="11">
        <f t="shared" si="3250"/>
        <v>0</v>
      </c>
      <c r="AY1388" s="78">
        <f t="shared" si="3250"/>
        <v>0</v>
      </c>
      <c r="AZ1388" s="78">
        <f t="shared" si="3250"/>
        <v>0</v>
      </c>
      <c r="BA1388" s="78">
        <f t="shared" si="3250"/>
        <v>0</v>
      </c>
      <c r="BB1388" s="78">
        <f t="shared" si="3250"/>
        <v>0</v>
      </c>
      <c r="BC1388" s="78">
        <f t="shared" si="3250"/>
        <v>100</v>
      </c>
      <c r="BD1388" s="78">
        <f t="shared" si="3250"/>
        <v>0</v>
      </c>
      <c r="BE1388" s="11">
        <f t="shared" si="3251"/>
        <v>0</v>
      </c>
      <c r="BF1388" s="11">
        <f t="shared" si="3251"/>
        <v>0</v>
      </c>
      <c r="BG1388" s="11">
        <f t="shared" si="3251"/>
        <v>0</v>
      </c>
      <c r="BH1388" s="11">
        <f t="shared" si="3251"/>
        <v>0</v>
      </c>
      <c r="BI1388" s="141">
        <f t="shared" si="3251"/>
        <v>100</v>
      </c>
      <c r="BJ1388" s="141">
        <f t="shared" si="3251"/>
        <v>0</v>
      </c>
      <c r="BK1388" s="78">
        <f t="shared" si="3251"/>
        <v>0</v>
      </c>
      <c r="BL1388" s="78">
        <f t="shared" si="3251"/>
        <v>0</v>
      </c>
      <c r="BM1388" s="78">
        <f t="shared" si="3251"/>
        <v>0</v>
      </c>
      <c r="BN1388" s="78">
        <f t="shared" si="3251"/>
        <v>0</v>
      </c>
      <c r="BO1388" s="78">
        <f t="shared" si="3251"/>
        <v>100</v>
      </c>
      <c r="BP1388" s="78">
        <f t="shared" si="3251"/>
        <v>0</v>
      </c>
      <c r="BQ1388" s="11">
        <f t="shared" si="3252"/>
        <v>0</v>
      </c>
      <c r="BR1388" s="11">
        <f t="shared" si="3252"/>
        <v>0</v>
      </c>
      <c r="BS1388" s="11">
        <f t="shared" si="3252"/>
        <v>0</v>
      </c>
      <c r="BT1388" s="11">
        <f t="shared" si="3252"/>
        <v>0</v>
      </c>
      <c r="BU1388" s="11">
        <f t="shared" si="3252"/>
        <v>100</v>
      </c>
      <c r="BV1388" s="11">
        <f t="shared" si="3252"/>
        <v>0</v>
      </c>
    </row>
    <row r="1389" spans="1:74" ht="33" hidden="1">
      <c r="A1389" s="57" t="s">
        <v>39</v>
      </c>
      <c r="B1389" s="14">
        <v>923</v>
      </c>
      <c r="C1389" s="14" t="s">
        <v>22</v>
      </c>
      <c r="D1389" s="14" t="s">
        <v>64</v>
      </c>
      <c r="E1389" s="14" t="s">
        <v>111</v>
      </c>
      <c r="F1389" s="14" t="s">
        <v>40</v>
      </c>
      <c r="G1389" s="11">
        <v>100</v>
      </c>
      <c r="H1389" s="11"/>
      <c r="I1389" s="11"/>
      <c r="J1389" s="11"/>
      <c r="K1389" s="11"/>
      <c r="L1389" s="11"/>
      <c r="M1389" s="11">
        <f>G1389+I1389+J1389+K1389+L1389</f>
        <v>100</v>
      </c>
      <c r="N1389" s="11">
        <f>H1389+J1389</f>
        <v>0</v>
      </c>
      <c r="O1389" s="11"/>
      <c r="P1389" s="11"/>
      <c r="Q1389" s="11"/>
      <c r="R1389" s="11"/>
      <c r="S1389" s="11">
        <f>M1389+O1389+P1389+Q1389+R1389</f>
        <v>100</v>
      </c>
      <c r="T1389" s="11">
        <f>N1389+P1389</f>
        <v>0</v>
      </c>
      <c r="U1389" s="11"/>
      <c r="V1389" s="11"/>
      <c r="W1389" s="11"/>
      <c r="X1389" s="11"/>
      <c r="Y1389" s="11">
        <f>S1389+U1389+V1389+W1389+X1389</f>
        <v>100</v>
      </c>
      <c r="Z1389" s="11">
        <f>T1389+V1389</f>
        <v>0</v>
      </c>
      <c r="AA1389" s="11"/>
      <c r="AB1389" s="11"/>
      <c r="AC1389" s="11"/>
      <c r="AD1389" s="11"/>
      <c r="AE1389" s="11">
        <f>Y1389+AA1389+AB1389+AC1389+AD1389</f>
        <v>100</v>
      </c>
      <c r="AF1389" s="11">
        <f>Z1389+AB1389</f>
        <v>0</v>
      </c>
      <c r="AG1389" s="11"/>
      <c r="AH1389" s="11"/>
      <c r="AI1389" s="11"/>
      <c r="AJ1389" s="11"/>
      <c r="AK1389" s="78">
        <f>AE1389+AG1389+AH1389+AI1389+AJ1389</f>
        <v>100</v>
      </c>
      <c r="AL1389" s="78">
        <f>AF1389+AH1389</f>
        <v>0</v>
      </c>
      <c r="AM1389" s="11"/>
      <c r="AN1389" s="11"/>
      <c r="AO1389" s="11"/>
      <c r="AP1389" s="11"/>
      <c r="AQ1389" s="11">
        <f>AK1389+AM1389+AN1389+AO1389+AP1389</f>
        <v>100</v>
      </c>
      <c r="AR1389" s="11">
        <f>AL1389+AN1389</f>
        <v>0</v>
      </c>
      <c r="AS1389" s="11"/>
      <c r="AT1389" s="11"/>
      <c r="AU1389" s="11"/>
      <c r="AV1389" s="11"/>
      <c r="AW1389" s="11">
        <f>AQ1389+AS1389+AT1389+AU1389+AV1389</f>
        <v>100</v>
      </c>
      <c r="AX1389" s="11">
        <f>AR1389+AT1389</f>
        <v>0</v>
      </c>
      <c r="AY1389" s="78"/>
      <c r="AZ1389" s="78"/>
      <c r="BA1389" s="78"/>
      <c r="BB1389" s="78"/>
      <c r="BC1389" s="78">
        <f>AW1389+AY1389+AZ1389+BA1389+BB1389</f>
        <v>100</v>
      </c>
      <c r="BD1389" s="78">
        <f>AX1389+AZ1389</f>
        <v>0</v>
      </c>
      <c r="BE1389" s="11"/>
      <c r="BF1389" s="11"/>
      <c r="BG1389" s="11"/>
      <c r="BH1389" s="11"/>
      <c r="BI1389" s="141">
        <f>BC1389+BE1389+BF1389+BG1389+BH1389</f>
        <v>100</v>
      </c>
      <c r="BJ1389" s="141">
        <f>BD1389+BF1389</f>
        <v>0</v>
      </c>
      <c r="BK1389" s="78"/>
      <c r="BL1389" s="78"/>
      <c r="BM1389" s="78"/>
      <c r="BN1389" s="78"/>
      <c r="BO1389" s="78">
        <f>BI1389+BK1389+BL1389+BM1389+BN1389</f>
        <v>100</v>
      </c>
      <c r="BP1389" s="78">
        <f>BJ1389+BL1389</f>
        <v>0</v>
      </c>
      <c r="BQ1389" s="11"/>
      <c r="BR1389" s="11"/>
      <c r="BS1389" s="11"/>
      <c r="BT1389" s="11"/>
      <c r="BU1389" s="11">
        <f>BO1389+BQ1389+BR1389+BS1389+BT1389</f>
        <v>100</v>
      </c>
      <c r="BV1389" s="11">
        <f>BP1389+BR1389</f>
        <v>0</v>
      </c>
    </row>
    <row r="1390" spans="1:74" ht="49.5" hidden="1">
      <c r="A1390" s="53" t="s">
        <v>504</v>
      </c>
      <c r="B1390" s="14">
        <v>923</v>
      </c>
      <c r="C1390" s="14" t="s">
        <v>22</v>
      </c>
      <c r="D1390" s="14" t="s">
        <v>64</v>
      </c>
      <c r="E1390" s="14" t="s">
        <v>78</v>
      </c>
      <c r="F1390" s="14"/>
      <c r="G1390" s="18">
        <f>G1396+G1391</f>
        <v>124083</v>
      </c>
      <c r="H1390" s="18">
        <f t="shared" ref="H1390:N1390" si="3253">H1396+H1391</f>
        <v>0</v>
      </c>
      <c r="I1390" s="11">
        <f t="shared" si="3253"/>
        <v>0</v>
      </c>
      <c r="J1390" s="11">
        <f t="shared" si="3253"/>
        <v>0</v>
      </c>
      <c r="K1390" s="11">
        <f t="shared" si="3253"/>
        <v>0</v>
      </c>
      <c r="L1390" s="11">
        <f t="shared" si="3253"/>
        <v>0</v>
      </c>
      <c r="M1390" s="18">
        <f t="shared" si="3253"/>
        <v>124083</v>
      </c>
      <c r="N1390" s="18">
        <f t="shared" si="3253"/>
        <v>0</v>
      </c>
      <c r="O1390" s="11">
        <f t="shared" ref="O1390:T1390" si="3254">O1396+O1391</f>
        <v>0</v>
      </c>
      <c r="P1390" s="11">
        <f t="shared" si="3254"/>
        <v>4374</v>
      </c>
      <c r="Q1390" s="11">
        <f t="shared" si="3254"/>
        <v>0</v>
      </c>
      <c r="R1390" s="11">
        <f t="shared" si="3254"/>
        <v>0</v>
      </c>
      <c r="S1390" s="18">
        <f t="shared" si="3254"/>
        <v>128457</v>
      </c>
      <c r="T1390" s="18">
        <f t="shared" si="3254"/>
        <v>4374</v>
      </c>
      <c r="U1390" s="11">
        <f t="shared" ref="U1390:Z1390" si="3255">U1396+U1391</f>
        <v>0</v>
      </c>
      <c r="V1390" s="11">
        <f t="shared" si="3255"/>
        <v>0</v>
      </c>
      <c r="W1390" s="11">
        <f t="shared" si="3255"/>
        <v>0</v>
      </c>
      <c r="X1390" s="11">
        <f t="shared" si="3255"/>
        <v>0</v>
      </c>
      <c r="Y1390" s="18">
        <f t="shared" si="3255"/>
        <v>128457</v>
      </c>
      <c r="Z1390" s="18">
        <f t="shared" si="3255"/>
        <v>4374</v>
      </c>
      <c r="AA1390" s="11">
        <f t="shared" ref="AA1390:AF1390" si="3256">AA1396+AA1391</f>
        <v>0</v>
      </c>
      <c r="AB1390" s="11">
        <f t="shared" si="3256"/>
        <v>0</v>
      </c>
      <c r="AC1390" s="11">
        <f t="shared" si="3256"/>
        <v>0</v>
      </c>
      <c r="AD1390" s="11">
        <f t="shared" si="3256"/>
        <v>-5034</v>
      </c>
      <c r="AE1390" s="18">
        <f t="shared" si="3256"/>
        <v>123423</v>
      </c>
      <c r="AF1390" s="18">
        <f t="shared" si="3256"/>
        <v>4374</v>
      </c>
      <c r="AG1390" s="11">
        <f t="shared" ref="AG1390:AL1390" si="3257">AG1396+AG1391</f>
        <v>0</v>
      </c>
      <c r="AH1390" s="11">
        <f t="shared" si="3257"/>
        <v>0</v>
      </c>
      <c r="AI1390" s="11">
        <f t="shared" si="3257"/>
        <v>0</v>
      </c>
      <c r="AJ1390" s="11">
        <f t="shared" si="3257"/>
        <v>0</v>
      </c>
      <c r="AK1390" s="84">
        <f t="shared" si="3257"/>
        <v>123423</v>
      </c>
      <c r="AL1390" s="84">
        <f t="shared" si="3257"/>
        <v>4374</v>
      </c>
      <c r="AM1390" s="11">
        <f t="shared" ref="AM1390:AR1390" si="3258">AM1396+AM1391</f>
        <v>0</v>
      </c>
      <c r="AN1390" s="11">
        <f t="shared" si="3258"/>
        <v>0</v>
      </c>
      <c r="AO1390" s="11">
        <f t="shared" si="3258"/>
        <v>0</v>
      </c>
      <c r="AP1390" s="11">
        <f t="shared" si="3258"/>
        <v>0</v>
      </c>
      <c r="AQ1390" s="18">
        <f t="shared" si="3258"/>
        <v>123423</v>
      </c>
      <c r="AR1390" s="18">
        <f t="shared" si="3258"/>
        <v>4374</v>
      </c>
      <c r="AS1390" s="11">
        <f t="shared" ref="AS1390:AX1390" si="3259">AS1396+AS1391</f>
        <v>0</v>
      </c>
      <c r="AT1390" s="11">
        <f t="shared" si="3259"/>
        <v>0</v>
      </c>
      <c r="AU1390" s="11">
        <f t="shared" si="3259"/>
        <v>3676</v>
      </c>
      <c r="AV1390" s="11">
        <f t="shared" si="3259"/>
        <v>-244</v>
      </c>
      <c r="AW1390" s="18">
        <f t="shared" si="3259"/>
        <v>126855</v>
      </c>
      <c r="AX1390" s="18">
        <f t="shared" si="3259"/>
        <v>4374</v>
      </c>
      <c r="AY1390" s="78">
        <f t="shared" ref="AY1390:BD1390" si="3260">AY1396+AY1391</f>
        <v>0</v>
      </c>
      <c r="AZ1390" s="78">
        <f t="shared" si="3260"/>
        <v>-193</v>
      </c>
      <c r="BA1390" s="78">
        <f t="shared" si="3260"/>
        <v>17307</v>
      </c>
      <c r="BB1390" s="78">
        <f t="shared" si="3260"/>
        <v>0</v>
      </c>
      <c r="BC1390" s="84">
        <f t="shared" si="3260"/>
        <v>143969</v>
      </c>
      <c r="BD1390" s="84">
        <f t="shared" si="3260"/>
        <v>4181</v>
      </c>
      <c r="BE1390" s="11">
        <f t="shared" ref="BE1390:BJ1390" si="3261">BE1396+BE1391</f>
        <v>0</v>
      </c>
      <c r="BF1390" s="11">
        <f t="shared" si="3261"/>
        <v>0</v>
      </c>
      <c r="BG1390" s="11">
        <f t="shared" si="3261"/>
        <v>0</v>
      </c>
      <c r="BH1390" s="11">
        <f t="shared" si="3261"/>
        <v>0</v>
      </c>
      <c r="BI1390" s="143">
        <f t="shared" si="3261"/>
        <v>143969</v>
      </c>
      <c r="BJ1390" s="143">
        <f t="shared" si="3261"/>
        <v>4181</v>
      </c>
      <c r="BK1390" s="78">
        <f t="shared" ref="BK1390:BP1390" si="3262">BK1396+BK1391</f>
        <v>0</v>
      </c>
      <c r="BL1390" s="78">
        <f t="shared" si="3262"/>
        <v>0</v>
      </c>
      <c r="BM1390" s="78">
        <f t="shared" si="3262"/>
        <v>1834</v>
      </c>
      <c r="BN1390" s="78">
        <f t="shared" si="3262"/>
        <v>0</v>
      </c>
      <c r="BO1390" s="84">
        <f t="shared" si="3262"/>
        <v>145803</v>
      </c>
      <c r="BP1390" s="84">
        <f t="shared" si="3262"/>
        <v>4181</v>
      </c>
      <c r="BQ1390" s="11">
        <f t="shared" ref="BQ1390:BV1390" si="3263">BQ1396+BQ1391</f>
        <v>0</v>
      </c>
      <c r="BR1390" s="11">
        <f t="shared" si="3263"/>
        <v>0</v>
      </c>
      <c r="BS1390" s="11">
        <f t="shared" si="3263"/>
        <v>0</v>
      </c>
      <c r="BT1390" s="11">
        <f t="shared" si="3263"/>
        <v>0</v>
      </c>
      <c r="BU1390" s="18">
        <f t="shared" si="3263"/>
        <v>145803</v>
      </c>
      <c r="BV1390" s="18">
        <f t="shared" si="3263"/>
        <v>4181</v>
      </c>
    </row>
    <row r="1391" spans="1:74" ht="33" hidden="1">
      <c r="A1391" s="57" t="s">
        <v>538</v>
      </c>
      <c r="B1391" s="14">
        <v>923</v>
      </c>
      <c r="C1391" s="14" t="s">
        <v>22</v>
      </c>
      <c r="D1391" s="14" t="s">
        <v>64</v>
      </c>
      <c r="E1391" s="14" t="s">
        <v>526</v>
      </c>
      <c r="F1391" s="14"/>
      <c r="G1391" s="18">
        <f>G1392</f>
        <v>558</v>
      </c>
      <c r="H1391" s="18">
        <f t="shared" ref="H1391:R1391" si="3264">H1392</f>
        <v>0</v>
      </c>
      <c r="I1391" s="11">
        <f t="shared" si="3264"/>
        <v>0</v>
      </c>
      <c r="J1391" s="11">
        <f t="shared" si="3264"/>
        <v>0</v>
      </c>
      <c r="K1391" s="11">
        <f t="shared" si="3264"/>
        <v>0</v>
      </c>
      <c r="L1391" s="11">
        <f t="shared" si="3264"/>
        <v>0</v>
      </c>
      <c r="M1391" s="18">
        <f t="shared" si="3264"/>
        <v>558</v>
      </c>
      <c r="N1391" s="18">
        <f t="shared" si="3264"/>
        <v>0</v>
      </c>
      <c r="O1391" s="11">
        <f t="shared" si="3264"/>
        <v>0</v>
      </c>
      <c r="P1391" s="11">
        <f t="shared" si="3264"/>
        <v>0</v>
      </c>
      <c r="Q1391" s="11">
        <f t="shared" si="3264"/>
        <v>0</v>
      </c>
      <c r="R1391" s="11">
        <f t="shared" si="3264"/>
        <v>0</v>
      </c>
      <c r="S1391" s="18">
        <f t="shared" ref="S1391:AH1394" si="3265">S1392</f>
        <v>558</v>
      </c>
      <c r="T1391" s="18">
        <f t="shared" si="3265"/>
        <v>0</v>
      </c>
      <c r="U1391" s="11">
        <f t="shared" si="3265"/>
        <v>0</v>
      </c>
      <c r="V1391" s="11">
        <f t="shared" si="3265"/>
        <v>0</v>
      </c>
      <c r="W1391" s="11">
        <f t="shared" si="3265"/>
        <v>0</v>
      </c>
      <c r="X1391" s="11">
        <f t="shared" si="3265"/>
        <v>0</v>
      </c>
      <c r="Y1391" s="18">
        <f t="shared" si="3265"/>
        <v>558</v>
      </c>
      <c r="Z1391" s="18">
        <f t="shared" si="3265"/>
        <v>0</v>
      </c>
      <c r="AA1391" s="11">
        <f t="shared" si="3265"/>
        <v>0</v>
      </c>
      <c r="AB1391" s="11">
        <f t="shared" si="3265"/>
        <v>0</v>
      </c>
      <c r="AC1391" s="11">
        <f t="shared" si="3265"/>
        <v>0</v>
      </c>
      <c r="AD1391" s="11">
        <f t="shared" si="3265"/>
        <v>0</v>
      </c>
      <c r="AE1391" s="18">
        <f t="shared" si="3265"/>
        <v>558</v>
      </c>
      <c r="AF1391" s="18">
        <f t="shared" si="3265"/>
        <v>0</v>
      </c>
      <c r="AG1391" s="11">
        <f t="shared" si="3265"/>
        <v>0</v>
      </c>
      <c r="AH1391" s="11">
        <f t="shared" si="3265"/>
        <v>0</v>
      </c>
      <c r="AI1391" s="11">
        <f t="shared" ref="AG1391:AV1394" si="3266">AI1392</f>
        <v>0</v>
      </c>
      <c r="AJ1391" s="11">
        <f t="shared" si="3266"/>
        <v>0</v>
      </c>
      <c r="AK1391" s="84">
        <f t="shared" si="3266"/>
        <v>558</v>
      </c>
      <c r="AL1391" s="84">
        <f t="shared" si="3266"/>
        <v>0</v>
      </c>
      <c r="AM1391" s="11">
        <f t="shared" si="3266"/>
        <v>0</v>
      </c>
      <c r="AN1391" s="11">
        <f t="shared" si="3266"/>
        <v>0</v>
      </c>
      <c r="AO1391" s="11">
        <f t="shared" si="3266"/>
        <v>0</v>
      </c>
      <c r="AP1391" s="11">
        <f t="shared" si="3266"/>
        <v>0</v>
      </c>
      <c r="AQ1391" s="18">
        <f t="shared" si="3266"/>
        <v>558</v>
      </c>
      <c r="AR1391" s="18">
        <f t="shared" si="3266"/>
        <v>0</v>
      </c>
      <c r="AS1391" s="11">
        <f t="shared" si="3266"/>
        <v>0</v>
      </c>
      <c r="AT1391" s="11">
        <f t="shared" si="3266"/>
        <v>0</v>
      </c>
      <c r="AU1391" s="11">
        <f t="shared" si="3266"/>
        <v>0</v>
      </c>
      <c r="AV1391" s="11">
        <f t="shared" si="3266"/>
        <v>0</v>
      </c>
      <c r="AW1391" s="18">
        <f t="shared" ref="AS1391:BH1394" si="3267">AW1392</f>
        <v>558</v>
      </c>
      <c r="AX1391" s="18">
        <f t="shared" si="3267"/>
        <v>0</v>
      </c>
      <c r="AY1391" s="78">
        <f t="shared" si="3267"/>
        <v>0</v>
      </c>
      <c r="AZ1391" s="78">
        <f t="shared" si="3267"/>
        <v>0</v>
      </c>
      <c r="BA1391" s="78">
        <f t="shared" si="3267"/>
        <v>0</v>
      </c>
      <c r="BB1391" s="78">
        <f t="shared" si="3267"/>
        <v>0</v>
      </c>
      <c r="BC1391" s="84">
        <f t="shared" si="3267"/>
        <v>558</v>
      </c>
      <c r="BD1391" s="84">
        <f t="shared" si="3267"/>
        <v>0</v>
      </c>
      <c r="BE1391" s="11">
        <f t="shared" si="3267"/>
        <v>0</v>
      </c>
      <c r="BF1391" s="11">
        <f t="shared" si="3267"/>
        <v>0</v>
      </c>
      <c r="BG1391" s="11">
        <f t="shared" si="3267"/>
        <v>0</v>
      </c>
      <c r="BH1391" s="11">
        <f t="shared" si="3267"/>
        <v>0</v>
      </c>
      <c r="BI1391" s="143">
        <f t="shared" ref="BE1391:BT1394" si="3268">BI1392</f>
        <v>558</v>
      </c>
      <c r="BJ1391" s="143">
        <f t="shared" si="3268"/>
        <v>0</v>
      </c>
      <c r="BK1391" s="78">
        <f t="shared" si="3268"/>
        <v>0</v>
      </c>
      <c r="BL1391" s="78">
        <f t="shared" si="3268"/>
        <v>0</v>
      </c>
      <c r="BM1391" s="78">
        <f t="shared" si="3268"/>
        <v>0</v>
      </c>
      <c r="BN1391" s="78">
        <f t="shared" si="3268"/>
        <v>0</v>
      </c>
      <c r="BO1391" s="84">
        <f t="shared" si="3268"/>
        <v>558</v>
      </c>
      <c r="BP1391" s="84">
        <f t="shared" si="3268"/>
        <v>0</v>
      </c>
      <c r="BQ1391" s="11">
        <f t="shared" si="3268"/>
        <v>0</v>
      </c>
      <c r="BR1391" s="11">
        <f t="shared" si="3268"/>
        <v>0</v>
      </c>
      <c r="BS1391" s="11">
        <f t="shared" si="3268"/>
        <v>0</v>
      </c>
      <c r="BT1391" s="11">
        <f t="shared" si="3268"/>
        <v>0</v>
      </c>
      <c r="BU1391" s="18">
        <f t="shared" ref="BQ1391:BV1394" si="3269">BU1392</f>
        <v>558</v>
      </c>
      <c r="BV1391" s="18">
        <f t="shared" si="3269"/>
        <v>0</v>
      </c>
    </row>
    <row r="1392" spans="1:74" hidden="1">
      <c r="A1392" s="57" t="s">
        <v>15</v>
      </c>
      <c r="B1392" s="14">
        <v>923</v>
      </c>
      <c r="C1392" s="14" t="s">
        <v>22</v>
      </c>
      <c r="D1392" s="14" t="s">
        <v>64</v>
      </c>
      <c r="E1392" s="14" t="s">
        <v>524</v>
      </c>
      <c r="F1392" s="14"/>
      <c r="G1392" s="18">
        <f t="shared" ref="G1392:R1394" si="3270">G1393</f>
        <v>558</v>
      </c>
      <c r="H1392" s="18">
        <f t="shared" si="3270"/>
        <v>0</v>
      </c>
      <c r="I1392" s="11">
        <f t="shared" si="3270"/>
        <v>0</v>
      </c>
      <c r="J1392" s="11">
        <f t="shared" si="3270"/>
        <v>0</v>
      </c>
      <c r="K1392" s="11">
        <f t="shared" si="3270"/>
        <v>0</v>
      </c>
      <c r="L1392" s="11">
        <f t="shared" si="3270"/>
        <v>0</v>
      </c>
      <c r="M1392" s="18">
        <f t="shared" si="3270"/>
        <v>558</v>
      </c>
      <c r="N1392" s="18">
        <f t="shared" si="3270"/>
        <v>0</v>
      </c>
      <c r="O1392" s="11">
        <f t="shared" si="3270"/>
        <v>0</v>
      </c>
      <c r="P1392" s="11">
        <f t="shared" si="3270"/>
        <v>0</v>
      </c>
      <c r="Q1392" s="11">
        <f t="shared" si="3270"/>
        <v>0</v>
      </c>
      <c r="R1392" s="11">
        <f t="shared" si="3270"/>
        <v>0</v>
      </c>
      <c r="S1392" s="18">
        <f t="shared" si="3265"/>
        <v>558</v>
      </c>
      <c r="T1392" s="18">
        <f t="shared" si="3265"/>
        <v>0</v>
      </c>
      <c r="U1392" s="11">
        <f t="shared" si="3265"/>
        <v>0</v>
      </c>
      <c r="V1392" s="11">
        <f t="shared" si="3265"/>
        <v>0</v>
      </c>
      <c r="W1392" s="11">
        <f t="shared" si="3265"/>
        <v>0</v>
      </c>
      <c r="X1392" s="11">
        <f t="shared" si="3265"/>
        <v>0</v>
      </c>
      <c r="Y1392" s="18">
        <f t="shared" si="3265"/>
        <v>558</v>
      </c>
      <c r="Z1392" s="18">
        <f t="shared" si="3265"/>
        <v>0</v>
      </c>
      <c r="AA1392" s="11">
        <f t="shared" si="3265"/>
        <v>0</v>
      </c>
      <c r="AB1392" s="11">
        <f t="shared" si="3265"/>
        <v>0</v>
      </c>
      <c r="AC1392" s="11">
        <f t="shared" si="3265"/>
        <v>0</v>
      </c>
      <c r="AD1392" s="11">
        <f t="shared" si="3265"/>
        <v>0</v>
      </c>
      <c r="AE1392" s="18">
        <f t="shared" si="3265"/>
        <v>558</v>
      </c>
      <c r="AF1392" s="18">
        <f t="shared" si="3265"/>
        <v>0</v>
      </c>
      <c r="AG1392" s="11">
        <f t="shared" si="3266"/>
        <v>0</v>
      </c>
      <c r="AH1392" s="11">
        <f t="shared" si="3266"/>
        <v>0</v>
      </c>
      <c r="AI1392" s="11">
        <f t="shared" si="3266"/>
        <v>0</v>
      </c>
      <c r="AJ1392" s="11">
        <f t="shared" si="3266"/>
        <v>0</v>
      </c>
      <c r="AK1392" s="84">
        <f t="shared" si="3266"/>
        <v>558</v>
      </c>
      <c r="AL1392" s="84">
        <f t="shared" si="3266"/>
        <v>0</v>
      </c>
      <c r="AM1392" s="11">
        <f t="shared" si="3266"/>
        <v>0</v>
      </c>
      <c r="AN1392" s="11">
        <f t="shared" si="3266"/>
        <v>0</v>
      </c>
      <c r="AO1392" s="11">
        <f t="shared" si="3266"/>
        <v>0</v>
      </c>
      <c r="AP1392" s="11">
        <f t="shared" si="3266"/>
        <v>0</v>
      </c>
      <c r="AQ1392" s="18">
        <f t="shared" si="3266"/>
        <v>558</v>
      </c>
      <c r="AR1392" s="18">
        <f t="shared" si="3266"/>
        <v>0</v>
      </c>
      <c r="AS1392" s="11">
        <f t="shared" si="3267"/>
        <v>0</v>
      </c>
      <c r="AT1392" s="11">
        <f t="shared" si="3267"/>
        <v>0</v>
      </c>
      <c r="AU1392" s="11">
        <f t="shared" si="3267"/>
        <v>0</v>
      </c>
      <c r="AV1392" s="11">
        <f t="shared" si="3267"/>
        <v>0</v>
      </c>
      <c r="AW1392" s="18">
        <f t="shared" si="3267"/>
        <v>558</v>
      </c>
      <c r="AX1392" s="18">
        <f t="shared" si="3267"/>
        <v>0</v>
      </c>
      <c r="AY1392" s="78">
        <f t="shared" si="3267"/>
        <v>0</v>
      </c>
      <c r="AZ1392" s="78">
        <f t="shared" si="3267"/>
        <v>0</v>
      </c>
      <c r="BA1392" s="78">
        <f t="shared" si="3267"/>
        <v>0</v>
      </c>
      <c r="BB1392" s="78">
        <f t="shared" si="3267"/>
        <v>0</v>
      </c>
      <c r="BC1392" s="84">
        <f t="shared" si="3267"/>
        <v>558</v>
      </c>
      <c r="BD1392" s="84">
        <f t="shared" si="3267"/>
        <v>0</v>
      </c>
      <c r="BE1392" s="11">
        <f t="shared" si="3268"/>
        <v>0</v>
      </c>
      <c r="BF1392" s="11">
        <f t="shared" si="3268"/>
        <v>0</v>
      </c>
      <c r="BG1392" s="11">
        <f t="shared" si="3268"/>
        <v>0</v>
      </c>
      <c r="BH1392" s="11">
        <f t="shared" si="3268"/>
        <v>0</v>
      </c>
      <c r="BI1392" s="143">
        <f t="shared" si="3268"/>
        <v>558</v>
      </c>
      <c r="BJ1392" s="143">
        <f t="shared" si="3268"/>
        <v>0</v>
      </c>
      <c r="BK1392" s="78">
        <f t="shared" si="3268"/>
        <v>0</v>
      </c>
      <c r="BL1392" s="78">
        <f t="shared" si="3268"/>
        <v>0</v>
      </c>
      <c r="BM1392" s="78">
        <f t="shared" si="3268"/>
        <v>0</v>
      </c>
      <c r="BN1392" s="78">
        <f t="shared" si="3268"/>
        <v>0</v>
      </c>
      <c r="BO1392" s="84">
        <f t="shared" si="3268"/>
        <v>558</v>
      </c>
      <c r="BP1392" s="84">
        <f t="shared" si="3268"/>
        <v>0</v>
      </c>
      <c r="BQ1392" s="11">
        <f t="shared" si="3269"/>
        <v>0</v>
      </c>
      <c r="BR1392" s="11">
        <f t="shared" si="3269"/>
        <v>0</v>
      </c>
      <c r="BS1392" s="11">
        <f t="shared" si="3269"/>
        <v>0</v>
      </c>
      <c r="BT1392" s="11">
        <f t="shared" si="3269"/>
        <v>0</v>
      </c>
      <c r="BU1392" s="18">
        <f t="shared" si="3269"/>
        <v>558</v>
      </c>
      <c r="BV1392" s="18">
        <f t="shared" si="3269"/>
        <v>0</v>
      </c>
    </row>
    <row r="1393" spans="1:74" ht="33" hidden="1">
      <c r="A1393" s="57" t="s">
        <v>101</v>
      </c>
      <c r="B1393" s="14">
        <v>923</v>
      </c>
      <c r="C1393" s="14" t="s">
        <v>22</v>
      </c>
      <c r="D1393" s="14" t="s">
        <v>64</v>
      </c>
      <c r="E1393" s="14" t="s">
        <v>525</v>
      </c>
      <c r="F1393" s="14"/>
      <c r="G1393" s="18">
        <f t="shared" si="3270"/>
        <v>558</v>
      </c>
      <c r="H1393" s="18">
        <f t="shared" si="3270"/>
        <v>0</v>
      </c>
      <c r="I1393" s="11">
        <f t="shared" si="3270"/>
        <v>0</v>
      </c>
      <c r="J1393" s="11">
        <f t="shared" si="3270"/>
        <v>0</v>
      </c>
      <c r="K1393" s="11">
        <f t="shared" si="3270"/>
        <v>0</v>
      </c>
      <c r="L1393" s="11">
        <f t="shared" si="3270"/>
        <v>0</v>
      </c>
      <c r="M1393" s="18">
        <f t="shared" si="3270"/>
        <v>558</v>
      </c>
      <c r="N1393" s="18">
        <f t="shared" si="3270"/>
        <v>0</v>
      </c>
      <c r="O1393" s="11">
        <f t="shared" si="3270"/>
        <v>0</v>
      </c>
      <c r="P1393" s="11">
        <f t="shared" si="3270"/>
        <v>0</v>
      </c>
      <c r="Q1393" s="11">
        <f t="shared" si="3270"/>
        <v>0</v>
      </c>
      <c r="R1393" s="11">
        <f t="shared" si="3270"/>
        <v>0</v>
      </c>
      <c r="S1393" s="18">
        <f t="shared" si="3265"/>
        <v>558</v>
      </c>
      <c r="T1393" s="18">
        <f t="shared" si="3265"/>
        <v>0</v>
      </c>
      <c r="U1393" s="11">
        <f t="shared" si="3265"/>
        <v>0</v>
      </c>
      <c r="V1393" s="11">
        <f t="shared" si="3265"/>
        <v>0</v>
      </c>
      <c r="W1393" s="11">
        <f t="shared" si="3265"/>
        <v>0</v>
      </c>
      <c r="X1393" s="11">
        <f t="shared" si="3265"/>
        <v>0</v>
      </c>
      <c r="Y1393" s="18">
        <f t="shared" si="3265"/>
        <v>558</v>
      </c>
      <c r="Z1393" s="18">
        <f t="shared" si="3265"/>
        <v>0</v>
      </c>
      <c r="AA1393" s="11">
        <f t="shared" si="3265"/>
        <v>0</v>
      </c>
      <c r="AB1393" s="11">
        <f t="shared" si="3265"/>
        <v>0</v>
      </c>
      <c r="AC1393" s="11">
        <f t="shared" si="3265"/>
        <v>0</v>
      </c>
      <c r="AD1393" s="11">
        <f t="shared" si="3265"/>
        <v>0</v>
      </c>
      <c r="AE1393" s="18">
        <f t="shared" si="3265"/>
        <v>558</v>
      </c>
      <c r="AF1393" s="18">
        <f t="shared" si="3265"/>
        <v>0</v>
      </c>
      <c r="AG1393" s="11">
        <f t="shared" si="3266"/>
        <v>0</v>
      </c>
      <c r="AH1393" s="11">
        <f t="shared" si="3266"/>
        <v>0</v>
      </c>
      <c r="AI1393" s="11">
        <f t="shared" si="3266"/>
        <v>0</v>
      </c>
      <c r="AJ1393" s="11">
        <f t="shared" si="3266"/>
        <v>0</v>
      </c>
      <c r="AK1393" s="84">
        <f t="shared" si="3266"/>
        <v>558</v>
      </c>
      <c r="AL1393" s="84">
        <f t="shared" si="3266"/>
        <v>0</v>
      </c>
      <c r="AM1393" s="11">
        <f t="shared" si="3266"/>
        <v>0</v>
      </c>
      <c r="AN1393" s="11">
        <f t="shared" si="3266"/>
        <v>0</v>
      </c>
      <c r="AO1393" s="11">
        <f t="shared" si="3266"/>
        <v>0</v>
      </c>
      <c r="AP1393" s="11">
        <f t="shared" si="3266"/>
        <v>0</v>
      </c>
      <c r="AQ1393" s="18">
        <f t="shared" si="3266"/>
        <v>558</v>
      </c>
      <c r="AR1393" s="18">
        <f t="shared" si="3266"/>
        <v>0</v>
      </c>
      <c r="AS1393" s="11">
        <f t="shared" si="3267"/>
        <v>0</v>
      </c>
      <c r="AT1393" s="11">
        <f t="shared" si="3267"/>
        <v>0</v>
      </c>
      <c r="AU1393" s="11">
        <f t="shared" si="3267"/>
        <v>0</v>
      </c>
      <c r="AV1393" s="11">
        <f t="shared" si="3267"/>
        <v>0</v>
      </c>
      <c r="AW1393" s="18">
        <f t="shared" si="3267"/>
        <v>558</v>
      </c>
      <c r="AX1393" s="18">
        <f t="shared" si="3267"/>
        <v>0</v>
      </c>
      <c r="AY1393" s="78">
        <f t="shared" si="3267"/>
        <v>0</v>
      </c>
      <c r="AZ1393" s="78">
        <f t="shared" si="3267"/>
        <v>0</v>
      </c>
      <c r="BA1393" s="78">
        <f t="shared" si="3267"/>
        <v>0</v>
      </c>
      <c r="BB1393" s="78">
        <f t="shared" si="3267"/>
        <v>0</v>
      </c>
      <c r="BC1393" s="84">
        <f t="shared" si="3267"/>
        <v>558</v>
      </c>
      <c r="BD1393" s="84">
        <f t="shared" si="3267"/>
        <v>0</v>
      </c>
      <c r="BE1393" s="11">
        <f t="shared" si="3268"/>
        <v>0</v>
      </c>
      <c r="BF1393" s="11">
        <f t="shared" si="3268"/>
        <v>0</v>
      </c>
      <c r="BG1393" s="11">
        <f t="shared" si="3268"/>
        <v>0</v>
      </c>
      <c r="BH1393" s="11">
        <f t="shared" si="3268"/>
        <v>0</v>
      </c>
      <c r="BI1393" s="143">
        <f t="shared" si="3268"/>
        <v>558</v>
      </c>
      <c r="BJ1393" s="143">
        <f t="shared" si="3268"/>
        <v>0</v>
      </c>
      <c r="BK1393" s="78">
        <f t="shared" si="3268"/>
        <v>0</v>
      </c>
      <c r="BL1393" s="78">
        <f t="shared" si="3268"/>
        <v>0</v>
      </c>
      <c r="BM1393" s="78">
        <f t="shared" si="3268"/>
        <v>0</v>
      </c>
      <c r="BN1393" s="78">
        <f t="shared" si="3268"/>
        <v>0</v>
      </c>
      <c r="BO1393" s="84">
        <f t="shared" si="3268"/>
        <v>558</v>
      </c>
      <c r="BP1393" s="84">
        <f t="shared" si="3268"/>
        <v>0</v>
      </c>
      <c r="BQ1393" s="11">
        <f t="shared" si="3269"/>
        <v>0</v>
      </c>
      <c r="BR1393" s="11">
        <f t="shared" si="3269"/>
        <v>0</v>
      </c>
      <c r="BS1393" s="11">
        <f t="shared" si="3269"/>
        <v>0</v>
      </c>
      <c r="BT1393" s="11">
        <f t="shared" si="3269"/>
        <v>0</v>
      </c>
      <c r="BU1393" s="18">
        <f t="shared" si="3269"/>
        <v>558</v>
      </c>
      <c r="BV1393" s="18">
        <f t="shared" si="3269"/>
        <v>0</v>
      </c>
    </row>
    <row r="1394" spans="1:74" ht="33" hidden="1">
      <c r="A1394" s="57" t="s">
        <v>270</v>
      </c>
      <c r="B1394" s="14">
        <v>923</v>
      </c>
      <c r="C1394" s="14" t="s">
        <v>22</v>
      </c>
      <c r="D1394" s="14" t="s">
        <v>64</v>
      </c>
      <c r="E1394" s="14" t="s">
        <v>525</v>
      </c>
      <c r="F1394" s="14" t="s">
        <v>33</v>
      </c>
      <c r="G1394" s="11">
        <f t="shared" si="3270"/>
        <v>558</v>
      </c>
      <c r="H1394" s="11">
        <f t="shared" si="3270"/>
        <v>0</v>
      </c>
      <c r="I1394" s="11">
        <f t="shared" si="3270"/>
        <v>0</v>
      </c>
      <c r="J1394" s="11">
        <f t="shared" si="3270"/>
        <v>0</v>
      </c>
      <c r="K1394" s="11">
        <f t="shared" si="3270"/>
        <v>0</v>
      </c>
      <c r="L1394" s="11">
        <f t="shared" si="3270"/>
        <v>0</v>
      </c>
      <c r="M1394" s="11">
        <f t="shared" si="3270"/>
        <v>558</v>
      </c>
      <c r="N1394" s="11">
        <f t="shared" si="3270"/>
        <v>0</v>
      </c>
      <c r="O1394" s="11">
        <f t="shared" si="3270"/>
        <v>0</v>
      </c>
      <c r="P1394" s="11">
        <f t="shared" si="3270"/>
        <v>0</v>
      </c>
      <c r="Q1394" s="11">
        <f t="shared" si="3270"/>
        <v>0</v>
      </c>
      <c r="R1394" s="11">
        <f t="shared" si="3270"/>
        <v>0</v>
      </c>
      <c r="S1394" s="11">
        <f t="shared" si="3265"/>
        <v>558</v>
      </c>
      <c r="T1394" s="11">
        <f t="shared" si="3265"/>
        <v>0</v>
      </c>
      <c r="U1394" s="11">
        <f t="shared" si="3265"/>
        <v>0</v>
      </c>
      <c r="V1394" s="11">
        <f t="shared" si="3265"/>
        <v>0</v>
      </c>
      <c r="W1394" s="11">
        <f t="shared" si="3265"/>
        <v>0</v>
      </c>
      <c r="X1394" s="11">
        <f t="shared" si="3265"/>
        <v>0</v>
      </c>
      <c r="Y1394" s="11">
        <f t="shared" si="3265"/>
        <v>558</v>
      </c>
      <c r="Z1394" s="11">
        <f t="shared" si="3265"/>
        <v>0</v>
      </c>
      <c r="AA1394" s="11">
        <f t="shared" si="3265"/>
        <v>0</v>
      </c>
      <c r="AB1394" s="11">
        <f t="shared" si="3265"/>
        <v>0</v>
      </c>
      <c r="AC1394" s="11">
        <f t="shared" si="3265"/>
        <v>0</v>
      </c>
      <c r="AD1394" s="11">
        <f t="shared" si="3265"/>
        <v>0</v>
      </c>
      <c r="AE1394" s="11">
        <f t="shared" si="3265"/>
        <v>558</v>
      </c>
      <c r="AF1394" s="11">
        <f t="shared" si="3265"/>
        <v>0</v>
      </c>
      <c r="AG1394" s="11">
        <f t="shared" si="3266"/>
        <v>0</v>
      </c>
      <c r="AH1394" s="11">
        <f t="shared" si="3266"/>
        <v>0</v>
      </c>
      <c r="AI1394" s="11">
        <f t="shared" si="3266"/>
        <v>0</v>
      </c>
      <c r="AJ1394" s="11">
        <f t="shared" si="3266"/>
        <v>0</v>
      </c>
      <c r="AK1394" s="78">
        <f t="shared" si="3266"/>
        <v>558</v>
      </c>
      <c r="AL1394" s="78">
        <f t="shared" si="3266"/>
        <v>0</v>
      </c>
      <c r="AM1394" s="11">
        <f t="shared" si="3266"/>
        <v>0</v>
      </c>
      <c r="AN1394" s="11">
        <f t="shared" si="3266"/>
        <v>0</v>
      </c>
      <c r="AO1394" s="11">
        <f t="shared" si="3266"/>
        <v>0</v>
      </c>
      <c r="AP1394" s="11">
        <f t="shared" si="3266"/>
        <v>0</v>
      </c>
      <c r="AQ1394" s="11">
        <f t="shared" si="3266"/>
        <v>558</v>
      </c>
      <c r="AR1394" s="11">
        <f t="shared" si="3266"/>
        <v>0</v>
      </c>
      <c r="AS1394" s="11">
        <f t="shared" si="3267"/>
        <v>0</v>
      </c>
      <c r="AT1394" s="11">
        <f t="shared" si="3267"/>
        <v>0</v>
      </c>
      <c r="AU1394" s="11">
        <f t="shared" si="3267"/>
        <v>0</v>
      </c>
      <c r="AV1394" s="11">
        <f t="shared" si="3267"/>
        <v>0</v>
      </c>
      <c r="AW1394" s="11">
        <f t="shared" si="3267"/>
        <v>558</v>
      </c>
      <c r="AX1394" s="11">
        <f t="shared" si="3267"/>
        <v>0</v>
      </c>
      <c r="AY1394" s="78">
        <f t="shared" si="3267"/>
        <v>0</v>
      </c>
      <c r="AZ1394" s="78">
        <f t="shared" si="3267"/>
        <v>0</v>
      </c>
      <c r="BA1394" s="78">
        <f t="shared" si="3267"/>
        <v>0</v>
      </c>
      <c r="BB1394" s="78">
        <f t="shared" si="3267"/>
        <v>0</v>
      </c>
      <c r="BC1394" s="78">
        <f t="shared" si="3267"/>
        <v>558</v>
      </c>
      <c r="BD1394" s="78">
        <f t="shared" si="3267"/>
        <v>0</v>
      </c>
      <c r="BE1394" s="11">
        <f t="shared" si="3268"/>
        <v>0</v>
      </c>
      <c r="BF1394" s="11">
        <f t="shared" si="3268"/>
        <v>0</v>
      </c>
      <c r="BG1394" s="11">
        <f t="shared" si="3268"/>
        <v>0</v>
      </c>
      <c r="BH1394" s="11">
        <f t="shared" si="3268"/>
        <v>0</v>
      </c>
      <c r="BI1394" s="141">
        <f t="shared" si="3268"/>
        <v>558</v>
      </c>
      <c r="BJ1394" s="141">
        <f t="shared" si="3268"/>
        <v>0</v>
      </c>
      <c r="BK1394" s="78">
        <f t="shared" si="3268"/>
        <v>0</v>
      </c>
      <c r="BL1394" s="78">
        <f t="shared" si="3268"/>
        <v>0</v>
      </c>
      <c r="BM1394" s="78">
        <f t="shared" si="3268"/>
        <v>0</v>
      </c>
      <c r="BN1394" s="78">
        <f t="shared" si="3268"/>
        <v>0</v>
      </c>
      <c r="BO1394" s="78">
        <f t="shared" si="3268"/>
        <v>558</v>
      </c>
      <c r="BP1394" s="78">
        <f t="shared" si="3268"/>
        <v>0</v>
      </c>
      <c r="BQ1394" s="11">
        <f t="shared" si="3269"/>
        <v>0</v>
      </c>
      <c r="BR1394" s="11">
        <f t="shared" si="3269"/>
        <v>0</v>
      </c>
      <c r="BS1394" s="11">
        <f t="shared" si="3269"/>
        <v>0</v>
      </c>
      <c r="BT1394" s="11">
        <f t="shared" si="3269"/>
        <v>0</v>
      </c>
      <c r="BU1394" s="11">
        <f t="shared" si="3269"/>
        <v>558</v>
      </c>
      <c r="BV1394" s="11">
        <f t="shared" si="3269"/>
        <v>0</v>
      </c>
    </row>
    <row r="1395" spans="1:74" ht="33" hidden="1">
      <c r="A1395" s="57" t="s">
        <v>39</v>
      </c>
      <c r="B1395" s="14">
        <v>923</v>
      </c>
      <c r="C1395" s="14" t="s">
        <v>22</v>
      </c>
      <c r="D1395" s="14" t="s">
        <v>64</v>
      </c>
      <c r="E1395" s="14" t="s">
        <v>525</v>
      </c>
      <c r="F1395" s="14" t="s">
        <v>40</v>
      </c>
      <c r="G1395" s="11">
        <v>558</v>
      </c>
      <c r="H1395" s="11"/>
      <c r="I1395" s="11"/>
      <c r="J1395" s="11"/>
      <c r="K1395" s="11"/>
      <c r="L1395" s="11"/>
      <c r="M1395" s="11">
        <f>G1395+I1395+J1395+K1395+L1395</f>
        <v>558</v>
      </c>
      <c r="N1395" s="11">
        <f>H1395+J1395</f>
        <v>0</v>
      </c>
      <c r="O1395" s="11"/>
      <c r="P1395" s="11"/>
      <c r="Q1395" s="11"/>
      <c r="R1395" s="11"/>
      <c r="S1395" s="11">
        <f>M1395+O1395+P1395+Q1395+R1395</f>
        <v>558</v>
      </c>
      <c r="T1395" s="11">
        <f>N1395+P1395</f>
        <v>0</v>
      </c>
      <c r="U1395" s="11"/>
      <c r="V1395" s="11"/>
      <c r="W1395" s="11"/>
      <c r="X1395" s="11"/>
      <c r="Y1395" s="11">
        <f>S1395+U1395+V1395+W1395+X1395</f>
        <v>558</v>
      </c>
      <c r="Z1395" s="11">
        <f>T1395+V1395</f>
        <v>0</v>
      </c>
      <c r="AA1395" s="11"/>
      <c r="AB1395" s="11"/>
      <c r="AC1395" s="11"/>
      <c r="AD1395" s="11"/>
      <c r="AE1395" s="11">
        <f>Y1395+AA1395+AB1395+AC1395+AD1395</f>
        <v>558</v>
      </c>
      <c r="AF1395" s="11">
        <f>Z1395+AB1395</f>
        <v>0</v>
      </c>
      <c r="AG1395" s="11"/>
      <c r="AH1395" s="11"/>
      <c r="AI1395" s="11"/>
      <c r="AJ1395" s="11"/>
      <c r="AK1395" s="78">
        <f>AE1395+AG1395+AH1395+AI1395+AJ1395</f>
        <v>558</v>
      </c>
      <c r="AL1395" s="78">
        <f>AF1395+AH1395</f>
        <v>0</v>
      </c>
      <c r="AM1395" s="11"/>
      <c r="AN1395" s="11"/>
      <c r="AO1395" s="11"/>
      <c r="AP1395" s="11"/>
      <c r="AQ1395" s="11">
        <f>AK1395+AM1395+AN1395+AO1395+AP1395</f>
        <v>558</v>
      </c>
      <c r="AR1395" s="11">
        <f>AL1395+AN1395</f>
        <v>0</v>
      </c>
      <c r="AS1395" s="11"/>
      <c r="AT1395" s="11"/>
      <c r="AU1395" s="11"/>
      <c r="AV1395" s="11"/>
      <c r="AW1395" s="11">
        <f>AQ1395+AS1395+AT1395+AU1395+AV1395</f>
        <v>558</v>
      </c>
      <c r="AX1395" s="11">
        <f>AR1395+AT1395</f>
        <v>0</v>
      </c>
      <c r="AY1395" s="78"/>
      <c r="AZ1395" s="78"/>
      <c r="BA1395" s="78"/>
      <c r="BB1395" s="78"/>
      <c r="BC1395" s="78">
        <f>AW1395+AY1395+AZ1395+BA1395+BB1395</f>
        <v>558</v>
      </c>
      <c r="BD1395" s="78">
        <f>AX1395+AZ1395</f>
        <v>0</v>
      </c>
      <c r="BE1395" s="11"/>
      <c r="BF1395" s="11"/>
      <c r="BG1395" s="11"/>
      <c r="BH1395" s="11"/>
      <c r="BI1395" s="141">
        <f>BC1395+BE1395+BF1395+BG1395+BH1395</f>
        <v>558</v>
      </c>
      <c r="BJ1395" s="141">
        <f>BD1395+BF1395</f>
        <v>0</v>
      </c>
      <c r="BK1395" s="78"/>
      <c r="BL1395" s="78"/>
      <c r="BM1395" s="78"/>
      <c r="BN1395" s="78"/>
      <c r="BO1395" s="78">
        <f>BI1395+BK1395+BL1395+BM1395+BN1395</f>
        <v>558</v>
      </c>
      <c r="BP1395" s="78">
        <f>BJ1395+BL1395</f>
        <v>0</v>
      </c>
      <c r="BQ1395" s="11"/>
      <c r="BR1395" s="11"/>
      <c r="BS1395" s="11"/>
      <c r="BT1395" s="11"/>
      <c r="BU1395" s="11">
        <f>BO1395+BQ1395+BR1395+BS1395+BT1395</f>
        <v>558</v>
      </c>
      <c r="BV1395" s="11">
        <f>BP1395+BR1395</f>
        <v>0</v>
      </c>
    </row>
    <row r="1396" spans="1:74" hidden="1">
      <c r="A1396" s="57" t="s">
        <v>79</v>
      </c>
      <c r="B1396" s="14">
        <v>923</v>
      </c>
      <c r="C1396" s="14" t="s">
        <v>22</v>
      </c>
      <c r="D1396" s="14" t="s">
        <v>64</v>
      </c>
      <c r="E1396" s="14" t="s">
        <v>103</v>
      </c>
      <c r="F1396" s="14"/>
      <c r="G1396" s="18">
        <f>G1397+G1405</f>
        <v>123525</v>
      </c>
      <c r="H1396" s="18">
        <f t="shared" ref="H1396:N1396" si="3271">H1397+H1405</f>
        <v>0</v>
      </c>
      <c r="I1396" s="11">
        <f t="shared" si="3271"/>
        <v>0</v>
      </c>
      <c r="J1396" s="11">
        <f t="shared" si="3271"/>
        <v>0</v>
      </c>
      <c r="K1396" s="11">
        <f t="shared" si="3271"/>
        <v>0</v>
      </c>
      <c r="L1396" s="11">
        <f t="shared" si="3271"/>
        <v>0</v>
      </c>
      <c r="M1396" s="18">
        <f t="shared" si="3271"/>
        <v>123525</v>
      </c>
      <c r="N1396" s="18">
        <f t="shared" si="3271"/>
        <v>0</v>
      </c>
      <c r="O1396" s="11">
        <f t="shared" ref="O1396:BD1396" si="3272">O1397+O1405+O1421</f>
        <v>0</v>
      </c>
      <c r="P1396" s="11">
        <f t="shared" si="3272"/>
        <v>4374</v>
      </c>
      <c r="Q1396" s="11">
        <f t="shared" si="3272"/>
        <v>0</v>
      </c>
      <c r="R1396" s="11">
        <f t="shared" si="3272"/>
        <v>0</v>
      </c>
      <c r="S1396" s="11">
        <f t="shared" si="3272"/>
        <v>127899</v>
      </c>
      <c r="T1396" s="11">
        <f t="shared" si="3272"/>
        <v>4374</v>
      </c>
      <c r="U1396" s="11">
        <f t="shared" si="3272"/>
        <v>0</v>
      </c>
      <c r="V1396" s="11">
        <f t="shared" si="3272"/>
        <v>0</v>
      </c>
      <c r="W1396" s="11">
        <f t="shared" si="3272"/>
        <v>0</v>
      </c>
      <c r="X1396" s="11">
        <f t="shared" si="3272"/>
        <v>0</v>
      </c>
      <c r="Y1396" s="11">
        <f t="shared" si="3272"/>
        <v>127899</v>
      </c>
      <c r="Z1396" s="11">
        <f t="shared" si="3272"/>
        <v>4374</v>
      </c>
      <c r="AA1396" s="11">
        <f t="shared" si="3272"/>
        <v>0</v>
      </c>
      <c r="AB1396" s="11">
        <f t="shared" si="3272"/>
        <v>0</v>
      </c>
      <c r="AC1396" s="11">
        <f t="shared" si="3272"/>
        <v>0</v>
      </c>
      <c r="AD1396" s="11">
        <f t="shared" si="3272"/>
        <v>-5034</v>
      </c>
      <c r="AE1396" s="11">
        <f t="shared" si="3272"/>
        <v>122865</v>
      </c>
      <c r="AF1396" s="11">
        <f t="shared" si="3272"/>
        <v>4374</v>
      </c>
      <c r="AG1396" s="11">
        <f t="shared" si="3272"/>
        <v>0</v>
      </c>
      <c r="AH1396" s="11">
        <f t="shared" si="3272"/>
        <v>0</v>
      </c>
      <c r="AI1396" s="11">
        <f t="shared" si="3272"/>
        <v>0</v>
      </c>
      <c r="AJ1396" s="11">
        <f t="shared" si="3272"/>
        <v>0</v>
      </c>
      <c r="AK1396" s="78">
        <f t="shared" si="3272"/>
        <v>122865</v>
      </c>
      <c r="AL1396" s="78">
        <f t="shared" si="3272"/>
        <v>4374</v>
      </c>
      <c r="AM1396" s="11">
        <f t="shared" si="3272"/>
        <v>0</v>
      </c>
      <c r="AN1396" s="11">
        <f t="shared" si="3272"/>
        <v>0</v>
      </c>
      <c r="AO1396" s="11">
        <f t="shared" si="3272"/>
        <v>0</v>
      </c>
      <c r="AP1396" s="11">
        <f t="shared" si="3272"/>
        <v>0</v>
      </c>
      <c r="AQ1396" s="11">
        <f t="shared" si="3272"/>
        <v>122865</v>
      </c>
      <c r="AR1396" s="11">
        <f t="shared" si="3272"/>
        <v>4374</v>
      </c>
      <c r="AS1396" s="11">
        <f t="shared" si="3272"/>
        <v>0</v>
      </c>
      <c r="AT1396" s="11">
        <f t="shared" si="3272"/>
        <v>0</v>
      </c>
      <c r="AU1396" s="11">
        <f t="shared" si="3272"/>
        <v>3676</v>
      </c>
      <c r="AV1396" s="11">
        <f t="shared" si="3272"/>
        <v>-244</v>
      </c>
      <c r="AW1396" s="11">
        <f t="shared" si="3272"/>
        <v>126297</v>
      </c>
      <c r="AX1396" s="11">
        <f t="shared" si="3272"/>
        <v>4374</v>
      </c>
      <c r="AY1396" s="78">
        <f t="shared" si="3272"/>
        <v>0</v>
      </c>
      <c r="AZ1396" s="78">
        <f t="shared" si="3272"/>
        <v>-193</v>
      </c>
      <c r="BA1396" s="78">
        <f t="shared" si="3272"/>
        <v>17307</v>
      </c>
      <c r="BB1396" s="78">
        <f t="shared" si="3272"/>
        <v>0</v>
      </c>
      <c r="BC1396" s="78">
        <f t="shared" si="3272"/>
        <v>143411</v>
      </c>
      <c r="BD1396" s="78">
        <f t="shared" si="3272"/>
        <v>4181</v>
      </c>
      <c r="BE1396" s="11">
        <f t="shared" ref="BE1396:BJ1396" si="3273">BE1397+BE1405+BE1421</f>
        <v>0</v>
      </c>
      <c r="BF1396" s="11">
        <f t="shared" si="3273"/>
        <v>0</v>
      </c>
      <c r="BG1396" s="11">
        <f t="shared" si="3273"/>
        <v>0</v>
      </c>
      <c r="BH1396" s="11">
        <f t="shared" si="3273"/>
        <v>0</v>
      </c>
      <c r="BI1396" s="141">
        <f t="shared" si="3273"/>
        <v>143411</v>
      </c>
      <c r="BJ1396" s="141">
        <f t="shared" si="3273"/>
        <v>4181</v>
      </c>
      <c r="BK1396" s="78">
        <f t="shared" ref="BK1396:BP1396" si="3274">BK1397+BK1405+BK1421</f>
        <v>0</v>
      </c>
      <c r="BL1396" s="78">
        <f t="shared" si="3274"/>
        <v>0</v>
      </c>
      <c r="BM1396" s="78">
        <f t="shared" si="3274"/>
        <v>1834</v>
      </c>
      <c r="BN1396" s="78">
        <f t="shared" si="3274"/>
        <v>0</v>
      </c>
      <c r="BO1396" s="78">
        <f t="shared" si="3274"/>
        <v>145245</v>
      </c>
      <c r="BP1396" s="78">
        <f t="shared" si="3274"/>
        <v>4181</v>
      </c>
      <c r="BQ1396" s="11">
        <f t="shared" ref="BQ1396:BV1396" si="3275">BQ1397+BQ1405+BQ1421</f>
        <v>0</v>
      </c>
      <c r="BR1396" s="11">
        <f t="shared" si="3275"/>
        <v>0</v>
      </c>
      <c r="BS1396" s="11">
        <f t="shared" si="3275"/>
        <v>0</v>
      </c>
      <c r="BT1396" s="11">
        <f t="shared" si="3275"/>
        <v>0</v>
      </c>
      <c r="BU1396" s="11">
        <f t="shared" si="3275"/>
        <v>145245</v>
      </c>
      <c r="BV1396" s="11">
        <f t="shared" si="3275"/>
        <v>4181</v>
      </c>
    </row>
    <row r="1397" spans="1:74" hidden="1">
      <c r="A1397" s="57" t="s">
        <v>15</v>
      </c>
      <c r="B1397" s="14">
        <v>923</v>
      </c>
      <c r="C1397" s="14" t="s">
        <v>22</v>
      </c>
      <c r="D1397" s="14" t="s">
        <v>64</v>
      </c>
      <c r="E1397" s="14" t="s">
        <v>80</v>
      </c>
      <c r="F1397" s="14"/>
      <c r="G1397" s="18">
        <f>G1398</f>
        <v>2740</v>
      </c>
      <c r="H1397" s="18">
        <f t="shared" ref="H1397:R1397" si="3276">H1398</f>
        <v>0</v>
      </c>
      <c r="I1397" s="11">
        <f t="shared" si="3276"/>
        <v>0</v>
      </c>
      <c r="J1397" s="11">
        <f t="shared" si="3276"/>
        <v>0</v>
      </c>
      <c r="K1397" s="11">
        <f t="shared" si="3276"/>
        <v>0</v>
      </c>
      <c r="L1397" s="11">
        <f t="shared" si="3276"/>
        <v>0</v>
      </c>
      <c r="M1397" s="18">
        <f t="shared" si="3276"/>
        <v>2740</v>
      </c>
      <c r="N1397" s="18">
        <f t="shared" si="3276"/>
        <v>0</v>
      </c>
      <c r="O1397" s="11">
        <f t="shared" si="3276"/>
        <v>0</v>
      </c>
      <c r="P1397" s="11">
        <f t="shared" si="3276"/>
        <v>0</v>
      </c>
      <c r="Q1397" s="11">
        <f t="shared" si="3276"/>
        <v>0</v>
      </c>
      <c r="R1397" s="11">
        <f t="shared" si="3276"/>
        <v>0</v>
      </c>
      <c r="S1397" s="18">
        <f t="shared" ref="S1397:BV1397" si="3277">S1398</f>
        <v>2740</v>
      </c>
      <c r="T1397" s="18">
        <f t="shared" si="3277"/>
        <v>0</v>
      </c>
      <c r="U1397" s="11">
        <f t="shared" si="3277"/>
        <v>0</v>
      </c>
      <c r="V1397" s="11">
        <f t="shared" si="3277"/>
        <v>0</v>
      </c>
      <c r="W1397" s="11">
        <f t="shared" si="3277"/>
        <v>0</v>
      </c>
      <c r="X1397" s="11">
        <f t="shared" si="3277"/>
        <v>0</v>
      </c>
      <c r="Y1397" s="18">
        <f t="shared" si="3277"/>
        <v>2740</v>
      </c>
      <c r="Z1397" s="18">
        <f t="shared" si="3277"/>
        <v>0</v>
      </c>
      <c r="AA1397" s="11">
        <f t="shared" si="3277"/>
        <v>0</v>
      </c>
      <c r="AB1397" s="11">
        <f t="shared" si="3277"/>
        <v>0</v>
      </c>
      <c r="AC1397" s="11">
        <f t="shared" si="3277"/>
        <v>0</v>
      </c>
      <c r="AD1397" s="11">
        <f t="shared" si="3277"/>
        <v>0</v>
      </c>
      <c r="AE1397" s="18">
        <f t="shared" si="3277"/>
        <v>2740</v>
      </c>
      <c r="AF1397" s="18">
        <f t="shared" si="3277"/>
        <v>0</v>
      </c>
      <c r="AG1397" s="11">
        <f t="shared" si="3277"/>
        <v>0</v>
      </c>
      <c r="AH1397" s="11">
        <f t="shared" si="3277"/>
        <v>0</v>
      </c>
      <c r="AI1397" s="11">
        <f t="shared" si="3277"/>
        <v>0</v>
      </c>
      <c r="AJ1397" s="11">
        <f t="shared" si="3277"/>
        <v>0</v>
      </c>
      <c r="AK1397" s="84">
        <f t="shared" si="3277"/>
        <v>2740</v>
      </c>
      <c r="AL1397" s="84">
        <f t="shared" si="3277"/>
        <v>0</v>
      </c>
      <c r="AM1397" s="11">
        <f t="shared" si="3277"/>
        <v>0</v>
      </c>
      <c r="AN1397" s="11">
        <f t="shared" si="3277"/>
        <v>0</v>
      </c>
      <c r="AO1397" s="11">
        <f t="shared" si="3277"/>
        <v>0</v>
      </c>
      <c r="AP1397" s="11">
        <f t="shared" si="3277"/>
        <v>0</v>
      </c>
      <c r="AQ1397" s="18">
        <f t="shared" si="3277"/>
        <v>2740</v>
      </c>
      <c r="AR1397" s="18">
        <f t="shared" si="3277"/>
        <v>0</v>
      </c>
      <c r="AS1397" s="11">
        <f t="shared" si="3277"/>
        <v>0</v>
      </c>
      <c r="AT1397" s="11">
        <f t="shared" si="3277"/>
        <v>0</v>
      </c>
      <c r="AU1397" s="11">
        <f t="shared" si="3277"/>
        <v>0</v>
      </c>
      <c r="AV1397" s="11">
        <f t="shared" si="3277"/>
        <v>0</v>
      </c>
      <c r="AW1397" s="18">
        <f t="shared" si="3277"/>
        <v>2740</v>
      </c>
      <c r="AX1397" s="18">
        <f t="shared" si="3277"/>
        <v>0</v>
      </c>
      <c r="AY1397" s="78">
        <f t="shared" si="3277"/>
        <v>0</v>
      </c>
      <c r="AZ1397" s="78">
        <f t="shared" si="3277"/>
        <v>0</v>
      </c>
      <c r="BA1397" s="78">
        <f t="shared" si="3277"/>
        <v>33</v>
      </c>
      <c r="BB1397" s="78">
        <f t="shared" si="3277"/>
        <v>0</v>
      </c>
      <c r="BC1397" s="84">
        <f t="shared" si="3277"/>
        <v>2773</v>
      </c>
      <c r="BD1397" s="84">
        <f t="shared" si="3277"/>
        <v>0</v>
      </c>
      <c r="BE1397" s="11">
        <f t="shared" si="3277"/>
        <v>0</v>
      </c>
      <c r="BF1397" s="11">
        <f t="shared" si="3277"/>
        <v>0</v>
      </c>
      <c r="BG1397" s="11">
        <f t="shared" si="3277"/>
        <v>0</v>
      </c>
      <c r="BH1397" s="11">
        <f t="shared" si="3277"/>
        <v>0</v>
      </c>
      <c r="BI1397" s="143">
        <f t="shared" si="3277"/>
        <v>2773</v>
      </c>
      <c r="BJ1397" s="143">
        <f t="shared" si="3277"/>
        <v>0</v>
      </c>
      <c r="BK1397" s="78">
        <f t="shared" si="3277"/>
        <v>0</v>
      </c>
      <c r="BL1397" s="78">
        <f t="shared" si="3277"/>
        <v>0</v>
      </c>
      <c r="BM1397" s="78">
        <f t="shared" si="3277"/>
        <v>0</v>
      </c>
      <c r="BN1397" s="78">
        <f t="shared" si="3277"/>
        <v>0</v>
      </c>
      <c r="BO1397" s="84">
        <f t="shared" si="3277"/>
        <v>2773</v>
      </c>
      <c r="BP1397" s="84">
        <f t="shared" si="3277"/>
        <v>0</v>
      </c>
      <c r="BQ1397" s="11">
        <f t="shared" si="3277"/>
        <v>0</v>
      </c>
      <c r="BR1397" s="11">
        <f t="shared" si="3277"/>
        <v>0</v>
      </c>
      <c r="BS1397" s="11">
        <f t="shared" si="3277"/>
        <v>0</v>
      </c>
      <c r="BT1397" s="11">
        <f t="shared" si="3277"/>
        <v>0</v>
      </c>
      <c r="BU1397" s="18">
        <f t="shared" si="3277"/>
        <v>2773</v>
      </c>
      <c r="BV1397" s="18">
        <f t="shared" si="3277"/>
        <v>0</v>
      </c>
    </row>
    <row r="1398" spans="1:74" hidden="1">
      <c r="A1398" s="57" t="s">
        <v>65</v>
      </c>
      <c r="B1398" s="14">
        <v>923</v>
      </c>
      <c r="C1398" s="14" t="s">
        <v>22</v>
      </c>
      <c r="D1398" s="14" t="s">
        <v>64</v>
      </c>
      <c r="E1398" s="14" t="s">
        <v>81</v>
      </c>
      <c r="F1398" s="14"/>
      <c r="G1398" s="18">
        <f>G1399+G1401+G1403</f>
        <v>2740</v>
      </c>
      <c r="H1398" s="18">
        <f t="shared" ref="H1398:N1398" si="3278">H1399+H1401+H1403</f>
        <v>0</v>
      </c>
      <c r="I1398" s="11">
        <f t="shared" si="3278"/>
        <v>0</v>
      </c>
      <c r="J1398" s="11">
        <f t="shared" si="3278"/>
        <v>0</v>
      </c>
      <c r="K1398" s="11">
        <f t="shared" si="3278"/>
        <v>0</v>
      </c>
      <c r="L1398" s="11">
        <f t="shared" si="3278"/>
        <v>0</v>
      </c>
      <c r="M1398" s="18">
        <f t="shared" si="3278"/>
        <v>2740</v>
      </c>
      <c r="N1398" s="18">
        <f t="shared" si="3278"/>
        <v>0</v>
      </c>
      <c r="O1398" s="11">
        <f t="shared" ref="O1398:T1398" si="3279">O1399+O1401+O1403</f>
        <v>0</v>
      </c>
      <c r="P1398" s="11">
        <f t="shared" si="3279"/>
        <v>0</v>
      </c>
      <c r="Q1398" s="11">
        <f t="shared" si="3279"/>
        <v>0</v>
      </c>
      <c r="R1398" s="11">
        <f t="shared" si="3279"/>
        <v>0</v>
      </c>
      <c r="S1398" s="18">
        <f t="shared" si="3279"/>
        <v>2740</v>
      </c>
      <c r="T1398" s="18">
        <f t="shared" si="3279"/>
        <v>0</v>
      </c>
      <c r="U1398" s="11">
        <f t="shared" ref="U1398:Z1398" si="3280">U1399+U1401+U1403</f>
        <v>0</v>
      </c>
      <c r="V1398" s="11">
        <f t="shared" si="3280"/>
        <v>0</v>
      </c>
      <c r="W1398" s="11">
        <f t="shared" si="3280"/>
        <v>0</v>
      </c>
      <c r="X1398" s="11">
        <f t="shared" si="3280"/>
        <v>0</v>
      </c>
      <c r="Y1398" s="18">
        <f t="shared" si="3280"/>
        <v>2740</v>
      </c>
      <c r="Z1398" s="18">
        <f t="shared" si="3280"/>
        <v>0</v>
      </c>
      <c r="AA1398" s="11">
        <f t="shared" ref="AA1398:AF1398" si="3281">AA1399+AA1401+AA1403</f>
        <v>0</v>
      </c>
      <c r="AB1398" s="11">
        <f t="shared" si="3281"/>
        <v>0</v>
      </c>
      <c r="AC1398" s="11">
        <f t="shared" si="3281"/>
        <v>0</v>
      </c>
      <c r="AD1398" s="11">
        <f t="shared" si="3281"/>
        <v>0</v>
      </c>
      <c r="AE1398" s="18">
        <f t="shared" si="3281"/>
        <v>2740</v>
      </c>
      <c r="AF1398" s="18">
        <f t="shared" si="3281"/>
        <v>0</v>
      </c>
      <c r="AG1398" s="11">
        <f t="shared" ref="AG1398:AL1398" si="3282">AG1399+AG1401+AG1403</f>
        <v>0</v>
      </c>
      <c r="AH1398" s="11">
        <f t="shared" si="3282"/>
        <v>0</v>
      </c>
      <c r="AI1398" s="11">
        <f t="shared" si="3282"/>
        <v>0</v>
      </c>
      <c r="AJ1398" s="11">
        <f t="shared" si="3282"/>
        <v>0</v>
      </c>
      <c r="AK1398" s="84">
        <f t="shared" si="3282"/>
        <v>2740</v>
      </c>
      <c r="AL1398" s="84">
        <f t="shared" si="3282"/>
        <v>0</v>
      </c>
      <c r="AM1398" s="11">
        <f t="shared" ref="AM1398:AR1398" si="3283">AM1399+AM1401+AM1403</f>
        <v>0</v>
      </c>
      <c r="AN1398" s="11">
        <f t="shared" si="3283"/>
        <v>0</v>
      </c>
      <c r="AO1398" s="11">
        <f t="shared" si="3283"/>
        <v>0</v>
      </c>
      <c r="AP1398" s="11">
        <f t="shared" si="3283"/>
        <v>0</v>
      </c>
      <c r="AQ1398" s="18">
        <f t="shared" si="3283"/>
        <v>2740</v>
      </c>
      <c r="AR1398" s="18">
        <f t="shared" si="3283"/>
        <v>0</v>
      </c>
      <c r="AS1398" s="11">
        <f t="shared" ref="AS1398:AX1398" si="3284">AS1399+AS1401+AS1403</f>
        <v>0</v>
      </c>
      <c r="AT1398" s="11">
        <f t="shared" si="3284"/>
        <v>0</v>
      </c>
      <c r="AU1398" s="11">
        <f t="shared" si="3284"/>
        <v>0</v>
      </c>
      <c r="AV1398" s="11">
        <f t="shared" si="3284"/>
        <v>0</v>
      </c>
      <c r="AW1398" s="18">
        <f t="shared" si="3284"/>
        <v>2740</v>
      </c>
      <c r="AX1398" s="18">
        <f t="shared" si="3284"/>
        <v>0</v>
      </c>
      <c r="AY1398" s="78">
        <f t="shared" ref="AY1398:BD1398" si="3285">AY1399+AY1401+AY1403</f>
        <v>0</v>
      </c>
      <c r="AZ1398" s="78">
        <f t="shared" si="3285"/>
        <v>0</v>
      </c>
      <c r="BA1398" s="78">
        <f t="shared" si="3285"/>
        <v>33</v>
      </c>
      <c r="BB1398" s="78">
        <f t="shared" si="3285"/>
        <v>0</v>
      </c>
      <c r="BC1398" s="84">
        <f t="shared" si="3285"/>
        <v>2773</v>
      </c>
      <c r="BD1398" s="84">
        <f t="shared" si="3285"/>
        <v>0</v>
      </c>
      <c r="BE1398" s="11">
        <f t="shared" ref="BE1398:BJ1398" si="3286">BE1399+BE1401+BE1403</f>
        <v>0</v>
      </c>
      <c r="BF1398" s="11">
        <f t="shared" si="3286"/>
        <v>0</v>
      </c>
      <c r="BG1398" s="11">
        <f t="shared" si="3286"/>
        <v>0</v>
      </c>
      <c r="BH1398" s="11">
        <f t="shared" si="3286"/>
        <v>0</v>
      </c>
      <c r="BI1398" s="143">
        <f t="shared" si="3286"/>
        <v>2773</v>
      </c>
      <c r="BJ1398" s="143">
        <f t="shared" si="3286"/>
        <v>0</v>
      </c>
      <c r="BK1398" s="78">
        <f t="shared" ref="BK1398:BP1398" si="3287">BK1399+BK1401+BK1403</f>
        <v>0</v>
      </c>
      <c r="BL1398" s="78">
        <f t="shared" si="3287"/>
        <v>0</v>
      </c>
      <c r="BM1398" s="78">
        <f t="shared" si="3287"/>
        <v>0</v>
      </c>
      <c r="BN1398" s="78">
        <f t="shared" si="3287"/>
        <v>0</v>
      </c>
      <c r="BO1398" s="84">
        <f t="shared" si="3287"/>
        <v>2773</v>
      </c>
      <c r="BP1398" s="84">
        <f t="shared" si="3287"/>
        <v>0</v>
      </c>
      <c r="BQ1398" s="11">
        <f t="shared" ref="BQ1398:BV1398" si="3288">BQ1399+BQ1401+BQ1403</f>
        <v>0</v>
      </c>
      <c r="BR1398" s="11">
        <f t="shared" si="3288"/>
        <v>0</v>
      </c>
      <c r="BS1398" s="11">
        <f t="shared" si="3288"/>
        <v>0</v>
      </c>
      <c r="BT1398" s="11">
        <f t="shared" si="3288"/>
        <v>0</v>
      </c>
      <c r="BU1398" s="18">
        <f t="shared" si="3288"/>
        <v>2773</v>
      </c>
      <c r="BV1398" s="18">
        <f t="shared" si="3288"/>
        <v>0</v>
      </c>
    </row>
    <row r="1399" spans="1:74" ht="33" hidden="1">
      <c r="A1399" s="57" t="s">
        <v>270</v>
      </c>
      <c r="B1399" s="14">
        <v>923</v>
      </c>
      <c r="C1399" s="14" t="s">
        <v>22</v>
      </c>
      <c r="D1399" s="14" t="s">
        <v>64</v>
      </c>
      <c r="E1399" s="14" t="s">
        <v>81</v>
      </c>
      <c r="F1399" s="14" t="s">
        <v>33</v>
      </c>
      <c r="G1399" s="11">
        <f>G1400</f>
        <v>1120</v>
      </c>
      <c r="H1399" s="11">
        <f t="shared" ref="H1399:R1399" si="3289">H1400</f>
        <v>0</v>
      </c>
      <c r="I1399" s="11">
        <f t="shared" si="3289"/>
        <v>0</v>
      </c>
      <c r="J1399" s="11">
        <f t="shared" si="3289"/>
        <v>0</v>
      </c>
      <c r="K1399" s="11">
        <f t="shared" si="3289"/>
        <v>0</v>
      </c>
      <c r="L1399" s="11">
        <f t="shared" si="3289"/>
        <v>0</v>
      </c>
      <c r="M1399" s="11">
        <f t="shared" si="3289"/>
        <v>1120</v>
      </c>
      <c r="N1399" s="11">
        <f t="shared" si="3289"/>
        <v>0</v>
      </c>
      <c r="O1399" s="11">
        <f t="shared" si="3289"/>
        <v>0</v>
      </c>
      <c r="P1399" s="11">
        <f t="shared" si="3289"/>
        <v>0</v>
      </c>
      <c r="Q1399" s="11">
        <f t="shared" si="3289"/>
        <v>0</v>
      </c>
      <c r="R1399" s="11">
        <f t="shared" si="3289"/>
        <v>0</v>
      </c>
      <c r="S1399" s="11">
        <f t="shared" ref="S1399:BV1399" si="3290">S1400</f>
        <v>1120</v>
      </c>
      <c r="T1399" s="11">
        <f t="shared" si="3290"/>
        <v>0</v>
      </c>
      <c r="U1399" s="11">
        <f t="shared" si="3290"/>
        <v>0</v>
      </c>
      <c r="V1399" s="11">
        <f t="shared" si="3290"/>
        <v>0</v>
      </c>
      <c r="W1399" s="11">
        <f t="shared" si="3290"/>
        <v>0</v>
      </c>
      <c r="X1399" s="11">
        <f t="shared" si="3290"/>
        <v>0</v>
      </c>
      <c r="Y1399" s="11">
        <f t="shared" si="3290"/>
        <v>1120</v>
      </c>
      <c r="Z1399" s="11">
        <f t="shared" si="3290"/>
        <v>0</v>
      </c>
      <c r="AA1399" s="11">
        <f t="shared" si="3290"/>
        <v>0</v>
      </c>
      <c r="AB1399" s="11">
        <f t="shared" si="3290"/>
        <v>0</v>
      </c>
      <c r="AC1399" s="11">
        <f t="shared" si="3290"/>
        <v>0</v>
      </c>
      <c r="AD1399" s="11">
        <f t="shared" si="3290"/>
        <v>0</v>
      </c>
      <c r="AE1399" s="11">
        <f t="shared" si="3290"/>
        <v>1120</v>
      </c>
      <c r="AF1399" s="11">
        <f t="shared" si="3290"/>
        <v>0</v>
      </c>
      <c r="AG1399" s="11">
        <f t="shared" si="3290"/>
        <v>0</v>
      </c>
      <c r="AH1399" s="11">
        <f t="shared" si="3290"/>
        <v>0</v>
      </c>
      <c r="AI1399" s="11">
        <f t="shared" si="3290"/>
        <v>0</v>
      </c>
      <c r="AJ1399" s="11">
        <f t="shared" si="3290"/>
        <v>0</v>
      </c>
      <c r="AK1399" s="78">
        <f t="shared" si="3290"/>
        <v>1120</v>
      </c>
      <c r="AL1399" s="78">
        <f t="shared" si="3290"/>
        <v>0</v>
      </c>
      <c r="AM1399" s="11">
        <f t="shared" si="3290"/>
        <v>0</v>
      </c>
      <c r="AN1399" s="11">
        <f t="shared" si="3290"/>
        <v>0</v>
      </c>
      <c r="AO1399" s="11">
        <f t="shared" si="3290"/>
        <v>0</v>
      </c>
      <c r="AP1399" s="11">
        <f t="shared" si="3290"/>
        <v>0</v>
      </c>
      <c r="AQ1399" s="11">
        <f t="shared" si="3290"/>
        <v>1120</v>
      </c>
      <c r="AR1399" s="11">
        <f t="shared" si="3290"/>
        <v>0</v>
      </c>
      <c r="AS1399" s="11">
        <f t="shared" si="3290"/>
        <v>0</v>
      </c>
      <c r="AT1399" s="11">
        <f t="shared" si="3290"/>
        <v>0</v>
      </c>
      <c r="AU1399" s="11">
        <f t="shared" si="3290"/>
        <v>0</v>
      </c>
      <c r="AV1399" s="11">
        <f t="shared" si="3290"/>
        <v>0</v>
      </c>
      <c r="AW1399" s="11">
        <f t="shared" si="3290"/>
        <v>1120</v>
      </c>
      <c r="AX1399" s="11">
        <f t="shared" si="3290"/>
        <v>0</v>
      </c>
      <c r="AY1399" s="78">
        <f t="shared" si="3290"/>
        <v>0</v>
      </c>
      <c r="AZ1399" s="78">
        <f t="shared" si="3290"/>
        <v>0</v>
      </c>
      <c r="BA1399" s="78">
        <f t="shared" si="3290"/>
        <v>0</v>
      </c>
      <c r="BB1399" s="78">
        <f t="shared" si="3290"/>
        <v>0</v>
      </c>
      <c r="BC1399" s="78">
        <f t="shared" si="3290"/>
        <v>1120</v>
      </c>
      <c r="BD1399" s="78">
        <f t="shared" si="3290"/>
        <v>0</v>
      </c>
      <c r="BE1399" s="11">
        <f t="shared" si="3290"/>
        <v>0</v>
      </c>
      <c r="BF1399" s="11">
        <f t="shared" si="3290"/>
        <v>0</v>
      </c>
      <c r="BG1399" s="11">
        <f t="shared" si="3290"/>
        <v>0</v>
      </c>
      <c r="BH1399" s="11">
        <f t="shared" si="3290"/>
        <v>0</v>
      </c>
      <c r="BI1399" s="141">
        <f t="shared" si="3290"/>
        <v>1120</v>
      </c>
      <c r="BJ1399" s="141">
        <f t="shared" si="3290"/>
        <v>0</v>
      </c>
      <c r="BK1399" s="78">
        <f t="shared" si="3290"/>
        <v>0</v>
      </c>
      <c r="BL1399" s="78">
        <f t="shared" si="3290"/>
        <v>0</v>
      </c>
      <c r="BM1399" s="78">
        <f t="shared" si="3290"/>
        <v>0</v>
      </c>
      <c r="BN1399" s="78">
        <f t="shared" si="3290"/>
        <v>0</v>
      </c>
      <c r="BO1399" s="78">
        <f t="shared" si="3290"/>
        <v>1120</v>
      </c>
      <c r="BP1399" s="78">
        <f t="shared" si="3290"/>
        <v>0</v>
      </c>
      <c r="BQ1399" s="11">
        <f t="shared" si="3290"/>
        <v>0</v>
      </c>
      <c r="BR1399" s="11">
        <f t="shared" si="3290"/>
        <v>0</v>
      </c>
      <c r="BS1399" s="11">
        <f t="shared" si="3290"/>
        <v>0</v>
      </c>
      <c r="BT1399" s="11">
        <f t="shared" si="3290"/>
        <v>0</v>
      </c>
      <c r="BU1399" s="11">
        <f t="shared" si="3290"/>
        <v>1120</v>
      </c>
      <c r="BV1399" s="11">
        <f t="shared" si="3290"/>
        <v>0</v>
      </c>
    </row>
    <row r="1400" spans="1:74" ht="33" hidden="1">
      <c r="A1400" s="57" t="s">
        <v>39</v>
      </c>
      <c r="B1400" s="14">
        <v>923</v>
      </c>
      <c r="C1400" s="14" t="s">
        <v>22</v>
      </c>
      <c r="D1400" s="14" t="s">
        <v>64</v>
      </c>
      <c r="E1400" s="14" t="s">
        <v>81</v>
      </c>
      <c r="F1400" s="14" t="s">
        <v>40</v>
      </c>
      <c r="G1400" s="11">
        <v>1120</v>
      </c>
      <c r="H1400" s="11"/>
      <c r="I1400" s="11"/>
      <c r="J1400" s="11"/>
      <c r="K1400" s="11"/>
      <c r="L1400" s="11"/>
      <c r="M1400" s="11">
        <f>G1400+I1400+J1400+K1400+L1400</f>
        <v>1120</v>
      </c>
      <c r="N1400" s="11">
        <f>H1400+J1400</f>
        <v>0</v>
      </c>
      <c r="O1400" s="11"/>
      <c r="P1400" s="11"/>
      <c r="Q1400" s="11"/>
      <c r="R1400" s="11"/>
      <c r="S1400" s="11">
        <f>M1400+O1400+P1400+Q1400+R1400</f>
        <v>1120</v>
      </c>
      <c r="T1400" s="11">
        <f>N1400+P1400</f>
        <v>0</v>
      </c>
      <c r="U1400" s="11"/>
      <c r="V1400" s="11"/>
      <c r="W1400" s="11"/>
      <c r="X1400" s="11"/>
      <c r="Y1400" s="11">
        <f>S1400+U1400+V1400+W1400+X1400</f>
        <v>1120</v>
      </c>
      <c r="Z1400" s="11">
        <f>T1400+V1400</f>
        <v>0</v>
      </c>
      <c r="AA1400" s="11"/>
      <c r="AB1400" s="11"/>
      <c r="AC1400" s="11"/>
      <c r="AD1400" s="11"/>
      <c r="AE1400" s="11">
        <f>Y1400+AA1400+AB1400+AC1400+AD1400</f>
        <v>1120</v>
      </c>
      <c r="AF1400" s="11">
        <f>Z1400+AB1400</f>
        <v>0</v>
      </c>
      <c r="AG1400" s="11"/>
      <c r="AH1400" s="11"/>
      <c r="AI1400" s="11"/>
      <c r="AJ1400" s="11"/>
      <c r="AK1400" s="78">
        <f>AE1400+AG1400+AH1400+AI1400+AJ1400</f>
        <v>1120</v>
      </c>
      <c r="AL1400" s="78">
        <f>AF1400+AH1400</f>
        <v>0</v>
      </c>
      <c r="AM1400" s="11"/>
      <c r="AN1400" s="11"/>
      <c r="AO1400" s="11"/>
      <c r="AP1400" s="11"/>
      <c r="AQ1400" s="11">
        <f>AK1400+AM1400+AN1400+AO1400+AP1400</f>
        <v>1120</v>
      </c>
      <c r="AR1400" s="11">
        <f>AL1400+AN1400</f>
        <v>0</v>
      </c>
      <c r="AS1400" s="11"/>
      <c r="AT1400" s="11"/>
      <c r="AU1400" s="11"/>
      <c r="AV1400" s="11"/>
      <c r="AW1400" s="11">
        <f>AQ1400+AS1400+AT1400+AU1400+AV1400</f>
        <v>1120</v>
      </c>
      <c r="AX1400" s="11">
        <f>AR1400+AT1400</f>
        <v>0</v>
      </c>
      <c r="AY1400" s="78"/>
      <c r="AZ1400" s="78"/>
      <c r="BA1400" s="78"/>
      <c r="BB1400" s="78"/>
      <c r="BC1400" s="78">
        <f>AW1400+AY1400+AZ1400+BA1400+BB1400</f>
        <v>1120</v>
      </c>
      <c r="BD1400" s="78">
        <f>AX1400+AZ1400</f>
        <v>0</v>
      </c>
      <c r="BE1400" s="11"/>
      <c r="BF1400" s="11"/>
      <c r="BG1400" s="11"/>
      <c r="BH1400" s="11"/>
      <c r="BI1400" s="141">
        <f>BC1400+BE1400+BF1400+BG1400+BH1400</f>
        <v>1120</v>
      </c>
      <c r="BJ1400" s="141">
        <f>BD1400+BF1400</f>
        <v>0</v>
      </c>
      <c r="BK1400" s="78"/>
      <c r="BL1400" s="78"/>
      <c r="BM1400" s="78"/>
      <c r="BN1400" s="78"/>
      <c r="BO1400" s="78">
        <f>BI1400+BK1400+BL1400+BM1400+BN1400</f>
        <v>1120</v>
      </c>
      <c r="BP1400" s="78">
        <f>BJ1400+BL1400</f>
        <v>0</v>
      </c>
      <c r="BQ1400" s="11"/>
      <c r="BR1400" s="11"/>
      <c r="BS1400" s="11"/>
      <c r="BT1400" s="11"/>
      <c r="BU1400" s="11">
        <f>BO1400+BQ1400+BR1400+BS1400+BT1400</f>
        <v>1120</v>
      </c>
      <c r="BV1400" s="11">
        <f>BP1400+BR1400</f>
        <v>0</v>
      </c>
    </row>
    <row r="1401" spans="1:74" hidden="1">
      <c r="A1401" s="57" t="s">
        <v>112</v>
      </c>
      <c r="B1401" s="14">
        <v>923</v>
      </c>
      <c r="C1401" s="14" t="s">
        <v>22</v>
      </c>
      <c r="D1401" s="14" t="s">
        <v>64</v>
      </c>
      <c r="E1401" s="14" t="s">
        <v>81</v>
      </c>
      <c r="F1401" s="14" t="s">
        <v>113</v>
      </c>
      <c r="G1401" s="11">
        <f>G1402</f>
        <v>124</v>
      </c>
      <c r="H1401" s="11">
        <f t="shared" ref="H1401:R1401" si="3291">H1402</f>
        <v>0</v>
      </c>
      <c r="I1401" s="11">
        <f t="shared" si="3291"/>
        <v>0</v>
      </c>
      <c r="J1401" s="11">
        <f t="shared" si="3291"/>
        <v>0</v>
      </c>
      <c r="K1401" s="11">
        <f t="shared" si="3291"/>
        <v>0</v>
      </c>
      <c r="L1401" s="11">
        <f t="shared" si="3291"/>
        <v>0</v>
      </c>
      <c r="M1401" s="11">
        <f t="shared" si="3291"/>
        <v>124</v>
      </c>
      <c r="N1401" s="11">
        <f t="shared" si="3291"/>
        <v>0</v>
      </c>
      <c r="O1401" s="11">
        <f t="shared" si="3291"/>
        <v>0</v>
      </c>
      <c r="P1401" s="11">
        <f t="shared" si="3291"/>
        <v>0</v>
      </c>
      <c r="Q1401" s="11">
        <f t="shared" si="3291"/>
        <v>0</v>
      </c>
      <c r="R1401" s="11">
        <f t="shared" si="3291"/>
        <v>0</v>
      </c>
      <c r="S1401" s="11">
        <f t="shared" ref="S1401:BV1401" si="3292">S1402</f>
        <v>124</v>
      </c>
      <c r="T1401" s="11">
        <f t="shared" si="3292"/>
        <v>0</v>
      </c>
      <c r="U1401" s="11">
        <f t="shared" si="3292"/>
        <v>0</v>
      </c>
      <c r="V1401" s="11">
        <f t="shared" si="3292"/>
        <v>0</v>
      </c>
      <c r="W1401" s="11">
        <f t="shared" si="3292"/>
        <v>0</v>
      </c>
      <c r="X1401" s="11">
        <f t="shared" si="3292"/>
        <v>0</v>
      </c>
      <c r="Y1401" s="11">
        <f t="shared" si="3292"/>
        <v>124</v>
      </c>
      <c r="Z1401" s="11">
        <f t="shared" si="3292"/>
        <v>0</v>
      </c>
      <c r="AA1401" s="11">
        <f t="shared" si="3292"/>
        <v>0</v>
      </c>
      <c r="AB1401" s="11">
        <f t="shared" si="3292"/>
        <v>0</v>
      </c>
      <c r="AC1401" s="11">
        <f t="shared" si="3292"/>
        <v>0</v>
      </c>
      <c r="AD1401" s="11">
        <f t="shared" si="3292"/>
        <v>0</v>
      </c>
      <c r="AE1401" s="11">
        <f t="shared" si="3292"/>
        <v>124</v>
      </c>
      <c r="AF1401" s="11">
        <f t="shared" si="3292"/>
        <v>0</v>
      </c>
      <c r="AG1401" s="11">
        <f t="shared" si="3292"/>
        <v>0</v>
      </c>
      <c r="AH1401" s="11">
        <f t="shared" si="3292"/>
        <v>0</v>
      </c>
      <c r="AI1401" s="11">
        <f t="shared" si="3292"/>
        <v>0</v>
      </c>
      <c r="AJ1401" s="11">
        <f t="shared" si="3292"/>
        <v>0</v>
      </c>
      <c r="AK1401" s="78">
        <f t="shared" si="3292"/>
        <v>124</v>
      </c>
      <c r="AL1401" s="78">
        <f t="shared" si="3292"/>
        <v>0</v>
      </c>
      <c r="AM1401" s="11">
        <f t="shared" si="3292"/>
        <v>0</v>
      </c>
      <c r="AN1401" s="11">
        <f t="shared" si="3292"/>
        <v>0</v>
      </c>
      <c r="AO1401" s="11">
        <f t="shared" si="3292"/>
        <v>0</v>
      </c>
      <c r="AP1401" s="11">
        <f t="shared" si="3292"/>
        <v>0</v>
      </c>
      <c r="AQ1401" s="11">
        <f t="shared" si="3292"/>
        <v>124</v>
      </c>
      <c r="AR1401" s="11">
        <f t="shared" si="3292"/>
        <v>0</v>
      </c>
      <c r="AS1401" s="11">
        <f t="shared" si="3292"/>
        <v>0</v>
      </c>
      <c r="AT1401" s="11">
        <f t="shared" si="3292"/>
        <v>0</v>
      </c>
      <c r="AU1401" s="11">
        <f t="shared" si="3292"/>
        <v>0</v>
      </c>
      <c r="AV1401" s="11">
        <f t="shared" si="3292"/>
        <v>0</v>
      </c>
      <c r="AW1401" s="11">
        <f t="shared" si="3292"/>
        <v>124</v>
      </c>
      <c r="AX1401" s="11">
        <f t="shared" si="3292"/>
        <v>0</v>
      </c>
      <c r="AY1401" s="78">
        <f t="shared" si="3292"/>
        <v>0</v>
      </c>
      <c r="AZ1401" s="78">
        <f t="shared" si="3292"/>
        <v>0</v>
      </c>
      <c r="BA1401" s="78">
        <f t="shared" si="3292"/>
        <v>0</v>
      </c>
      <c r="BB1401" s="78">
        <f t="shared" si="3292"/>
        <v>0</v>
      </c>
      <c r="BC1401" s="78">
        <f t="shared" si="3292"/>
        <v>124</v>
      </c>
      <c r="BD1401" s="78">
        <f t="shared" si="3292"/>
        <v>0</v>
      </c>
      <c r="BE1401" s="11">
        <f t="shared" si="3292"/>
        <v>0</v>
      </c>
      <c r="BF1401" s="11">
        <f t="shared" si="3292"/>
        <v>0</v>
      </c>
      <c r="BG1401" s="11">
        <f t="shared" si="3292"/>
        <v>0</v>
      </c>
      <c r="BH1401" s="11">
        <f t="shared" si="3292"/>
        <v>0</v>
      </c>
      <c r="BI1401" s="141">
        <f t="shared" si="3292"/>
        <v>124</v>
      </c>
      <c r="BJ1401" s="141">
        <f t="shared" si="3292"/>
        <v>0</v>
      </c>
      <c r="BK1401" s="78">
        <f t="shared" si="3292"/>
        <v>0</v>
      </c>
      <c r="BL1401" s="78">
        <f t="shared" si="3292"/>
        <v>0</v>
      </c>
      <c r="BM1401" s="78">
        <f t="shared" si="3292"/>
        <v>0</v>
      </c>
      <c r="BN1401" s="78">
        <f t="shared" si="3292"/>
        <v>0</v>
      </c>
      <c r="BO1401" s="78">
        <f t="shared" si="3292"/>
        <v>124</v>
      </c>
      <c r="BP1401" s="78">
        <f t="shared" si="3292"/>
        <v>0</v>
      </c>
      <c r="BQ1401" s="11">
        <f t="shared" si="3292"/>
        <v>0</v>
      </c>
      <c r="BR1401" s="11">
        <f t="shared" si="3292"/>
        <v>0</v>
      </c>
      <c r="BS1401" s="11">
        <f t="shared" si="3292"/>
        <v>0</v>
      </c>
      <c r="BT1401" s="11">
        <f t="shared" si="3292"/>
        <v>0</v>
      </c>
      <c r="BU1401" s="11">
        <f t="shared" si="3292"/>
        <v>124</v>
      </c>
      <c r="BV1401" s="11">
        <f t="shared" si="3292"/>
        <v>0</v>
      </c>
    </row>
    <row r="1402" spans="1:74" hidden="1">
      <c r="A1402" s="57" t="s">
        <v>114</v>
      </c>
      <c r="B1402" s="14">
        <v>923</v>
      </c>
      <c r="C1402" s="14" t="s">
        <v>22</v>
      </c>
      <c r="D1402" s="14" t="s">
        <v>64</v>
      </c>
      <c r="E1402" s="14" t="s">
        <v>81</v>
      </c>
      <c r="F1402" s="14" t="s">
        <v>115</v>
      </c>
      <c r="G1402" s="11">
        <v>124</v>
      </c>
      <c r="H1402" s="11"/>
      <c r="I1402" s="11"/>
      <c r="J1402" s="11"/>
      <c r="K1402" s="11"/>
      <c r="L1402" s="11"/>
      <c r="M1402" s="11">
        <f>G1402+I1402+J1402+K1402+L1402</f>
        <v>124</v>
      </c>
      <c r="N1402" s="11">
        <f>H1402+J1402</f>
        <v>0</v>
      </c>
      <c r="O1402" s="11"/>
      <c r="P1402" s="11"/>
      <c r="Q1402" s="11"/>
      <c r="R1402" s="11"/>
      <c r="S1402" s="11">
        <f>M1402+O1402+P1402+Q1402+R1402</f>
        <v>124</v>
      </c>
      <c r="T1402" s="11">
        <f>N1402+P1402</f>
        <v>0</v>
      </c>
      <c r="U1402" s="11"/>
      <c r="V1402" s="11"/>
      <c r="W1402" s="11"/>
      <c r="X1402" s="11"/>
      <c r="Y1402" s="11">
        <f>S1402+U1402+V1402+W1402+X1402</f>
        <v>124</v>
      </c>
      <c r="Z1402" s="11">
        <f>T1402+V1402</f>
        <v>0</v>
      </c>
      <c r="AA1402" s="11"/>
      <c r="AB1402" s="11"/>
      <c r="AC1402" s="11"/>
      <c r="AD1402" s="11"/>
      <c r="AE1402" s="11">
        <f>Y1402+AA1402+AB1402+AC1402+AD1402</f>
        <v>124</v>
      </c>
      <c r="AF1402" s="11">
        <f>Z1402+AB1402</f>
        <v>0</v>
      </c>
      <c r="AG1402" s="11"/>
      <c r="AH1402" s="11"/>
      <c r="AI1402" s="11"/>
      <c r="AJ1402" s="11"/>
      <c r="AK1402" s="78">
        <f>AE1402+AG1402+AH1402+AI1402+AJ1402</f>
        <v>124</v>
      </c>
      <c r="AL1402" s="78">
        <f>AF1402+AH1402</f>
        <v>0</v>
      </c>
      <c r="AM1402" s="11"/>
      <c r="AN1402" s="11"/>
      <c r="AO1402" s="11"/>
      <c r="AP1402" s="11"/>
      <c r="AQ1402" s="11">
        <f>AK1402+AM1402+AN1402+AO1402+AP1402</f>
        <v>124</v>
      </c>
      <c r="AR1402" s="11">
        <f>AL1402+AN1402</f>
        <v>0</v>
      </c>
      <c r="AS1402" s="11"/>
      <c r="AT1402" s="11"/>
      <c r="AU1402" s="11"/>
      <c r="AV1402" s="11"/>
      <c r="AW1402" s="11">
        <f>AQ1402+AS1402+AT1402+AU1402+AV1402</f>
        <v>124</v>
      </c>
      <c r="AX1402" s="11">
        <f>AR1402+AT1402</f>
        <v>0</v>
      </c>
      <c r="AY1402" s="78"/>
      <c r="AZ1402" s="78"/>
      <c r="BA1402" s="78"/>
      <c r="BB1402" s="78"/>
      <c r="BC1402" s="78">
        <f>AW1402+AY1402+AZ1402+BA1402+BB1402</f>
        <v>124</v>
      </c>
      <c r="BD1402" s="78">
        <f>AX1402+AZ1402</f>
        <v>0</v>
      </c>
      <c r="BE1402" s="11"/>
      <c r="BF1402" s="11"/>
      <c r="BG1402" s="11"/>
      <c r="BH1402" s="11"/>
      <c r="BI1402" s="141">
        <f>BC1402+BE1402+BF1402+BG1402+BH1402</f>
        <v>124</v>
      </c>
      <c r="BJ1402" s="141">
        <f>BD1402+BF1402</f>
        <v>0</v>
      </c>
      <c r="BK1402" s="78"/>
      <c r="BL1402" s="78"/>
      <c r="BM1402" s="78"/>
      <c r="BN1402" s="78"/>
      <c r="BO1402" s="78">
        <f>BI1402+BK1402+BL1402+BM1402+BN1402</f>
        <v>124</v>
      </c>
      <c r="BP1402" s="78">
        <f>BJ1402+BL1402</f>
        <v>0</v>
      </c>
      <c r="BQ1402" s="11"/>
      <c r="BR1402" s="11"/>
      <c r="BS1402" s="11"/>
      <c r="BT1402" s="11"/>
      <c r="BU1402" s="11">
        <f>BO1402+BQ1402+BR1402+BS1402+BT1402</f>
        <v>124</v>
      </c>
      <c r="BV1402" s="11">
        <f>BP1402+BR1402</f>
        <v>0</v>
      </c>
    </row>
    <row r="1403" spans="1:74" hidden="1">
      <c r="A1403" s="57" t="s">
        <v>70</v>
      </c>
      <c r="B1403" s="14">
        <v>923</v>
      </c>
      <c r="C1403" s="14" t="s">
        <v>22</v>
      </c>
      <c r="D1403" s="14" t="s">
        <v>64</v>
      </c>
      <c r="E1403" s="14" t="s">
        <v>81</v>
      </c>
      <c r="F1403" s="14" t="s">
        <v>71</v>
      </c>
      <c r="G1403" s="11">
        <f>G1404</f>
        <v>1496</v>
      </c>
      <c r="H1403" s="11">
        <f t="shared" ref="H1403:R1403" si="3293">H1404</f>
        <v>0</v>
      </c>
      <c r="I1403" s="11">
        <f t="shared" si="3293"/>
        <v>0</v>
      </c>
      <c r="J1403" s="11">
        <f t="shared" si="3293"/>
        <v>0</v>
      </c>
      <c r="K1403" s="11">
        <f t="shared" si="3293"/>
        <v>0</v>
      </c>
      <c r="L1403" s="11">
        <f t="shared" si="3293"/>
        <v>0</v>
      </c>
      <c r="M1403" s="11">
        <f t="shared" si="3293"/>
        <v>1496</v>
      </c>
      <c r="N1403" s="11">
        <f t="shared" si="3293"/>
        <v>0</v>
      </c>
      <c r="O1403" s="11">
        <f t="shared" si="3293"/>
        <v>0</v>
      </c>
      <c r="P1403" s="11">
        <f t="shared" si="3293"/>
        <v>0</v>
      </c>
      <c r="Q1403" s="11">
        <f t="shared" si="3293"/>
        <v>0</v>
      </c>
      <c r="R1403" s="11">
        <f t="shared" si="3293"/>
        <v>0</v>
      </c>
      <c r="S1403" s="11">
        <f t="shared" ref="S1403:BV1403" si="3294">S1404</f>
        <v>1496</v>
      </c>
      <c r="T1403" s="11">
        <f t="shared" si="3294"/>
        <v>0</v>
      </c>
      <c r="U1403" s="11">
        <f t="shared" si="3294"/>
        <v>0</v>
      </c>
      <c r="V1403" s="11">
        <f t="shared" si="3294"/>
        <v>0</v>
      </c>
      <c r="W1403" s="11">
        <f t="shared" si="3294"/>
        <v>0</v>
      </c>
      <c r="X1403" s="11">
        <f t="shared" si="3294"/>
        <v>0</v>
      </c>
      <c r="Y1403" s="11">
        <f t="shared" si="3294"/>
        <v>1496</v>
      </c>
      <c r="Z1403" s="11">
        <f t="shared" si="3294"/>
        <v>0</v>
      </c>
      <c r="AA1403" s="11">
        <f t="shared" si="3294"/>
        <v>0</v>
      </c>
      <c r="AB1403" s="11">
        <f t="shared" si="3294"/>
        <v>0</v>
      </c>
      <c r="AC1403" s="11">
        <f t="shared" si="3294"/>
        <v>0</v>
      </c>
      <c r="AD1403" s="11">
        <f t="shared" si="3294"/>
        <v>0</v>
      </c>
      <c r="AE1403" s="11">
        <f t="shared" si="3294"/>
        <v>1496</v>
      </c>
      <c r="AF1403" s="11">
        <f t="shared" si="3294"/>
        <v>0</v>
      </c>
      <c r="AG1403" s="11">
        <f t="shared" si="3294"/>
        <v>0</v>
      </c>
      <c r="AH1403" s="11">
        <f t="shared" si="3294"/>
        <v>0</v>
      </c>
      <c r="AI1403" s="11">
        <f t="shared" si="3294"/>
        <v>0</v>
      </c>
      <c r="AJ1403" s="11">
        <f t="shared" si="3294"/>
        <v>0</v>
      </c>
      <c r="AK1403" s="78">
        <f t="shared" si="3294"/>
        <v>1496</v>
      </c>
      <c r="AL1403" s="78">
        <f t="shared" si="3294"/>
        <v>0</v>
      </c>
      <c r="AM1403" s="11">
        <f t="shared" si="3294"/>
        <v>0</v>
      </c>
      <c r="AN1403" s="11">
        <f t="shared" si="3294"/>
        <v>0</v>
      </c>
      <c r="AO1403" s="11">
        <f t="shared" si="3294"/>
        <v>0</v>
      </c>
      <c r="AP1403" s="11">
        <f t="shared" si="3294"/>
        <v>0</v>
      </c>
      <c r="AQ1403" s="11">
        <f t="shared" si="3294"/>
        <v>1496</v>
      </c>
      <c r="AR1403" s="11">
        <f t="shared" si="3294"/>
        <v>0</v>
      </c>
      <c r="AS1403" s="11">
        <f t="shared" si="3294"/>
        <v>0</v>
      </c>
      <c r="AT1403" s="11">
        <f t="shared" si="3294"/>
        <v>0</v>
      </c>
      <c r="AU1403" s="11">
        <f t="shared" si="3294"/>
        <v>0</v>
      </c>
      <c r="AV1403" s="11">
        <f t="shared" si="3294"/>
        <v>0</v>
      </c>
      <c r="AW1403" s="11">
        <f t="shared" si="3294"/>
        <v>1496</v>
      </c>
      <c r="AX1403" s="11">
        <f t="shared" si="3294"/>
        <v>0</v>
      </c>
      <c r="AY1403" s="78">
        <f t="shared" si="3294"/>
        <v>0</v>
      </c>
      <c r="AZ1403" s="78">
        <f t="shared" si="3294"/>
        <v>0</v>
      </c>
      <c r="BA1403" s="78">
        <f t="shared" si="3294"/>
        <v>33</v>
      </c>
      <c r="BB1403" s="78">
        <f t="shared" si="3294"/>
        <v>0</v>
      </c>
      <c r="BC1403" s="78">
        <f t="shared" si="3294"/>
        <v>1529</v>
      </c>
      <c r="BD1403" s="78">
        <f t="shared" si="3294"/>
        <v>0</v>
      </c>
      <c r="BE1403" s="11">
        <f t="shared" si="3294"/>
        <v>0</v>
      </c>
      <c r="BF1403" s="11">
        <f t="shared" si="3294"/>
        <v>0</v>
      </c>
      <c r="BG1403" s="11">
        <f t="shared" si="3294"/>
        <v>0</v>
      </c>
      <c r="BH1403" s="11">
        <f t="shared" si="3294"/>
        <v>0</v>
      </c>
      <c r="BI1403" s="141">
        <f t="shared" si="3294"/>
        <v>1529</v>
      </c>
      <c r="BJ1403" s="141">
        <f t="shared" si="3294"/>
        <v>0</v>
      </c>
      <c r="BK1403" s="78">
        <f t="shared" si="3294"/>
        <v>0</v>
      </c>
      <c r="BL1403" s="78">
        <f t="shared" si="3294"/>
        <v>0</v>
      </c>
      <c r="BM1403" s="78">
        <f t="shared" si="3294"/>
        <v>0</v>
      </c>
      <c r="BN1403" s="78">
        <f t="shared" si="3294"/>
        <v>0</v>
      </c>
      <c r="BO1403" s="78">
        <f t="shared" si="3294"/>
        <v>1529</v>
      </c>
      <c r="BP1403" s="78">
        <f t="shared" si="3294"/>
        <v>0</v>
      </c>
      <c r="BQ1403" s="11">
        <f t="shared" si="3294"/>
        <v>0</v>
      </c>
      <c r="BR1403" s="11">
        <f t="shared" si="3294"/>
        <v>0</v>
      </c>
      <c r="BS1403" s="11">
        <f t="shared" si="3294"/>
        <v>0</v>
      </c>
      <c r="BT1403" s="11">
        <f t="shared" si="3294"/>
        <v>0</v>
      </c>
      <c r="BU1403" s="11">
        <f t="shared" si="3294"/>
        <v>1529</v>
      </c>
      <c r="BV1403" s="11">
        <f t="shared" si="3294"/>
        <v>0</v>
      </c>
    </row>
    <row r="1404" spans="1:74" hidden="1">
      <c r="A1404" s="57" t="s">
        <v>72</v>
      </c>
      <c r="B1404" s="14">
        <v>923</v>
      </c>
      <c r="C1404" s="14" t="s">
        <v>22</v>
      </c>
      <c r="D1404" s="14" t="s">
        <v>64</v>
      </c>
      <c r="E1404" s="14" t="s">
        <v>81</v>
      </c>
      <c r="F1404" s="14" t="s">
        <v>73</v>
      </c>
      <c r="G1404" s="11">
        <v>1496</v>
      </c>
      <c r="H1404" s="11"/>
      <c r="I1404" s="11"/>
      <c r="J1404" s="11"/>
      <c r="K1404" s="11"/>
      <c r="L1404" s="11"/>
      <c r="M1404" s="11">
        <f>G1404+I1404+J1404+K1404+L1404</f>
        <v>1496</v>
      </c>
      <c r="N1404" s="11">
        <f>H1404+J1404</f>
        <v>0</v>
      </c>
      <c r="O1404" s="11"/>
      <c r="P1404" s="11"/>
      <c r="Q1404" s="11"/>
      <c r="R1404" s="11"/>
      <c r="S1404" s="11">
        <f>M1404+O1404+P1404+Q1404+R1404</f>
        <v>1496</v>
      </c>
      <c r="T1404" s="11">
        <f>N1404+P1404</f>
        <v>0</v>
      </c>
      <c r="U1404" s="11"/>
      <c r="V1404" s="11"/>
      <c r="W1404" s="11"/>
      <c r="X1404" s="11"/>
      <c r="Y1404" s="11">
        <f>S1404+U1404+V1404+W1404+X1404</f>
        <v>1496</v>
      </c>
      <c r="Z1404" s="11">
        <f>T1404+V1404</f>
        <v>0</v>
      </c>
      <c r="AA1404" s="11"/>
      <c r="AB1404" s="11"/>
      <c r="AC1404" s="11"/>
      <c r="AD1404" s="11"/>
      <c r="AE1404" s="11">
        <f>Y1404+AA1404+AB1404+AC1404+AD1404</f>
        <v>1496</v>
      </c>
      <c r="AF1404" s="11">
        <f>Z1404+AB1404</f>
        <v>0</v>
      </c>
      <c r="AG1404" s="11"/>
      <c r="AH1404" s="11"/>
      <c r="AI1404" s="11"/>
      <c r="AJ1404" s="11"/>
      <c r="AK1404" s="78">
        <f>AE1404+AG1404+AH1404+AI1404+AJ1404</f>
        <v>1496</v>
      </c>
      <c r="AL1404" s="78">
        <f>AF1404+AH1404</f>
        <v>0</v>
      </c>
      <c r="AM1404" s="11"/>
      <c r="AN1404" s="11"/>
      <c r="AO1404" s="11"/>
      <c r="AP1404" s="11"/>
      <c r="AQ1404" s="11">
        <f>AK1404+AM1404+AN1404+AO1404+AP1404</f>
        <v>1496</v>
      </c>
      <c r="AR1404" s="11">
        <f>AL1404+AN1404</f>
        <v>0</v>
      </c>
      <c r="AS1404" s="11"/>
      <c r="AT1404" s="11"/>
      <c r="AU1404" s="11"/>
      <c r="AV1404" s="11"/>
      <c r="AW1404" s="11">
        <f>AQ1404+AS1404+AT1404+AU1404+AV1404</f>
        <v>1496</v>
      </c>
      <c r="AX1404" s="11">
        <f>AR1404+AT1404</f>
        <v>0</v>
      </c>
      <c r="AY1404" s="78"/>
      <c r="AZ1404" s="78"/>
      <c r="BA1404" s="78">
        <v>33</v>
      </c>
      <c r="BB1404" s="78"/>
      <c r="BC1404" s="78">
        <f>AW1404+AY1404+AZ1404+BA1404+BB1404</f>
        <v>1529</v>
      </c>
      <c r="BD1404" s="78">
        <f>AX1404+AZ1404</f>
        <v>0</v>
      </c>
      <c r="BE1404" s="11"/>
      <c r="BF1404" s="11"/>
      <c r="BG1404" s="11"/>
      <c r="BH1404" s="11"/>
      <c r="BI1404" s="141">
        <f>BC1404+BE1404+BF1404+BG1404+BH1404</f>
        <v>1529</v>
      </c>
      <c r="BJ1404" s="141">
        <f>BD1404+BF1404</f>
        <v>0</v>
      </c>
      <c r="BK1404" s="78"/>
      <c r="BL1404" s="78"/>
      <c r="BM1404" s="78"/>
      <c r="BN1404" s="78"/>
      <c r="BO1404" s="78">
        <f>BI1404+BK1404+BL1404+BM1404+BN1404</f>
        <v>1529</v>
      </c>
      <c r="BP1404" s="78">
        <f>BJ1404+BL1404</f>
        <v>0</v>
      </c>
      <c r="BQ1404" s="11"/>
      <c r="BR1404" s="11"/>
      <c r="BS1404" s="11"/>
      <c r="BT1404" s="11"/>
      <c r="BU1404" s="11">
        <f>BO1404+BQ1404+BR1404+BS1404+BT1404</f>
        <v>1529</v>
      </c>
      <c r="BV1404" s="11">
        <f>BP1404+BR1404</f>
        <v>0</v>
      </c>
    </row>
    <row r="1405" spans="1:74" ht="33" hidden="1">
      <c r="A1405" s="57" t="s">
        <v>116</v>
      </c>
      <c r="B1405" s="14">
        <v>923</v>
      </c>
      <c r="C1405" s="14" t="s">
        <v>22</v>
      </c>
      <c r="D1405" s="14" t="s">
        <v>64</v>
      </c>
      <c r="E1405" s="14" t="s">
        <v>117</v>
      </c>
      <c r="F1405" s="14"/>
      <c r="G1405" s="11">
        <f>G1413+G1406</f>
        <v>120785</v>
      </c>
      <c r="H1405" s="11">
        <f t="shared" ref="H1405:N1405" si="3295">H1413+H1406</f>
        <v>0</v>
      </c>
      <c r="I1405" s="11">
        <f t="shared" si="3295"/>
        <v>0</v>
      </c>
      <c r="J1405" s="11">
        <f t="shared" si="3295"/>
        <v>0</v>
      </c>
      <c r="K1405" s="11">
        <f t="shared" si="3295"/>
        <v>0</v>
      </c>
      <c r="L1405" s="11">
        <f t="shared" si="3295"/>
        <v>0</v>
      </c>
      <c r="M1405" s="11">
        <f t="shared" si="3295"/>
        <v>120785</v>
      </c>
      <c r="N1405" s="11">
        <f t="shared" si="3295"/>
        <v>0</v>
      </c>
      <c r="O1405" s="11">
        <f t="shared" ref="O1405:T1405" si="3296">O1413+O1406</f>
        <v>0</v>
      </c>
      <c r="P1405" s="11">
        <f t="shared" si="3296"/>
        <v>0</v>
      </c>
      <c r="Q1405" s="11">
        <f t="shared" si="3296"/>
        <v>0</v>
      </c>
      <c r="R1405" s="11">
        <f t="shared" si="3296"/>
        <v>0</v>
      </c>
      <c r="S1405" s="11">
        <f t="shared" si="3296"/>
        <v>120785</v>
      </c>
      <c r="T1405" s="11">
        <f t="shared" si="3296"/>
        <v>0</v>
      </c>
      <c r="U1405" s="11">
        <f t="shared" ref="U1405:Z1405" si="3297">U1413+U1406</f>
        <v>0</v>
      </c>
      <c r="V1405" s="11">
        <f t="shared" si="3297"/>
        <v>0</v>
      </c>
      <c r="W1405" s="11">
        <f t="shared" si="3297"/>
        <v>0</v>
      </c>
      <c r="X1405" s="11">
        <f t="shared" si="3297"/>
        <v>0</v>
      </c>
      <c r="Y1405" s="11">
        <f t="shared" si="3297"/>
        <v>120785</v>
      </c>
      <c r="Z1405" s="11">
        <f t="shared" si="3297"/>
        <v>0</v>
      </c>
      <c r="AA1405" s="11">
        <f t="shared" ref="AA1405:AF1405" si="3298">AA1413+AA1406</f>
        <v>0</v>
      </c>
      <c r="AB1405" s="11">
        <f t="shared" si="3298"/>
        <v>0</v>
      </c>
      <c r="AC1405" s="11">
        <f t="shared" si="3298"/>
        <v>0</v>
      </c>
      <c r="AD1405" s="11">
        <f t="shared" si="3298"/>
        <v>-5034</v>
      </c>
      <c r="AE1405" s="11">
        <f t="shared" si="3298"/>
        <v>115751</v>
      </c>
      <c r="AF1405" s="11">
        <f t="shared" si="3298"/>
        <v>0</v>
      </c>
      <c r="AG1405" s="11">
        <f t="shared" ref="AG1405:AL1405" si="3299">AG1413+AG1406</f>
        <v>0</v>
      </c>
      <c r="AH1405" s="11">
        <f t="shared" si="3299"/>
        <v>0</v>
      </c>
      <c r="AI1405" s="11">
        <f t="shared" si="3299"/>
        <v>0</v>
      </c>
      <c r="AJ1405" s="11">
        <f t="shared" si="3299"/>
        <v>0</v>
      </c>
      <c r="AK1405" s="78">
        <f t="shared" si="3299"/>
        <v>115751</v>
      </c>
      <c r="AL1405" s="78">
        <f t="shared" si="3299"/>
        <v>0</v>
      </c>
      <c r="AM1405" s="11">
        <f t="shared" ref="AM1405:AR1405" si="3300">AM1413+AM1406</f>
        <v>0</v>
      </c>
      <c r="AN1405" s="11">
        <f t="shared" si="3300"/>
        <v>0</v>
      </c>
      <c r="AO1405" s="11">
        <f t="shared" si="3300"/>
        <v>0</v>
      </c>
      <c r="AP1405" s="11">
        <f t="shared" si="3300"/>
        <v>0</v>
      </c>
      <c r="AQ1405" s="11">
        <f t="shared" si="3300"/>
        <v>115751</v>
      </c>
      <c r="AR1405" s="11">
        <f t="shared" si="3300"/>
        <v>0</v>
      </c>
      <c r="AS1405" s="11">
        <f t="shared" ref="AS1405:AX1405" si="3301">AS1413+AS1406</f>
        <v>0</v>
      </c>
      <c r="AT1405" s="11">
        <f t="shared" si="3301"/>
        <v>0</v>
      </c>
      <c r="AU1405" s="11">
        <f t="shared" si="3301"/>
        <v>3676</v>
      </c>
      <c r="AV1405" s="11">
        <f t="shared" si="3301"/>
        <v>-244</v>
      </c>
      <c r="AW1405" s="11">
        <f t="shared" si="3301"/>
        <v>119183</v>
      </c>
      <c r="AX1405" s="11">
        <f t="shared" si="3301"/>
        <v>0</v>
      </c>
      <c r="AY1405" s="78">
        <f t="shared" ref="AY1405:BD1405" si="3302">AY1413+AY1406</f>
        <v>0</v>
      </c>
      <c r="AZ1405" s="78">
        <f t="shared" si="3302"/>
        <v>0</v>
      </c>
      <c r="BA1405" s="78">
        <f t="shared" si="3302"/>
        <v>17274</v>
      </c>
      <c r="BB1405" s="78">
        <f t="shared" si="3302"/>
        <v>0</v>
      </c>
      <c r="BC1405" s="78">
        <f t="shared" si="3302"/>
        <v>136457</v>
      </c>
      <c r="BD1405" s="78">
        <f t="shared" si="3302"/>
        <v>0</v>
      </c>
      <c r="BE1405" s="11">
        <f t="shared" ref="BE1405:BJ1405" si="3303">BE1413+BE1406</f>
        <v>0</v>
      </c>
      <c r="BF1405" s="11">
        <f t="shared" si="3303"/>
        <v>0</v>
      </c>
      <c r="BG1405" s="11">
        <f t="shared" si="3303"/>
        <v>0</v>
      </c>
      <c r="BH1405" s="11">
        <f t="shared" si="3303"/>
        <v>0</v>
      </c>
      <c r="BI1405" s="141">
        <f t="shared" si="3303"/>
        <v>136457</v>
      </c>
      <c r="BJ1405" s="141">
        <f t="shared" si="3303"/>
        <v>0</v>
      </c>
      <c r="BK1405" s="78">
        <f t="shared" ref="BK1405:BP1405" si="3304">BK1413+BK1406</f>
        <v>0</v>
      </c>
      <c r="BL1405" s="78">
        <f t="shared" si="3304"/>
        <v>0</v>
      </c>
      <c r="BM1405" s="78">
        <f t="shared" si="3304"/>
        <v>1834</v>
      </c>
      <c r="BN1405" s="78">
        <f t="shared" si="3304"/>
        <v>0</v>
      </c>
      <c r="BO1405" s="78">
        <f t="shared" si="3304"/>
        <v>138291</v>
      </c>
      <c r="BP1405" s="78">
        <f t="shared" si="3304"/>
        <v>0</v>
      </c>
      <c r="BQ1405" s="11">
        <f t="shared" ref="BQ1405:BV1405" si="3305">BQ1413+BQ1406</f>
        <v>0</v>
      </c>
      <c r="BR1405" s="11">
        <f t="shared" si="3305"/>
        <v>0</v>
      </c>
      <c r="BS1405" s="11">
        <f t="shared" si="3305"/>
        <v>0</v>
      </c>
      <c r="BT1405" s="11">
        <f t="shared" si="3305"/>
        <v>0</v>
      </c>
      <c r="BU1405" s="11">
        <f t="shared" si="3305"/>
        <v>138291</v>
      </c>
      <c r="BV1405" s="11">
        <f t="shared" si="3305"/>
        <v>0</v>
      </c>
    </row>
    <row r="1406" spans="1:74" ht="33" hidden="1">
      <c r="A1406" s="57" t="s">
        <v>118</v>
      </c>
      <c r="B1406" s="14">
        <v>923</v>
      </c>
      <c r="C1406" s="14" t="s">
        <v>22</v>
      </c>
      <c r="D1406" s="14" t="s">
        <v>64</v>
      </c>
      <c r="E1406" s="14" t="s">
        <v>119</v>
      </c>
      <c r="F1406" s="14"/>
      <c r="G1406" s="11">
        <f>G1407+G1409+G1411</f>
        <v>17570</v>
      </c>
      <c r="H1406" s="11">
        <f t="shared" ref="H1406:N1406" si="3306">H1407+H1409+H1411</f>
        <v>0</v>
      </c>
      <c r="I1406" s="11">
        <f t="shared" si="3306"/>
        <v>0</v>
      </c>
      <c r="J1406" s="11">
        <f t="shared" si="3306"/>
        <v>0</v>
      </c>
      <c r="K1406" s="11">
        <f t="shared" si="3306"/>
        <v>0</v>
      </c>
      <c r="L1406" s="11">
        <f t="shared" si="3306"/>
        <v>0</v>
      </c>
      <c r="M1406" s="11">
        <f t="shared" si="3306"/>
        <v>17570</v>
      </c>
      <c r="N1406" s="11">
        <f t="shared" si="3306"/>
        <v>0</v>
      </c>
      <c r="O1406" s="11">
        <f t="shared" ref="O1406:T1406" si="3307">O1407+O1409+O1411</f>
        <v>0</v>
      </c>
      <c r="P1406" s="11">
        <f t="shared" si="3307"/>
        <v>0</v>
      </c>
      <c r="Q1406" s="11">
        <f t="shared" si="3307"/>
        <v>0</v>
      </c>
      <c r="R1406" s="11">
        <f t="shared" si="3307"/>
        <v>0</v>
      </c>
      <c r="S1406" s="11">
        <f t="shared" si="3307"/>
        <v>17570</v>
      </c>
      <c r="T1406" s="11">
        <f t="shared" si="3307"/>
        <v>0</v>
      </c>
      <c r="U1406" s="11">
        <f t="shared" ref="U1406:Z1406" si="3308">U1407+U1409+U1411</f>
        <v>0</v>
      </c>
      <c r="V1406" s="11">
        <f t="shared" si="3308"/>
        <v>0</v>
      </c>
      <c r="W1406" s="11">
        <f t="shared" si="3308"/>
        <v>0</v>
      </c>
      <c r="X1406" s="11">
        <f t="shared" si="3308"/>
        <v>0</v>
      </c>
      <c r="Y1406" s="11">
        <f t="shared" si="3308"/>
        <v>17570</v>
      </c>
      <c r="Z1406" s="11">
        <f t="shared" si="3308"/>
        <v>0</v>
      </c>
      <c r="AA1406" s="11">
        <f t="shared" ref="AA1406:AF1406" si="3309">AA1407+AA1409+AA1411</f>
        <v>0</v>
      </c>
      <c r="AB1406" s="11">
        <f t="shared" si="3309"/>
        <v>0</v>
      </c>
      <c r="AC1406" s="11">
        <f t="shared" si="3309"/>
        <v>0</v>
      </c>
      <c r="AD1406" s="11">
        <f t="shared" si="3309"/>
        <v>-534</v>
      </c>
      <c r="AE1406" s="11">
        <f t="shared" si="3309"/>
        <v>17036</v>
      </c>
      <c r="AF1406" s="11">
        <f t="shared" si="3309"/>
        <v>0</v>
      </c>
      <c r="AG1406" s="11">
        <f t="shared" ref="AG1406:AL1406" si="3310">AG1407+AG1409+AG1411</f>
        <v>0</v>
      </c>
      <c r="AH1406" s="11">
        <f t="shared" si="3310"/>
        <v>0</v>
      </c>
      <c r="AI1406" s="11">
        <f t="shared" si="3310"/>
        <v>0</v>
      </c>
      <c r="AJ1406" s="11">
        <f t="shared" si="3310"/>
        <v>0</v>
      </c>
      <c r="AK1406" s="78">
        <f t="shared" si="3310"/>
        <v>17036</v>
      </c>
      <c r="AL1406" s="78">
        <f t="shared" si="3310"/>
        <v>0</v>
      </c>
      <c r="AM1406" s="11">
        <f t="shared" ref="AM1406:AR1406" si="3311">AM1407+AM1409+AM1411</f>
        <v>0</v>
      </c>
      <c r="AN1406" s="11">
        <f t="shared" si="3311"/>
        <v>0</v>
      </c>
      <c r="AO1406" s="11">
        <f t="shared" si="3311"/>
        <v>0</v>
      </c>
      <c r="AP1406" s="11">
        <f t="shared" si="3311"/>
        <v>0</v>
      </c>
      <c r="AQ1406" s="11">
        <f t="shared" si="3311"/>
        <v>17036</v>
      </c>
      <c r="AR1406" s="11">
        <f t="shared" si="3311"/>
        <v>0</v>
      </c>
      <c r="AS1406" s="11">
        <f t="shared" ref="AS1406:AX1406" si="3312">AS1407+AS1409+AS1411</f>
        <v>0</v>
      </c>
      <c r="AT1406" s="11">
        <f t="shared" si="3312"/>
        <v>0</v>
      </c>
      <c r="AU1406" s="11">
        <f t="shared" si="3312"/>
        <v>0</v>
      </c>
      <c r="AV1406" s="11">
        <f t="shared" si="3312"/>
        <v>0</v>
      </c>
      <c r="AW1406" s="11">
        <f t="shared" si="3312"/>
        <v>17036</v>
      </c>
      <c r="AX1406" s="11">
        <f t="shared" si="3312"/>
        <v>0</v>
      </c>
      <c r="AY1406" s="78">
        <f t="shared" ref="AY1406:BD1406" si="3313">AY1407+AY1409+AY1411</f>
        <v>0</v>
      </c>
      <c r="AZ1406" s="78">
        <f t="shared" si="3313"/>
        <v>0</v>
      </c>
      <c r="BA1406" s="78">
        <f t="shared" si="3313"/>
        <v>0</v>
      </c>
      <c r="BB1406" s="78">
        <f t="shared" si="3313"/>
        <v>0</v>
      </c>
      <c r="BC1406" s="78">
        <f t="shared" si="3313"/>
        <v>17036</v>
      </c>
      <c r="BD1406" s="78">
        <f t="shared" si="3313"/>
        <v>0</v>
      </c>
      <c r="BE1406" s="11">
        <f t="shared" ref="BE1406:BJ1406" si="3314">BE1407+BE1409+BE1411</f>
        <v>0</v>
      </c>
      <c r="BF1406" s="11">
        <f t="shared" si="3314"/>
        <v>0</v>
      </c>
      <c r="BG1406" s="11">
        <f t="shared" si="3314"/>
        <v>0</v>
      </c>
      <c r="BH1406" s="11">
        <f t="shared" si="3314"/>
        <v>0</v>
      </c>
      <c r="BI1406" s="141">
        <f t="shared" si="3314"/>
        <v>17036</v>
      </c>
      <c r="BJ1406" s="141">
        <f t="shared" si="3314"/>
        <v>0</v>
      </c>
      <c r="BK1406" s="78">
        <f t="shared" ref="BK1406:BP1406" si="3315">BK1407+BK1409+BK1411</f>
        <v>0</v>
      </c>
      <c r="BL1406" s="78">
        <f t="shared" si="3315"/>
        <v>0</v>
      </c>
      <c r="BM1406" s="78">
        <f t="shared" si="3315"/>
        <v>834</v>
      </c>
      <c r="BN1406" s="78">
        <f t="shared" si="3315"/>
        <v>0</v>
      </c>
      <c r="BO1406" s="78">
        <f t="shared" si="3315"/>
        <v>17870</v>
      </c>
      <c r="BP1406" s="78">
        <f t="shared" si="3315"/>
        <v>0</v>
      </c>
      <c r="BQ1406" s="11">
        <f t="shared" ref="BQ1406:BV1406" si="3316">BQ1407+BQ1409+BQ1411</f>
        <v>0</v>
      </c>
      <c r="BR1406" s="11">
        <f t="shared" si="3316"/>
        <v>0</v>
      </c>
      <c r="BS1406" s="11">
        <f t="shared" si="3316"/>
        <v>0</v>
      </c>
      <c r="BT1406" s="11">
        <f t="shared" si="3316"/>
        <v>0</v>
      </c>
      <c r="BU1406" s="11">
        <f t="shared" si="3316"/>
        <v>17870</v>
      </c>
      <c r="BV1406" s="11">
        <f t="shared" si="3316"/>
        <v>0</v>
      </c>
    </row>
    <row r="1407" spans="1:74" ht="69" hidden="1" customHeight="1">
      <c r="A1407" s="57" t="s">
        <v>541</v>
      </c>
      <c r="B1407" s="14">
        <v>923</v>
      </c>
      <c r="C1407" s="14" t="s">
        <v>22</v>
      </c>
      <c r="D1407" s="14" t="s">
        <v>64</v>
      </c>
      <c r="E1407" s="14" t="s">
        <v>119</v>
      </c>
      <c r="F1407" s="14" t="s">
        <v>92</v>
      </c>
      <c r="G1407" s="11">
        <f>G1408</f>
        <v>15078</v>
      </c>
      <c r="H1407" s="11">
        <f t="shared" ref="H1407:R1407" si="3317">H1408</f>
        <v>0</v>
      </c>
      <c r="I1407" s="11">
        <f t="shared" si="3317"/>
        <v>0</v>
      </c>
      <c r="J1407" s="11">
        <f t="shared" si="3317"/>
        <v>0</v>
      </c>
      <c r="K1407" s="11">
        <f t="shared" si="3317"/>
        <v>0</v>
      </c>
      <c r="L1407" s="11">
        <f t="shared" si="3317"/>
        <v>0</v>
      </c>
      <c r="M1407" s="11">
        <f t="shared" si="3317"/>
        <v>15078</v>
      </c>
      <c r="N1407" s="11">
        <f t="shared" si="3317"/>
        <v>0</v>
      </c>
      <c r="O1407" s="11">
        <f t="shared" si="3317"/>
        <v>0</v>
      </c>
      <c r="P1407" s="11">
        <f t="shared" si="3317"/>
        <v>0</v>
      </c>
      <c r="Q1407" s="11">
        <f t="shared" si="3317"/>
        <v>0</v>
      </c>
      <c r="R1407" s="11">
        <f t="shared" si="3317"/>
        <v>0</v>
      </c>
      <c r="S1407" s="11">
        <f t="shared" ref="S1407:BV1407" si="3318">S1408</f>
        <v>15078</v>
      </c>
      <c r="T1407" s="11">
        <f t="shared" si="3318"/>
        <v>0</v>
      </c>
      <c r="U1407" s="11">
        <f t="shared" si="3318"/>
        <v>0</v>
      </c>
      <c r="V1407" s="11">
        <f t="shared" si="3318"/>
        <v>0</v>
      </c>
      <c r="W1407" s="11">
        <f t="shared" si="3318"/>
        <v>0</v>
      </c>
      <c r="X1407" s="11">
        <f t="shared" si="3318"/>
        <v>0</v>
      </c>
      <c r="Y1407" s="11">
        <f t="shared" si="3318"/>
        <v>15078</v>
      </c>
      <c r="Z1407" s="11">
        <f t="shared" si="3318"/>
        <v>0</v>
      </c>
      <c r="AA1407" s="11">
        <f t="shared" si="3318"/>
        <v>0</v>
      </c>
      <c r="AB1407" s="11">
        <f t="shared" si="3318"/>
        <v>0</v>
      </c>
      <c r="AC1407" s="11">
        <f t="shared" si="3318"/>
        <v>0</v>
      </c>
      <c r="AD1407" s="11">
        <f t="shared" si="3318"/>
        <v>-364</v>
      </c>
      <c r="AE1407" s="11">
        <f t="shared" si="3318"/>
        <v>14714</v>
      </c>
      <c r="AF1407" s="11">
        <f t="shared" si="3318"/>
        <v>0</v>
      </c>
      <c r="AG1407" s="11">
        <f t="shared" si="3318"/>
        <v>0</v>
      </c>
      <c r="AH1407" s="11">
        <f t="shared" si="3318"/>
        <v>0</v>
      </c>
      <c r="AI1407" s="11">
        <f t="shared" si="3318"/>
        <v>0</v>
      </c>
      <c r="AJ1407" s="11">
        <f t="shared" si="3318"/>
        <v>0</v>
      </c>
      <c r="AK1407" s="78">
        <f t="shared" si="3318"/>
        <v>14714</v>
      </c>
      <c r="AL1407" s="78">
        <f t="shared" si="3318"/>
        <v>0</v>
      </c>
      <c r="AM1407" s="11">
        <f t="shared" si="3318"/>
        <v>0</v>
      </c>
      <c r="AN1407" s="11">
        <f t="shared" si="3318"/>
        <v>0</v>
      </c>
      <c r="AO1407" s="11">
        <f t="shared" si="3318"/>
        <v>0</v>
      </c>
      <c r="AP1407" s="11">
        <f t="shared" si="3318"/>
        <v>0</v>
      </c>
      <c r="AQ1407" s="11">
        <f t="shared" si="3318"/>
        <v>14714</v>
      </c>
      <c r="AR1407" s="11">
        <f t="shared" si="3318"/>
        <v>0</v>
      </c>
      <c r="AS1407" s="11">
        <f t="shared" si="3318"/>
        <v>0</v>
      </c>
      <c r="AT1407" s="11">
        <f t="shared" si="3318"/>
        <v>0</v>
      </c>
      <c r="AU1407" s="11">
        <f t="shared" si="3318"/>
        <v>0</v>
      </c>
      <c r="AV1407" s="11">
        <f t="shared" si="3318"/>
        <v>0</v>
      </c>
      <c r="AW1407" s="11">
        <f t="shared" si="3318"/>
        <v>14714</v>
      </c>
      <c r="AX1407" s="11">
        <f t="shared" si="3318"/>
        <v>0</v>
      </c>
      <c r="AY1407" s="78">
        <f t="shared" si="3318"/>
        <v>0</v>
      </c>
      <c r="AZ1407" s="78">
        <f t="shared" si="3318"/>
        <v>0</v>
      </c>
      <c r="BA1407" s="78">
        <f t="shared" si="3318"/>
        <v>0</v>
      </c>
      <c r="BB1407" s="78">
        <f t="shared" si="3318"/>
        <v>0</v>
      </c>
      <c r="BC1407" s="78">
        <f t="shared" si="3318"/>
        <v>14714</v>
      </c>
      <c r="BD1407" s="78">
        <f t="shared" si="3318"/>
        <v>0</v>
      </c>
      <c r="BE1407" s="11">
        <f t="shared" si="3318"/>
        <v>0</v>
      </c>
      <c r="BF1407" s="11">
        <f t="shared" si="3318"/>
        <v>0</v>
      </c>
      <c r="BG1407" s="11">
        <f t="shared" si="3318"/>
        <v>0</v>
      </c>
      <c r="BH1407" s="11">
        <f t="shared" si="3318"/>
        <v>0</v>
      </c>
      <c r="BI1407" s="141">
        <f t="shared" si="3318"/>
        <v>14714</v>
      </c>
      <c r="BJ1407" s="141">
        <f t="shared" si="3318"/>
        <v>0</v>
      </c>
      <c r="BK1407" s="78">
        <f t="shared" si="3318"/>
        <v>0</v>
      </c>
      <c r="BL1407" s="78">
        <f t="shared" si="3318"/>
        <v>0</v>
      </c>
      <c r="BM1407" s="78">
        <f t="shared" si="3318"/>
        <v>222</v>
      </c>
      <c r="BN1407" s="78">
        <f t="shared" si="3318"/>
        <v>0</v>
      </c>
      <c r="BO1407" s="78">
        <f t="shared" si="3318"/>
        <v>14936</v>
      </c>
      <c r="BP1407" s="78">
        <f t="shared" si="3318"/>
        <v>0</v>
      </c>
      <c r="BQ1407" s="11">
        <f t="shared" si="3318"/>
        <v>0</v>
      </c>
      <c r="BR1407" s="11">
        <f t="shared" si="3318"/>
        <v>0</v>
      </c>
      <c r="BS1407" s="11">
        <f t="shared" si="3318"/>
        <v>0</v>
      </c>
      <c r="BT1407" s="11">
        <f t="shared" si="3318"/>
        <v>0</v>
      </c>
      <c r="BU1407" s="11">
        <f t="shared" si="3318"/>
        <v>14936</v>
      </c>
      <c r="BV1407" s="11">
        <f t="shared" si="3318"/>
        <v>0</v>
      </c>
    </row>
    <row r="1408" spans="1:74" hidden="1">
      <c r="A1408" s="57" t="s">
        <v>547</v>
      </c>
      <c r="B1408" s="14">
        <v>923</v>
      </c>
      <c r="C1408" s="14" t="s">
        <v>22</v>
      </c>
      <c r="D1408" s="14" t="s">
        <v>64</v>
      </c>
      <c r="E1408" s="14" t="s">
        <v>119</v>
      </c>
      <c r="F1408" s="14" t="s">
        <v>121</v>
      </c>
      <c r="G1408" s="11">
        <f>13387+1691</f>
        <v>15078</v>
      </c>
      <c r="H1408" s="11"/>
      <c r="I1408" s="11"/>
      <c r="J1408" s="11"/>
      <c r="K1408" s="11"/>
      <c r="L1408" s="11"/>
      <c r="M1408" s="11">
        <f>G1408+I1408+J1408+K1408+L1408</f>
        <v>15078</v>
      </c>
      <c r="N1408" s="11">
        <f>H1408+J1408</f>
        <v>0</v>
      </c>
      <c r="O1408" s="11"/>
      <c r="P1408" s="11"/>
      <c r="Q1408" s="11"/>
      <c r="R1408" s="11"/>
      <c r="S1408" s="11">
        <f>M1408+O1408+P1408+Q1408+R1408</f>
        <v>15078</v>
      </c>
      <c r="T1408" s="11">
        <f>N1408+P1408</f>
        <v>0</v>
      </c>
      <c r="U1408" s="11"/>
      <c r="V1408" s="11"/>
      <c r="W1408" s="11"/>
      <c r="X1408" s="11"/>
      <c r="Y1408" s="11">
        <f>S1408+U1408+V1408+W1408+X1408</f>
        <v>15078</v>
      </c>
      <c r="Z1408" s="11">
        <f>T1408+V1408</f>
        <v>0</v>
      </c>
      <c r="AA1408" s="11"/>
      <c r="AB1408" s="11"/>
      <c r="AC1408" s="11"/>
      <c r="AD1408" s="11">
        <v>-364</v>
      </c>
      <c r="AE1408" s="11">
        <f>Y1408+AA1408+AB1408+AC1408+AD1408</f>
        <v>14714</v>
      </c>
      <c r="AF1408" s="11">
        <f>Z1408+AB1408</f>
        <v>0</v>
      </c>
      <c r="AG1408" s="11"/>
      <c r="AH1408" s="11"/>
      <c r="AI1408" s="11"/>
      <c r="AJ1408" s="11"/>
      <c r="AK1408" s="78">
        <f>AE1408+AG1408+AH1408+AI1408+AJ1408</f>
        <v>14714</v>
      </c>
      <c r="AL1408" s="78">
        <f>AF1408+AH1408</f>
        <v>0</v>
      </c>
      <c r="AM1408" s="11"/>
      <c r="AN1408" s="11"/>
      <c r="AO1408" s="11"/>
      <c r="AP1408" s="11"/>
      <c r="AQ1408" s="11">
        <f>AK1408+AM1408+AN1408+AO1408+AP1408</f>
        <v>14714</v>
      </c>
      <c r="AR1408" s="11">
        <f>AL1408+AN1408</f>
        <v>0</v>
      </c>
      <c r="AS1408" s="11"/>
      <c r="AT1408" s="11"/>
      <c r="AU1408" s="11"/>
      <c r="AV1408" s="11"/>
      <c r="AW1408" s="11">
        <f>AQ1408+AS1408+AT1408+AU1408+AV1408</f>
        <v>14714</v>
      </c>
      <c r="AX1408" s="11">
        <f>AR1408+AT1408</f>
        <v>0</v>
      </c>
      <c r="AY1408" s="78"/>
      <c r="AZ1408" s="78"/>
      <c r="BA1408" s="78"/>
      <c r="BB1408" s="78"/>
      <c r="BC1408" s="78">
        <f>AW1408+AY1408+AZ1408+BA1408+BB1408</f>
        <v>14714</v>
      </c>
      <c r="BD1408" s="78">
        <f>AX1408+AZ1408</f>
        <v>0</v>
      </c>
      <c r="BE1408" s="11"/>
      <c r="BF1408" s="11"/>
      <c r="BG1408" s="11"/>
      <c r="BH1408" s="11"/>
      <c r="BI1408" s="141">
        <f>BC1408+BE1408+BF1408+BG1408+BH1408</f>
        <v>14714</v>
      </c>
      <c r="BJ1408" s="141">
        <f>BD1408+BF1408</f>
        <v>0</v>
      </c>
      <c r="BK1408" s="78"/>
      <c r="BL1408" s="78"/>
      <c r="BM1408" s="78">
        <v>222</v>
      </c>
      <c r="BN1408" s="78"/>
      <c r="BO1408" s="78">
        <f>BI1408+BK1408+BL1408+BM1408+BN1408</f>
        <v>14936</v>
      </c>
      <c r="BP1408" s="78">
        <f>BJ1408+BL1408</f>
        <v>0</v>
      </c>
      <c r="BQ1408" s="11"/>
      <c r="BR1408" s="11"/>
      <c r="BS1408" s="11"/>
      <c r="BT1408" s="11"/>
      <c r="BU1408" s="11">
        <f>BO1408+BQ1408+BR1408+BS1408+BT1408</f>
        <v>14936</v>
      </c>
      <c r="BV1408" s="11">
        <f>BP1408+BR1408</f>
        <v>0</v>
      </c>
    </row>
    <row r="1409" spans="1:74" ht="33" hidden="1">
      <c r="A1409" s="57" t="s">
        <v>270</v>
      </c>
      <c r="B1409" s="14">
        <v>923</v>
      </c>
      <c r="C1409" s="14" t="s">
        <v>22</v>
      </c>
      <c r="D1409" s="14" t="s">
        <v>64</v>
      </c>
      <c r="E1409" s="14" t="s">
        <v>119</v>
      </c>
      <c r="F1409" s="14" t="s">
        <v>33</v>
      </c>
      <c r="G1409" s="11">
        <f>G1410</f>
        <v>2484</v>
      </c>
      <c r="H1409" s="11">
        <f t="shared" ref="H1409:R1409" si="3319">H1410</f>
        <v>0</v>
      </c>
      <c r="I1409" s="11">
        <f t="shared" si="3319"/>
        <v>0</v>
      </c>
      <c r="J1409" s="11">
        <f t="shared" si="3319"/>
        <v>0</v>
      </c>
      <c r="K1409" s="11">
        <f t="shared" si="3319"/>
        <v>0</v>
      </c>
      <c r="L1409" s="11">
        <f t="shared" si="3319"/>
        <v>0</v>
      </c>
      <c r="M1409" s="11">
        <f t="shared" si="3319"/>
        <v>2484</v>
      </c>
      <c r="N1409" s="11">
        <f t="shared" si="3319"/>
        <v>0</v>
      </c>
      <c r="O1409" s="11">
        <f t="shared" si="3319"/>
        <v>0</v>
      </c>
      <c r="P1409" s="11">
        <f t="shared" si="3319"/>
        <v>0</v>
      </c>
      <c r="Q1409" s="11">
        <f t="shared" si="3319"/>
        <v>0</v>
      </c>
      <c r="R1409" s="11">
        <f t="shared" si="3319"/>
        <v>0</v>
      </c>
      <c r="S1409" s="11">
        <f t="shared" ref="S1409:BV1409" si="3320">S1410</f>
        <v>2484</v>
      </c>
      <c r="T1409" s="11">
        <f t="shared" si="3320"/>
        <v>0</v>
      </c>
      <c r="U1409" s="11">
        <f t="shared" si="3320"/>
        <v>0</v>
      </c>
      <c r="V1409" s="11">
        <f t="shared" si="3320"/>
        <v>0</v>
      </c>
      <c r="W1409" s="11">
        <f t="shared" si="3320"/>
        <v>0</v>
      </c>
      <c r="X1409" s="11">
        <f t="shared" si="3320"/>
        <v>0</v>
      </c>
      <c r="Y1409" s="11">
        <f t="shared" si="3320"/>
        <v>2484</v>
      </c>
      <c r="Z1409" s="11">
        <f t="shared" si="3320"/>
        <v>0</v>
      </c>
      <c r="AA1409" s="11">
        <f t="shared" si="3320"/>
        <v>0</v>
      </c>
      <c r="AB1409" s="11">
        <f t="shared" si="3320"/>
        <v>0</v>
      </c>
      <c r="AC1409" s="11">
        <f t="shared" si="3320"/>
        <v>0</v>
      </c>
      <c r="AD1409" s="11">
        <f t="shared" si="3320"/>
        <v>-170</v>
      </c>
      <c r="AE1409" s="11">
        <f t="shared" si="3320"/>
        <v>2314</v>
      </c>
      <c r="AF1409" s="11">
        <f t="shared" si="3320"/>
        <v>0</v>
      </c>
      <c r="AG1409" s="11">
        <f t="shared" si="3320"/>
        <v>0</v>
      </c>
      <c r="AH1409" s="11">
        <f t="shared" si="3320"/>
        <v>0</v>
      </c>
      <c r="AI1409" s="11">
        <f t="shared" si="3320"/>
        <v>0</v>
      </c>
      <c r="AJ1409" s="11">
        <f t="shared" si="3320"/>
        <v>0</v>
      </c>
      <c r="AK1409" s="78">
        <f t="shared" si="3320"/>
        <v>2314</v>
      </c>
      <c r="AL1409" s="78">
        <f t="shared" si="3320"/>
        <v>0</v>
      </c>
      <c r="AM1409" s="11">
        <f t="shared" si="3320"/>
        <v>0</v>
      </c>
      <c r="AN1409" s="11">
        <f t="shared" si="3320"/>
        <v>0</v>
      </c>
      <c r="AO1409" s="11">
        <f t="shared" si="3320"/>
        <v>0</v>
      </c>
      <c r="AP1409" s="11">
        <f t="shared" si="3320"/>
        <v>0</v>
      </c>
      <c r="AQ1409" s="11">
        <f t="shared" si="3320"/>
        <v>2314</v>
      </c>
      <c r="AR1409" s="11">
        <f t="shared" si="3320"/>
        <v>0</v>
      </c>
      <c r="AS1409" s="11">
        <f t="shared" si="3320"/>
        <v>0</v>
      </c>
      <c r="AT1409" s="11">
        <f t="shared" si="3320"/>
        <v>0</v>
      </c>
      <c r="AU1409" s="11">
        <f t="shared" si="3320"/>
        <v>0</v>
      </c>
      <c r="AV1409" s="11">
        <f t="shared" si="3320"/>
        <v>0</v>
      </c>
      <c r="AW1409" s="11">
        <f t="shared" si="3320"/>
        <v>2314</v>
      </c>
      <c r="AX1409" s="11">
        <f t="shared" si="3320"/>
        <v>0</v>
      </c>
      <c r="AY1409" s="78">
        <f t="shared" si="3320"/>
        <v>0</v>
      </c>
      <c r="AZ1409" s="78">
        <f t="shared" si="3320"/>
        <v>0</v>
      </c>
      <c r="BA1409" s="78">
        <f t="shared" si="3320"/>
        <v>0</v>
      </c>
      <c r="BB1409" s="78">
        <f t="shared" si="3320"/>
        <v>0</v>
      </c>
      <c r="BC1409" s="78">
        <f t="shared" si="3320"/>
        <v>2314</v>
      </c>
      <c r="BD1409" s="78">
        <f t="shared" si="3320"/>
        <v>0</v>
      </c>
      <c r="BE1409" s="11">
        <f t="shared" si="3320"/>
        <v>0</v>
      </c>
      <c r="BF1409" s="11">
        <f t="shared" si="3320"/>
        <v>0</v>
      </c>
      <c r="BG1409" s="11">
        <f t="shared" si="3320"/>
        <v>0</v>
      </c>
      <c r="BH1409" s="11">
        <f t="shared" si="3320"/>
        <v>0</v>
      </c>
      <c r="BI1409" s="141">
        <f t="shared" si="3320"/>
        <v>2314</v>
      </c>
      <c r="BJ1409" s="141">
        <f t="shared" si="3320"/>
        <v>0</v>
      </c>
      <c r="BK1409" s="78">
        <f t="shared" si="3320"/>
        <v>0</v>
      </c>
      <c r="BL1409" s="78">
        <f t="shared" si="3320"/>
        <v>0</v>
      </c>
      <c r="BM1409" s="78">
        <f t="shared" si="3320"/>
        <v>612</v>
      </c>
      <c r="BN1409" s="78">
        <f t="shared" si="3320"/>
        <v>0</v>
      </c>
      <c r="BO1409" s="78">
        <f t="shared" si="3320"/>
        <v>2926</v>
      </c>
      <c r="BP1409" s="78">
        <f t="shared" si="3320"/>
        <v>0</v>
      </c>
      <c r="BQ1409" s="11">
        <f t="shared" si="3320"/>
        <v>0</v>
      </c>
      <c r="BR1409" s="11">
        <f t="shared" si="3320"/>
        <v>0</v>
      </c>
      <c r="BS1409" s="11">
        <f t="shared" si="3320"/>
        <v>0</v>
      </c>
      <c r="BT1409" s="11">
        <f t="shared" si="3320"/>
        <v>0</v>
      </c>
      <c r="BU1409" s="11">
        <f t="shared" si="3320"/>
        <v>2926</v>
      </c>
      <c r="BV1409" s="11">
        <f t="shared" si="3320"/>
        <v>0</v>
      </c>
    </row>
    <row r="1410" spans="1:74" ht="33" hidden="1">
      <c r="A1410" s="57" t="s">
        <v>39</v>
      </c>
      <c r="B1410" s="14">
        <v>923</v>
      </c>
      <c r="C1410" s="14" t="s">
        <v>22</v>
      </c>
      <c r="D1410" s="14" t="s">
        <v>64</v>
      </c>
      <c r="E1410" s="14" t="s">
        <v>119</v>
      </c>
      <c r="F1410" s="14" t="s">
        <v>40</v>
      </c>
      <c r="G1410" s="11">
        <v>2484</v>
      </c>
      <c r="H1410" s="11"/>
      <c r="I1410" s="11"/>
      <c r="J1410" s="11"/>
      <c r="K1410" s="11"/>
      <c r="L1410" s="11"/>
      <c r="M1410" s="11">
        <f>G1410+I1410+J1410+K1410+L1410</f>
        <v>2484</v>
      </c>
      <c r="N1410" s="11">
        <f>H1410+J1410</f>
        <v>0</v>
      </c>
      <c r="O1410" s="11"/>
      <c r="P1410" s="11"/>
      <c r="Q1410" s="11"/>
      <c r="R1410" s="11"/>
      <c r="S1410" s="11">
        <f>M1410+O1410+P1410+Q1410+R1410</f>
        <v>2484</v>
      </c>
      <c r="T1410" s="11">
        <f>N1410+P1410</f>
        <v>0</v>
      </c>
      <c r="U1410" s="11"/>
      <c r="V1410" s="11"/>
      <c r="W1410" s="11"/>
      <c r="X1410" s="11"/>
      <c r="Y1410" s="11">
        <f>S1410+U1410+V1410+W1410+X1410</f>
        <v>2484</v>
      </c>
      <c r="Z1410" s="11">
        <f>T1410+V1410</f>
        <v>0</v>
      </c>
      <c r="AA1410" s="11"/>
      <c r="AB1410" s="11"/>
      <c r="AC1410" s="11"/>
      <c r="AD1410" s="11">
        <v>-170</v>
      </c>
      <c r="AE1410" s="11">
        <f>Y1410+AA1410+AB1410+AC1410+AD1410</f>
        <v>2314</v>
      </c>
      <c r="AF1410" s="11">
        <f>Z1410+AB1410</f>
        <v>0</v>
      </c>
      <c r="AG1410" s="11"/>
      <c r="AH1410" s="11"/>
      <c r="AI1410" s="11"/>
      <c r="AJ1410" s="11"/>
      <c r="AK1410" s="78">
        <f>AE1410+AG1410+AH1410+AI1410+AJ1410</f>
        <v>2314</v>
      </c>
      <c r="AL1410" s="78">
        <f>AF1410+AH1410</f>
        <v>0</v>
      </c>
      <c r="AM1410" s="11"/>
      <c r="AN1410" s="11"/>
      <c r="AO1410" s="11"/>
      <c r="AP1410" s="11"/>
      <c r="AQ1410" s="11">
        <f>AK1410+AM1410+AN1410+AO1410+AP1410</f>
        <v>2314</v>
      </c>
      <c r="AR1410" s="11">
        <f>AL1410+AN1410</f>
        <v>0</v>
      </c>
      <c r="AS1410" s="11"/>
      <c r="AT1410" s="11"/>
      <c r="AU1410" s="11"/>
      <c r="AV1410" s="11"/>
      <c r="AW1410" s="11">
        <f>AQ1410+AS1410+AT1410+AU1410+AV1410</f>
        <v>2314</v>
      </c>
      <c r="AX1410" s="11">
        <f>AR1410+AT1410</f>
        <v>0</v>
      </c>
      <c r="AY1410" s="78"/>
      <c r="AZ1410" s="78"/>
      <c r="BA1410" s="78"/>
      <c r="BB1410" s="78"/>
      <c r="BC1410" s="78">
        <f>AW1410+AY1410+AZ1410+BA1410+BB1410</f>
        <v>2314</v>
      </c>
      <c r="BD1410" s="78">
        <f>AX1410+AZ1410</f>
        <v>0</v>
      </c>
      <c r="BE1410" s="11"/>
      <c r="BF1410" s="11"/>
      <c r="BG1410" s="11"/>
      <c r="BH1410" s="11"/>
      <c r="BI1410" s="141">
        <f>BC1410+BE1410+BF1410+BG1410+BH1410</f>
        <v>2314</v>
      </c>
      <c r="BJ1410" s="141">
        <f>BD1410+BF1410</f>
        <v>0</v>
      </c>
      <c r="BK1410" s="78"/>
      <c r="BL1410" s="78"/>
      <c r="BM1410" s="78">
        <v>612</v>
      </c>
      <c r="BN1410" s="78"/>
      <c r="BO1410" s="78">
        <f>BI1410+BK1410+BL1410+BM1410+BN1410</f>
        <v>2926</v>
      </c>
      <c r="BP1410" s="78">
        <f>BJ1410+BL1410</f>
        <v>0</v>
      </c>
      <c r="BQ1410" s="11"/>
      <c r="BR1410" s="11"/>
      <c r="BS1410" s="11"/>
      <c r="BT1410" s="11"/>
      <c r="BU1410" s="11">
        <f>BO1410+BQ1410+BR1410+BS1410+BT1410</f>
        <v>2926</v>
      </c>
      <c r="BV1410" s="11">
        <f>BP1410+BR1410</f>
        <v>0</v>
      </c>
    </row>
    <row r="1411" spans="1:74" hidden="1">
      <c r="A1411" s="57" t="s">
        <v>70</v>
      </c>
      <c r="B1411" s="14">
        <v>923</v>
      </c>
      <c r="C1411" s="14" t="s">
        <v>22</v>
      </c>
      <c r="D1411" s="14" t="s">
        <v>64</v>
      </c>
      <c r="E1411" s="14" t="s">
        <v>119</v>
      </c>
      <c r="F1411" s="14" t="s">
        <v>71</v>
      </c>
      <c r="G1411" s="11">
        <f>G1412</f>
        <v>8</v>
      </c>
      <c r="H1411" s="11">
        <f t="shared" ref="H1411:R1411" si="3321">H1412</f>
        <v>0</v>
      </c>
      <c r="I1411" s="11">
        <f t="shared" si="3321"/>
        <v>0</v>
      </c>
      <c r="J1411" s="11">
        <f t="shared" si="3321"/>
        <v>0</v>
      </c>
      <c r="K1411" s="11">
        <f t="shared" si="3321"/>
        <v>0</v>
      </c>
      <c r="L1411" s="11">
        <f t="shared" si="3321"/>
        <v>0</v>
      </c>
      <c r="M1411" s="11">
        <f t="shared" si="3321"/>
        <v>8</v>
      </c>
      <c r="N1411" s="11">
        <f t="shared" si="3321"/>
        <v>0</v>
      </c>
      <c r="O1411" s="11">
        <f t="shared" si="3321"/>
        <v>0</v>
      </c>
      <c r="P1411" s="11">
        <f t="shared" si="3321"/>
        <v>0</v>
      </c>
      <c r="Q1411" s="11">
        <f t="shared" si="3321"/>
        <v>0</v>
      </c>
      <c r="R1411" s="11">
        <f t="shared" si="3321"/>
        <v>0</v>
      </c>
      <c r="S1411" s="11">
        <f t="shared" ref="S1411:BV1411" si="3322">S1412</f>
        <v>8</v>
      </c>
      <c r="T1411" s="11">
        <f t="shared" si="3322"/>
        <v>0</v>
      </c>
      <c r="U1411" s="11">
        <f t="shared" si="3322"/>
        <v>0</v>
      </c>
      <c r="V1411" s="11">
        <f t="shared" si="3322"/>
        <v>0</v>
      </c>
      <c r="W1411" s="11">
        <f t="shared" si="3322"/>
        <v>0</v>
      </c>
      <c r="X1411" s="11">
        <f t="shared" si="3322"/>
        <v>0</v>
      </c>
      <c r="Y1411" s="11">
        <f t="shared" si="3322"/>
        <v>8</v>
      </c>
      <c r="Z1411" s="11">
        <f t="shared" si="3322"/>
        <v>0</v>
      </c>
      <c r="AA1411" s="11">
        <f t="shared" si="3322"/>
        <v>0</v>
      </c>
      <c r="AB1411" s="11">
        <f t="shared" si="3322"/>
        <v>0</v>
      </c>
      <c r="AC1411" s="11">
        <f t="shared" si="3322"/>
        <v>0</v>
      </c>
      <c r="AD1411" s="11">
        <f t="shared" si="3322"/>
        <v>0</v>
      </c>
      <c r="AE1411" s="11">
        <f t="shared" si="3322"/>
        <v>8</v>
      </c>
      <c r="AF1411" s="11">
        <f t="shared" si="3322"/>
        <v>0</v>
      </c>
      <c r="AG1411" s="11">
        <f t="shared" si="3322"/>
        <v>0</v>
      </c>
      <c r="AH1411" s="11">
        <f t="shared" si="3322"/>
        <v>0</v>
      </c>
      <c r="AI1411" s="11">
        <f t="shared" si="3322"/>
        <v>0</v>
      </c>
      <c r="AJ1411" s="11">
        <f t="shared" si="3322"/>
        <v>0</v>
      </c>
      <c r="AK1411" s="78">
        <f t="shared" si="3322"/>
        <v>8</v>
      </c>
      <c r="AL1411" s="78">
        <f t="shared" si="3322"/>
        <v>0</v>
      </c>
      <c r="AM1411" s="11">
        <f t="shared" si="3322"/>
        <v>0</v>
      </c>
      <c r="AN1411" s="11">
        <f t="shared" si="3322"/>
        <v>0</v>
      </c>
      <c r="AO1411" s="11">
        <f t="shared" si="3322"/>
        <v>0</v>
      </c>
      <c r="AP1411" s="11">
        <f t="shared" si="3322"/>
        <v>0</v>
      </c>
      <c r="AQ1411" s="11">
        <f t="shared" si="3322"/>
        <v>8</v>
      </c>
      <c r="AR1411" s="11">
        <f t="shared" si="3322"/>
        <v>0</v>
      </c>
      <c r="AS1411" s="11">
        <f t="shared" si="3322"/>
        <v>0</v>
      </c>
      <c r="AT1411" s="11">
        <f t="shared" si="3322"/>
        <v>0</v>
      </c>
      <c r="AU1411" s="11">
        <f t="shared" si="3322"/>
        <v>0</v>
      </c>
      <c r="AV1411" s="11">
        <f t="shared" si="3322"/>
        <v>0</v>
      </c>
      <c r="AW1411" s="11">
        <f t="shared" si="3322"/>
        <v>8</v>
      </c>
      <c r="AX1411" s="11">
        <f t="shared" si="3322"/>
        <v>0</v>
      </c>
      <c r="AY1411" s="78">
        <f t="shared" si="3322"/>
        <v>0</v>
      </c>
      <c r="AZ1411" s="78">
        <f t="shared" si="3322"/>
        <v>0</v>
      </c>
      <c r="BA1411" s="78">
        <f t="shared" si="3322"/>
        <v>0</v>
      </c>
      <c r="BB1411" s="78">
        <f t="shared" si="3322"/>
        <v>0</v>
      </c>
      <c r="BC1411" s="78">
        <f t="shared" si="3322"/>
        <v>8</v>
      </c>
      <c r="BD1411" s="78">
        <f t="shared" si="3322"/>
        <v>0</v>
      </c>
      <c r="BE1411" s="11">
        <f t="shared" si="3322"/>
        <v>0</v>
      </c>
      <c r="BF1411" s="11">
        <f t="shared" si="3322"/>
        <v>0</v>
      </c>
      <c r="BG1411" s="11">
        <f t="shared" si="3322"/>
        <v>0</v>
      </c>
      <c r="BH1411" s="11">
        <f t="shared" si="3322"/>
        <v>0</v>
      </c>
      <c r="BI1411" s="141">
        <f t="shared" si="3322"/>
        <v>8</v>
      </c>
      <c r="BJ1411" s="141">
        <f t="shared" si="3322"/>
        <v>0</v>
      </c>
      <c r="BK1411" s="78">
        <f t="shared" si="3322"/>
        <v>0</v>
      </c>
      <c r="BL1411" s="78">
        <f t="shared" si="3322"/>
        <v>0</v>
      </c>
      <c r="BM1411" s="78">
        <f t="shared" si="3322"/>
        <v>0</v>
      </c>
      <c r="BN1411" s="78">
        <f t="shared" si="3322"/>
        <v>0</v>
      </c>
      <c r="BO1411" s="78">
        <f t="shared" si="3322"/>
        <v>8</v>
      </c>
      <c r="BP1411" s="78">
        <f t="shared" si="3322"/>
        <v>0</v>
      </c>
      <c r="BQ1411" s="11">
        <f t="shared" si="3322"/>
        <v>0</v>
      </c>
      <c r="BR1411" s="11">
        <f t="shared" si="3322"/>
        <v>0</v>
      </c>
      <c r="BS1411" s="11">
        <f t="shared" si="3322"/>
        <v>0</v>
      </c>
      <c r="BT1411" s="11">
        <f t="shared" si="3322"/>
        <v>0</v>
      </c>
      <c r="BU1411" s="11">
        <f t="shared" si="3322"/>
        <v>8</v>
      </c>
      <c r="BV1411" s="11">
        <f t="shared" si="3322"/>
        <v>0</v>
      </c>
    </row>
    <row r="1412" spans="1:74" hidden="1">
      <c r="A1412" s="57" t="s">
        <v>99</v>
      </c>
      <c r="B1412" s="14">
        <v>923</v>
      </c>
      <c r="C1412" s="14" t="s">
        <v>22</v>
      </c>
      <c r="D1412" s="14" t="s">
        <v>64</v>
      </c>
      <c r="E1412" s="14" t="s">
        <v>119</v>
      </c>
      <c r="F1412" s="14" t="s">
        <v>73</v>
      </c>
      <c r="G1412" s="11">
        <v>8</v>
      </c>
      <c r="H1412" s="11"/>
      <c r="I1412" s="11"/>
      <c r="J1412" s="11"/>
      <c r="K1412" s="11"/>
      <c r="L1412" s="11"/>
      <c r="M1412" s="11">
        <f>G1412+I1412+J1412+K1412+L1412</f>
        <v>8</v>
      </c>
      <c r="N1412" s="11">
        <f>H1412+J1412</f>
        <v>0</v>
      </c>
      <c r="O1412" s="11"/>
      <c r="P1412" s="11"/>
      <c r="Q1412" s="11"/>
      <c r="R1412" s="11"/>
      <c r="S1412" s="11">
        <f>M1412+O1412+P1412+Q1412+R1412</f>
        <v>8</v>
      </c>
      <c r="T1412" s="11">
        <f>N1412+P1412</f>
        <v>0</v>
      </c>
      <c r="U1412" s="11"/>
      <c r="V1412" s="11"/>
      <c r="W1412" s="11"/>
      <c r="X1412" s="11"/>
      <c r="Y1412" s="11">
        <f>S1412+U1412+V1412+W1412+X1412</f>
        <v>8</v>
      </c>
      <c r="Z1412" s="11">
        <f>T1412+V1412</f>
        <v>0</v>
      </c>
      <c r="AA1412" s="11"/>
      <c r="AB1412" s="11"/>
      <c r="AC1412" s="11"/>
      <c r="AD1412" s="11"/>
      <c r="AE1412" s="11">
        <f>Y1412+AA1412+AB1412+AC1412+AD1412</f>
        <v>8</v>
      </c>
      <c r="AF1412" s="11">
        <f>Z1412+AB1412</f>
        <v>0</v>
      </c>
      <c r="AG1412" s="11"/>
      <c r="AH1412" s="11"/>
      <c r="AI1412" s="11"/>
      <c r="AJ1412" s="11"/>
      <c r="AK1412" s="78">
        <f>AE1412+AG1412+AH1412+AI1412+AJ1412</f>
        <v>8</v>
      </c>
      <c r="AL1412" s="78">
        <f>AF1412+AH1412</f>
        <v>0</v>
      </c>
      <c r="AM1412" s="11"/>
      <c r="AN1412" s="11"/>
      <c r="AO1412" s="11"/>
      <c r="AP1412" s="11"/>
      <c r="AQ1412" s="11">
        <f>AK1412+AM1412+AN1412+AO1412+AP1412</f>
        <v>8</v>
      </c>
      <c r="AR1412" s="11">
        <f>AL1412+AN1412</f>
        <v>0</v>
      </c>
      <c r="AS1412" s="11"/>
      <c r="AT1412" s="11"/>
      <c r="AU1412" s="11"/>
      <c r="AV1412" s="11"/>
      <c r="AW1412" s="11">
        <f>AQ1412+AS1412+AT1412+AU1412+AV1412</f>
        <v>8</v>
      </c>
      <c r="AX1412" s="11">
        <f>AR1412+AT1412</f>
        <v>0</v>
      </c>
      <c r="AY1412" s="78"/>
      <c r="AZ1412" s="78"/>
      <c r="BA1412" s="78"/>
      <c r="BB1412" s="78"/>
      <c r="BC1412" s="78">
        <f>AW1412+AY1412+AZ1412+BA1412+BB1412</f>
        <v>8</v>
      </c>
      <c r="BD1412" s="78">
        <f>AX1412+AZ1412</f>
        <v>0</v>
      </c>
      <c r="BE1412" s="11"/>
      <c r="BF1412" s="11"/>
      <c r="BG1412" s="11"/>
      <c r="BH1412" s="11"/>
      <c r="BI1412" s="141">
        <f>BC1412+BE1412+BF1412+BG1412+BH1412</f>
        <v>8</v>
      </c>
      <c r="BJ1412" s="141">
        <f>BD1412+BF1412</f>
        <v>0</v>
      </c>
      <c r="BK1412" s="78"/>
      <c r="BL1412" s="78"/>
      <c r="BM1412" s="78"/>
      <c r="BN1412" s="78"/>
      <c r="BO1412" s="78">
        <f>BI1412+BK1412+BL1412+BM1412+BN1412</f>
        <v>8</v>
      </c>
      <c r="BP1412" s="78">
        <f>BJ1412+BL1412</f>
        <v>0</v>
      </c>
      <c r="BQ1412" s="11"/>
      <c r="BR1412" s="11"/>
      <c r="BS1412" s="11"/>
      <c r="BT1412" s="11"/>
      <c r="BU1412" s="11">
        <f>BO1412+BQ1412+BR1412+BS1412+BT1412</f>
        <v>8</v>
      </c>
      <c r="BV1412" s="11">
        <f>BP1412+BR1412</f>
        <v>0</v>
      </c>
    </row>
    <row r="1413" spans="1:74" ht="33" hidden="1">
      <c r="A1413" s="57" t="s">
        <v>122</v>
      </c>
      <c r="B1413" s="14">
        <v>923</v>
      </c>
      <c r="C1413" s="14" t="s">
        <v>22</v>
      </c>
      <c r="D1413" s="14" t="s">
        <v>64</v>
      </c>
      <c r="E1413" s="14" t="s">
        <v>123</v>
      </c>
      <c r="F1413" s="14"/>
      <c r="G1413" s="18">
        <f t="shared" ref="G1413:AL1413" si="3323">G1414+G1416+G1418</f>
        <v>103215</v>
      </c>
      <c r="H1413" s="18">
        <f t="shared" si="3323"/>
        <v>0</v>
      </c>
      <c r="I1413" s="11">
        <f t="shared" si="3323"/>
        <v>0</v>
      </c>
      <c r="J1413" s="11">
        <f t="shared" si="3323"/>
        <v>0</v>
      </c>
      <c r="K1413" s="11">
        <f t="shared" si="3323"/>
        <v>0</v>
      </c>
      <c r="L1413" s="11">
        <f t="shared" si="3323"/>
        <v>0</v>
      </c>
      <c r="M1413" s="18">
        <f t="shared" si="3323"/>
        <v>103215</v>
      </c>
      <c r="N1413" s="18">
        <f t="shared" si="3323"/>
        <v>0</v>
      </c>
      <c r="O1413" s="11">
        <f t="shared" si="3323"/>
        <v>0</v>
      </c>
      <c r="P1413" s="11">
        <f t="shared" si="3323"/>
        <v>0</v>
      </c>
      <c r="Q1413" s="11">
        <f t="shared" si="3323"/>
        <v>0</v>
      </c>
      <c r="R1413" s="11">
        <f t="shared" si="3323"/>
        <v>0</v>
      </c>
      <c r="S1413" s="18">
        <f t="shared" si="3323"/>
        <v>103215</v>
      </c>
      <c r="T1413" s="18">
        <f t="shared" si="3323"/>
        <v>0</v>
      </c>
      <c r="U1413" s="11">
        <f t="shared" si="3323"/>
        <v>0</v>
      </c>
      <c r="V1413" s="11">
        <f t="shared" si="3323"/>
        <v>0</v>
      </c>
      <c r="W1413" s="11">
        <f t="shared" si="3323"/>
        <v>0</v>
      </c>
      <c r="X1413" s="11">
        <f t="shared" si="3323"/>
        <v>0</v>
      </c>
      <c r="Y1413" s="18">
        <f t="shared" si="3323"/>
        <v>103215</v>
      </c>
      <c r="Z1413" s="18">
        <f t="shared" si="3323"/>
        <v>0</v>
      </c>
      <c r="AA1413" s="18">
        <f t="shared" si="3323"/>
        <v>0</v>
      </c>
      <c r="AB1413" s="18">
        <f t="shared" si="3323"/>
        <v>0</v>
      </c>
      <c r="AC1413" s="18">
        <f t="shared" si="3323"/>
        <v>0</v>
      </c>
      <c r="AD1413" s="18">
        <f t="shared" si="3323"/>
        <v>-4500</v>
      </c>
      <c r="AE1413" s="18">
        <f t="shared" si="3323"/>
        <v>98715</v>
      </c>
      <c r="AF1413" s="18">
        <f t="shared" si="3323"/>
        <v>0</v>
      </c>
      <c r="AG1413" s="18">
        <f t="shared" si="3323"/>
        <v>0</v>
      </c>
      <c r="AH1413" s="18">
        <f t="shared" si="3323"/>
        <v>0</v>
      </c>
      <c r="AI1413" s="18">
        <f t="shared" si="3323"/>
        <v>0</v>
      </c>
      <c r="AJ1413" s="18">
        <f t="shared" si="3323"/>
        <v>0</v>
      </c>
      <c r="AK1413" s="84">
        <f t="shared" si="3323"/>
        <v>98715</v>
      </c>
      <c r="AL1413" s="84">
        <f t="shared" si="3323"/>
        <v>0</v>
      </c>
      <c r="AM1413" s="18">
        <f t="shared" ref="AM1413:BD1413" si="3324">AM1414+AM1416+AM1418</f>
        <v>0</v>
      </c>
      <c r="AN1413" s="18">
        <f t="shared" si="3324"/>
        <v>0</v>
      </c>
      <c r="AO1413" s="18">
        <f t="shared" si="3324"/>
        <v>0</v>
      </c>
      <c r="AP1413" s="18">
        <f t="shared" si="3324"/>
        <v>0</v>
      </c>
      <c r="AQ1413" s="18">
        <f t="shared" si="3324"/>
        <v>98715</v>
      </c>
      <c r="AR1413" s="18">
        <f t="shared" si="3324"/>
        <v>0</v>
      </c>
      <c r="AS1413" s="18">
        <f t="shared" si="3324"/>
        <v>0</v>
      </c>
      <c r="AT1413" s="18">
        <f t="shared" si="3324"/>
        <v>0</v>
      </c>
      <c r="AU1413" s="18">
        <f t="shared" si="3324"/>
        <v>3676</v>
      </c>
      <c r="AV1413" s="18">
        <f t="shared" si="3324"/>
        <v>-244</v>
      </c>
      <c r="AW1413" s="18">
        <f t="shared" si="3324"/>
        <v>102147</v>
      </c>
      <c r="AX1413" s="18">
        <f t="shared" si="3324"/>
        <v>0</v>
      </c>
      <c r="AY1413" s="84">
        <f t="shared" si="3324"/>
        <v>0</v>
      </c>
      <c r="AZ1413" s="84">
        <f t="shared" si="3324"/>
        <v>0</v>
      </c>
      <c r="BA1413" s="84">
        <f t="shared" si="3324"/>
        <v>17274</v>
      </c>
      <c r="BB1413" s="84">
        <f t="shared" si="3324"/>
        <v>0</v>
      </c>
      <c r="BC1413" s="84">
        <f t="shared" si="3324"/>
        <v>119421</v>
      </c>
      <c r="BD1413" s="84">
        <f t="shared" si="3324"/>
        <v>0</v>
      </c>
      <c r="BE1413" s="18">
        <f t="shared" ref="BE1413:BJ1413" si="3325">BE1414+BE1416+BE1418</f>
        <v>0</v>
      </c>
      <c r="BF1413" s="18">
        <f t="shared" si="3325"/>
        <v>0</v>
      </c>
      <c r="BG1413" s="18">
        <f t="shared" si="3325"/>
        <v>0</v>
      </c>
      <c r="BH1413" s="18">
        <f t="shared" si="3325"/>
        <v>0</v>
      </c>
      <c r="BI1413" s="143">
        <f t="shared" si="3325"/>
        <v>119421</v>
      </c>
      <c r="BJ1413" s="143">
        <f t="shared" si="3325"/>
        <v>0</v>
      </c>
      <c r="BK1413" s="84">
        <f t="shared" ref="BK1413:BP1413" si="3326">BK1414+BK1416+BK1418</f>
        <v>0</v>
      </c>
      <c r="BL1413" s="84">
        <f t="shared" si="3326"/>
        <v>0</v>
      </c>
      <c r="BM1413" s="84">
        <f t="shared" si="3326"/>
        <v>1000</v>
      </c>
      <c r="BN1413" s="84">
        <f t="shared" si="3326"/>
        <v>0</v>
      </c>
      <c r="BO1413" s="84">
        <f t="shared" si="3326"/>
        <v>120421</v>
      </c>
      <c r="BP1413" s="84">
        <f t="shared" si="3326"/>
        <v>0</v>
      </c>
      <c r="BQ1413" s="18">
        <f t="shared" ref="BQ1413:BV1413" si="3327">BQ1414+BQ1416+BQ1418</f>
        <v>0</v>
      </c>
      <c r="BR1413" s="18">
        <f t="shared" si="3327"/>
        <v>0</v>
      </c>
      <c r="BS1413" s="18">
        <f t="shared" si="3327"/>
        <v>0</v>
      </c>
      <c r="BT1413" s="18">
        <f t="shared" si="3327"/>
        <v>0</v>
      </c>
      <c r="BU1413" s="18">
        <f t="shared" si="3327"/>
        <v>120421</v>
      </c>
      <c r="BV1413" s="18">
        <f t="shared" si="3327"/>
        <v>0</v>
      </c>
    </row>
    <row r="1414" spans="1:74" ht="73.5" hidden="1" customHeight="1">
      <c r="A1414" s="57" t="s">
        <v>541</v>
      </c>
      <c r="B1414" s="14">
        <v>923</v>
      </c>
      <c r="C1414" s="14" t="s">
        <v>22</v>
      </c>
      <c r="D1414" s="14" t="s">
        <v>64</v>
      </c>
      <c r="E1414" s="14" t="s">
        <v>123</v>
      </c>
      <c r="F1414" s="14" t="s">
        <v>92</v>
      </c>
      <c r="G1414" s="11">
        <f>G1415</f>
        <v>57768</v>
      </c>
      <c r="H1414" s="11">
        <f t="shared" ref="H1414:R1414" si="3328">H1415</f>
        <v>0</v>
      </c>
      <c r="I1414" s="11">
        <f t="shared" si="3328"/>
        <v>0</v>
      </c>
      <c r="J1414" s="11">
        <f t="shared" si="3328"/>
        <v>0</v>
      </c>
      <c r="K1414" s="11">
        <f t="shared" si="3328"/>
        <v>0</v>
      </c>
      <c r="L1414" s="11">
        <f t="shared" si="3328"/>
        <v>0</v>
      </c>
      <c r="M1414" s="11">
        <f t="shared" si="3328"/>
        <v>57768</v>
      </c>
      <c r="N1414" s="11">
        <f t="shared" si="3328"/>
        <v>0</v>
      </c>
      <c r="O1414" s="11">
        <f t="shared" si="3328"/>
        <v>0</v>
      </c>
      <c r="P1414" s="11">
        <f t="shared" si="3328"/>
        <v>0</v>
      </c>
      <c r="Q1414" s="11">
        <f t="shared" si="3328"/>
        <v>0</v>
      </c>
      <c r="R1414" s="11">
        <f t="shared" si="3328"/>
        <v>0</v>
      </c>
      <c r="S1414" s="11">
        <f t="shared" ref="S1414:BV1414" si="3329">S1415</f>
        <v>57768</v>
      </c>
      <c r="T1414" s="11">
        <f t="shared" si="3329"/>
        <v>0</v>
      </c>
      <c r="U1414" s="11">
        <f t="shared" si="3329"/>
        <v>0</v>
      </c>
      <c r="V1414" s="11">
        <f t="shared" si="3329"/>
        <v>0</v>
      </c>
      <c r="W1414" s="11">
        <f t="shared" si="3329"/>
        <v>0</v>
      </c>
      <c r="X1414" s="11">
        <f t="shared" si="3329"/>
        <v>0</v>
      </c>
      <c r="Y1414" s="11">
        <f t="shared" si="3329"/>
        <v>57768</v>
      </c>
      <c r="Z1414" s="11">
        <f t="shared" si="3329"/>
        <v>0</v>
      </c>
      <c r="AA1414" s="11">
        <f t="shared" si="3329"/>
        <v>0</v>
      </c>
      <c r="AB1414" s="11">
        <f t="shared" si="3329"/>
        <v>0</v>
      </c>
      <c r="AC1414" s="11">
        <f t="shared" si="3329"/>
        <v>0</v>
      </c>
      <c r="AD1414" s="11">
        <f t="shared" si="3329"/>
        <v>-1742</v>
      </c>
      <c r="AE1414" s="11">
        <f t="shared" si="3329"/>
        <v>56026</v>
      </c>
      <c r="AF1414" s="11">
        <f t="shared" si="3329"/>
        <v>0</v>
      </c>
      <c r="AG1414" s="11">
        <f t="shared" si="3329"/>
        <v>0</v>
      </c>
      <c r="AH1414" s="11">
        <f t="shared" si="3329"/>
        <v>0</v>
      </c>
      <c r="AI1414" s="11">
        <f t="shared" si="3329"/>
        <v>0</v>
      </c>
      <c r="AJ1414" s="11">
        <f t="shared" si="3329"/>
        <v>0</v>
      </c>
      <c r="AK1414" s="78">
        <f t="shared" si="3329"/>
        <v>56026</v>
      </c>
      <c r="AL1414" s="78">
        <f t="shared" si="3329"/>
        <v>0</v>
      </c>
      <c r="AM1414" s="11">
        <f t="shared" si="3329"/>
        <v>0</v>
      </c>
      <c r="AN1414" s="11">
        <f t="shared" si="3329"/>
        <v>0</v>
      </c>
      <c r="AO1414" s="11">
        <f t="shared" si="3329"/>
        <v>0</v>
      </c>
      <c r="AP1414" s="11">
        <f t="shared" si="3329"/>
        <v>0</v>
      </c>
      <c r="AQ1414" s="11">
        <f t="shared" si="3329"/>
        <v>56026</v>
      </c>
      <c r="AR1414" s="11">
        <f t="shared" si="3329"/>
        <v>0</v>
      </c>
      <c r="AS1414" s="11">
        <f t="shared" si="3329"/>
        <v>0</v>
      </c>
      <c r="AT1414" s="11">
        <f t="shared" si="3329"/>
        <v>0</v>
      </c>
      <c r="AU1414" s="11">
        <f t="shared" si="3329"/>
        <v>0</v>
      </c>
      <c r="AV1414" s="11">
        <f t="shared" si="3329"/>
        <v>0</v>
      </c>
      <c r="AW1414" s="11">
        <f t="shared" si="3329"/>
        <v>56026</v>
      </c>
      <c r="AX1414" s="11">
        <f t="shared" si="3329"/>
        <v>0</v>
      </c>
      <c r="AY1414" s="78">
        <f t="shared" si="3329"/>
        <v>0</v>
      </c>
      <c r="AZ1414" s="78">
        <f t="shared" si="3329"/>
        <v>0</v>
      </c>
      <c r="BA1414" s="78">
        <f t="shared" si="3329"/>
        <v>13992</v>
      </c>
      <c r="BB1414" s="78">
        <f t="shared" si="3329"/>
        <v>0</v>
      </c>
      <c r="BC1414" s="78">
        <f t="shared" si="3329"/>
        <v>70018</v>
      </c>
      <c r="BD1414" s="78">
        <f t="shared" si="3329"/>
        <v>0</v>
      </c>
      <c r="BE1414" s="11">
        <f t="shared" si="3329"/>
        <v>0</v>
      </c>
      <c r="BF1414" s="11">
        <f t="shared" si="3329"/>
        <v>0</v>
      </c>
      <c r="BG1414" s="11">
        <f t="shared" si="3329"/>
        <v>0</v>
      </c>
      <c r="BH1414" s="11">
        <f t="shared" si="3329"/>
        <v>0</v>
      </c>
      <c r="BI1414" s="141">
        <f t="shared" si="3329"/>
        <v>70018</v>
      </c>
      <c r="BJ1414" s="141">
        <f t="shared" si="3329"/>
        <v>0</v>
      </c>
      <c r="BK1414" s="78">
        <f t="shared" si="3329"/>
        <v>0</v>
      </c>
      <c r="BL1414" s="78">
        <f t="shared" si="3329"/>
        <v>0</v>
      </c>
      <c r="BM1414" s="78">
        <f t="shared" si="3329"/>
        <v>0</v>
      </c>
      <c r="BN1414" s="78">
        <f t="shared" si="3329"/>
        <v>0</v>
      </c>
      <c r="BO1414" s="78">
        <f t="shared" si="3329"/>
        <v>70018</v>
      </c>
      <c r="BP1414" s="78">
        <f t="shared" si="3329"/>
        <v>0</v>
      </c>
      <c r="BQ1414" s="11">
        <f t="shared" si="3329"/>
        <v>0</v>
      </c>
      <c r="BR1414" s="11">
        <f t="shared" si="3329"/>
        <v>0</v>
      </c>
      <c r="BS1414" s="11">
        <f t="shared" si="3329"/>
        <v>0</v>
      </c>
      <c r="BT1414" s="11">
        <f t="shared" si="3329"/>
        <v>0</v>
      </c>
      <c r="BU1414" s="11">
        <f t="shared" si="3329"/>
        <v>70018</v>
      </c>
      <c r="BV1414" s="11">
        <f t="shared" si="3329"/>
        <v>0</v>
      </c>
    </row>
    <row r="1415" spans="1:74" hidden="1">
      <c r="A1415" s="57" t="s">
        <v>120</v>
      </c>
      <c r="B1415" s="14">
        <v>923</v>
      </c>
      <c r="C1415" s="14" t="s">
        <v>22</v>
      </c>
      <c r="D1415" s="14" t="s">
        <v>64</v>
      </c>
      <c r="E1415" s="14" t="s">
        <v>123</v>
      </c>
      <c r="F1415" s="14" t="s">
        <v>121</v>
      </c>
      <c r="G1415" s="11">
        <f>56319+1449</f>
        <v>57768</v>
      </c>
      <c r="H1415" s="11"/>
      <c r="I1415" s="11"/>
      <c r="J1415" s="11"/>
      <c r="K1415" s="11"/>
      <c r="L1415" s="11"/>
      <c r="M1415" s="11">
        <f>G1415+I1415+J1415+K1415+L1415</f>
        <v>57768</v>
      </c>
      <c r="N1415" s="11">
        <f>H1415+J1415</f>
        <v>0</v>
      </c>
      <c r="O1415" s="11"/>
      <c r="P1415" s="11"/>
      <c r="Q1415" s="11"/>
      <c r="R1415" s="11"/>
      <c r="S1415" s="11">
        <f>M1415+O1415+P1415+Q1415+R1415</f>
        <v>57768</v>
      </c>
      <c r="T1415" s="11">
        <f>N1415+P1415</f>
        <v>0</v>
      </c>
      <c r="U1415" s="11"/>
      <c r="V1415" s="11"/>
      <c r="W1415" s="11"/>
      <c r="X1415" s="11"/>
      <c r="Y1415" s="11">
        <f>S1415+U1415+V1415+W1415+X1415</f>
        <v>57768</v>
      </c>
      <c r="Z1415" s="11">
        <f>T1415+V1415</f>
        <v>0</v>
      </c>
      <c r="AA1415" s="11"/>
      <c r="AB1415" s="11"/>
      <c r="AC1415" s="11"/>
      <c r="AD1415" s="11">
        <v>-1742</v>
      </c>
      <c r="AE1415" s="11">
        <f>Y1415+AA1415+AB1415+AC1415+AD1415</f>
        <v>56026</v>
      </c>
      <c r="AF1415" s="11">
        <f>Z1415+AB1415</f>
        <v>0</v>
      </c>
      <c r="AG1415" s="11"/>
      <c r="AH1415" s="11"/>
      <c r="AI1415" s="11"/>
      <c r="AJ1415" s="11"/>
      <c r="AK1415" s="78">
        <f>AE1415+AG1415+AH1415+AI1415+AJ1415</f>
        <v>56026</v>
      </c>
      <c r="AL1415" s="78">
        <f>AF1415+AH1415</f>
        <v>0</v>
      </c>
      <c r="AM1415" s="11"/>
      <c r="AN1415" s="11"/>
      <c r="AO1415" s="11"/>
      <c r="AP1415" s="11"/>
      <c r="AQ1415" s="11">
        <f>AK1415+AM1415+AN1415+AO1415+AP1415</f>
        <v>56026</v>
      </c>
      <c r="AR1415" s="11">
        <f>AL1415+AN1415</f>
        <v>0</v>
      </c>
      <c r="AS1415" s="11"/>
      <c r="AT1415" s="11"/>
      <c r="AU1415" s="11"/>
      <c r="AV1415" s="11"/>
      <c r="AW1415" s="11">
        <f>AQ1415+AS1415+AT1415+AU1415+AV1415</f>
        <v>56026</v>
      </c>
      <c r="AX1415" s="11">
        <f>AR1415+AT1415</f>
        <v>0</v>
      </c>
      <c r="AY1415" s="78"/>
      <c r="AZ1415" s="78"/>
      <c r="BA1415" s="78">
        <v>13992</v>
      </c>
      <c r="BB1415" s="78"/>
      <c r="BC1415" s="78">
        <f>AW1415+AY1415+AZ1415+BA1415+BB1415</f>
        <v>70018</v>
      </c>
      <c r="BD1415" s="78">
        <f>AX1415+AZ1415</f>
        <v>0</v>
      </c>
      <c r="BE1415" s="11"/>
      <c r="BF1415" s="11"/>
      <c r="BG1415" s="11"/>
      <c r="BH1415" s="11"/>
      <c r="BI1415" s="141">
        <f>BC1415+BE1415+BF1415+BG1415+BH1415</f>
        <v>70018</v>
      </c>
      <c r="BJ1415" s="141">
        <f>BD1415+BF1415</f>
        <v>0</v>
      </c>
      <c r="BK1415" s="78"/>
      <c r="BL1415" s="78"/>
      <c r="BM1415" s="78"/>
      <c r="BN1415" s="78"/>
      <c r="BO1415" s="78">
        <f>BI1415+BK1415+BL1415+BM1415+BN1415</f>
        <v>70018</v>
      </c>
      <c r="BP1415" s="78">
        <f>BJ1415+BL1415</f>
        <v>0</v>
      </c>
      <c r="BQ1415" s="11"/>
      <c r="BR1415" s="11"/>
      <c r="BS1415" s="11"/>
      <c r="BT1415" s="11"/>
      <c r="BU1415" s="11">
        <f>BO1415+BQ1415+BR1415+BS1415+BT1415</f>
        <v>70018</v>
      </c>
      <c r="BV1415" s="11">
        <f>BP1415+BR1415</f>
        <v>0</v>
      </c>
    </row>
    <row r="1416" spans="1:74" ht="33" hidden="1">
      <c r="A1416" s="57" t="s">
        <v>270</v>
      </c>
      <c r="B1416" s="14">
        <v>923</v>
      </c>
      <c r="C1416" s="14" t="s">
        <v>22</v>
      </c>
      <c r="D1416" s="14" t="s">
        <v>64</v>
      </c>
      <c r="E1416" s="14" t="s">
        <v>123</v>
      </c>
      <c r="F1416" s="14" t="s">
        <v>33</v>
      </c>
      <c r="G1416" s="11">
        <f>G1417</f>
        <v>44969</v>
      </c>
      <c r="H1416" s="11">
        <f t="shared" ref="H1416:R1416" si="3330">H1417</f>
        <v>0</v>
      </c>
      <c r="I1416" s="11">
        <f t="shared" si="3330"/>
        <v>0</v>
      </c>
      <c r="J1416" s="11">
        <f t="shared" si="3330"/>
        <v>0</v>
      </c>
      <c r="K1416" s="11">
        <f t="shared" si="3330"/>
        <v>0</v>
      </c>
      <c r="L1416" s="11">
        <f t="shared" si="3330"/>
        <v>0</v>
      </c>
      <c r="M1416" s="11">
        <f t="shared" si="3330"/>
        <v>44969</v>
      </c>
      <c r="N1416" s="11">
        <f t="shared" si="3330"/>
        <v>0</v>
      </c>
      <c r="O1416" s="11">
        <f t="shared" si="3330"/>
        <v>0</v>
      </c>
      <c r="P1416" s="11">
        <f t="shared" si="3330"/>
        <v>0</v>
      </c>
      <c r="Q1416" s="11">
        <f t="shared" si="3330"/>
        <v>0</v>
      </c>
      <c r="R1416" s="11">
        <f t="shared" si="3330"/>
        <v>0</v>
      </c>
      <c r="S1416" s="11">
        <f t="shared" ref="S1416:BV1416" si="3331">S1417</f>
        <v>44969</v>
      </c>
      <c r="T1416" s="11">
        <f t="shared" si="3331"/>
        <v>0</v>
      </c>
      <c r="U1416" s="11">
        <f t="shared" si="3331"/>
        <v>0</v>
      </c>
      <c r="V1416" s="11">
        <f t="shared" si="3331"/>
        <v>0</v>
      </c>
      <c r="W1416" s="11">
        <f t="shared" si="3331"/>
        <v>0</v>
      </c>
      <c r="X1416" s="11">
        <f t="shared" si="3331"/>
        <v>0</v>
      </c>
      <c r="Y1416" s="11">
        <f t="shared" si="3331"/>
        <v>44969</v>
      </c>
      <c r="Z1416" s="11">
        <f t="shared" si="3331"/>
        <v>0</v>
      </c>
      <c r="AA1416" s="11">
        <f t="shared" si="3331"/>
        <v>-18</v>
      </c>
      <c r="AB1416" s="11">
        <f t="shared" si="3331"/>
        <v>0</v>
      </c>
      <c r="AC1416" s="11">
        <f t="shared" si="3331"/>
        <v>0</v>
      </c>
      <c r="AD1416" s="11">
        <f t="shared" si="3331"/>
        <v>-2758</v>
      </c>
      <c r="AE1416" s="11">
        <f t="shared" si="3331"/>
        <v>42193</v>
      </c>
      <c r="AF1416" s="11">
        <f t="shared" si="3331"/>
        <v>0</v>
      </c>
      <c r="AG1416" s="11">
        <f t="shared" si="3331"/>
        <v>0</v>
      </c>
      <c r="AH1416" s="11">
        <f t="shared" si="3331"/>
        <v>0</v>
      </c>
      <c r="AI1416" s="11">
        <f t="shared" si="3331"/>
        <v>0</v>
      </c>
      <c r="AJ1416" s="11">
        <f t="shared" si="3331"/>
        <v>0</v>
      </c>
      <c r="AK1416" s="78">
        <f t="shared" si="3331"/>
        <v>42193</v>
      </c>
      <c r="AL1416" s="78">
        <f t="shared" si="3331"/>
        <v>0</v>
      </c>
      <c r="AM1416" s="11">
        <f t="shared" si="3331"/>
        <v>0</v>
      </c>
      <c r="AN1416" s="11">
        <f t="shared" si="3331"/>
        <v>0</v>
      </c>
      <c r="AO1416" s="11">
        <f t="shared" si="3331"/>
        <v>0</v>
      </c>
      <c r="AP1416" s="11">
        <f t="shared" si="3331"/>
        <v>0</v>
      </c>
      <c r="AQ1416" s="11">
        <f t="shared" si="3331"/>
        <v>42193</v>
      </c>
      <c r="AR1416" s="11">
        <f t="shared" si="3331"/>
        <v>0</v>
      </c>
      <c r="AS1416" s="11">
        <f t="shared" si="3331"/>
        <v>0</v>
      </c>
      <c r="AT1416" s="11">
        <f t="shared" si="3331"/>
        <v>0</v>
      </c>
      <c r="AU1416" s="11">
        <f t="shared" si="3331"/>
        <v>3676</v>
      </c>
      <c r="AV1416" s="11">
        <f t="shared" si="3331"/>
        <v>-244</v>
      </c>
      <c r="AW1416" s="11">
        <f t="shared" si="3331"/>
        <v>45625</v>
      </c>
      <c r="AX1416" s="11">
        <f t="shared" si="3331"/>
        <v>0</v>
      </c>
      <c r="AY1416" s="78">
        <f t="shared" si="3331"/>
        <v>0</v>
      </c>
      <c r="AZ1416" s="78">
        <f t="shared" si="3331"/>
        <v>0</v>
      </c>
      <c r="BA1416" s="78">
        <f t="shared" si="3331"/>
        <v>3208</v>
      </c>
      <c r="BB1416" s="78">
        <f t="shared" si="3331"/>
        <v>0</v>
      </c>
      <c r="BC1416" s="78">
        <f t="shared" si="3331"/>
        <v>48833</v>
      </c>
      <c r="BD1416" s="78">
        <f t="shared" si="3331"/>
        <v>0</v>
      </c>
      <c r="BE1416" s="11">
        <f t="shared" si="3331"/>
        <v>0</v>
      </c>
      <c r="BF1416" s="11">
        <f t="shared" si="3331"/>
        <v>0</v>
      </c>
      <c r="BG1416" s="11">
        <f t="shared" si="3331"/>
        <v>0</v>
      </c>
      <c r="BH1416" s="11">
        <f t="shared" si="3331"/>
        <v>0</v>
      </c>
      <c r="BI1416" s="141">
        <f t="shared" si="3331"/>
        <v>48833</v>
      </c>
      <c r="BJ1416" s="141">
        <f t="shared" si="3331"/>
        <v>0</v>
      </c>
      <c r="BK1416" s="78">
        <f t="shared" si="3331"/>
        <v>0</v>
      </c>
      <c r="BL1416" s="78">
        <f t="shared" si="3331"/>
        <v>0</v>
      </c>
      <c r="BM1416" s="78">
        <f t="shared" si="3331"/>
        <v>1000</v>
      </c>
      <c r="BN1416" s="78">
        <f t="shared" si="3331"/>
        <v>0</v>
      </c>
      <c r="BO1416" s="78">
        <f t="shared" si="3331"/>
        <v>49833</v>
      </c>
      <c r="BP1416" s="78">
        <f t="shared" si="3331"/>
        <v>0</v>
      </c>
      <c r="BQ1416" s="11">
        <f t="shared" si="3331"/>
        <v>-131</v>
      </c>
      <c r="BR1416" s="11">
        <f t="shared" si="3331"/>
        <v>0</v>
      </c>
      <c r="BS1416" s="11">
        <f t="shared" si="3331"/>
        <v>0</v>
      </c>
      <c r="BT1416" s="11">
        <f t="shared" si="3331"/>
        <v>0</v>
      </c>
      <c r="BU1416" s="11">
        <f t="shared" si="3331"/>
        <v>49702</v>
      </c>
      <c r="BV1416" s="11">
        <f t="shared" si="3331"/>
        <v>0</v>
      </c>
    </row>
    <row r="1417" spans="1:74" ht="33" hidden="1">
      <c r="A1417" s="57" t="s">
        <v>39</v>
      </c>
      <c r="B1417" s="14">
        <v>923</v>
      </c>
      <c r="C1417" s="14" t="s">
        <v>22</v>
      </c>
      <c r="D1417" s="14" t="s">
        <v>64</v>
      </c>
      <c r="E1417" s="14" t="s">
        <v>123</v>
      </c>
      <c r="F1417" s="14" t="s">
        <v>40</v>
      </c>
      <c r="G1417" s="11">
        <f>45918+500-1449</f>
        <v>44969</v>
      </c>
      <c r="H1417" s="11"/>
      <c r="I1417" s="11"/>
      <c r="J1417" s="11"/>
      <c r="K1417" s="11"/>
      <c r="L1417" s="11"/>
      <c r="M1417" s="11">
        <f>G1417+I1417+J1417+K1417+L1417</f>
        <v>44969</v>
      </c>
      <c r="N1417" s="11">
        <f>H1417+J1417</f>
        <v>0</v>
      </c>
      <c r="O1417" s="11"/>
      <c r="P1417" s="11"/>
      <c r="Q1417" s="11"/>
      <c r="R1417" s="11"/>
      <c r="S1417" s="11">
        <f>M1417+O1417+P1417+Q1417+R1417</f>
        <v>44969</v>
      </c>
      <c r="T1417" s="11">
        <f>N1417+P1417</f>
        <v>0</v>
      </c>
      <c r="U1417" s="11"/>
      <c r="V1417" s="11"/>
      <c r="W1417" s="11"/>
      <c r="X1417" s="11"/>
      <c r="Y1417" s="11">
        <f>S1417+U1417+V1417+W1417+X1417</f>
        <v>44969</v>
      </c>
      <c r="Z1417" s="11">
        <f>T1417+V1417</f>
        <v>0</v>
      </c>
      <c r="AA1417" s="11">
        <v>-18</v>
      </c>
      <c r="AB1417" s="11"/>
      <c r="AC1417" s="11"/>
      <c r="AD1417" s="11">
        <v>-2758</v>
      </c>
      <c r="AE1417" s="11">
        <f>Y1417+AA1417+AB1417+AC1417+AD1417</f>
        <v>42193</v>
      </c>
      <c r="AF1417" s="11">
        <f>Z1417+AB1417</f>
        <v>0</v>
      </c>
      <c r="AG1417" s="11"/>
      <c r="AH1417" s="11"/>
      <c r="AI1417" s="11"/>
      <c r="AJ1417" s="11"/>
      <c r="AK1417" s="78">
        <f>AE1417+AG1417+AH1417+AI1417+AJ1417</f>
        <v>42193</v>
      </c>
      <c r="AL1417" s="78">
        <f>AF1417+AH1417</f>
        <v>0</v>
      </c>
      <c r="AM1417" s="11"/>
      <c r="AN1417" s="11"/>
      <c r="AO1417" s="11"/>
      <c r="AP1417" s="11"/>
      <c r="AQ1417" s="11">
        <f>AK1417+AM1417+AN1417+AO1417+AP1417</f>
        <v>42193</v>
      </c>
      <c r="AR1417" s="11">
        <f>AL1417+AN1417</f>
        <v>0</v>
      </c>
      <c r="AS1417" s="11"/>
      <c r="AT1417" s="11"/>
      <c r="AU1417" s="11">
        <v>3676</v>
      </c>
      <c r="AV1417" s="11">
        <v>-244</v>
      </c>
      <c r="AW1417" s="11">
        <f>AQ1417+AS1417+AT1417+AU1417+AV1417</f>
        <v>45625</v>
      </c>
      <c r="AX1417" s="11">
        <f>AR1417+AT1417</f>
        <v>0</v>
      </c>
      <c r="AY1417" s="78"/>
      <c r="AZ1417" s="78"/>
      <c r="BA1417" s="78">
        <v>3208</v>
      </c>
      <c r="BB1417" s="78"/>
      <c r="BC1417" s="78">
        <f>AW1417+AY1417+AZ1417+BA1417+BB1417</f>
        <v>48833</v>
      </c>
      <c r="BD1417" s="78">
        <f>AX1417+AZ1417</f>
        <v>0</v>
      </c>
      <c r="BE1417" s="11"/>
      <c r="BF1417" s="11"/>
      <c r="BG1417" s="11"/>
      <c r="BH1417" s="11"/>
      <c r="BI1417" s="141">
        <f>BC1417+BE1417+BF1417+BG1417+BH1417</f>
        <v>48833</v>
      </c>
      <c r="BJ1417" s="141">
        <f>BD1417+BF1417</f>
        <v>0</v>
      </c>
      <c r="BK1417" s="78"/>
      <c r="BL1417" s="78"/>
      <c r="BM1417" s="78">
        <v>1000</v>
      </c>
      <c r="BN1417" s="78"/>
      <c r="BO1417" s="78">
        <f>BI1417+BK1417+BL1417+BM1417+BN1417</f>
        <v>49833</v>
      </c>
      <c r="BP1417" s="78">
        <f>BJ1417+BL1417</f>
        <v>0</v>
      </c>
      <c r="BQ1417" s="11">
        <v>-131</v>
      </c>
      <c r="BR1417" s="11"/>
      <c r="BS1417" s="11"/>
      <c r="BT1417" s="11"/>
      <c r="BU1417" s="11">
        <f>BO1417+BQ1417+BR1417+BS1417+BT1417</f>
        <v>49702</v>
      </c>
      <c r="BV1417" s="11">
        <f>BP1417+BR1417</f>
        <v>0</v>
      </c>
    </row>
    <row r="1418" spans="1:74" hidden="1">
      <c r="A1418" s="57" t="s">
        <v>70</v>
      </c>
      <c r="B1418" s="14">
        <v>923</v>
      </c>
      <c r="C1418" s="14" t="s">
        <v>22</v>
      </c>
      <c r="D1418" s="14" t="s">
        <v>64</v>
      </c>
      <c r="E1418" s="14" t="s">
        <v>123</v>
      </c>
      <c r="F1418" s="14" t="s">
        <v>71</v>
      </c>
      <c r="G1418" s="11">
        <f>G1420</f>
        <v>478</v>
      </c>
      <c r="H1418" s="11">
        <f t="shared" ref="H1418:R1418" si="3332">H1420</f>
        <v>0</v>
      </c>
      <c r="I1418" s="11">
        <f t="shared" si="3332"/>
        <v>0</v>
      </c>
      <c r="J1418" s="11">
        <f t="shared" si="3332"/>
        <v>0</v>
      </c>
      <c r="K1418" s="11">
        <f t="shared" si="3332"/>
        <v>0</v>
      </c>
      <c r="L1418" s="11">
        <f t="shared" si="3332"/>
        <v>0</v>
      </c>
      <c r="M1418" s="11">
        <f t="shared" si="3332"/>
        <v>478</v>
      </c>
      <c r="N1418" s="11">
        <f t="shared" si="3332"/>
        <v>0</v>
      </c>
      <c r="O1418" s="11">
        <f t="shared" si="3332"/>
        <v>0</v>
      </c>
      <c r="P1418" s="11">
        <f t="shared" si="3332"/>
        <v>0</v>
      </c>
      <c r="Q1418" s="11">
        <f t="shared" si="3332"/>
        <v>0</v>
      </c>
      <c r="R1418" s="11">
        <f t="shared" si="3332"/>
        <v>0</v>
      </c>
      <c r="S1418" s="11">
        <f t="shared" ref="S1418:Z1418" si="3333">S1420</f>
        <v>478</v>
      </c>
      <c r="T1418" s="11">
        <f t="shared" si="3333"/>
        <v>0</v>
      </c>
      <c r="U1418" s="11">
        <f t="shared" si="3333"/>
        <v>0</v>
      </c>
      <c r="V1418" s="11">
        <f t="shared" si="3333"/>
        <v>0</v>
      </c>
      <c r="W1418" s="11">
        <f t="shared" si="3333"/>
        <v>0</v>
      </c>
      <c r="X1418" s="11">
        <f t="shared" si="3333"/>
        <v>0</v>
      </c>
      <c r="Y1418" s="11">
        <f t="shared" si="3333"/>
        <v>478</v>
      </c>
      <c r="Z1418" s="11">
        <f t="shared" si="3333"/>
        <v>0</v>
      </c>
      <c r="AA1418" s="11">
        <f t="shared" ref="AA1418:AF1418" si="3334">AA1419+AA1420</f>
        <v>18</v>
      </c>
      <c r="AB1418" s="11">
        <f t="shared" si="3334"/>
        <v>0</v>
      </c>
      <c r="AC1418" s="11">
        <f t="shared" si="3334"/>
        <v>0</v>
      </c>
      <c r="AD1418" s="11">
        <f t="shared" si="3334"/>
        <v>0</v>
      </c>
      <c r="AE1418" s="11">
        <f t="shared" si="3334"/>
        <v>496</v>
      </c>
      <c r="AF1418" s="11">
        <f t="shared" si="3334"/>
        <v>0</v>
      </c>
      <c r="AG1418" s="11">
        <f t="shared" ref="AG1418:AL1418" si="3335">AG1419+AG1420</f>
        <v>0</v>
      </c>
      <c r="AH1418" s="11">
        <f t="shared" si="3335"/>
        <v>0</v>
      </c>
      <c r="AI1418" s="11">
        <f t="shared" si="3335"/>
        <v>0</v>
      </c>
      <c r="AJ1418" s="11">
        <f t="shared" si="3335"/>
        <v>0</v>
      </c>
      <c r="AK1418" s="78">
        <f t="shared" si="3335"/>
        <v>496</v>
      </c>
      <c r="AL1418" s="78">
        <f t="shared" si="3335"/>
        <v>0</v>
      </c>
      <c r="AM1418" s="11">
        <f t="shared" ref="AM1418:AR1418" si="3336">AM1419+AM1420</f>
        <v>0</v>
      </c>
      <c r="AN1418" s="11">
        <f t="shared" si="3336"/>
        <v>0</v>
      </c>
      <c r="AO1418" s="11">
        <f t="shared" si="3336"/>
        <v>0</v>
      </c>
      <c r="AP1418" s="11">
        <f t="shared" si="3336"/>
        <v>0</v>
      </c>
      <c r="AQ1418" s="11">
        <f t="shared" si="3336"/>
        <v>496</v>
      </c>
      <c r="AR1418" s="11">
        <f t="shared" si="3336"/>
        <v>0</v>
      </c>
      <c r="AS1418" s="11">
        <f t="shared" ref="AS1418:AX1418" si="3337">AS1419+AS1420</f>
        <v>0</v>
      </c>
      <c r="AT1418" s="11">
        <f t="shared" si="3337"/>
        <v>0</v>
      </c>
      <c r="AU1418" s="11">
        <f t="shared" si="3337"/>
        <v>0</v>
      </c>
      <c r="AV1418" s="11">
        <f t="shared" si="3337"/>
        <v>0</v>
      </c>
      <c r="AW1418" s="11">
        <f t="shared" si="3337"/>
        <v>496</v>
      </c>
      <c r="AX1418" s="11">
        <f t="shared" si="3337"/>
        <v>0</v>
      </c>
      <c r="AY1418" s="78">
        <f t="shared" ref="AY1418:BD1418" si="3338">AY1419+AY1420</f>
        <v>0</v>
      </c>
      <c r="AZ1418" s="78">
        <f t="shared" si="3338"/>
        <v>0</v>
      </c>
      <c r="BA1418" s="78">
        <f t="shared" si="3338"/>
        <v>74</v>
      </c>
      <c r="BB1418" s="78">
        <f t="shared" si="3338"/>
        <v>0</v>
      </c>
      <c r="BC1418" s="78">
        <f t="shared" si="3338"/>
        <v>570</v>
      </c>
      <c r="BD1418" s="78">
        <f t="shared" si="3338"/>
        <v>0</v>
      </c>
      <c r="BE1418" s="11">
        <f t="shared" ref="BE1418:BJ1418" si="3339">BE1419+BE1420</f>
        <v>0</v>
      </c>
      <c r="BF1418" s="11">
        <f t="shared" si="3339"/>
        <v>0</v>
      </c>
      <c r="BG1418" s="11">
        <f t="shared" si="3339"/>
        <v>0</v>
      </c>
      <c r="BH1418" s="11">
        <f t="shared" si="3339"/>
        <v>0</v>
      </c>
      <c r="BI1418" s="141">
        <f t="shared" si="3339"/>
        <v>570</v>
      </c>
      <c r="BJ1418" s="141">
        <f t="shared" si="3339"/>
        <v>0</v>
      </c>
      <c r="BK1418" s="78">
        <f t="shared" ref="BK1418:BP1418" si="3340">BK1419+BK1420</f>
        <v>0</v>
      </c>
      <c r="BL1418" s="78">
        <f t="shared" si="3340"/>
        <v>0</v>
      </c>
      <c r="BM1418" s="78">
        <f t="shared" si="3340"/>
        <v>0</v>
      </c>
      <c r="BN1418" s="78">
        <f t="shared" si="3340"/>
        <v>0</v>
      </c>
      <c r="BO1418" s="78">
        <f t="shared" si="3340"/>
        <v>570</v>
      </c>
      <c r="BP1418" s="78">
        <f t="shared" si="3340"/>
        <v>0</v>
      </c>
      <c r="BQ1418" s="11">
        <f t="shared" ref="BQ1418:BV1418" si="3341">BQ1419+BQ1420</f>
        <v>131</v>
      </c>
      <c r="BR1418" s="11">
        <f t="shared" si="3341"/>
        <v>0</v>
      </c>
      <c r="BS1418" s="11">
        <f t="shared" si="3341"/>
        <v>0</v>
      </c>
      <c r="BT1418" s="11">
        <f t="shared" si="3341"/>
        <v>0</v>
      </c>
      <c r="BU1418" s="11">
        <f t="shared" si="3341"/>
        <v>701</v>
      </c>
      <c r="BV1418" s="11">
        <f t="shared" si="3341"/>
        <v>0</v>
      </c>
    </row>
    <row r="1419" spans="1:74" hidden="1">
      <c r="A1419" s="57" t="s">
        <v>177</v>
      </c>
      <c r="B1419" s="14">
        <v>923</v>
      </c>
      <c r="C1419" s="14" t="s">
        <v>22</v>
      </c>
      <c r="D1419" s="14" t="s">
        <v>64</v>
      </c>
      <c r="E1419" s="14" t="s">
        <v>123</v>
      </c>
      <c r="F1419" s="14" t="s">
        <v>647</v>
      </c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>
        <v>18</v>
      </c>
      <c r="AB1419" s="11"/>
      <c r="AC1419" s="11"/>
      <c r="AD1419" s="11"/>
      <c r="AE1419" s="11">
        <f>Y1419+AA1419</f>
        <v>18</v>
      </c>
      <c r="AF1419" s="11">
        <f>Z1419+AB1419</f>
        <v>0</v>
      </c>
      <c r="AG1419" s="11"/>
      <c r="AH1419" s="11"/>
      <c r="AI1419" s="11"/>
      <c r="AJ1419" s="11"/>
      <c r="AK1419" s="78">
        <f>AE1419+AG1419</f>
        <v>18</v>
      </c>
      <c r="AL1419" s="78">
        <f>AF1419+AH1419</f>
        <v>0</v>
      </c>
      <c r="AM1419" s="11"/>
      <c r="AN1419" s="11"/>
      <c r="AO1419" s="11"/>
      <c r="AP1419" s="11"/>
      <c r="AQ1419" s="11">
        <f>AK1419+AM1419</f>
        <v>18</v>
      </c>
      <c r="AR1419" s="11">
        <f>AL1419+AN1419</f>
        <v>0</v>
      </c>
      <c r="AS1419" s="11"/>
      <c r="AT1419" s="11"/>
      <c r="AU1419" s="11"/>
      <c r="AV1419" s="11"/>
      <c r="AW1419" s="11">
        <f>AQ1419+AS1419</f>
        <v>18</v>
      </c>
      <c r="AX1419" s="11">
        <f>AR1419+AT1419</f>
        <v>0</v>
      </c>
      <c r="AY1419" s="78"/>
      <c r="AZ1419" s="78"/>
      <c r="BA1419" s="78"/>
      <c r="BB1419" s="78"/>
      <c r="BC1419" s="78">
        <f>AW1419+AY1419</f>
        <v>18</v>
      </c>
      <c r="BD1419" s="78">
        <f>AX1419+AZ1419</f>
        <v>0</v>
      </c>
      <c r="BE1419" s="11">
        <v>15</v>
      </c>
      <c r="BF1419" s="11"/>
      <c r="BG1419" s="11"/>
      <c r="BH1419" s="11"/>
      <c r="BI1419" s="141">
        <f>BC1419+BE1419</f>
        <v>33</v>
      </c>
      <c r="BJ1419" s="141">
        <f>BD1419+BF1419</f>
        <v>0</v>
      </c>
      <c r="BK1419" s="78"/>
      <c r="BL1419" s="78"/>
      <c r="BM1419" s="78"/>
      <c r="BN1419" s="78"/>
      <c r="BO1419" s="78">
        <f>BI1419+BK1419</f>
        <v>33</v>
      </c>
      <c r="BP1419" s="78">
        <f>BJ1419+BL1419</f>
        <v>0</v>
      </c>
      <c r="BQ1419" s="11">
        <v>131</v>
      </c>
      <c r="BR1419" s="11"/>
      <c r="BS1419" s="11"/>
      <c r="BT1419" s="11"/>
      <c r="BU1419" s="11">
        <f>BO1419+BQ1419</f>
        <v>164</v>
      </c>
      <c r="BV1419" s="11">
        <f>BP1419+BR1419</f>
        <v>0</v>
      </c>
    </row>
    <row r="1420" spans="1:74" hidden="1">
      <c r="A1420" s="57" t="s">
        <v>99</v>
      </c>
      <c r="B1420" s="14">
        <v>923</v>
      </c>
      <c r="C1420" s="14" t="s">
        <v>22</v>
      </c>
      <c r="D1420" s="14" t="s">
        <v>64</v>
      </c>
      <c r="E1420" s="14" t="s">
        <v>123</v>
      </c>
      <c r="F1420" s="14" t="s">
        <v>73</v>
      </c>
      <c r="G1420" s="11">
        <v>478</v>
      </c>
      <c r="H1420" s="11"/>
      <c r="I1420" s="11"/>
      <c r="J1420" s="11"/>
      <c r="K1420" s="11"/>
      <c r="L1420" s="11"/>
      <c r="M1420" s="11">
        <f>G1420+I1420+J1420+K1420+L1420</f>
        <v>478</v>
      </c>
      <c r="N1420" s="11">
        <f>H1420+J1420</f>
        <v>0</v>
      </c>
      <c r="O1420" s="11"/>
      <c r="P1420" s="11"/>
      <c r="Q1420" s="11"/>
      <c r="R1420" s="11"/>
      <c r="S1420" s="11">
        <f>M1420+O1420+P1420+Q1420+R1420</f>
        <v>478</v>
      </c>
      <c r="T1420" s="11">
        <f>N1420+P1420</f>
        <v>0</v>
      </c>
      <c r="U1420" s="11"/>
      <c r="V1420" s="11"/>
      <c r="W1420" s="11"/>
      <c r="X1420" s="11"/>
      <c r="Y1420" s="11">
        <f>S1420+U1420+V1420+W1420+X1420</f>
        <v>478</v>
      </c>
      <c r="Z1420" s="11">
        <f>T1420+V1420</f>
        <v>0</v>
      </c>
      <c r="AA1420" s="11"/>
      <c r="AB1420" s="11"/>
      <c r="AC1420" s="11"/>
      <c r="AD1420" s="11"/>
      <c r="AE1420" s="11">
        <f>Y1420+AA1420+AB1420+AC1420+AD1420</f>
        <v>478</v>
      </c>
      <c r="AF1420" s="11">
        <f>Z1420+AB1420</f>
        <v>0</v>
      </c>
      <c r="AG1420" s="11"/>
      <c r="AH1420" s="11"/>
      <c r="AI1420" s="11"/>
      <c r="AJ1420" s="11"/>
      <c r="AK1420" s="78">
        <f>AE1420+AG1420+AH1420+AI1420+AJ1420</f>
        <v>478</v>
      </c>
      <c r="AL1420" s="78">
        <f>AF1420+AH1420</f>
        <v>0</v>
      </c>
      <c r="AM1420" s="11"/>
      <c r="AN1420" s="11"/>
      <c r="AO1420" s="11"/>
      <c r="AP1420" s="11"/>
      <c r="AQ1420" s="11">
        <f>AK1420+AM1420+AN1420+AO1420+AP1420</f>
        <v>478</v>
      </c>
      <c r="AR1420" s="11">
        <f>AL1420+AN1420</f>
        <v>0</v>
      </c>
      <c r="AS1420" s="11"/>
      <c r="AT1420" s="11"/>
      <c r="AU1420" s="11"/>
      <c r="AV1420" s="11"/>
      <c r="AW1420" s="11">
        <f>AQ1420+AS1420+AT1420+AU1420+AV1420</f>
        <v>478</v>
      </c>
      <c r="AX1420" s="11">
        <f>AR1420+AT1420</f>
        <v>0</v>
      </c>
      <c r="AY1420" s="78"/>
      <c r="AZ1420" s="78"/>
      <c r="BA1420" s="78">
        <v>74</v>
      </c>
      <c r="BB1420" s="78"/>
      <c r="BC1420" s="78">
        <f>AW1420+AY1420+AZ1420+BA1420+BB1420</f>
        <v>552</v>
      </c>
      <c r="BD1420" s="78">
        <f>AX1420+AZ1420</f>
        <v>0</v>
      </c>
      <c r="BE1420" s="11">
        <v>-15</v>
      </c>
      <c r="BF1420" s="11"/>
      <c r="BG1420" s="11"/>
      <c r="BH1420" s="11"/>
      <c r="BI1420" s="141">
        <f>BC1420+BE1420+BF1420+BG1420+BH1420</f>
        <v>537</v>
      </c>
      <c r="BJ1420" s="141">
        <f>BD1420+BF1420</f>
        <v>0</v>
      </c>
      <c r="BK1420" s="78"/>
      <c r="BL1420" s="78"/>
      <c r="BM1420" s="78"/>
      <c r="BN1420" s="78"/>
      <c r="BO1420" s="78">
        <f>BI1420+BK1420+BL1420+BM1420+BN1420</f>
        <v>537</v>
      </c>
      <c r="BP1420" s="78">
        <f>BJ1420+BL1420</f>
        <v>0</v>
      </c>
      <c r="BQ1420" s="11"/>
      <c r="BR1420" s="11"/>
      <c r="BS1420" s="11"/>
      <c r="BT1420" s="11"/>
      <c r="BU1420" s="11">
        <f>BO1420+BQ1420+BR1420+BS1420+BT1420</f>
        <v>537</v>
      </c>
      <c r="BV1420" s="11">
        <f>BP1420+BR1420</f>
        <v>0</v>
      </c>
    </row>
    <row r="1421" spans="1:74" hidden="1">
      <c r="A1421" s="57" t="s">
        <v>587</v>
      </c>
      <c r="B1421" s="14" t="s">
        <v>595</v>
      </c>
      <c r="C1421" s="14" t="s">
        <v>22</v>
      </c>
      <c r="D1421" s="14" t="s">
        <v>64</v>
      </c>
      <c r="E1421" s="14" t="s">
        <v>579</v>
      </c>
      <c r="F1421" s="14"/>
      <c r="G1421" s="11"/>
      <c r="H1421" s="11"/>
      <c r="I1421" s="11"/>
      <c r="J1421" s="11"/>
      <c r="K1421" s="11"/>
      <c r="L1421" s="11"/>
      <c r="M1421" s="11"/>
      <c r="N1421" s="11"/>
      <c r="O1421" s="11">
        <f t="shared" ref="O1421:T1421" si="3342">O1422+O1425+O1430+O1438+O1445+O1435</f>
        <v>0</v>
      </c>
      <c r="P1421" s="11">
        <f t="shared" si="3342"/>
        <v>4374</v>
      </c>
      <c r="Q1421" s="11">
        <f t="shared" si="3342"/>
        <v>0</v>
      </c>
      <c r="R1421" s="11">
        <f t="shared" si="3342"/>
        <v>0</v>
      </c>
      <c r="S1421" s="11">
        <f t="shared" si="3342"/>
        <v>4374</v>
      </c>
      <c r="T1421" s="11">
        <f t="shared" si="3342"/>
        <v>4374</v>
      </c>
      <c r="U1421" s="11">
        <f t="shared" ref="U1421:Z1421" si="3343">U1422+U1425+U1430+U1438+U1445+U1435</f>
        <v>0</v>
      </c>
      <c r="V1421" s="11">
        <f t="shared" si="3343"/>
        <v>0</v>
      </c>
      <c r="W1421" s="11">
        <f t="shared" si="3343"/>
        <v>0</v>
      </c>
      <c r="X1421" s="11">
        <f t="shared" si="3343"/>
        <v>0</v>
      </c>
      <c r="Y1421" s="11">
        <f t="shared" si="3343"/>
        <v>4374</v>
      </c>
      <c r="Z1421" s="11">
        <f t="shared" si="3343"/>
        <v>4374</v>
      </c>
      <c r="AA1421" s="11">
        <f t="shared" ref="AA1421:AF1421" si="3344">AA1422+AA1425+AA1430+AA1438+AA1445+AA1435</f>
        <v>0</v>
      </c>
      <c r="AB1421" s="11">
        <f t="shared" si="3344"/>
        <v>0</v>
      </c>
      <c r="AC1421" s="11">
        <f t="shared" si="3344"/>
        <v>0</v>
      </c>
      <c r="AD1421" s="11">
        <f t="shared" si="3344"/>
        <v>0</v>
      </c>
      <c r="AE1421" s="11">
        <f t="shared" si="3344"/>
        <v>4374</v>
      </c>
      <c r="AF1421" s="11">
        <f t="shared" si="3344"/>
        <v>4374</v>
      </c>
      <c r="AG1421" s="11">
        <f t="shared" ref="AG1421:AL1421" si="3345">AG1422+AG1425+AG1430+AG1438+AG1445+AG1435</f>
        <v>0</v>
      </c>
      <c r="AH1421" s="11">
        <f t="shared" si="3345"/>
        <v>0</v>
      </c>
      <c r="AI1421" s="11">
        <f t="shared" si="3345"/>
        <v>0</v>
      </c>
      <c r="AJ1421" s="11">
        <f t="shared" si="3345"/>
        <v>0</v>
      </c>
      <c r="AK1421" s="78">
        <f t="shared" si="3345"/>
        <v>4374</v>
      </c>
      <c r="AL1421" s="78">
        <f t="shared" si="3345"/>
        <v>4374</v>
      </c>
      <c r="AM1421" s="11">
        <f t="shared" ref="AM1421:AR1421" si="3346">AM1422+AM1425+AM1430+AM1438+AM1445+AM1435</f>
        <v>0</v>
      </c>
      <c r="AN1421" s="11">
        <f t="shared" si="3346"/>
        <v>0</v>
      </c>
      <c r="AO1421" s="11">
        <f t="shared" si="3346"/>
        <v>0</v>
      </c>
      <c r="AP1421" s="11">
        <f t="shared" si="3346"/>
        <v>0</v>
      </c>
      <c r="AQ1421" s="11">
        <f t="shared" si="3346"/>
        <v>4374</v>
      </c>
      <c r="AR1421" s="11">
        <f t="shared" si="3346"/>
        <v>4374</v>
      </c>
      <c r="AS1421" s="11">
        <f t="shared" ref="AS1421:AX1421" si="3347">AS1422+AS1425+AS1430+AS1438+AS1445+AS1435</f>
        <v>0</v>
      </c>
      <c r="AT1421" s="11">
        <f t="shared" si="3347"/>
        <v>0</v>
      </c>
      <c r="AU1421" s="11">
        <f t="shared" si="3347"/>
        <v>0</v>
      </c>
      <c r="AV1421" s="11">
        <f t="shared" si="3347"/>
        <v>0</v>
      </c>
      <c r="AW1421" s="11">
        <f t="shared" si="3347"/>
        <v>4374</v>
      </c>
      <c r="AX1421" s="11">
        <f t="shared" si="3347"/>
        <v>4374</v>
      </c>
      <c r="AY1421" s="78">
        <f t="shared" ref="AY1421:BD1421" si="3348">AY1422+AY1425+AY1430+AY1438+AY1445+AY1435</f>
        <v>0</v>
      </c>
      <c r="AZ1421" s="78">
        <f t="shared" si="3348"/>
        <v>-193</v>
      </c>
      <c r="BA1421" s="78">
        <f t="shared" si="3348"/>
        <v>0</v>
      </c>
      <c r="BB1421" s="78">
        <f t="shared" si="3348"/>
        <v>0</v>
      </c>
      <c r="BC1421" s="78">
        <f t="shared" si="3348"/>
        <v>4181</v>
      </c>
      <c r="BD1421" s="78">
        <f t="shared" si="3348"/>
        <v>4181</v>
      </c>
      <c r="BE1421" s="11">
        <f t="shared" ref="BE1421:BJ1421" si="3349">BE1422+BE1425+BE1430+BE1438+BE1445+BE1435</f>
        <v>0</v>
      </c>
      <c r="BF1421" s="11">
        <f t="shared" si="3349"/>
        <v>0</v>
      </c>
      <c r="BG1421" s="11">
        <f t="shared" si="3349"/>
        <v>0</v>
      </c>
      <c r="BH1421" s="11">
        <f t="shared" si="3349"/>
        <v>0</v>
      </c>
      <c r="BI1421" s="141">
        <f t="shared" si="3349"/>
        <v>4181</v>
      </c>
      <c r="BJ1421" s="141">
        <f t="shared" si="3349"/>
        <v>4181</v>
      </c>
      <c r="BK1421" s="78">
        <f t="shared" ref="BK1421:BP1421" si="3350">BK1422+BK1425+BK1430+BK1438+BK1445+BK1435</f>
        <v>0</v>
      </c>
      <c r="BL1421" s="78">
        <f t="shared" si="3350"/>
        <v>0</v>
      </c>
      <c r="BM1421" s="78">
        <f t="shared" si="3350"/>
        <v>0</v>
      </c>
      <c r="BN1421" s="78">
        <f t="shared" si="3350"/>
        <v>0</v>
      </c>
      <c r="BO1421" s="78">
        <f t="shared" si="3350"/>
        <v>4181</v>
      </c>
      <c r="BP1421" s="78">
        <f t="shared" si="3350"/>
        <v>4181</v>
      </c>
      <c r="BQ1421" s="11">
        <f t="shared" ref="BQ1421:BV1421" si="3351">BQ1422+BQ1425+BQ1430+BQ1438+BQ1445+BQ1435</f>
        <v>0</v>
      </c>
      <c r="BR1421" s="11">
        <f t="shared" si="3351"/>
        <v>0</v>
      </c>
      <c r="BS1421" s="11">
        <f t="shared" si="3351"/>
        <v>0</v>
      </c>
      <c r="BT1421" s="11">
        <f t="shared" si="3351"/>
        <v>0</v>
      </c>
      <c r="BU1421" s="11">
        <f t="shared" si="3351"/>
        <v>4181</v>
      </c>
      <c r="BV1421" s="11">
        <f t="shared" si="3351"/>
        <v>4181</v>
      </c>
    </row>
    <row r="1422" spans="1:74" ht="33" hidden="1">
      <c r="A1422" s="57" t="s">
        <v>588</v>
      </c>
      <c r="B1422" s="14" t="s">
        <v>595</v>
      </c>
      <c r="C1422" s="14" t="s">
        <v>22</v>
      </c>
      <c r="D1422" s="14" t="s">
        <v>64</v>
      </c>
      <c r="E1422" s="14" t="s">
        <v>580</v>
      </c>
      <c r="F1422" s="14"/>
      <c r="G1422" s="11"/>
      <c r="H1422" s="11"/>
      <c r="I1422" s="11"/>
      <c r="J1422" s="11"/>
      <c r="K1422" s="11"/>
      <c r="L1422" s="11"/>
      <c r="M1422" s="11"/>
      <c r="N1422" s="11"/>
      <c r="O1422" s="11">
        <f>O1423</f>
        <v>0</v>
      </c>
      <c r="P1422" s="11">
        <f t="shared" ref="P1422:AG1423" si="3352">P1423</f>
        <v>34</v>
      </c>
      <c r="Q1422" s="11">
        <f t="shared" si="3352"/>
        <v>0</v>
      </c>
      <c r="R1422" s="11">
        <f t="shared" si="3352"/>
        <v>0</v>
      </c>
      <c r="S1422" s="11">
        <f t="shared" si="3352"/>
        <v>34</v>
      </c>
      <c r="T1422" s="11">
        <f t="shared" si="3352"/>
        <v>34</v>
      </c>
      <c r="U1422" s="11">
        <f t="shared" si="3352"/>
        <v>0</v>
      </c>
      <c r="V1422" s="11">
        <f t="shared" si="3352"/>
        <v>0</v>
      </c>
      <c r="W1422" s="11">
        <f t="shared" si="3352"/>
        <v>0</v>
      </c>
      <c r="X1422" s="11">
        <f t="shared" si="3352"/>
        <v>0</v>
      </c>
      <c r="Y1422" s="11">
        <f t="shared" si="3352"/>
        <v>34</v>
      </c>
      <c r="Z1422" s="11">
        <f t="shared" si="3352"/>
        <v>34</v>
      </c>
      <c r="AA1422" s="11">
        <f t="shared" si="3352"/>
        <v>0</v>
      </c>
      <c r="AB1422" s="11">
        <f t="shared" si="3352"/>
        <v>0</v>
      </c>
      <c r="AC1422" s="11">
        <f t="shared" si="3352"/>
        <v>0</v>
      </c>
      <c r="AD1422" s="11">
        <f t="shared" si="3352"/>
        <v>0</v>
      </c>
      <c r="AE1422" s="11">
        <f t="shared" si="3352"/>
        <v>34</v>
      </c>
      <c r="AF1422" s="11">
        <f t="shared" ref="AA1422:AF1423" si="3353">AF1423</f>
        <v>34</v>
      </c>
      <c r="AG1422" s="11">
        <f t="shared" si="3352"/>
        <v>0</v>
      </c>
      <c r="AH1422" s="11">
        <f t="shared" ref="AG1422:AV1423" si="3354">AH1423</f>
        <v>0</v>
      </c>
      <c r="AI1422" s="11">
        <f t="shared" si="3354"/>
        <v>0</v>
      </c>
      <c r="AJ1422" s="11">
        <f t="shared" si="3354"/>
        <v>0</v>
      </c>
      <c r="AK1422" s="78">
        <f t="shared" si="3354"/>
        <v>34</v>
      </c>
      <c r="AL1422" s="78">
        <f t="shared" si="3354"/>
        <v>34</v>
      </c>
      <c r="AM1422" s="11">
        <f t="shared" si="3354"/>
        <v>0</v>
      </c>
      <c r="AN1422" s="11">
        <f t="shared" si="3354"/>
        <v>0</v>
      </c>
      <c r="AO1422" s="11">
        <f t="shared" si="3354"/>
        <v>0</v>
      </c>
      <c r="AP1422" s="11">
        <f t="shared" si="3354"/>
        <v>0</v>
      </c>
      <c r="AQ1422" s="11">
        <f t="shared" si="3354"/>
        <v>34</v>
      </c>
      <c r="AR1422" s="11">
        <f t="shared" si="3354"/>
        <v>34</v>
      </c>
      <c r="AS1422" s="11">
        <f t="shared" si="3354"/>
        <v>0</v>
      </c>
      <c r="AT1422" s="11">
        <f t="shared" si="3354"/>
        <v>0</v>
      </c>
      <c r="AU1422" s="11">
        <f t="shared" si="3354"/>
        <v>0</v>
      </c>
      <c r="AV1422" s="11">
        <f t="shared" si="3354"/>
        <v>0</v>
      </c>
      <c r="AW1422" s="11">
        <f t="shared" ref="AS1422:BH1423" si="3355">AW1423</f>
        <v>34</v>
      </c>
      <c r="AX1422" s="11">
        <f t="shared" si="3355"/>
        <v>34</v>
      </c>
      <c r="AY1422" s="78">
        <f t="shared" si="3355"/>
        <v>0</v>
      </c>
      <c r="AZ1422" s="78">
        <f t="shared" si="3355"/>
        <v>0</v>
      </c>
      <c r="BA1422" s="78">
        <f t="shared" si="3355"/>
        <v>0</v>
      </c>
      <c r="BB1422" s="78">
        <f t="shared" si="3355"/>
        <v>0</v>
      </c>
      <c r="BC1422" s="78">
        <f t="shared" si="3355"/>
        <v>34</v>
      </c>
      <c r="BD1422" s="78">
        <f t="shared" si="3355"/>
        <v>34</v>
      </c>
      <c r="BE1422" s="11">
        <f t="shared" si="3355"/>
        <v>0</v>
      </c>
      <c r="BF1422" s="11">
        <f t="shared" si="3355"/>
        <v>0</v>
      </c>
      <c r="BG1422" s="11">
        <f t="shared" si="3355"/>
        <v>0</v>
      </c>
      <c r="BH1422" s="11">
        <f t="shared" si="3355"/>
        <v>0</v>
      </c>
      <c r="BI1422" s="141">
        <f t="shared" ref="BE1422:BT1423" si="3356">BI1423</f>
        <v>34</v>
      </c>
      <c r="BJ1422" s="141">
        <f t="shared" si="3356"/>
        <v>34</v>
      </c>
      <c r="BK1422" s="78">
        <f t="shared" si="3356"/>
        <v>0</v>
      </c>
      <c r="BL1422" s="78">
        <f t="shared" si="3356"/>
        <v>0</v>
      </c>
      <c r="BM1422" s="78">
        <f t="shared" si="3356"/>
        <v>0</v>
      </c>
      <c r="BN1422" s="78">
        <f t="shared" si="3356"/>
        <v>0</v>
      </c>
      <c r="BO1422" s="78">
        <f t="shared" si="3356"/>
        <v>34</v>
      </c>
      <c r="BP1422" s="78">
        <f t="shared" si="3356"/>
        <v>34</v>
      </c>
      <c r="BQ1422" s="11">
        <f t="shared" si="3356"/>
        <v>0</v>
      </c>
      <c r="BR1422" s="11">
        <f t="shared" si="3356"/>
        <v>0</v>
      </c>
      <c r="BS1422" s="11">
        <f t="shared" si="3356"/>
        <v>0</v>
      </c>
      <c r="BT1422" s="11">
        <f t="shared" si="3356"/>
        <v>0</v>
      </c>
      <c r="BU1422" s="11">
        <f t="shared" ref="BQ1422:BV1423" si="3357">BU1423</f>
        <v>34</v>
      </c>
      <c r="BV1422" s="11">
        <f t="shared" si="3357"/>
        <v>34</v>
      </c>
    </row>
    <row r="1423" spans="1:74" ht="33" hidden="1">
      <c r="A1423" s="57" t="s">
        <v>270</v>
      </c>
      <c r="B1423" s="14" t="s">
        <v>595</v>
      </c>
      <c r="C1423" s="14" t="s">
        <v>22</v>
      </c>
      <c r="D1423" s="14" t="s">
        <v>64</v>
      </c>
      <c r="E1423" s="14" t="s">
        <v>580</v>
      </c>
      <c r="F1423" s="14" t="s">
        <v>33</v>
      </c>
      <c r="G1423" s="11"/>
      <c r="H1423" s="11"/>
      <c r="I1423" s="11"/>
      <c r="J1423" s="11"/>
      <c r="K1423" s="11"/>
      <c r="L1423" s="11"/>
      <c r="M1423" s="11"/>
      <c r="N1423" s="11"/>
      <c r="O1423" s="11">
        <f>O1424</f>
        <v>0</v>
      </c>
      <c r="P1423" s="11">
        <f t="shared" si="3352"/>
        <v>34</v>
      </c>
      <c r="Q1423" s="11">
        <f t="shared" si="3352"/>
        <v>0</v>
      </c>
      <c r="R1423" s="11">
        <f t="shared" si="3352"/>
        <v>0</v>
      </c>
      <c r="S1423" s="11">
        <f t="shared" si="3352"/>
        <v>34</v>
      </c>
      <c r="T1423" s="11">
        <f t="shared" si="3352"/>
        <v>34</v>
      </c>
      <c r="U1423" s="11">
        <f t="shared" si="3352"/>
        <v>0</v>
      </c>
      <c r="V1423" s="11">
        <f t="shared" si="3352"/>
        <v>0</v>
      </c>
      <c r="W1423" s="11">
        <f t="shared" si="3352"/>
        <v>0</v>
      </c>
      <c r="X1423" s="11">
        <f t="shared" si="3352"/>
        <v>0</v>
      </c>
      <c r="Y1423" s="11">
        <f t="shared" si="3352"/>
        <v>34</v>
      </c>
      <c r="Z1423" s="11">
        <f t="shared" si="3352"/>
        <v>34</v>
      </c>
      <c r="AA1423" s="11">
        <f t="shared" si="3353"/>
        <v>0</v>
      </c>
      <c r="AB1423" s="11">
        <f t="shared" si="3353"/>
        <v>0</v>
      </c>
      <c r="AC1423" s="11">
        <f t="shared" si="3353"/>
        <v>0</v>
      </c>
      <c r="AD1423" s="11">
        <f t="shared" si="3353"/>
        <v>0</v>
      </c>
      <c r="AE1423" s="11">
        <f t="shared" si="3353"/>
        <v>34</v>
      </c>
      <c r="AF1423" s="11">
        <f t="shared" si="3353"/>
        <v>34</v>
      </c>
      <c r="AG1423" s="11">
        <f t="shared" si="3354"/>
        <v>0</v>
      </c>
      <c r="AH1423" s="11">
        <f t="shared" si="3354"/>
        <v>0</v>
      </c>
      <c r="AI1423" s="11">
        <f t="shared" si="3354"/>
        <v>0</v>
      </c>
      <c r="AJ1423" s="11">
        <f t="shared" si="3354"/>
        <v>0</v>
      </c>
      <c r="AK1423" s="78">
        <f t="shared" si="3354"/>
        <v>34</v>
      </c>
      <c r="AL1423" s="78">
        <f t="shared" si="3354"/>
        <v>34</v>
      </c>
      <c r="AM1423" s="11">
        <f t="shared" si="3354"/>
        <v>0</v>
      </c>
      <c r="AN1423" s="11">
        <f t="shared" si="3354"/>
        <v>0</v>
      </c>
      <c r="AO1423" s="11">
        <f t="shared" si="3354"/>
        <v>0</v>
      </c>
      <c r="AP1423" s="11">
        <f t="shared" si="3354"/>
        <v>0</v>
      </c>
      <c r="AQ1423" s="11">
        <f t="shared" si="3354"/>
        <v>34</v>
      </c>
      <c r="AR1423" s="11">
        <f t="shared" si="3354"/>
        <v>34</v>
      </c>
      <c r="AS1423" s="11">
        <f t="shared" si="3355"/>
        <v>0</v>
      </c>
      <c r="AT1423" s="11">
        <f t="shared" si="3355"/>
        <v>0</v>
      </c>
      <c r="AU1423" s="11">
        <f t="shared" si="3355"/>
        <v>0</v>
      </c>
      <c r="AV1423" s="11">
        <f t="shared" si="3355"/>
        <v>0</v>
      </c>
      <c r="AW1423" s="11">
        <f t="shared" si="3355"/>
        <v>34</v>
      </c>
      <c r="AX1423" s="11">
        <f t="shared" si="3355"/>
        <v>34</v>
      </c>
      <c r="AY1423" s="78">
        <f t="shared" si="3355"/>
        <v>0</v>
      </c>
      <c r="AZ1423" s="78">
        <f t="shared" si="3355"/>
        <v>0</v>
      </c>
      <c r="BA1423" s="78">
        <f t="shared" si="3355"/>
        <v>0</v>
      </c>
      <c r="BB1423" s="78">
        <f t="shared" si="3355"/>
        <v>0</v>
      </c>
      <c r="BC1423" s="78">
        <f t="shared" si="3355"/>
        <v>34</v>
      </c>
      <c r="BD1423" s="78">
        <f t="shared" si="3355"/>
        <v>34</v>
      </c>
      <c r="BE1423" s="11">
        <f t="shared" si="3356"/>
        <v>0</v>
      </c>
      <c r="BF1423" s="11">
        <f t="shared" si="3356"/>
        <v>0</v>
      </c>
      <c r="BG1423" s="11">
        <f t="shared" si="3356"/>
        <v>0</v>
      </c>
      <c r="BH1423" s="11">
        <f t="shared" si="3356"/>
        <v>0</v>
      </c>
      <c r="BI1423" s="141">
        <f t="shared" si="3356"/>
        <v>34</v>
      </c>
      <c r="BJ1423" s="141">
        <f t="shared" si="3356"/>
        <v>34</v>
      </c>
      <c r="BK1423" s="78">
        <f t="shared" si="3356"/>
        <v>0</v>
      </c>
      <c r="BL1423" s="78">
        <f t="shared" si="3356"/>
        <v>0</v>
      </c>
      <c r="BM1423" s="78">
        <f t="shared" si="3356"/>
        <v>0</v>
      </c>
      <c r="BN1423" s="78">
        <f t="shared" si="3356"/>
        <v>0</v>
      </c>
      <c r="BO1423" s="78">
        <f t="shared" si="3356"/>
        <v>34</v>
      </c>
      <c r="BP1423" s="78">
        <f t="shared" si="3356"/>
        <v>34</v>
      </c>
      <c r="BQ1423" s="11">
        <f t="shared" si="3357"/>
        <v>0</v>
      </c>
      <c r="BR1423" s="11">
        <f t="shared" si="3357"/>
        <v>0</v>
      </c>
      <c r="BS1423" s="11">
        <f t="shared" si="3357"/>
        <v>0</v>
      </c>
      <c r="BT1423" s="11">
        <f t="shared" si="3357"/>
        <v>0</v>
      </c>
      <c r="BU1423" s="11">
        <f t="shared" si="3357"/>
        <v>34</v>
      </c>
      <c r="BV1423" s="11">
        <f t="shared" si="3357"/>
        <v>34</v>
      </c>
    </row>
    <row r="1424" spans="1:74" ht="33" hidden="1">
      <c r="A1424" s="57" t="s">
        <v>39</v>
      </c>
      <c r="B1424" s="14" t="s">
        <v>595</v>
      </c>
      <c r="C1424" s="14" t="s">
        <v>22</v>
      </c>
      <c r="D1424" s="14" t="s">
        <v>64</v>
      </c>
      <c r="E1424" s="14" t="s">
        <v>580</v>
      </c>
      <c r="F1424" s="14" t="s">
        <v>40</v>
      </c>
      <c r="G1424" s="11"/>
      <c r="H1424" s="11"/>
      <c r="I1424" s="11"/>
      <c r="J1424" s="11"/>
      <c r="K1424" s="11"/>
      <c r="L1424" s="11"/>
      <c r="M1424" s="11"/>
      <c r="N1424" s="11"/>
      <c r="O1424" s="11"/>
      <c r="P1424" s="11">
        <v>34</v>
      </c>
      <c r="Q1424" s="11"/>
      <c r="R1424" s="11"/>
      <c r="S1424" s="11">
        <f>M1424+O1424+P1424+Q1424+R1424</f>
        <v>34</v>
      </c>
      <c r="T1424" s="11">
        <f>N1424+P1424</f>
        <v>34</v>
      </c>
      <c r="U1424" s="11"/>
      <c r="V1424" s="11"/>
      <c r="W1424" s="11"/>
      <c r="X1424" s="11"/>
      <c r="Y1424" s="11">
        <f>S1424+U1424+V1424+W1424+X1424</f>
        <v>34</v>
      </c>
      <c r="Z1424" s="11">
        <f>T1424+V1424</f>
        <v>34</v>
      </c>
      <c r="AA1424" s="11"/>
      <c r="AB1424" s="11"/>
      <c r="AC1424" s="11"/>
      <c r="AD1424" s="11"/>
      <c r="AE1424" s="11">
        <f>Y1424+AA1424+AB1424+AC1424+AD1424</f>
        <v>34</v>
      </c>
      <c r="AF1424" s="11">
        <f>Z1424+AB1424</f>
        <v>34</v>
      </c>
      <c r="AG1424" s="11"/>
      <c r="AH1424" s="11"/>
      <c r="AI1424" s="11"/>
      <c r="AJ1424" s="11"/>
      <c r="AK1424" s="78">
        <f>AE1424+AG1424+AH1424+AI1424+AJ1424</f>
        <v>34</v>
      </c>
      <c r="AL1424" s="78">
        <f>AF1424+AH1424</f>
        <v>34</v>
      </c>
      <c r="AM1424" s="11"/>
      <c r="AN1424" s="11"/>
      <c r="AO1424" s="11"/>
      <c r="AP1424" s="11"/>
      <c r="AQ1424" s="11">
        <f>AK1424+AM1424+AN1424+AO1424+AP1424</f>
        <v>34</v>
      </c>
      <c r="AR1424" s="11">
        <f>AL1424+AN1424</f>
        <v>34</v>
      </c>
      <c r="AS1424" s="11"/>
      <c r="AT1424" s="11"/>
      <c r="AU1424" s="11"/>
      <c r="AV1424" s="11"/>
      <c r="AW1424" s="11">
        <f>AQ1424+AS1424+AT1424+AU1424+AV1424</f>
        <v>34</v>
      </c>
      <c r="AX1424" s="11">
        <f>AR1424+AT1424</f>
        <v>34</v>
      </c>
      <c r="AY1424" s="78"/>
      <c r="AZ1424" s="78"/>
      <c r="BA1424" s="78"/>
      <c r="BB1424" s="78"/>
      <c r="BC1424" s="78">
        <f>AW1424+AY1424+AZ1424+BA1424+BB1424</f>
        <v>34</v>
      </c>
      <c r="BD1424" s="78">
        <f>AX1424+AZ1424</f>
        <v>34</v>
      </c>
      <c r="BE1424" s="11"/>
      <c r="BF1424" s="11"/>
      <c r="BG1424" s="11"/>
      <c r="BH1424" s="11"/>
      <c r="BI1424" s="141">
        <f>BC1424+BE1424+BF1424+BG1424+BH1424</f>
        <v>34</v>
      </c>
      <c r="BJ1424" s="141">
        <f>BD1424+BF1424</f>
        <v>34</v>
      </c>
      <c r="BK1424" s="78"/>
      <c r="BL1424" s="78"/>
      <c r="BM1424" s="78"/>
      <c r="BN1424" s="78"/>
      <c r="BO1424" s="78">
        <f>BI1424+BK1424+BL1424+BM1424+BN1424</f>
        <v>34</v>
      </c>
      <c r="BP1424" s="78">
        <f>BJ1424+BL1424</f>
        <v>34</v>
      </c>
      <c r="BQ1424" s="11"/>
      <c r="BR1424" s="11"/>
      <c r="BS1424" s="11"/>
      <c r="BT1424" s="11"/>
      <c r="BU1424" s="11">
        <f>BO1424+BQ1424+BR1424+BS1424+BT1424</f>
        <v>34</v>
      </c>
      <c r="BV1424" s="11">
        <f>BP1424+BR1424</f>
        <v>34</v>
      </c>
    </row>
    <row r="1425" spans="1:74" ht="21.75" hidden="1" customHeight="1">
      <c r="A1425" s="57" t="s">
        <v>589</v>
      </c>
      <c r="B1425" s="14" t="s">
        <v>595</v>
      </c>
      <c r="C1425" s="14" t="s">
        <v>22</v>
      </c>
      <c r="D1425" s="14" t="s">
        <v>64</v>
      </c>
      <c r="E1425" s="14" t="s">
        <v>581</v>
      </c>
      <c r="F1425" s="14"/>
      <c r="G1425" s="11"/>
      <c r="H1425" s="11"/>
      <c r="I1425" s="11"/>
      <c r="J1425" s="11"/>
      <c r="K1425" s="11"/>
      <c r="L1425" s="11"/>
      <c r="M1425" s="11"/>
      <c r="N1425" s="11"/>
      <c r="O1425" s="11">
        <f t="shared" ref="O1425:T1425" si="3358">O1426+O1428</f>
        <v>0</v>
      </c>
      <c r="P1425" s="11">
        <f t="shared" si="3358"/>
        <v>341</v>
      </c>
      <c r="Q1425" s="11">
        <f t="shared" si="3358"/>
        <v>0</v>
      </c>
      <c r="R1425" s="11">
        <f t="shared" si="3358"/>
        <v>0</v>
      </c>
      <c r="S1425" s="11">
        <f t="shared" si="3358"/>
        <v>341</v>
      </c>
      <c r="T1425" s="11">
        <f t="shared" si="3358"/>
        <v>341</v>
      </c>
      <c r="U1425" s="11">
        <f t="shared" ref="U1425:Z1425" si="3359">U1426+U1428</f>
        <v>0</v>
      </c>
      <c r="V1425" s="11">
        <f t="shared" si="3359"/>
        <v>0</v>
      </c>
      <c r="W1425" s="11">
        <f t="shared" si="3359"/>
        <v>0</v>
      </c>
      <c r="X1425" s="11">
        <f t="shared" si="3359"/>
        <v>0</v>
      </c>
      <c r="Y1425" s="11">
        <f t="shared" si="3359"/>
        <v>341</v>
      </c>
      <c r="Z1425" s="11">
        <f t="shared" si="3359"/>
        <v>341</v>
      </c>
      <c r="AA1425" s="11">
        <f t="shared" ref="AA1425:AF1425" si="3360">AA1426+AA1428</f>
        <v>0</v>
      </c>
      <c r="AB1425" s="11">
        <f t="shared" si="3360"/>
        <v>0</v>
      </c>
      <c r="AC1425" s="11">
        <f t="shared" si="3360"/>
        <v>0</v>
      </c>
      <c r="AD1425" s="11">
        <f t="shared" si="3360"/>
        <v>0</v>
      </c>
      <c r="AE1425" s="11">
        <f t="shared" si="3360"/>
        <v>341</v>
      </c>
      <c r="AF1425" s="11">
        <f t="shared" si="3360"/>
        <v>341</v>
      </c>
      <c r="AG1425" s="11">
        <f t="shared" ref="AG1425:AL1425" si="3361">AG1426+AG1428</f>
        <v>0</v>
      </c>
      <c r="AH1425" s="11">
        <f t="shared" si="3361"/>
        <v>0</v>
      </c>
      <c r="AI1425" s="11">
        <f t="shared" si="3361"/>
        <v>0</v>
      </c>
      <c r="AJ1425" s="11">
        <f t="shared" si="3361"/>
        <v>0</v>
      </c>
      <c r="AK1425" s="78">
        <f t="shared" si="3361"/>
        <v>341</v>
      </c>
      <c r="AL1425" s="78">
        <f t="shared" si="3361"/>
        <v>341</v>
      </c>
      <c r="AM1425" s="11">
        <f t="shared" ref="AM1425:AR1425" si="3362">AM1426+AM1428</f>
        <v>0</v>
      </c>
      <c r="AN1425" s="11">
        <f t="shared" si="3362"/>
        <v>0</v>
      </c>
      <c r="AO1425" s="11">
        <f t="shared" si="3362"/>
        <v>0</v>
      </c>
      <c r="AP1425" s="11">
        <f t="shared" si="3362"/>
        <v>0</v>
      </c>
      <c r="AQ1425" s="11">
        <f t="shared" si="3362"/>
        <v>341</v>
      </c>
      <c r="AR1425" s="11">
        <f t="shared" si="3362"/>
        <v>341</v>
      </c>
      <c r="AS1425" s="11">
        <f t="shared" ref="AS1425:AX1425" si="3363">AS1426+AS1428</f>
        <v>0</v>
      </c>
      <c r="AT1425" s="11">
        <f t="shared" si="3363"/>
        <v>0</v>
      </c>
      <c r="AU1425" s="11">
        <f t="shared" si="3363"/>
        <v>0</v>
      </c>
      <c r="AV1425" s="11">
        <f t="shared" si="3363"/>
        <v>0</v>
      </c>
      <c r="AW1425" s="11">
        <f t="shared" si="3363"/>
        <v>341</v>
      </c>
      <c r="AX1425" s="11">
        <f t="shared" si="3363"/>
        <v>341</v>
      </c>
      <c r="AY1425" s="78">
        <f t="shared" ref="AY1425:BD1425" si="3364">AY1426+AY1428</f>
        <v>0</v>
      </c>
      <c r="AZ1425" s="78">
        <f t="shared" si="3364"/>
        <v>-80</v>
      </c>
      <c r="BA1425" s="78">
        <f t="shared" si="3364"/>
        <v>0</v>
      </c>
      <c r="BB1425" s="78">
        <f t="shared" si="3364"/>
        <v>0</v>
      </c>
      <c r="BC1425" s="78">
        <f t="shared" si="3364"/>
        <v>261</v>
      </c>
      <c r="BD1425" s="78">
        <f t="shared" si="3364"/>
        <v>261</v>
      </c>
      <c r="BE1425" s="11">
        <f t="shared" ref="BE1425:BJ1425" si="3365">BE1426+BE1428</f>
        <v>0</v>
      </c>
      <c r="BF1425" s="11">
        <f t="shared" si="3365"/>
        <v>0</v>
      </c>
      <c r="BG1425" s="11">
        <f t="shared" si="3365"/>
        <v>0</v>
      </c>
      <c r="BH1425" s="11">
        <f t="shared" si="3365"/>
        <v>0</v>
      </c>
      <c r="BI1425" s="141">
        <f t="shared" si="3365"/>
        <v>261</v>
      </c>
      <c r="BJ1425" s="141">
        <f t="shared" si="3365"/>
        <v>261</v>
      </c>
      <c r="BK1425" s="78">
        <f t="shared" ref="BK1425:BP1425" si="3366">BK1426+BK1428</f>
        <v>0</v>
      </c>
      <c r="BL1425" s="78">
        <f t="shared" si="3366"/>
        <v>0</v>
      </c>
      <c r="BM1425" s="78">
        <f t="shared" si="3366"/>
        <v>0</v>
      </c>
      <c r="BN1425" s="78">
        <f t="shared" si="3366"/>
        <v>0</v>
      </c>
      <c r="BO1425" s="78">
        <f t="shared" si="3366"/>
        <v>261</v>
      </c>
      <c r="BP1425" s="78">
        <f t="shared" si="3366"/>
        <v>261</v>
      </c>
      <c r="BQ1425" s="11">
        <f t="shared" ref="BQ1425:BV1425" si="3367">BQ1426+BQ1428</f>
        <v>0</v>
      </c>
      <c r="BR1425" s="11">
        <f t="shared" si="3367"/>
        <v>0</v>
      </c>
      <c r="BS1425" s="11">
        <f t="shared" si="3367"/>
        <v>0</v>
      </c>
      <c r="BT1425" s="11">
        <f t="shared" si="3367"/>
        <v>0</v>
      </c>
      <c r="BU1425" s="11">
        <f t="shared" si="3367"/>
        <v>261</v>
      </c>
      <c r="BV1425" s="11">
        <f t="shared" si="3367"/>
        <v>261</v>
      </c>
    </row>
    <row r="1426" spans="1:74" ht="33" hidden="1">
      <c r="A1426" s="57" t="s">
        <v>270</v>
      </c>
      <c r="B1426" s="14" t="s">
        <v>595</v>
      </c>
      <c r="C1426" s="14" t="s">
        <v>22</v>
      </c>
      <c r="D1426" s="14" t="s">
        <v>64</v>
      </c>
      <c r="E1426" s="14" t="s">
        <v>581</v>
      </c>
      <c r="F1426" s="14" t="s">
        <v>33</v>
      </c>
      <c r="G1426" s="11"/>
      <c r="H1426" s="11"/>
      <c r="I1426" s="11"/>
      <c r="J1426" s="11"/>
      <c r="K1426" s="11"/>
      <c r="L1426" s="11"/>
      <c r="M1426" s="11"/>
      <c r="N1426" s="11"/>
      <c r="O1426" s="11">
        <f t="shared" ref="O1426:BV1426" si="3368">O1427</f>
        <v>0</v>
      </c>
      <c r="P1426" s="11">
        <f t="shared" si="3368"/>
        <v>338</v>
      </c>
      <c r="Q1426" s="11">
        <f t="shared" si="3368"/>
        <v>0</v>
      </c>
      <c r="R1426" s="11">
        <f t="shared" si="3368"/>
        <v>0</v>
      </c>
      <c r="S1426" s="11">
        <f t="shared" si="3368"/>
        <v>338</v>
      </c>
      <c r="T1426" s="11">
        <f t="shared" si="3368"/>
        <v>338</v>
      </c>
      <c r="U1426" s="11">
        <f t="shared" si="3368"/>
        <v>0</v>
      </c>
      <c r="V1426" s="11">
        <f t="shared" si="3368"/>
        <v>0</v>
      </c>
      <c r="W1426" s="11">
        <f t="shared" si="3368"/>
        <v>0</v>
      </c>
      <c r="X1426" s="11">
        <f t="shared" si="3368"/>
        <v>0</v>
      </c>
      <c r="Y1426" s="11">
        <f t="shared" si="3368"/>
        <v>338</v>
      </c>
      <c r="Z1426" s="11">
        <f t="shared" si="3368"/>
        <v>338</v>
      </c>
      <c r="AA1426" s="11">
        <f t="shared" si="3368"/>
        <v>0</v>
      </c>
      <c r="AB1426" s="11">
        <f t="shared" si="3368"/>
        <v>0</v>
      </c>
      <c r="AC1426" s="11">
        <f t="shared" si="3368"/>
        <v>0</v>
      </c>
      <c r="AD1426" s="11">
        <f t="shared" si="3368"/>
        <v>0</v>
      </c>
      <c r="AE1426" s="11">
        <f t="shared" si="3368"/>
        <v>338</v>
      </c>
      <c r="AF1426" s="11">
        <f t="shared" si="3368"/>
        <v>338</v>
      </c>
      <c r="AG1426" s="11">
        <f t="shared" si="3368"/>
        <v>0</v>
      </c>
      <c r="AH1426" s="11">
        <f t="shared" si="3368"/>
        <v>0</v>
      </c>
      <c r="AI1426" s="11">
        <f t="shared" si="3368"/>
        <v>0</v>
      </c>
      <c r="AJ1426" s="11">
        <f t="shared" si="3368"/>
        <v>0</v>
      </c>
      <c r="AK1426" s="78">
        <f t="shared" si="3368"/>
        <v>338</v>
      </c>
      <c r="AL1426" s="78">
        <f t="shared" si="3368"/>
        <v>338</v>
      </c>
      <c r="AM1426" s="11">
        <f t="shared" si="3368"/>
        <v>0</v>
      </c>
      <c r="AN1426" s="11">
        <f t="shared" si="3368"/>
        <v>0</v>
      </c>
      <c r="AO1426" s="11">
        <f t="shared" si="3368"/>
        <v>0</v>
      </c>
      <c r="AP1426" s="11">
        <f t="shared" si="3368"/>
        <v>0</v>
      </c>
      <c r="AQ1426" s="11">
        <f t="shared" si="3368"/>
        <v>338</v>
      </c>
      <c r="AR1426" s="11">
        <f t="shared" si="3368"/>
        <v>338</v>
      </c>
      <c r="AS1426" s="11">
        <f t="shared" si="3368"/>
        <v>0</v>
      </c>
      <c r="AT1426" s="11">
        <f t="shared" si="3368"/>
        <v>0</v>
      </c>
      <c r="AU1426" s="11">
        <f t="shared" si="3368"/>
        <v>0</v>
      </c>
      <c r="AV1426" s="11">
        <f t="shared" si="3368"/>
        <v>0</v>
      </c>
      <c r="AW1426" s="11">
        <f t="shared" si="3368"/>
        <v>338</v>
      </c>
      <c r="AX1426" s="11">
        <f t="shared" si="3368"/>
        <v>338</v>
      </c>
      <c r="AY1426" s="78">
        <f t="shared" si="3368"/>
        <v>0</v>
      </c>
      <c r="AZ1426" s="78">
        <f t="shared" si="3368"/>
        <v>-80</v>
      </c>
      <c r="BA1426" s="78">
        <f t="shared" si="3368"/>
        <v>0</v>
      </c>
      <c r="BB1426" s="78">
        <f t="shared" si="3368"/>
        <v>0</v>
      </c>
      <c r="BC1426" s="78">
        <f t="shared" si="3368"/>
        <v>258</v>
      </c>
      <c r="BD1426" s="78">
        <f t="shared" si="3368"/>
        <v>258</v>
      </c>
      <c r="BE1426" s="11">
        <f t="shared" si="3368"/>
        <v>0</v>
      </c>
      <c r="BF1426" s="11">
        <f t="shared" si="3368"/>
        <v>0</v>
      </c>
      <c r="BG1426" s="11">
        <f t="shared" si="3368"/>
        <v>0</v>
      </c>
      <c r="BH1426" s="11">
        <f t="shared" si="3368"/>
        <v>0</v>
      </c>
      <c r="BI1426" s="141">
        <f t="shared" si="3368"/>
        <v>258</v>
      </c>
      <c r="BJ1426" s="141">
        <f t="shared" si="3368"/>
        <v>258</v>
      </c>
      <c r="BK1426" s="78">
        <f t="shared" si="3368"/>
        <v>0</v>
      </c>
      <c r="BL1426" s="78">
        <f t="shared" si="3368"/>
        <v>0</v>
      </c>
      <c r="BM1426" s="78">
        <f t="shared" si="3368"/>
        <v>0</v>
      </c>
      <c r="BN1426" s="78">
        <f t="shared" si="3368"/>
        <v>0</v>
      </c>
      <c r="BO1426" s="78">
        <f t="shared" si="3368"/>
        <v>258</v>
      </c>
      <c r="BP1426" s="78">
        <f t="shared" si="3368"/>
        <v>258</v>
      </c>
      <c r="BQ1426" s="11">
        <f t="shared" si="3368"/>
        <v>0</v>
      </c>
      <c r="BR1426" s="11">
        <f t="shared" si="3368"/>
        <v>0</v>
      </c>
      <c r="BS1426" s="11">
        <f t="shared" si="3368"/>
        <v>0</v>
      </c>
      <c r="BT1426" s="11">
        <f t="shared" si="3368"/>
        <v>0</v>
      </c>
      <c r="BU1426" s="11">
        <f t="shared" si="3368"/>
        <v>258</v>
      </c>
      <c r="BV1426" s="11">
        <f t="shared" si="3368"/>
        <v>258</v>
      </c>
    </row>
    <row r="1427" spans="1:74" ht="33" hidden="1">
      <c r="A1427" s="57" t="s">
        <v>39</v>
      </c>
      <c r="B1427" s="14" t="s">
        <v>595</v>
      </c>
      <c r="C1427" s="14" t="s">
        <v>22</v>
      </c>
      <c r="D1427" s="14" t="s">
        <v>64</v>
      </c>
      <c r="E1427" s="14" t="s">
        <v>581</v>
      </c>
      <c r="F1427" s="14" t="s">
        <v>40</v>
      </c>
      <c r="G1427" s="11"/>
      <c r="H1427" s="11"/>
      <c r="I1427" s="11"/>
      <c r="J1427" s="11"/>
      <c r="K1427" s="11"/>
      <c r="L1427" s="11"/>
      <c r="M1427" s="11"/>
      <c r="N1427" s="11"/>
      <c r="O1427" s="11"/>
      <c r="P1427" s="11">
        <v>338</v>
      </c>
      <c r="Q1427" s="11"/>
      <c r="R1427" s="11"/>
      <c r="S1427" s="11">
        <f>M1427+O1427+P1427+Q1427+R1427</f>
        <v>338</v>
      </c>
      <c r="T1427" s="11">
        <f>N1427+P1427</f>
        <v>338</v>
      </c>
      <c r="U1427" s="11"/>
      <c r="V1427" s="11"/>
      <c r="W1427" s="11"/>
      <c r="X1427" s="11"/>
      <c r="Y1427" s="11">
        <f>S1427+U1427+V1427+W1427+X1427</f>
        <v>338</v>
      </c>
      <c r="Z1427" s="11">
        <f>T1427+V1427</f>
        <v>338</v>
      </c>
      <c r="AA1427" s="11"/>
      <c r="AB1427" s="11"/>
      <c r="AC1427" s="11"/>
      <c r="AD1427" s="11"/>
      <c r="AE1427" s="11">
        <f>Y1427+AA1427+AB1427+AC1427+AD1427</f>
        <v>338</v>
      </c>
      <c r="AF1427" s="11">
        <f>Z1427+AB1427</f>
        <v>338</v>
      </c>
      <c r="AG1427" s="11"/>
      <c r="AH1427" s="11"/>
      <c r="AI1427" s="11"/>
      <c r="AJ1427" s="11"/>
      <c r="AK1427" s="78">
        <f>AE1427+AG1427+AH1427+AI1427+AJ1427</f>
        <v>338</v>
      </c>
      <c r="AL1427" s="78">
        <f>AF1427+AH1427</f>
        <v>338</v>
      </c>
      <c r="AM1427" s="11"/>
      <c r="AN1427" s="11"/>
      <c r="AO1427" s="11"/>
      <c r="AP1427" s="11"/>
      <c r="AQ1427" s="11">
        <f>AK1427+AM1427+AN1427+AO1427+AP1427</f>
        <v>338</v>
      </c>
      <c r="AR1427" s="11">
        <f>AL1427+AN1427</f>
        <v>338</v>
      </c>
      <c r="AS1427" s="11"/>
      <c r="AT1427" s="11"/>
      <c r="AU1427" s="11"/>
      <c r="AV1427" s="11"/>
      <c r="AW1427" s="11">
        <f>AQ1427+AS1427+AT1427+AU1427+AV1427</f>
        <v>338</v>
      </c>
      <c r="AX1427" s="11">
        <f>AR1427+AT1427</f>
        <v>338</v>
      </c>
      <c r="AY1427" s="78"/>
      <c r="AZ1427" s="78">
        <v>-80</v>
      </c>
      <c r="BA1427" s="78"/>
      <c r="BB1427" s="78"/>
      <c r="BC1427" s="78">
        <f>AW1427+AY1427+AZ1427+BA1427+BB1427</f>
        <v>258</v>
      </c>
      <c r="BD1427" s="78">
        <f>AX1427+AZ1427</f>
        <v>258</v>
      </c>
      <c r="BE1427" s="11"/>
      <c r="BF1427" s="11"/>
      <c r="BG1427" s="11"/>
      <c r="BH1427" s="11"/>
      <c r="BI1427" s="141">
        <f>BC1427+BE1427+BF1427+BG1427+BH1427</f>
        <v>258</v>
      </c>
      <c r="BJ1427" s="141">
        <f>BD1427+BF1427</f>
        <v>258</v>
      </c>
      <c r="BK1427" s="78"/>
      <c r="BL1427" s="78"/>
      <c r="BM1427" s="78"/>
      <c r="BN1427" s="78"/>
      <c r="BO1427" s="78">
        <f>BI1427+BK1427+BL1427+BM1427+BN1427</f>
        <v>258</v>
      </c>
      <c r="BP1427" s="78">
        <f>BJ1427+BL1427</f>
        <v>258</v>
      </c>
      <c r="BQ1427" s="11"/>
      <c r="BR1427" s="11"/>
      <c r="BS1427" s="11"/>
      <c r="BT1427" s="11"/>
      <c r="BU1427" s="11">
        <f>BO1427+BQ1427+BR1427+BS1427+BT1427</f>
        <v>258</v>
      </c>
      <c r="BV1427" s="11">
        <f>BP1427+BR1427</f>
        <v>258</v>
      </c>
    </row>
    <row r="1428" spans="1:74" hidden="1">
      <c r="A1428" s="57" t="s">
        <v>70</v>
      </c>
      <c r="B1428" s="14" t="s">
        <v>595</v>
      </c>
      <c r="C1428" s="14" t="s">
        <v>22</v>
      </c>
      <c r="D1428" s="14" t="s">
        <v>64</v>
      </c>
      <c r="E1428" s="14" t="s">
        <v>581</v>
      </c>
      <c r="F1428" s="14" t="s">
        <v>71</v>
      </c>
      <c r="G1428" s="11"/>
      <c r="H1428" s="11"/>
      <c r="I1428" s="11"/>
      <c r="J1428" s="11"/>
      <c r="K1428" s="11"/>
      <c r="L1428" s="11"/>
      <c r="M1428" s="11"/>
      <c r="N1428" s="11"/>
      <c r="O1428" s="11">
        <f t="shared" ref="O1428:BV1428" si="3369">O1429</f>
        <v>0</v>
      </c>
      <c r="P1428" s="11">
        <f t="shared" si="3369"/>
        <v>3</v>
      </c>
      <c r="Q1428" s="11">
        <f t="shared" si="3369"/>
        <v>0</v>
      </c>
      <c r="R1428" s="11">
        <f t="shared" si="3369"/>
        <v>0</v>
      </c>
      <c r="S1428" s="11">
        <f t="shared" si="3369"/>
        <v>3</v>
      </c>
      <c r="T1428" s="11">
        <f t="shared" si="3369"/>
        <v>3</v>
      </c>
      <c r="U1428" s="11">
        <f t="shared" si="3369"/>
        <v>0</v>
      </c>
      <c r="V1428" s="11">
        <f t="shared" si="3369"/>
        <v>0</v>
      </c>
      <c r="W1428" s="11">
        <f t="shared" si="3369"/>
        <v>0</v>
      </c>
      <c r="X1428" s="11">
        <f t="shared" si="3369"/>
        <v>0</v>
      </c>
      <c r="Y1428" s="11">
        <f t="shared" si="3369"/>
        <v>3</v>
      </c>
      <c r="Z1428" s="11">
        <f t="shared" si="3369"/>
        <v>3</v>
      </c>
      <c r="AA1428" s="11">
        <f t="shared" si="3369"/>
        <v>0</v>
      </c>
      <c r="AB1428" s="11">
        <f t="shared" si="3369"/>
        <v>0</v>
      </c>
      <c r="AC1428" s="11">
        <f t="shared" si="3369"/>
        <v>0</v>
      </c>
      <c r="AD1428" s="11">
        <f t="shared" si="3369"/>
        <v>0</v>
      </c>
      <c r="AE1428" s="11">
        <f t="shared" si="3369"/>
        <v>3</v>
      </c>
      <c r="AF1428" s="11">
        <f t="shared" si="3369"/>
        <v>3</v>
      </c>
      <c r="AG1428" s="11">
        <f t="shared" si="3369"/>
        <v>0</v>
      </c>
      <c r="AH1428" s="11">
        <f t="shared" si="3369"/>
        <v>0</v>
      </c>
      <c r="AI1428" s="11">
        <f t="shared" si="3369"/>
        <v>0</v>
      </c>
      <c r="AJ1428" s="11">
        <f t="shared" si="3369"/>
        <v>0</v>
      </c>
      <c r="AK1428" s="78">
        <f t="shared" si="3369"/>
        <v>3</v>
      </c>
      <c r="AL1428" s="78">
        <f t="shared" si="3369"/>
        <v>3</v>
      </c>
      <c r="AM1428" s="11">
        <f t="shared" si="3369"/>
        <v>0</v>
      </c>
      <c r="AN1428" s="11">
        <f t="shared" si="3369"/>
        <v>0</v>
      </c>
      <c r="AO1428" s="11">
        <f t="shared" si="3369"/>
        <v>0</v>
      </c>
      <c r="AP1428" s="11">
        <f t="shared" si="3369"/>
        <v>0</v>
      </c>
      <c r="AQ1428" s="11">
        <f t="shared" si="3369"/>
        <v>3</v>
      </c>
      <c r="AR1428" s="11">
        <f t="shared" si="3369"/>
        <v>3</v>
      </c>
      <c r="AS1428" s="11">
        <f t="shared" si="3369"/>
        <v>0</v>
      </c>
      <c r="AT1428" s="11">
        <f t="shared" si="3369"/>
        <v>0</v>
      </c>
      <c r="AU1428" s="11">
        <f t="shared" si="3369"/>
        <v>0</v>
      </c>
      <c r="AV1428" s="11">
        <f t="shared" si="3369"/>
        <v>0</v>
      </c>
      <c r="AW1428" s="11">
        <f t="shared" si="3369"/>
        <v>3</v>
      </c>
      <c r="AX1428" s="11">
        <f t="shared" si="3369"/>
        <v>3</v>
      </c>
      <c r="AY1428" s="78">
        <f t="shared" si="3369"/>
        <v>0</v>
      </c>
      <c r="AZ1428" s="78">
        <f t="shared" si="3369"/>
        <v>0</v>
      </c>
      <c r="BA1428" s="78">
        <f t="shared" si="3369"/>
        <v>0</v>
      </c>
      <c r="BB1428" s="78">
        <f t="shared" si="3369"/>
        <v>0</v>
      </c>
      <c r="BC1428" s="78">
        <f t="shared" si="3369"/>
        <v>3</v>
      </c>
      <c r="BD1428" s="78">
        <f t="shared" si="3369"/>
        <v>3</v>
      </c>
      <c r="BE1428" s="11">
        <f t="shared" si="3369"/>
        <v>0</v>
      </c>
      <c r="BF1428" s="11">
        <f t="shared" si="3369"/>
        <v>0</v>
      </c>
      <c r="BG1428" s="11">
        <f t="shared" si="3369"/>
        <v>0</v>
      </c>
      <c r="BH1428" s="11">
        <f t="shared" si="3369"/>
        <v>0</v>
      </c>
      <c r="BI1428" s="141">
        <f t="shared" si="3369"/>
        <v>3</v>
      </c>
      <c r="BJ1428" s="141">
        <f t="shared" si="3369"/>
        <v>3</v>
      </c>
      <c r="BK1428" s="78">
        <f t="shared" si="3369"/>
        <v>0</v>
      </c>
      <c r="BL1428" s="78">
        <f t="shared" si="3369"/>
        <v>0</v>
      </c>
      <c r="BM1428" s="78">
        <f t="shared" si="3369"/>
        <v>0</v>
      </c>
      <c r="BN1428" s="78">
        <f t="shared" si="3369"/>
        <v>0</v>
      </c>
      <c r="BO1428" s="78">
        <f t="shared" si="3369"/>
        <v>3</v>
      </c>
      <c r="BP1428" s="78">
        <f t="shared" si="3369"/>
        <v>3</v>
      </c>
      <c r="BQ1428" s="11">
        <f t="shared" si="3369"/>
        <v>0</v>
      </c>
      <c r="BR1428" s="11">
        <f t="shared" si="3369"/>
        <v>0</v>
      </c>
      <c r="BS1428" s="11">
        <f t="shared" si="3369"/>
        <v>0</v>
      </c>
      <c r="BT1428" s="11">
        <f t="shared" si="3369"/>
        <v>0</v>
      </c>
      <c r="BU1428" s="11">
        <f t="shared" si="3369"/>
        <v>3</v>
      </c>
      <c r="BV1428" s="11">
        <f t="shared" si="3369"/>
        <v>3</v>
      </c>
    </row>
    <row r="1429" spans="1:74" hidden="1">
      <c r="A1429" s="57" t="s">
        <v>99</v>
      </c>
      <c r="B1429" s="14" t="s">
        <v>595</v>
      </c>
      <c r="C1429" s="14" t="s">
        <v>22</v>
      </c>
      <c r="D1429" s="14" t="s">
        <v>64</v>
      </c>
      <c r="E1429" s="14" t="s">
        <v>581</v>
      </c>
      <c r="F1429" s="14" t="s">
        <v>73</v>
      </c>
      <c r="G1429" s="11"/>
      <c r="H1429" s="11"/>
      <c r="I1429" s="11"/>
      <c r="J1429" s="11"/>
      <c r="K1429" s="11"/>
      <c r="L1429" s="11"/>
      <c r="M1429" s="11"/>
      <c r="N1429" s="11"/>
      <c r="O1429" s="11"/>
      <c r="P1429" s="11">
        <v>3</v>
      </c>
      <c r="Q1429" s="11"/>
      <c r="R1429" s="11"/>
      <c r="S1429" s="11">
        <f>M1429+O1429+P1429+Q1429+R1429</f>
        <v>3</v>
      </c>
      <c r="T1429" s="11">
        <f>N1429+P1429</f>
        <v>3</v>
      </c>
      <c r="U1429" s="11"/>
      <c r="V1429" s="11"/>
      <c r="W1429" s="11"/>
      <c r="X1429" s="11"/>
      <c r="Y1429" s="11">
        <f>S1429+U1429+V1429+W1429+X1429</f>
        <v>3</v>
      </c>
      <c r="Z1429" s="11">
        <f>T1429+V1429</f>
        <v>3</v>
      </c>
      <c r="AA1429" s="11"/>
      <c r="AB1429" s="11"/>
      <c r="AC1429" s="11"/>
      <c r="AD1429" s="11"/>
      <c r="AE1429" s="11">
        <f>Y1429+AA1429+AB1429+AC1429+AD1429</f>
        <v>3</v>
      </c>
      <c r="AF1429" s="11">
        <f>Z1429+AB1429</f>
        <v>3</v>
      </c>
      <c r="AG1429" s="11"/>
      <c r="AH1429" s="11"/>
      <c r="AI1429" s="11"/>
      <c r="AJ1429" s="11"/>
      <c r="AK1429" s="78">
        <f>AE1429+AG1429+AH1429+AI1429+AJ1429</f>
        <v>3</v>
      </c>
      <c r="AL1429" s="78">
        <f>AF1429+AH1429</f>
        <v>3</v>
      </c>
      <c r="AM1429" s="11"/>
      <c r="AN1429" s="11"/>
      <c r="AO1429" s="11"/>
      <c r="AP1429" s="11"/>
      <c r="AQ1429" s="11">
        <f>AK1429+AM1429+AN1429+AO1429+AP1429</f>
        <v>3</v>
      </c>
      <c r="AR1429" s="11">
        <f>AL1429+AN1429</f>
        <v>3</v>
      </c>
      <c r="AS1429" s="11"/>
      <c r="AT1429" s="11"/>
      <c r="AU1429" s="11"/>
      <c r="AV1429" s="11"/>
      <c r="AW1429" s="11">
        <f>AQ1429+AS1429+AT1429+AU1429+AV1429</f>
        <v>3</v>
      </c>
      <c r="AX1429" s="11">
        <f>AR1429+AT1429</f>
        <v>3</v>
      </c>
      <c r="AY1429" s="78"/>
      <c r="AZ1429" s="78"/>
      <c r="BA1429" s="78"/>
      <c r="BB1429" s="78"/>
      <c r="BC1429" s="78">
        <f>AW1429+AY1429+AZ1429+BA1429+BB1429</f>
        <v>3</v>
      </c>
      <c r="BD1429" s="78">
        <f>AX1429+AZ1429</f>
        <v>3</v>
      </c>
      <c r="BE1429" s="11"/>
      <c r="BF1429" s="11"/>
      <c r="BG1429" s="11"/>
      <c r="BH1429" s="11"/>
      <c r="BI1429" s="141">
        <f>BC1429+BE1429+BF1429+BG1429+BH1429</f>
        <v>3</v>
      </c>
      <c r="BJ1429" s="141">
        <f>BD1429+BF1429</f>
        <v>3</v>
      </c>
      <c r="BK1429" s="78"/>
      <c r="BL1429" s="78"/>
      <c r="BM1429" s="78"/>
      <c r="BN1429" s="78"/>
      <c r="BO1429" s="78">
        <f>BI1429+BK1429+BL1429+BM1429+BN1429</f>
        <v>3</v>
      </c>
      <c r="BP1429" s="78">
        <f>BJ1429+BL1429</f>
        <v>3</v>
      </c>
      <c r="BQ1429" s="11"/>
      <c r="BR1429" s="11"/>
      <c r="BS1429" s="11"/>
      <c r="BT1429" s="11"/>
      <c r="BU1429" s="11">
        <f>BO1429+BQ1429+BR1429+BS1429+BT1429</f>
        <v>3</v>
      </c>
      <c r="BV1429" s="11">
        <f>BP1429+BR1429</f>
        <v>3</v>
      </c>
    </row>
    <row r="1430" spans="1:74" ht="33" hidden="1">
      <c r="A1430" s="57" t="s">
        <v>590</v>
      </c>
      <c r="B1430" s="14" t="s">
        <v>595</v>
      </c>
      <c r="C1430" s="14" t="s">
        <v>22</v>
      </c>
      <c r="D1430" s="14" t="s">
        <v>64</v>
      </c>
      <c r="E1430" s="14" t="s">
        <v>582</v>
      </c>
      <c r="F1430" s="14"/>
      <c r="G1430" s="11"/>
      <c r="H1430" s="11"/>
      <c r="I1430" s="11"/>
      <c r="J1430" s="11"/>
      <c r="K1430" s="11"/>
      <c r="L1430" s="11"/>
      <c r="M1430" s="11"/>
      <c r="N1430" s="11"/>
      <c r="O1430" s="11">
        <f t="shared" ref="O1430:T1430" si="3370">O1431+O1433</f>
        <v>0</v>
      </c>
      <c r="P1430" s="11">
        <f t="shared" si="3370"/>
        <v>117</v>
      </c>
      <c r="Q1430" s="11">
        <f t="shared" si="3370"/>
        <v>0</v>
      </c>
      <c r="R1430" s="11">
        <f t="shared" si="3370"/>
        <v>0</v>
      </c>
      <c r="S1430" s="11">
        <f t="shared" si="3370"/>
        <v>117</v>
      </c>
      <c r="T1430" s="11">
        <f t="shared" si="3370"/>
        <v>117</v>
      </c>
      <c r="U1430" s="11">
        <f t="shared" ref="U1430:Z1430" si="3371">U1431+U1433</f>
        <v>0</v>
      </c>
      <c r="V1430" s="11">
        <f t="shared" si="3371"/>
        <v>0</v>
      </c>
      <c r="W1430" s="11">
        <f t="shared" si="3371"/>
        <v>0</v>
      </c>
      <c r="X1430" s="11">
        <f t="shared" si="3371"/>
        <v>0</v>
      </c>
      <c r="Y1430" s="11">
        <f t="shared" si="3371"/>
        <v>117</v>
      </c>
      <c r="Z1430" s="11">
        <f t="shared" si="3371"/>
        <v>117</v>
      </c>
      <c r="AA1430" s="11">
        <f t="shared" ref="AA1430:AF1430" si="3372">AA1431+AA1433</f>
        <v>0</v>
      </c>
      <c r="AB1430" s="11">
        <f t="shared" si="3372"/>
        <v>0</v>
      </c>
      <c r="AC1430" s="11">
        <f t="shared" si="3372"/>
        <v>0</v>
      </c>
      <c r="AD1430" s="11">
        <f t="shared" si="3372"/>
        <v>0</v>
      </c>
      <c r="AE1430" s="11">
        <f t="shared" si="3372"/>
        <v>117</v>
      </c>
      <c r="AF1430" s="11">
        <f t="shared" si="3372"/>
        <v>117</v>
      </c>
      <c r="AG1430" s="11">
        <f t="shared" ref="AG1430:AL1430" si="3373">AG1431+AG1433</f>
        <v>0</v>
      </c>
      <c r="AH1430" s="11">
        <f t="shared" si="3373"/>
        <v>0</v>
      </c>
      <c r="AI1430" s="11">
        <f t="shared" si="3373"/>
        <v>0</v>
      </c>
      <c r="AJ1430" s="11">
        <f t="shared" si="3373"/>
        <v>0</v>
      </c>
      <c r="AK1430" s="78">
        <f t="shared" si="3373"/>
        <v>117</v>
      </c>
      <c r="AL1430" s="78">
        <f t="shared" si="3373"/>
        <v>117</v>
      </c>
      <c r="AM1430" s="11">
        <f t="shared" ref="AM1430:AR1430" si="3374">AM1431+AM1433</f>
        <v>0</v>
      </c>
      <c r="AN1430" s="11">
        <f t="shared" si="3374"/>
        <v>0</v>
      </c>
      <c r="AO1430" s="11">
        <f t="shared" si="3374"/>
        <v>0</v>
      </c>
      <c r="AP1430" s="11">
        <f t="shared" si="3374"/>
        <v>0</v>
      </c>
      <c r="AQ1430" s="11">
        <f t="shared" si="3374"/>
        <v>117</v>
      </c>
      <c r="AR1430" s="11">
        <f t="shared" si="3374"/>
        <v>117</v>
      </c>
      <c r="AS1430" s="11">
        <f t="shared" ref="AS1430:AX1430" si="3375">AS1431+AS1433</f>
        <v>0</v>
      </c>
      <c r="AT1430" s="11">
        <f t="shared" si="3375"/>
        <v>0</v>
      </c>
      <c r="AU1430" s="11">
        <f t="shared" si="3375"/>
        <v>0</v>
      </c>
      <c r="AV1430" s="11">
        <f t="shared" si="3375"/>
        <v>0</v>
      </c>
      <c r="AW1430" s="11">
        <f t="shared" si="3375"/>
        <v>117</v>
      </c>
      <c r="AX1430" s="11">
        <f t="shared" si="3375"/>
        <v>117</v>
      </c>
      <c r="AY1430" s="78">
        <f t="shared" ref="AY1430:BD1430" si="3376">AY1431+AY1433</f>
        <v>0</v>
      </c>
      <c r="AZ1430" s="78">
        <f t="shared" si="3376"/>
        <v>0</v>
      </c>
      <c r="BA1430" s="78">
        <f t="shared" si="3376"/>
        <v>0</v>
      </c>
      <c r="BB1430" s="78">
        <f t="shared" si="3376"/>
        <v>0</v>
      </c>
      <c r="BC1430" s="78">
        <f t="shared" si="3376"/>
        <v>117</v>
      </c>
      <c r="BD1430" s="78">
        <f t="shared" si="3376"/>
        <v>117</v>
      </c>
      <c r="BE1430" s="11">
        <f t="shared" ref="BE1430:BJ1430" si="3377">BE1431+BE1433</f>
        <v>0</v>
      </c>
      <c r="BF1430" s="11">
        <f t="shared" si="3377"/>
        <v>0</v>
      </c>
      <c r="BG1430" s="11">
        <f t="shared" si="3377"/>
        <v>0</v>
      </c>
      <c r="BH1430" s="11">
        <f t="shared" si="3377"/>
        <v>0</v>
      </c>
      <c r="BI1430" s="141">
        <f t="shared" si="3377"/>
        <v>117</v>
      </c>
      <c r="BJ1430" s="141">
        <f t="shared" si="3377"/>
        <v>117</v>
      </c>
      <c r="BK1430" s="78">
        <f t="shared" ref="BK1430:BP1430" si="3378">BK1431+BK1433</f>
        <v>0</v>
      </c>
      <c r="BL1430" s="78">
        <f t="shared" si="3378"/>
        <v>0</v>
      </c>
      <c r="BM1430" s="78">
        <f t="shared" si="3378"/>
        <v>0</v>
      </c>
      <c r="BN1430" s="78">
        <f t="shared" si="3378"/>
        <v>0</v>
      </c>
      <c r="BO1430" s="78">
        <f t="shared" si="3378"/>
        <v>117</v>
      </c>
      <c r="BP1430" s="78">
        <f t="shared" si="3378"/>
        <v>117</v>
      </c>
      <c r="BQ1430" s="11">
        <f t="shared" ref="BQ1430:BV1430" si="3379">BQ1431+BQ1433</f>
        <v>0</v>
      </c>
      <c r="BR1430" s="11">
        <f t="shared" si="3379"/>
        <v>0</v>
      </c>
      <c r="BS1430" s="11">
        <f t="shared" si="3379"/>
        <v>0</v>
      </c>
      <c r="BT1430" s="11">
        <f t="shared" si="3379"/>
        <v>0</v>
      </c>
      <c r="BU1430" s="11">
        <f t="shared" si="3379"/>
        <v>117</v>
      </c>
      <c r="BV1430" s="11">
        <f t="shared" si="3379"/>
        <v>117</v>
      </c>
    </row>
    <row r="1431" spans="1:74" ht="67.5" hidden="1" customHeight="1">
      <c r="A1431" s="57" t="s">
        <v>541</v>
      </c>
      <c r="B1431" s="14" t="s">
        <v>595</v>
      </c>
      <c r="C1431" s="14" t="s">
        <v>22</v>
      </c>
      <c r="D1431" s="14" t="s">
        <v>64</v>
      </c>
      <c r="E1431" s="14" t="s">
        <v>582</v>
      </c>
      <c r="F1431" s="14" t="s">
        <v>92</v>
      </c>
      <c r="G1431" s="11"/>
      <c r="H1431" s="11"/>
      <c r="I1431" s="11"/>
      <c r="J1431" s="11"/>
      <c r="K1431" s="11"/>
      <c r="L1431" s="11"/>
      <c r="M1431" s="11"/>
      <c r="N1431" s="11"/>
      <c r="O1431" s="11">
        <f t="shared" ref="O1431:BV1431" si="3380">O1432</f>
        <v>0</v>
      </c>
      <c r="P1431" s="11">
        <f t="shared" si="3380"/>
        <v>78</v>
      </c>
      <c r="Q1431" s="11">
        <f t="shared" si="3380"/>
        <v>0</v>
      </c>
      <c r="R1431" s="11">
        <f t="shared" si="3380"/>
        <v>0</v>
      </c>
      <c r="S1431" s="11">
        <f t="shared" si="3380"/>
        <v>78</v>
      </c>
      <c r="T1431" s="11">
        <f t="shared" si="3380"/>
        <v>78</v>
      </c>
      <c r="U1431" s="11">
        <f t="shared" si="3380"/>
        <v>0</v>
      </c>
      <c r="V1431" s="11">
        <f t="shared" si="3380"/>
        <v>0</v>
      </c>
      <c r="W1431" s="11">
        <f t="shared" si="3380"/>
        <v>0</v>
      </c>
      <c r="X1431" s="11">
        <f t="shared" si="3380"/>
        <v>0</v>
      </c>
      <c r="Y1431" s="11">
        <f t="shared" si="3380"/>
        <v>78</v>
      </c>
      <c r="Z1431" s="11">
        <f t="shared" si="3380"/>
        <v>78</v>
      </c>
      <c r="AA1431" s="11">
        <f t="shared" si="3380"/>
        <v>0</v>
      </c>
      <c r="AB1431" s="11">
        <f t="shared" si="3380"/>
        <v>0</v>
      </c>
      <c r="AC1431" s="11">
        <f t="shared" si="3380"/>
        <v>0</v>
      </c>
      <c r="AD1431" s="11">
        <f t="shared" si="3380"/>
        <v>0</v>
      </c>
      <c r="AE1431" s="11">
        <f t="shared" si="3380"/>
        <v>78</v>
      </c>
      <c r="AF1431" s="11">
        <f t="shared" si="3380"/>
        <v>78</v>
      </c>
      <c r="AG1431" s="11">
        <f t="shared" si="3380"/>
        <v>0</v>
      </c>
      <c r="AH1431" s="11">
        <f t="shared" si="3380"/>
        <v>0</v>
      </c>
      <c r="AI1431" s="11">
        <f t="shared" si="3380"/>
        <v>0</v>
      </c>
      <c r="AJ1431" s="11">
        <f t="shared" si="3380"/>
        <v>0</v>
      </c>
      <c r="AK1431" s="78">
        <f t="shared" si="3380"/>
        <v>78</v>
      </c>
      <c r="AL1431" s="78">
        <f t="shared" si="3380"/>
        <v>78</v>
      </c>
      <c r="AM1431" s="11">
        <f t="shared" si="3380"/>
        <v>0</v>
      </c>
      <c r="AN1431" s="11">
        <f t="shared" si="3380"/>
        <v>0</v>
      </c>
      <c r="AO1431" s="11">
        <f t="shared" si="3380"/>
        <v>0</v>
      </c>
      <c r="AP1431" s="11">
        <f t="shared" si="3380"/>
        <v>0</v>
      </c>
      <c r="AQ1431" s="11">
        <f t="shared" si="3380"/>
        <v>78</v>
      </c>
      <c r="AR1431" s="11">
        <f t="shared" si="3380"/>
        <v>78</v>
      </c>
      <c r="AS1431" s="11">
        <f t="shared" si="3380"/>
        <v>0</v>
      </c>
      <c r="AT1431" s="11">
        <f t="shared" si="3380"/>
        <v>0</v>
      </c>
      <c r="AU1431" s="11">
        <f t="shared" si="3380"/>
        <v>0</v>
      </c>
      <c r="AV1431" s="11">
        <f t="shared" si="3380"/>
        <v>0</v>
      </c>
      <c r="AW1431" s="11">
        <f t="shared" si="3380"/>
        <v>78</v>
      </c>
      <c r="AX1431" s="11">
        <f t="shared" si="3380"/>
        <v>78</v>
      </c>
      <c r="AY1431" s="78">
        <f t="shared" si="3380"/>
        <v>0</v>
      </c>
      <c r="AZ1431" s="78">
        <f t="shared" si="3380"/>
        <v>0</v>
      </c>
      <c r="BA1431" s="78">
        <f t="shared" si="3380"/>
        <v>0</v>
      </c>
      <c r="BB1431" s="78">
        <f t="shared" si="3380"/>
        <v>0</v>
      </c>
      <c r="BC1431" s="78">
        <f t="shared" si="3380"/>
        <v>78</v>
      </c>
      <c r="BD1431" s="78">
        <f t="shared" si="3380"/>
        <v>78</v>
      </c>
      <c r="BE1431" s="11">
        <f t="shared" si="3380"/>
        <v>0</v>
      </c>
      <c r="BF1431" s="11">
        <f t="shared" si="3380"/>
        <v>0</v>
      </c>
      <c r="BG1431" s="11">
        <f t="shared" si="3380"/>
        <v>0</v>
      </c>
      <c r="BH1431" s="11">
        <f t="shared" si="3380"/>
        <v>0</v>
      </c>
      <c r="BI1431" s="141">
        <f t="shared" si="3380"/>
        <v>78</v>
      </c>
      <c r="BJ1431" s="141">
        <f t="shared" si="3380"/>
        <v>78</v>
      </c>
      <c r="BK1431" s="78">
        <f t="shared" si="3380"/>
        <v>0</v>
      </c>
      <c r="BL1431" s="78">
        <f t="shared" si="3380"/>
        <v>0</v>
      </c>
      <c r="BM1431" s="78">
        <f t="shared" si="3380"/>
        <v>0</v>
      </c>
      <c r="BN1431" s="78">
        <f t="shared" si="3380"/>
        <v>0</v>
      </c>
      <c r="BO1431" s="78">
        <f t="shared" si="3380"/>
        <v>78</v>
      </c>
      <c r="BP1431" s="78">
        <f t="shared" si="3380"/>
        <v>78</v>
      </c>
      <c r="BQ1431" s="11">
        <f t="shared" si="3380"/>
        <v>0</v>
      </c>
      <c r="BR1431" s="11">
        <f t="shared" si="3380"/>
        <v>0</v>
      </c>
      <c r="BS1431" s="11">
        <f t="shared" si="3380"/>
        <v>0</v>
      </c>
      <c r="BT1431" s="11">
        <f t="shared" si="3380"/>
        <v>0</v>
      </c>
      <c r="BU1431" s="11">
        <f t="shared" si="3380"/>
        <v>78</v>
      </c>
      <c r="BV1431" s="11">
        <f t="shared" si="3380"/>
        <v>78</v>
      </c>
    </row>
    <row r="1432" spans="1:74" hidden="1">
      <c r="A1432" s="57" t="s">
        <v>120</v>
      </c>
      <c r="B1432" s="14" t="s">
        <v>595</v>
      </c>
      <c r="C1432" s="14" t="s">
        <v>22</v>
      </c>
      <c r="D1432" s="14" t="s">
        <v>64</v>
      </c>
      <c r="E1432" s="14" t="s">
        <v>582</v>
      </c>
      <c r="F1432" s="14" t="s">
        <v>121</v>
      </c>
      <c r="G1432" s="11"/>
      <c r="H1432" s="11"/>
      <c r="I1432" s="11"/>
      <c r="J1432" s="11"/>
      <c r="K1432" s="11"/>
      <c r="L1432" s="11"/>
      <c r="M1432" s="11"/>
      <c r="N1432" s="11"/>
      <c r="O1432" s="11"/>
      <c r="P1432" s="11">
        <v>78</v>
      </c>
      <c r="Q1432" s="11"/>
      <c r="R1432" s="11"/>
      <c r="S1432" s="11">
        <f>M1432+O1432+P1432+Q1432+R1432</f>
        <v>78</v>
      </c>
      <c r="T1432" s="11">
        <f>N1432+P1432</f>
        <v>78</v>
      </c>
      <c r="U1432" s="11"/>
      <c r="V1432" s="11"/>
      <c r="W1432" s="11"/>
      <c r="X1432" s="11"/>
      <c r="Y1432" s="11">
        <f>S1432+U1432+V1432+W1432+X1432</f>
        <v>78</v>
      </c>
      <c r="Z1432" s="11">
        <f>T1432+V1432</f>
        <v>78</v>
      </c>
      <c r="AA1432" s="11"/>
      <c r="AB1432" s="11"/>
      <c r="AC1432" s="11"/>
      <c r="AD1432" s="11"/>
      <c r="AE1432" s="11">
        <f>Y1432+AA1432+AB1432+AC1432+AD1432</f>
        <v>78</v>
      </c>
      <c r="AF1432" s="11">
        <f>Z1432+AB1432</f>
        <v>78</v>
      </c>
      <c r="AG1432" s="11"/>
      <c r="AH1432" s="11"/>
      <c r="AI1432" s="11"/>
      <c r="AJ1432" s="11"/>
      <c r="AK1432" s="78">
        <f>AE1432+AG1432+AH1432+AI1432+AJ1432</f>
        <v>78</v>
      </c>
      <c r="AL1432" s="78">
        <f>AF1432+AH1432</f>
        <v>78</v>
      </c>
      <c r="AM1432" s="11"/>
      <c r="AN1432" s="11"/>
      <c r="AO1432" s="11"/>
      <c r="AP1432" s="11"/>
      <c r="AQ1432" s="11">
        <f>AK1432+AM1432+AN1432+AO1432+AP1432</f>
        <v>78</v>
      </c>
      <c r="AR1432" s="11">
        <f>AL1432+AN1432</f>
        <v>78</v>
      </c>
      <c r="AS1432" s="11"/>
      <c r="AT1432" s="11"/>
      <c r="AU1432" s="11"/>
      <c r="AV1432" s="11"/>
      <c r="AW1432" s="11">
        <f>AQ1432+AS1432+AT1432+AU1432+AV1432</f>
        <v>78</v>
      </c>
      <c r="AX1432" s="11">
        <f>AR1432+AT1432</f>
        <v>78</v>
      </c>
      <c r="AY1432" s="78"/>
      <c r="AZ1432" s="78"/>
      <c r="BA1432" s="78"/>
      <c r="BB1432" s="78"/>
      <c r="BC1432" s="78">
        <f>AW1432+AY1432+AZ1432+BA1432+BB1432</f>
        <v>78</v>
      </c>
      <c r="BD1432" s="78">
        <f>AX1432+AZ1432</f>
        <v>78</v>
      </c>
      <c r="BE1432" s="11"/>
      <c r="BF1432" s="11"/>
      <c r="BG1432" s="11"/>
      <c r="BH1432" s="11"/>
      <c r="BI1432" s="141">
        <f>BC1432+BE1432+BF1432+BG1432+BH1432</f>
        <v>78</v>
      </c>
      <c r="BJ1432" s="141">
        <f>BD1432+BF1432</f>
        <v>78</v>
      </c>
      <c r="BK1432" s="78"/>
      <c r="BL1432" s="78"/>
      <c r="BM1432" s="78"/>
      <c r="BN1432" s="78"/>
      <c r="BO1432" s="78">
        <f>BI1432+BK1432+BL1432+BM1432+BN1432</f>
        <v>78</v>
      </c>
      <c r="BP1432" s="78">
        <f>BJ1432+BL1432</f>
        <v>78</v>
      </c>
      <c r="BQ1432" s="11"/>
      <c r="BR1432" s="11"/>
      <c r="BS1432" s="11"/>
      <c r="BT1432" s="11"/>
      <c r="BU1432" s="11">
        <f>BO1432+BQ1432+BR1432+BS1432+BT1432</f>
        <v>78</v>
      </c>
      <c r="BV1432" s="11">
        <f>BP1432+BR1432</f>
        <v>78</v>
      </c>
    </row>
    <row r="1433" spans="1:74" ht="33" hidden="1">
      <c r="A1433" s="57" t="s">
        <v>270</v>
      </c>
      <c r="B1433" s="14" t="s">
        <v>595</v>
      </c>
      <c r="C1433" s="14" t="s">
        <v>22</v>
      </c>
      <c r="D1433" s="14" t="s">
        <v>64</v>
      </c>
      <c r="E1433" s="14" t="s">
        <v>582</v>
      </c>
      <c r="F1433" s="14" t="s">
        <v>33</v>
      </c>
      <c r="G1433" s="11"/>
      <c r="H1433" s="11"/>
      <c r="I1433" s="11"/>
      <c r="J1433" s="11"/>
      <c r="K1433" s="11"/>
      <c r="L1433" s="11"/>
      <c r="M1433" s="11"/>
      <c r="N1433" s="11"/>
      <c r="O1433" s="11">
        <f t="shared" ref="O1433:BV1433" si="3381">O1434</f>
        <v>0</v>
      </c>
      <c r="P1433" s="11">
        <f t="shared" si="3381"/>
        <v>39</v>
      </c>
      <c r="Q1433" s="11">
        <f t="shared" si="3381"/>
        <v>0</v>
      </c>
      <c r="R1433" s="11">
        <f t="shared" si="3381"/>
        <v>0</v>
      </c>
      <c r="S1433" s="11">
        <f t="shared" si="3381"/>
        <v>39</v>
      </c>
      <c r="T1433" s="11">
        <f t="shared" si="3381"/>
        <v>39</v>
      </c>
      <c r="U1433" s="11">
        <f t="shared" si="3381"/>
        <v>0</v>
      </c>
      <c r="V1433" s="11">
        <f t="shared" si="3381"/>
        <v>0</v>
      </c>
      <c r="W1433" s="11">
        <f t="shared" si="3381"/>
        <v>0</v>
      </c>
      <c r="X1433" s="11">
        <f t="shared" si="3381"/>
        <v>0</v>
      </c>
      <c r="Y1433" s="11">
        <f t="shared" si="3381"/>
        <v>39</v>
      </c>
      <c r="Z1433" s="11">
        <f t="shared" si="3381"/>
        <v>39</v>
      </c>
      <c r="AA1433" s="11">
        <f t="shared" si="3381"/>
        <v>0</v>
      </c>
      <c r="AB1433" s="11">
        <f t="shared" si="3381"/>
        <v>0</v>
      </c>
      <c r="AC1433" s="11">
        <f t="shared" si="3381"/>
        <v>0</v>
      </c>
      <c r="AD1433" s="11">
        <f t="shared" si="3381"/>
        <v>0</v>
      </c>
      <c r="AE1433" s="11">
        <f t="shared" si="3381"/>
        <v>39</v>
      </c>
      <c r="AF1433" s="11">
        <f t="shared" si="3381"/>
        <v>39</v>
      </c>
      <c r="AG1433" s="11">
        <f t="shared" si="3381"/>
        <v>0</v>
      </c>
      <c r="AH1433" s="11">
        <f t="shared" si="3381"/>
        <v>0</v>
      </c>
      <c r="AI1433" s="11">
        <f t="shared" si="3381"/>
        <v>0</v>
      </c>
      <c r="AJ1433" s="11">
        <f t="shared" si="3381"/>
        <v>0</v>
      </c>
      <c r="AK1433" s="78">
        <f t="shared" si="3381"/>
        <v>39</v>
      </c>
      <c r="AL1433" s="78">
        <f t="shared" si="3381"/>
        <v>39</v>
      </c>
      <c r="AM1433" s="11">
        <f t="shared" si="3381"/>
        <v>0</v>
      </c>
      <c r="AN1433" s="11">
        <f t="shared" si="3381"/>
        <v>0</v>
      </c>
      <c r="AO1433" s="11">
        <f t="shared" si="3381"/>
        <v>0</v>
      </c>
      <c r="AP1433" s="11">
        <f t="shared" si="3381"/>
        <v>0</v>
      </c>
      <c r="AQ1433" s="11">
        <f t="shared" si="3381"/>
        <v>39</v>
      </c>
      <c r="AR1433" s="11">
        <f t="shared" si="3381"/>
        <v>39</v>
      </c>
      <c r="AS1433" s="11">
        <f t="shared" si="3381"/>
        <v>0</v>
      </c>
      <c r="AT1433" s="11">
        <f t="shared" si="3381"/>
        <v>0</v>
      </c>
      <c r="AU1433" s="11">
        <f t="shared" si="3381"/>
        <v>0</v>
      </c>
      <c r="AV1433" s="11">
        <f t="shared" si="3381"/>
        <v>0</v>
      </c>
      <c r="AW1433" s="11">
        <f t="shared" si="3381"/>
        <v>39</v>
      </c>
      <c r="AX1433" s="11">
        <f t="shared" si="3381"/>
        <v>39</v>
      </c>
      <c r="AY1433" s="78">
        <f t="shared" si="3381"/>
        <v>0</v>
      </c>
      <c r="AZ1433" s="78">
        <f t="shared" si="3381"/>
        <v>0</v>
      </c>
      <c r="BA1433" s="78">
        <f t="shared" si="3381"/>
        <v>0</v>
      </c>
      <c r="BB1433" s="78">
        <f t="shared" si="3381"/>
        <v>0</v>
      </c>
      <c r="BC1433" s="78">
        <f t="shared" si="3381"/>
        <v>39</v>
      </c>
      <c r="BD1433" s="78">
        <f t="shared" si="3381"/>
        <v>39</v>
      </c>
      <c r="BE1433" s="11">
        <f t="shared" si="3381"/>
        <v>0</v>
      </c>
      <c r="BF1433" s="11">
        <f t="shared" si="3381"/>
        <v>0</v>
      </c>
      <c r="BG1433" s="11">
        <f t="shared" si="3381"/>
        <v>0</v>
      </c>
      <c r="BH1433" s="11">
        <f t="shared" si="3381"/>
        <v>0</v>
      </c>
      <c r="BI1433" s="141">
        <f t="shared" si="3381"/>
        <v>39</v>
      </c>
      <c r="BJ1433" s="141">
        <f t="shared" si="3381"/>
        <v>39</v>
      </c>
      <c r="BK1433" s="78">
        <f t="shared" si="3381"/>
        <v>0</v>
      </c>
      <c r="BL1433" s="78">
        <f t="shared" si="3381"/>
        <v>0</v>
      </c>
      <c r="BM1433" s="78">
        <f t="shared" si="3381"/>
        <v>0</v>
      </c>
      <c r="BN1433" s="78">
        <f t="shared" si="3381"/>
        <v>0</v>
      </c>
      <c r="BO1433" s="78">
        <f t="shared" si="3381"/>
        <v>39</v>
      </c>
      <c r="BP1433" s="78">
        <f t="shared" si="3381"/>
        <v>39</v>
      </c>
      <c r="BQ1433" s="11">
        <f t="shared" si="3381"/>
        <v>0</v>
      </c>
      <c r="BR1433" s="11">
        <f t="shared" si="3381"/>
        <v>0</v>
      </c>
      <c r="BS1433" s="11">
        <f t="shared" si="3381"/>
        <v>0</v>
      </c>
      <c r="BT1433" s="11">
        <f t="shared" si="3381"/>
        <v>0</v>
      </c>
      <c r="BU1433" s="11">
        <f t="shared" si="3381"/>
        <v>39</v>
      </c>
      <c r="BV1433" s="11">
        <f t="shared" si="3381"/>
        <v>39</v>
      </c>
    </row>
    <row r="1434" spans="1:74" ht="33" hidden="1">
      <c r="A1434" s="57" t="s">
        <v>39</v>
      </c>
      <c r="B1434" s="14" t="s">
        <v>595</v>
      </c>
      <c r="C1434" s="14" t="s">
        <v>22</v>
      </c>
      <c r="D1434" s="14" t="s">
        <v>64</v>
      </c>
      <c r="E1434" s="14" t="s">
        <v>582</v>
      </c>
      <c r="F1434" s="14" t="s">
        <v>40</v>
      </c>
      <c r="G1434" s="11"/>
      <c r="H1434" s="11"/>
      <c r="I1434" s="11"/>
      <c r="J1434" s="11"/>
      <c r="K1434" s="11"/>
      <c r="L1434" s="11"/>
      <c r="M1434" s="11"/>
      <c r="N1434" s="11"/>
      <c r="O1434" s="11"/>
      <c r="P1434" s="11">
        <v>39</v>
      </c>
      <c r="Q1434" s="11"/>
      <c r="R1434" s="11"/>
      <c r="S1434" s="11">
        <f>M1434+O1434+P1434+Q1434+R1434</f>
        <v>39</v>
      </c>
      <c r="T1434" s="11">
        <f>N1434+P1434</f>
        <v>39</v>
      </c>
      <c r="U1434" s="11"/>
      <c r="V1434" s="11"/>
      <c r="W1434" s="11"/>
      <c r="X1434" s="11"/>
      <c r="Y1434" s="11">
        <f>S1434+U1434+V1434+W1434+X1434</f>
        <v>39</v>
      </c>
      <c r="Z1434" s="11">
        <f>T1434+V1434</f>
        <v>39</v>
      </c>
      <c r="AA1434" s="11"/>
      <c r="AB1434" s="11"/>
      <c r="AC1434" s="11"/>
      <c r="AD1434" s="11"/>
      <c r="AE1434" s="11">
        <f>Y1434+AA1434+AB1434+AC1434+AD1434</f>
        <v>39</v>
      </c>
      <c r="AF1434" s="11">
        <f>Z1434+AB1434</f>
        <v>39</v>
      </c>
      <c r="AG1434" s="11"/>
      <c r="AH1434" s="11"/>
      <c r="AI1434" s="11"/>
      <c r="AJ1434" s="11"/>
      <c r="AK1434" s="78">
        <f>AE1434+AG1434+AH1434+AI1434+AJ1434</f>
        <v>39</v>
      </c>
      <c r="AL1434" s="78">
        <f>AF1434+AH1434</f>
        <v>39</v>
      </c>
      <c r="AM1434" s="11"/>
      <c r="AN1434" s="11"/>
      <c r="AO1434" s="11"/>
      <c r="AP1434" s="11"/>
      <c r="AQ1434" s="11">
        <f>AK1434+AM1434+AN1434+AO1434+AP1434</f>
        <v>39</v>
      </c>
      <c r="AR1434" s="11">
        <f>AL1434+AN1434</f>
        <v>39</v>
      </c>
      <c r="AS1434" s="11"/>
      <c r="AT1434" s="11"/>
      <c r="AU1434" s="11"/>
      <c r="AV1434" s="11"/>
      <c r="AW1434" s="11">
        <f>AQ1434+AS1434+AT1434+AU1434+AV1434</f>
        <v>39</v>
      </c>
      <c r="AX1434" s="11">
        <f>AR1434+AT1434</f>
        <v>39</v>
      </c>
      <c r="AY1434" s="78"/>
      <c r="AZ1434" s="78"/>
      <c r="BA1434" s="78"/>
      <c r="BB1434" s="78"/>
      <c r="BC1434" s="78">
        <f>AW1434+AY1434+AZ1434+BA1434+BB1434</f>
        <v>39</v>
      </c>
      <c r="BD1434" s="78">
        <f>AX1434+AZ1434</f>
        <v>39</v>
      </c>
      <c r="BE1434" s="11"/>
      <c r="BF1434" s="11"/>
      <c r="BG1434" s="11"/>
      <c r="BH1434" s="11"/>
      <c r="BI1434" s="141">
        <f>BC1434+BE1434+BF1434+BG1434+BH1434</f>
        <v>39</v>
      </c>
      <c r="BJ1434" s="141">
        <f>BD1434+BF1434</f>
        <v>39</v>
      </c>
      <c r="BK1434" s="78"/>
      <c r="BL1434" s="78"/>
      <c r="BM1434" s="78"/>
      <c r="BN1434" s="78"/>
      <c r="BO1434" s="78">
        <f>BI1434+BK1434+BL1434+BM1434+BN1434</f>
        <v>39</v>
      </c>
      <c r="BP1434" s="78">
        <f>BJ1434+BL1434</f>
        <v>39</v>
      </c>
      <c r="BQ1434" s="11"/>
      <c r="BR1434" s="11"/>
      <c r="BS1434" s="11"/>
      <c r="BT1434" s="11"/>
      <c r="BU1434" s="11">
        <f>BO1434+BQ1434+BR1434+BS1434+BT1434</f>
        <v>39</v>
      </c>
      <c r="BV1434" s="11">
        <f>BP1434+BR1434</f>
        <v>39</v>
      </c>
    </row>
    <row r="1435" spans="1:74" hidden="1">
      <c r="A1435" s="57" t="s">
        <v>597</v>
      </c>
      <c r="B1435" s="14" t="s">
        <v>595</v>
      </c>
      <c r="C1435" s="14" t="s">
        <v>22</v>
      </c>
      <c r="D1435" s="14" t="s">
        <v>64</v>
      </c>
      <c r="E1435" s="14" t="s">
        <v>596</v>
      </c>
      <c r="F1435" s="14"/>
      <c r="G1435" s="11"/>
      <c r="H1435" s="11"/>
      <c r="I1435" s="11"/>
      <c r="J1435" s="11"/>
      <c r="K1435" s="11"/>
      <c r="L1435" s="11"/>
      <c r="M1435" s="11"/>
      <c r="N1435" s="11"/>
      <c r="O1435" s="11">
        <f>O1436</f>
        <v>0</v>
      </c>
      <c r="P1435" s="11">
        <f t="shared" ref="P1435:AG1436" si="3382">P1436</f>
        <v>7</v>
      </c>
      <c r="Q1435" s="11">
        <f t="shared" si="3382"/>
        <v>0</v>
      </c>
      <c r="R1435" s="11">
        <f t="shared" si="3382"/>
        <v>0</v>
      </c>
      <c r="S1435" s="11">
        <f t="shared" si="3382"/>
        <v>7</v>
      </c>
      <c r="T1435" s="11">
        <f t="shared" si="3382"/>
        <v>7</v>
      </c>
      <c r="U1435" s="11">
        <f t="shared" si="3382"/>
        <v>0</v>
      </c>
      <c r="V1435" s="11">
        <f t="shared" si="3382"/>
        <v>0</v>
      </c>
      <c r="W1435" s="11">
        <f t="shared" si="3382"/>
        <v>0</v>
      </c>
      <c r="X1435" s="11">
        <f t="shared" si="3382"/>
        <v>0</v>
      </c>
      <c r="Y1435" s="11">
        <f t="shared" si="3382"/>
        <v>7</v>
      </c>
      <c r="Z1435" s="11">
        <f t="shared" si="3382"/>
        <v>7</v>
      </c>
      <c r="AA1435" s="11">
        <f t="shared" si="3382"/>
        <v>0</v>
      </c>
      <c r="AB1435" s="11">
        <f t="shared" si="3382"/>
        <v>0</v>
      </c>
      <c r="AC1435" s="11">
        <f t="shared" si="3382"/>
        <v>0</v>
      </c>
      <c r="AD1435" s="11">
        <f t="shared" si="3382"/>
        <v>0</v>
      </c>
      <c r="AE1435" s="11">
        <f t="shared" si="3382"/>
        <v>7</v>
      </c>
      <c r="AF1435" s="11">
        <f t="shared" ref="AA1435:AF1436" si="3383">AF1436</f>
        <v>7</v>
      </c>
      <c r="AG1435" s="11">
        <f t="shared" si="3382"/>
        <v>0</v>
      </c>
      <c r="AH1435" s="11">
        <f t="shared" ref="AG1435:AV1436" si="3384">AH1436</f>
        <v>0</v>
      </c>
      <c r="AI1435" s="11">
        <f t="shared" si="3384"/>
        <v>0</v>
      </c>
      <c r="AJ1435" s="11">
        <f t="shared" si="3384"/>
        <v>0</v>
      </c>
      <c r="AK1435" s="78">
        <f t="shared" si="3384"/>
        <v>7</v>
      </c>
      <c r="AL1435" s="78">
        <f t="shared" si="3384"/>
        <v>7</v>
      </c>
      <c r="AM1435" s="11">
        <f t="shared" si="3384"/>
        <v>0</v>
      </c>
      <c r="AN1435" s="11">
        <f t="shared" si="3384"/>
        <v>0</v>
      </c>
      <c r="AO1435" s="11">
        <f t="shared" si="3384"/>
        <v>0</v>
      </c>
      <c r="AP1435" s="11">
        <f t="shared" si="3384"/>
        <v>0</v>
      </c>
      <c r="AQ1435" s="11">
        <f t="shared" si="3384"/>
        <v>7</v>
      </c>
      <c r="AR1435" s="11">
        <f t="shared" si="3384"/>
        <v>7</v>
      </c>
      <c r="AS1435" s="11">
        <f t="shared" si="3384"/>
        <v>0</v>
      </c>
      <c r="AT1435" s="11">
        <f t="shared" si="3384"/>
        <v>0</v>
      </c>
      <c r="AU1435" s="11">
        <f t="shared" si="3384"/>
        <v>0</v>
      </c>
      <c r="AV1435" s="11">
        <f t="shared" si="3384"/>
        <v>0</v>
      </c>
      <c r="AW1435" s="11">
        <f t="shared" ref="AS1435:BH1436" si="3385">AW1436</f>
        <v>7</v>
      </c>
      <c r="AX1435" s="11">
        <f t="shared" si="3385"/>
        <v>7</v>
      </c>
      <c r="AY1435" s="78">
        <f t="shared" si="3385"/>
        <v>0</v>
      </c>
      <c r="AZ1435" s="78">
        <f t="shared" si="3385"/>
        <v>0</v>
      </c>
      <c r="BA1435" s="78">
        <f t="shared" si="3385"/>
        <v>0</v>
      </c>
      <c r="BB1435" s="78">
        <f t="shared" si="3385"/>
        <v>0</v>
      </c>
      <c r="BC1435" s="78">
        <f t="shared" si="3385"/>
        <v>7</v>
      </c>
      <c r="BD1435" s="78">
        <f t="shared" si="3385"/>
        <v>7</v>
      </c>
      <c r="BE1435" s="11">
        <f t="shared" si="3385"/>
        <v>0</v>
      </c>
      <c r="BF1435" s="11">
        <f t="shared" si="3385"/>
        <v>0</v>
      </c>
      <c r="BG1435" s="11">
        <f t="shared" si="3385"/>
        <v>0</v>
      </c>
      <c r="BH1435" s="11">
        <f t="shared" si="3385"/>
        <v>0</v>
      </c>
      <c r="BI1435" s="141">
        <f t="shared" ref="BE1435:BT1436" si="3386">BI1436</f>
        <v>7</v>
      </c>
      <c r="BJ1435" s="141">
        <f t="shared" si="3386"/>
        <v>7</v>
      </c>
      <c r="BK1435" s="78">
        <f t="shared" si="3386"/>
        <v>0</v>
      </c>
      <c r="BL1435" s="78">
        <f t="shared" si="3386"/>
        <v>0</v>
      </c>
      <c r="BM1435" s="78">
        <f t="shared" si="3386"/>
        <v>0</v>
      </c>
      <c r="BN1435" s="78">
        <f t="shared" si="3386"/>
        <v>0</v>
      </c>
      <c r="BO1435" s="78">
        <f t="shared" si="3386"/>
        <v>7</v>
      </c>
      <c r="BP1435" s="78">
        <f t="shared" si="3386"/>
        <v>7</v>
      </c>
      <c r="BQ1435" s="11">
        <f t="shared" si="3386"/>
        <v>0</v>
      </c>
      <c r="BR1435" s="11">
        <f t="shared" si="3386"/>
        <v>0</v>
      </c>
      <c r="BS1435" s="11">
        <f t="shared" si="3386"/>
        <v>0</v>
      </c>
      <c r="BT1435" s="11">
        <f t="shared" si="3386"/>
        <v>0</v>
      </c>
      <c r="BU1435" s="11">
        <f t="shared" ref="BQ1435:BV1436" si="3387">BU1436</f>
        <v>7</v>
      </c>
      <c r="BV1435" s="11">
        <f t="shared" si="3387"/>
        <v>7</v>
      </c>
    </row>
    <row r="1436" spans="1:74" ht="33" hidden="1">
      <c r="A1436" s="57" t="s">
        <v>270</v>
      </c>
      <c r="B1436" s="14" t="s">
        <v>595</v>
      </c>
      <c r="C1436" s="14" t="s">
        <v>22</v>
      </c>
      <c r="D1436" s="14" t="s">
        <v>64</v>
      </c>
      <c r="E1436" s="14" t="s">
        <v>596</v>
      </c>
      <c r="F1436" s="14" t="s">
        <v>33</v>
      </c>
      <c r="G1436" s="11"/>
      <c r="H1436" s="11"/>
      <c r="I1436" s="11"/>
      <c r="J1436" s="11"/>
      <c r="K1436" s="11"/>
      <c r="L1436" s="11"/>
      <c r="M1436" s="11"/>
      <c r="N1436" s="11"/>
      <c r="O1436" s="11">
        <f>O1437</f>
        <v>0</v>
      </c>
      <c r="P1436" s="11">
        <f t="shared" si="3382"/>
        <v>7</v>
      </c>
      <c r="Q1436" s="11">
        <f t="shared" si="3382"/>
        <v>0</v>
      </c>
      <c r="R1436" s="11">
        <f t="shared" si="3382"/>
        <v>0</v>
      </c>
      <c r="S1436" s="11">
        <f t="shared" si="3382"/>
        <v>7</v>
      </c>
      <c r="T1436" s="11">
        <f t="shared" si="3382"/>
        <v>7</v>
      </c>
      <c r="U1436" s="11">
        <f t="shared" si="3382"/>
        <v>0</v>
      </c>
      <c r="V1436" s="11">
        <f t="shared" si="3382"/>
        <v>0</v>
      </c>
      <c r="W1436" s="11">
        <f t="shared" si="3382"/>
        <v>0</v>
      </c>
      <c r="X1436" s="11">
        <f t="shared" si="3382"/>
        <v>0</v>
      </c>
      <c r="Y1436" s="11">
        <f t="shared" si="3382"/>
        <v>7</v>
      </c>
      <c r="Z1436" s="11">
        <f t="shared" si="3382"/>
        <v>7</v>
      </c>
      <c r="AA1436" s="11">
        <f t="shared" si="3383"/>
        <v>0</v>
      </c>
      <c r="AB1436" s="11">
        <f t="shared" si="3383"/>
        <v>0</v>
      </c>
      <c r="AC1436" s="11">
        <f t="shared" si="3383"/>
        <v>0</v>
      </c>
      <c r="AD1436" s="11">
        <f t="shared" si="3383"/>
        <v>0</v>
      </c>
      <c r="AE1436" s="11">
        <f t="shared" si="3383"/>
        <v>7</v>
      </c>
      <c r="AF1436" s="11">
        <f t="shared" si="3383"/>
        <v>7</v>
      </c>
      <c r="AG1436" s="11">
        <f t="shared" si="3384"/>
        <v>0</v>
      </c>
      <c r="AH1436" s="11">
        <f t="shared" si="3384"/>
        <v>0</v>
      </c>
      <c r="AI1436" s="11">
        <f t="shared" si="3384"/>
        <v>0</v>
      </c>
      <c r="AJ1436" s="11">
        <f t="shared" si="3384"/>
        <v>0</v>
      </c>
      <c r="AK1436" s="78">
        <f t="shared" si="3384"/>
        <v>7</v>
      </c>
      <c r="AL1436" s="78">
        <f t="shared" si="3384"/>
        <v>7</v>
      </c>
      <c r="AM1436" s="11">
        <f t="shared" si="3384"/>
        <v>0</v>
      </c>
      <c r="AN1436" s="11">
        <f t="shared" si="3384"/>
        <v>0</v>
      </c>
      <c r="AO1436" s="11">
        <f t="shared" si="3384"/>
        <v>0</v>
      </c>
      <c r="AP1436" s="11">
        <f t="shared" si="3384"/>
        <v>0</v>
      </c>
      <c r="AQ1436" s="11">
        <f t="shared" si="3384"/>
        <v>7</v>
      </c>
      <c r="AR1436" s="11">
        <f t="shared" si="3384"/>
        <v>7</v>
      </c>
      <c r="AS1436" s="11">
        <f t="shared" si="3385"/>
        <v>0</v>
      </c>
      <c r="AT1436" s="11">
        <f t="shared" si="3385"/>
        <v>0</v>
      </c>
      <c r="AU1436" s="11">
        <f t="shared" si="3385"/>
        <v>0</v>
      </c>
      <c r="AV1436" s="11">
        <f t="shared" si="3385"/>
        <v>0</v>
      </c>
      <c r="AW1436" s="11">
        <f t="shared" si="3385"/>
        <v>7</v>
      </c>
      <c r="AX1436" s="11">
        <f t="shared" si="3385"/>
        <v>7</v>
      </c>
      <c r="AY1436" s="78">
        <f t="shared" si="3385"/>
        <v>0</v>
      </c>
      <c r="AZ1436" s="78">
        <f t="shared" si="3385"/>
        <v>0</v>
      </c>
      <c r="BA1436" s="78">
        <f t="shared" si="3385"/>
        <v>0</v>
      </c>
      <c r="BB1436" s="78">
        <f t="shared" si="3385"/>
        <v>0</v>
      </c>
      <c r="BC1436" s="78">
        <f t="shared" si="3385"/>
        <v>7</v>
      </c>
      <c r="BD1436" s="78">
        <f t="shared" si="3385"/>
        <v>7</v>
      </c>
      <c r="BE1436" s="11">
        <f t="shared" si="3386"/>
        <v>0</v>
      </c>
      <c r="BF1436" s="11">
        <f t="shared" si="3386"/>
        <v>0</v>
      </c>
      <c r="BG1436" s="11">
        <f t="shared" si="3386"/>
        <v>0</v>
      </c>
      <c r="BH1436" s="11">
        <f t="shared" si="3386"/>
        <v>0</v>
      </c>
      <c r="BI1436" s="141">
        <f t="shared" si="3386"/>
        <v>7</v>
      </c>
      <c r="BJ1436" s="141">
        <f t="shared" si="3386"/>
        <v>7</v>
      </c>
      <c r="BK1436" s="78">
        <f t="shared" si="3386"/>
        <v>0</v>
      </c>
      <c r="BL1436" s="78">
        <f t="shared" si="3386"/>
        <v>0</v>
      </c>
      <c r="BM1436" s="78">
        <f t="shared" si="3386"/>
        <v>0</v>
      </c>
      <c r="BN1436" s="78">
        <f t="shared" si="3386"/>
        <v>0</v>
      </c>
      <c r="BO1436" s="78">
        <f t="shared" si="3386"/>
        <v>7</v>
      </c>
      <c r="BP1436" s="78">
        <f t="shared" si="3386"/>
        <v>7</v>
      </c>
      <c r="BQ1436" s="11">
        <f t="shared" si="3387"/>
        <v>0</v>
      </c>
      <c r="BR1436" s="11">
        <f t="shared" si="3387"/>
        <v>0</v>
      </c>
      <c r="BS1436" s="11">
        <f t="shared" si="3387"/>
        <v>0</v>
      </c>
      <c r="BT1436" s="11">
        <f t="shared" si="3387"/>
        <v>0</v>
      </c>
      <c r="BU1436" s="11">
        <f t="shared" si="3387"/>
        <v>7</v>
      </c>
      <c r="BV1436" s="11">
        <f t="shared" si="3387"/>
        <v>7</v>
      </c>
    </row>
    <row r="1437" spans="1:74" ht="33" hidden="1">
      <c r="A1437" s="57" t="s">
        <v>39</v>
      </c>
      <c r="B1437" s="14" t="s">
        <v>595</v>
      </c>
      <c r="C1437" s="14" t="s">
        <v>22</v>
      </c>
      <c r="D1437" s="14" t="s">
        <v>64</v>
      </c>
      <c r="E1437" s="14" t="s">
        <v>596</v>
      </c>
      <c r="F1437" s="14" t="s">
        <v>40</v>
      </c>
      <c r="G1437" s="11"/>
      <c r="H1437" s="11"/>
      <c r="I1437" s="11"/>
      <c r="J1437" s="11"/>
      <c r="K1437" s="11"/>
      <c r="L1437" s="11"/>
      <c r="M1437" s="11"/>
      <c r="N1437" s="11"/>
      <c r="O1437" s="11"/>
      <c r="P1437" s="11">
        <v>7</v>
      </c>
      <c r="Q1437" s="11"/>
      <c r="R1437" s="11"/>
      <c r="S1437" s="11">
        <f>M1437+O1437+P1437+Q1437+R1437</f>
        <v>7</v>
      </c>
      <c r="T1437" s="11">
        <f>N1437+P1437</f>
        <v>7</v>
      </c>
      <c r="U1437" s="11"/>
      <c r="V1437" s="11"/>
      <c r="W1437" s="11"/>
      <c r="X1437" s="11"/>
      <c r="Y1437" s="11">
        <f>S1437+U1437+V1437+W1437+X1437</f>
        <v>7</v>
      </c>
      <c r="Z1437" s="11">
        <f>T1437+V1437</f>
        <v>7</v>
      </c>
      <c r="AA1437" s="11"/>
      <c r="AB1437" s="11"/>
      <c r="AC1437" s="11"/>
      <c r="AD1437" s="11"/>
      <c r="AE1437" s="11">
        <f>Y1437+AA1437+AB1437+AC1437+AD1437</f>
        <v>7</v>
      </c>
      <c r="AF1437" s="11">
        <f>Z1437+AB1437</f>
        <v>7</v>
      </c>
      <c r="AG1437" s="11"/>
      <c r="AH1437" s="11"/>
      <c r="AI1437" s="11"/>
      <c r="AJ1437" s="11"/>
      <c r="AK1437" s="78">
        <f>AE1437+AG1437+AH1437+AI1437+AJ1437</f>
        <v>7</v>
      </c>
      <c r="AL1437" s="78">
        <f>AF1437+AH1437</f>
        <v>7</v>
      </c>
      <c r="AM1437" s="11"/>
      <c r="AN1437" s="11"/>
      <c r="AO1437" s="11"/>
      <c r="AP1437" s="11"/>
      <c r="AQ1437" s="11">
        <f>AK1437+AM1437+AN1437+AO1437+AP1437</f>
        <v>7</v>
      </c>
      <c r="AR1437" s="11">
        <f>AL1437+AN1437</f>
        <v>7</v>
      </c>
      <c r="AS1437" s="11"/>
      <c r="AT1437" s="11"/>
      <c r="AU1437" s="11"/>
      <c r="AV1437" s="11"/>
      <c r="AW1437" s="11">
        <f>AQ1437+AS1437+AT1437+AU1437+AV1437</f>
        <v>7</v>
      </c>
      <c r="AX1437" s="11">
        <f>AR1437+AT1437</f>
        <v>7</v>
      </c>
      <c r="AY1437" s="78"/>
      <c r="AZ1437" s="78"/>
      <c r="BA1437" s="78"/>
      <c r="BB1437" s="78"/>
      <c r="BC1437" s="78">
        <f>AW1437+AY1437+AZ1437+BA1437+BB1437</f>
        <v>7</v>
      </c>
      <c r="BD1437" s="78">
        <f>AX1437+AZ1437</f>
        <v>7</v>
      </c>
      <c r="BE1437" s="11"/>
      <c r="BF1437" s="11"/>
      <c r="BG1437" s="11"/>
      <c r="BH1437" s="11"/>
      <c r="BI1437" s="141">
        <f>BC1437+BE1437+BF1437+BG1437+BH1437</f>
        <v>7</v>
      </c>
      <c r="BJ1437" s="141">
        <f>BD1437+BF1437</f>
        <v>7</v>
      </c>
      <c r="BK1437" s="78"/>
      <c r="BL1437" s="78"/>
      <c r="BM1437" s="78"/>
      <c r="BN1437" s="78"/>
      <c r="BO1437" s="78">
        <f>BI1437+BK1437+BL1437+BM1437+BN1437</f>
        <v>7</v>
      </c>
      <c r="BP1437" s="78">
        <f>BJ1437+BL1437</f>
        <v>7</v>
      </c>
      <c r="BQ1437" s="11"/>
      <c r="BR1437" s="11"/>
      <c r="BS1437" s="11"/>
      <c r="BT1437" s="11"/>
      <c r="BU1437" s="11">
        <f>BO1437+BQ1437+BR1437+BS1437+BT1437</f>
        <v>7</v>
      </c>
      <c r="BV1437" s="11">
        <f>BP1437+BR1437</f>
        <v>7</v>
      </c>
    </row>
    <row r="1438" spans="1:74" ht="51.75" hidden="1" customHeight="1">
      <c r="A1438" s="57" t="s">
        <v>592</v>
      </c>
      <c r="B1438" s="14" t="s">
        <v>595</v>
      </c>
      <c r="C1438" s="14" t="s">
        <v>22</v>
      </c>
      <c r="D1438" s="14" t="s">
        <v>64</v>
      </c>
      <c r="E1438" s="14" t="s">
        <v>585</v>
      </c>
      <c r="F1438" s="14"/>
      <c r="G1438" s="11"/>
      <c r="H1438" s="11"/>
      <c r="I1438" s="11"/>
      <c r="J1438" s="11"/>
      <c r="K1438" s="11"/>
      <c r="L1438" s="11"/>
      <c r="M1438" s="11"/>
      <c r="N1438" s="11"/>
      <c r="O1438" s="11">
        <f t="shared" ref="O1438:T1438" si="3388">O1439+O1441+O1443</f>
        <v>0</v>
      </c>
      <c r="P1438" s="11">
        <f t="shared" si="3388"/>
        <v>3486</v>
      </c>
      <c r="Q1438" s="11">
        <f t="shared" si="3388"/>
        <v>0</v>
      </c>
      <c r="R1438" s="11">
        <f t="shared" si="3388"/>
        <v>0</v>
      </c>
      <c r="S1438" s="11">
        <f t="shared" si="3388"/>
        <v>3486</v>
      </c>
      <c r="T1438" s="11">
        <f t="shared" si="3388"/>
        <v>3486</v>
      </c>
      <c r="U1438" s="11">
        <f t="shared" ref="U1438:Z1438" si="3389">U1439+U1441+U1443</f>
        <v>0</v>
      </c>
      <c r="V1438" s="11">
        <f t="shared" si="3389"/>
        <v>0</v>
      </c>
      <c r="W1438" s="11">
        <f t="shared" si="3389"/>
        <v>0</v>
      </c>
      <c r="X1438" s="11">
        <f t="shared" si="3389"/>
        <v>0</v>
      </c>
      <c r="Y1438" s="11">
        <f t="shared" si="3389"/>
        <v>3486</v>
      </c>
      <c r="Z1438" s="11">
        <f t="shared" si="3389"/>
        <v>3486</v>
      </c>
      <c r="AA1438" s="11">
        <f t="shared" ref="AA1438:AF1438" si="3390">AA1439+AA1441+AA1443</f>
        <v>0</v>
      </c>
      <c r="AB1438" s="11">
        <f t="shared" si="3390"/>
        <v>0</v>
      </c>
      <c r="AC1438" s="11">
        <f t="shared" si="3390"/>
        <v>0</v>
      </c>
      <c r="AD1438" s="11">
        <f t="shared" si="3390"/>
        <v>0</v>
      </c>
      <c r="AE1438" s="11">
        <f t="shared" si="3390"/>
        <v>3486</v>
      </c>
      <c r="AF1438" s="11">
        <f t="shared" si="3390"/>
        <v>3486</v>
      </c>
      <c r="AG1438" s="11">
        <f t="shared" ref="AG1438:AL1438" si="3391">AG1439+AG1441+AG1443</f>
        <v>0</v>
      </c>
      <c r="AH1438" s="11">
        <f t="shared" si="3391"/>
        <v>0</v>
      </c>
      <c r="AI1438" s="11">
        <f t="shared" si="3391"/>
        <v>0</v>
      </c>
      <c r="AJ1438" s="11">
        <f t="shared" si="3391"/>
        <v>0</v>
      </c>
      <c r="AK1438" s="78">
        <f t="shared" si="3391"/>
        <v>3486</v>
      </c>
      <c r="AL1438" s="78">
        <f t="shared" si="3391"/>
        <v>3486</v>
      </c>
      <c r="AM1438" s="11">
        <f t="shared" ref="AM1438:AR1438" si="3392">AM1439+AM1441+AM1443</f>
        <v>0</v>
      </c>
      <c r="AN1438" s="11">
        <f t="shared" si="3392"/>
        <v>0</v>
      </c>
      <c r="AO1438" s="11">
        <f t="shared" si="3392"/>
        <v>0</v>
      </c>
      <c r="AP1438" s="11">
        <f t="shared" si="3392"/>
        <v>0</v>
      </c>
      <c r="AQ1438" s="11">
        <f t="shared" si="3392"/>
        <v>3486</v>
      </c>
      <c r="AR1438" s="11">
        <f t="shared" si="3392"/>
        <v>3486</v>
      </c>
      <c r="AS1438" s="11">
        <f t="shared" ref="AS1438:AX1438" si="3393">AS1439+AS1441+AS1443</f>
        <v>0</v>
      </c>
      <c r="AT1438" s="11">
        <f t="shared" si="3393"/>
        <v>0</v>
      </c>
      <c r="AU1438" s="11">
        <f t="shared" si="3393"/>
        <v>0</v>
      </c>
      <c r="AV1438" s="11">
        <f t="shared" si="3393"/>
        <v>0</v>
      </c>
      <c r="AW1438" s="11">
        <f t="shared" si="3393"/>
        <v>3486</v>
      </c>
      <c r="AX1438" s="11">
        <f t="shared" si="3393"/>
        <v>3486</v>
      </c>
      <c r="AY1438" s="78">
        <f t="shared" ref="AY1438:BD1438" si="3394">AY1439+AY1441+AY1443</f>
        <v>0</v>
      </c>
      <c r="AZ1438" s="78">
        <f t="shared" si="3394"/>
        <v>-113</v>
      </c>
      <c r="BA1438" s="78">
        <f t="shared" si="3394"/>
        <v>0</v>
      </c>
      <c r="BB1438" s="78">
        <f t="shared" si="3394"/>
        <v>0</v>
      </c>
      <c r="BC1438" s="78">
        <f t="shared" si="3394"/>
        <v>3373</v>
      </c>
      <c r="BD1438" s="78">
        <f t="shared" si="3394"/>
        <v>3373</v>
      </c>
      <c r="BE1438" s="11">
        <f t="shared" ref="BE1438:BJ1438" si="3395">BE1439+BE1441+BE1443</f>
        <v>0</v>
      </c>
      <c r="BF1438" s="11">
        <f t="shared" si="3395"/>
        <v>0</v>
      </c>
      <c r="BG1438" s="11">
        <f t="shared" si="3395"/>
        <v>0</v>
      </c>
      <c r="BH1438" s="11">
        <f t="shared" si="3395"/>
        <v>0</v>
      </c>
      <c r="BI1438" s="141">
        <f t="shared" si="3395"/>
        <v>3373</v>
      </c>
      <c r="BJ1438" s="141">
        <f t="shared" si="3395"/>
        <v>3373</v>
      </c>
      <c r="BK1438" s="78">
        <f t="shared" ref="BK1438:BP1438" si="3396">BK1439+BK1441+BK1443</f>
        <v>0</v>
      </c>
      <c r="BL1438" s="78">
        <f t="shared" si="3396"/>
        <v>0</v>
      </c>
      <c r="BM1438" s="78">
        <f t="shared" si="3396"/>
        <v>0</v>
      </c>
      <c r="BN1438" s="78">
        <f t="shared" si="3396"/>
        <v>0</v>
      </c>
      <c r="BO1438" s="78">
        <f t="shared" si="3396"/>
        <v>3373</v>
      </c>
      <c r="BP1438" s="78">
        <f t="shared" si="3396"/>
        <v>3373</v>
      </c>
      <c r="BQ1438" s="11">
        <f t="shared" ref="BQ1438:BV1438" si="3397">BQ1439+BQ1441+BQ1443</f>
        <v>0</v>
      </c>
      <c r="BR1438" s="11">
        <f t="shared" si="3397"/>
        <v>0</v>
      </c>
      <c r="BS1438" s="11">
        <f t="shared" si="3397"/>
        <v>0</v>
      </c>
      <c r="BT1438" s="11">
        <f t="shared" si="3397"/>
        <v>0</v>
      </c>
      <c r="BU1438" s="11">
        <f t="shared" si="3397"/>
        <v>3373</v>
      </c>
      <c r="BV1438" s="11">
        <f t="shared" si="3397"/>
        <v>3373</v>
      </c>
    </row>
    <row r="1439" spans="1:74" ht="69.75" hidden="1" customHeight="1">
      <c r="A1439" s="57" t="s">
        <v>541</v>
      </c>
      <c r="B1439" s="14" t="s">
        <v>595</v>
      </c>
      <c r="C1439" s="14" t="s">
        <v>22</v>
      </c>
      <c r="D1439" s="14" t="s">
        <v>64</v>
      </c>
      <c r="E1439" s="14" t="s">
        <v>585</v>
      </c>
      <c r="F1439" s="14" t="s">
        <v>92</v>
      </c>
      <c r="G1439" s="11"/>
      <c r="H1439" s="11"/>
      <c r="I1439" s="11"/>
      <c r="J1439" s="11"/>
      <c r="K1439" s="11"/>
      <c r="L1439" s="11"/>
      <c r="M1439" s="11"/>
      <c r="N1439" s="11"/>
      <c r="O1439" s="11">
        <f t="shared" ref="O1439:BV1439" si="3398">O1440</f>
        <v>0</v>
      </c>
      <c r="P1439" s="11">
        <f t="shared" si="3398"/>
        <v>1657</v>
      </c>
      <c r="Q1439" s="11">
        <f t="shared" si="3398"/>
        <v>0</v>
      </c>
      <c r="R1439" s="11">
        <f t="shared" si="3398"/>
        <v>0</v>
      </c>
      <c r="S1439" s="11">
        <f t="shared" si="3398"/>
        <v>1657</v>
      </c>
      <c r="T1439" s="11">
        <f t="shared" si="3398"/>
        <v>1657</v>
      </c>
      <c r="U1439" s="11">
        <f t="shared" si="3398"/>
        <v>0</v>
      </c>
      <c r="V1439" s="11">
        <f t="shared" si="3398"/>
        <v>0</v>
      </c>
      <c r="W1439" s="11">
        <f t="shared" si="3398"/>
        <v>0</v>
      </c>
      <c r="X1439" s="11">
        <f t="shared" si="3398"/>
        <v>0</v>
      </c>
      <c r="Y1439" s="11">
        <f t="shared" si="3398"/>
        <v>1657</v>
      </c>
      <c r="Z1439" s="11">
        <f t="shared" si="3398"/>
        <v>1657</v>
      </c>
      <c r="AA1439" s="11">
        <f t="shared" si="3398"/>
        <v>0</v>
      </c>
      <c r="AB1439" s="11">
        <f t="shared" si="3398"/>
        <v>0</v>
      </c>
      <c r="AC1439" s="11">
        <f t="shared" si="3398"/>
        <v>0</v>
      </c>
      <c r="AD1439" s="11">
        <f t="shared" si="3398"/>
        <v>0</v>
      </c>
      <c r="AE1439" s="11">
        <f t="shared" si="3398"/>
        <v>1657</v>
      </c>
      <c r="AF1439" s="11">
        <f t="shared" si="3398"/>
        <v>1657</v>
      </c>
      <c r="AG1439" s="11">
        <f t="shared" si="3398"/>
        <v>0</v>
      </c>
      <c r="AH1439" s="11">
        <f t="shared" si="3398"/>
        <v>0</v>
      </c>
      <c r="AI1439" s="11">
        <f t="shared" si="3398"/>
        <v>0</v>
      </c>
      <c r="AJ1439" s="11">
        <f t="shared" si="3398"/>
        <v>0</v>
      </c>
      <c r="AK1439" s="78">
        <f t="shared" si="3398"/>
        <v>1657</v>
      </c>
      <c r="AL1439" s="78">
        <f t="shared" si="3398"/>
        <v>1657</v>
      </c>
      <c r="AM1439" s="11">
        <f t="shared" si="3398"/>
        <v>0</v>
      </c>
      <c r="AN1439" s="11">
        <f t="shared" si="3398"/>
        <v>0</v>
      </c>
      <c r="AO1439" s="11">
        <f t="shared" si="3398"/>
        <v>0</v>
      </c>
      <c r="AP1439" s="11">
        <f t="shared" si="3398"/>
        <v>0</v>
      </c>
      <c r="AQ1439" s="11">
        <f t="shared" si="3398"/>
        <v>1657</v>
      </c>
      <c r="AR1439" s="11">
        <f t="shared" si="3398"/>
        <v>1657</v>
      </c>
      <c r="AS1439" s="11">
        <f t="shared" si="3398"/>
        <v>0</v>
      </c>
      <c r="AT1439" s="11">
        <f t="shared" si="3398"/>
        <v>0</v>
      </c>
      <c r="AU1439" s="11">
        <f t="shared" si="3398"/>
        <v>0</v>
      </c>
      <c r="AV1439" s="11">
        <f t="shared" si="3398"/>
        <v>0</v>
      </c>
      <c r="AW1439" s="11">
        <f t="shared" si="3398"/>
        <v>1657</v>
      </c>
      <c r="AX1439" s="11">
        <f t="shared" si="3398"/>
        <v>1657</v>
      </c>
      <c r="AY1439" s="78">
        <f t="shared" si="3398"/>
        <v>0</v>
      </c>
      <c r="AZ1439" s="78">
        <f t="shared" si="3398"/>
        <v>0</v>
      </c>
      <c r="BA1439" s="78">
        <f t="shared" si="3398"/>
        <v>0</v>
      </c>
      <c r="BB1439" s="78">
        <f t="shared" si="3398"/>
        <v>0</v>
      </c>
      <c r="BC1439" s="78">
        <f t="shared" si="3398"/>
        <v>1657</v>
      </c>
      <c r="BD1439" s="78">
        <f t="shared" si="3398"/>
        <v>1657</v>
      </c>
      <c r="BE1439" s="11">
        <f t="shared" si="3398"/>
        <v>0</v>
      </c>
      <c r="BF1439" s="11">
        <f t="shared" si="3398"/>
        <v>0</v>
      </c>
      <c r="BG1439" s="11">
        <f t="shared" si="3398"/>
        <v>0</v>
      </c>
      <c r="BH1439" s="11">
        <f t="shared" si="3398"/>
        <v>0</v>
      </c>
      <c r="BI1439" s="141">
        <f t="shared" si="3398"/>
        <v>1657</v>
      </c>
      <c r="BJ1439" s="141">
        <f t="shared" si="3398"/>
        <v>1657</v>
      </c>
      <c r="BK1439" s="78">
        <f t="shared" si="3398"/>
        <v>0</v>
      </c>
      <c r="BL1439" s="78">
        <f t="shared" si="3398"/>
        <v>0</v>
      </c>
      <c r="BM1439" s="78">
        <f t="shared" si="3398"/>
        <v>0</v>
      </c>
      <c r="BN1439" s="78">
        <f t="shared" si="3398"/>
        <v>0</v>
      </c>
      <c r="BO1439" s="78">
        <f t="shared" si="3398"/>
        <v>1657</v>
      </c>
      <c r="BP1439" s="78">
        <f t="shared" si="3398"/>
        <v>1657</v>
      </c>
      <c r="BQ1439" s="11">
        <f t="shared" si="3398"/>
        <v>0</v>
      </c>
      <c r="BR1439" s="11">
        <f t="shared" si="3398"/>
        <v>0</v>
      </c>
      <c r="BS1439" s="11">
        <f t="shared" si="3398"/>
        <v>0</v>
      </c>
      <c r="BT1439" s="11">
        <f t="shared" si="3398"/>
        <v>0</v>
      </c>
      <c r="BU1439" s="11">
        <f t="shared" si="3398"/>
        <v>1657</v>
      </c>
      <c r="BV1439" s="11">
        <f t="shared" si="3398"/>
        <v>1657</v>
      </c>
    </row>
    <row r="1440" spans="1:74" hidden="1">
      <c r="A1440" s="57" t="s">
        <v>120</v>
      </c>
      <c r="B1440" s="14" t="s">
        <v>595</v>
      </c>
      <c r="C1440" s="14" t="s">
        <v>22</v>
      </c>
      <c r="D1440" s="14" t="s">
        <v>64</v>
      </c>
      <c r="E1440" s="14" t="s">
        <v>585</v>
      </c>
      <c r="F1440" s="14" t="s">
        <v>121</v>
      </c>
      <c r="G1440" s="11"/>
      <c r="H1440" s="11"/>
      <c r="I1440" s="11"/>
      <c r="J1440" s="11"/>
      <c r="K1440" s="11"/>
      <c r="L1440" s="11"/>
      <c r="M1440" s="11"/>
      <c r="N1440" s="11"/>
      <c r="O1440" s="11"/>
      <c r="P1440" s="11">
        <v>1657</v>
      </c>
      <c r="Q1440" s="11"/>
      <c r="R1440" s="11"/>
      <c r="S1440" s="11">
        <f>M1440+O1440+P1440+Q1440+R1440</f>
        <v>1657</v>
      </c>
      <c r="T1440" s="11">
        <f>N1440+P1440</f>
        <v>1657</v>
      </c>
      <c r="U1440" s="11"/>
      <c r="V1440" s="11"/>
      <c r="W1440" s="11"/>
      <c r="X1440" s="11"/>
      <c r="Y1440" s="11">
        <f>S1440+U1440+V1440+W1440+X1440</f>
        <v>1657</v>
      </c>
      <c r="Z1440" s="11">
        <f>T1440+V1440</f>
        <v>1657</v>
      </c>
      <c r="AA1440" s="11"/>
      <c r="AB1440" s="11"/>
      <c r="AC1440" s="11"/>
      <c r="AD1440" s="11"/>
      <c r="AE1440" s="11">
        <f>Y1440+AA1440+AB1440+AC1440+AD1440</f>
        <v>1657</v>
      </c>
      <c r="AF1440" s="11">
        <f>Z1440+AB1440</f>
        <v>1657</v>
      </c>
      <c r="AG1440" s="11"/>
      <c r="AH1440" s="11"/>
      <c r="AI1440" s="11"/>
      <c r="AJ1440" s="11"/>
      <c r="AK1440" s="78">
        <f>AE1440+AG1440+AH1440+AI1440+AJ1440</f>
        <v>1657</v>
      </c>
      <c r="AL1440" s="78">
        <f>AF1440+AH1440</f>
        <v>1657</v>
      </c>
      <c r="AM1440" s="11"/>
      <c r="AN1440" s="11"/>
      <c r="AO1440" s="11"/>
      <c r="AP1440" s="11"/>
      <c r="AQ1440" s="11">
        <f>AK1440+AM1440+AN1440+AO1440+AP1440</f>
        <v>1657</v>
      </c>
      <c r="AR1440" s="11">
        <f>AL1440+AN1440</f>
        <v>1657</v>
      </c>
      <c r="AS1440" s="11"/>
      <c r="AT1440" s="11"/>
      <c r="AU1440" s="11"/>
      <c r="AV1440" s="11"/>
      <c r="AW1440" s="11">
        <f>AQ1440+AS1440+AT1440+AU1440+AV1440</f>
        <v>1657</v>
      </c>
      <c r="AX1440" s="11">
        <f>AR1440+AT1440</f>
        <v>1657</v>
      </c>
      <c r="AY1440" s="78"/>
      <c r="AZ1440" s="78"/>
      <c r="BA1440" s="78"/>
      <c r="BB1440" s="78"/>
      <c r="BC1440" s="78">
        <f>AW1440+AY1440+AZ1440+BA1440+BB1440</f>
        <v>1657</v>
      </c>
      <c r="BD1440" s="78">
        <f>AX1440+AZ1440</f>
        <v>1657</v>
      </c>
      <c r="BE1440" s="11"/>
      <c r="BF1440" s="11"/>
      <c r="BG1440" s="11"/>
      <c r="BH1440" s="11"/>
      <c r="BI1440" s="141">
        <f>BC1440+BE1440+BF1440+BG1440+BH1440</f>
        <v>1657</v>
      </c>
      <c r="BJ1440" s="141">
        <f>BD1440+BF1440</f>
        <v>1657</v>
      </c>
      <c r="BK1440" s="78"/>
      <c r="BL1440" s="78"/>
      <c r="BM1440" s="78"/>
      <c r="BN1440" s="78"/>
      <c r="BO1440" s="78">
        <f>BI1440+BK1440+BL1440+BM1440+BN1440</f>
        <v>1657</v>
      </c>
      <c r="BP1440" s="78">
        <f>BJ1440+BL1440</f>
        <v>1657</v>
      </c>
      <c r="BQ1440" s="11"/>
      <c r="BR1440" s="11"/>
      <c r="BS1440" s="11"/>
      <c r="BT1440" s="11"/>
      <c r="BU1440" s="11">
        <f>BO1440+BQ1440+BR1440+BS1440+BT1440</f>
        <v>1657</v>
      </c>
      <c r="BV1440" s="11">
        <f>BP1440+BR1440</f>
        <v>1657</v>
      </c>
    </row>
    <row r="1441" spans="1:74" ht="33" hidden="1">
      <c r="A1441" s="57" t="s">
        <v>270</v>
      </c>
      <c r="B1441" s="14" t="s">
        <v>595</v>
      </c>
      <c r="C1441" s="14" t="s">
        <v>22</v>
      </c>
      <c r="D1441" s="14" t="s">
        <v>64</v>
      </c>
      <c r="E1441" s="14" t="s">
        <v>585</v>
      </c>
      <c r="F1441" s="14" t="s">
        <v>33</v>
      </c>
      <c r="G1441" s="11"/>
      <c r="H1441" s="11"/>
      <c r="I1441" s="11"/>
      <c r="J1441" s="11"/>
      <c r="K1441" s="11"/>
      <c r="L1441" s="11"/>
      <c r="M1441" s="11"/>
      <c r="N1441" s="11"/>
      <c r="O1441" s="11">
        <f t="shared" ref="O1441:BV1441" si="3399">O1442</f>
        <v>0</v>
      </c>
      <c r="P1441" s="11">
        <f t="shared" si="3399"/>
        <v>1820</v>
      </c>
      <c r="Q1441" s="11">
        <f t="shared" si="3399"/>
        <v>0</v>
      </c>
      <c r="R1441" s="11">
        <f t="shared" si="3399"/>
        <v>0</v>
      </c>
      <c r="S1441" s="11">
        <f t="shared" si="3399"/>
        <v>1820</v>
      </c>
      <c r="T1441" s="11">
        <f t="shared" si="3399"/>
        <v>1820</v>
      </c>
      <c r="U1441" s="11">
        <f t="shared" si="3399"/>
        <v>0</v>
      </c>
      <c r="V1441" s="11">
        <f t="shared" si="3399"/>
        <v>0</v>
      </c>
      <c r="W1441" s="11">
        <f t="shared" si="3399"/>
        <v>0</v>
      </c>
      <c r="X1441" s="11">
        <f t="shared" si="3399"/>
        <v>0</v>
      </c>
      <c r="Y1441" s="11">
        <f t="shared" si="3399"/>
        <v>1820</v>
      </c>
      <c r="Z1441" s="11">
        <f t="shared" si="3399"/>
        <v>1820</v>
      </c>
      <c r="AA1441" s="11">
        <f t="shared" si="3399"/>
        <v>0</v>
      </c>
      <c r="AB1441" s="11">
        <f t="shared" si="3399"/>
        <v>0</v>
      </c>
      <c r="AC1441" s="11">
        <f t="shared" si="3399"/>
        <v>0</v>
      </c>
      <c r="AD1441" s="11">
        <f t="shared" si="3399"/>
        <v>0</v>
      </c>
      <c r="AE1441" s="11">
        <f t="shared" si="3399"/>
        <v>1820</v>
      </c>
      <c r="AF1441" s="11">
        <f t="shared" si="3399"/>
        <v>1820</v>
      </c>
      <c r="AG1441" s="11">
        <f t="shared" si="3399"/>
        <v>0</v>
      </c>
      <c r="AH1441" s="11">
        <f t="shared" si="3399"/>
        <v>0</v>
      </c>
      <c r="AI1441" s="11">
        <f t="shared" si="3399"/>
        <v>0</v>
      </c>
      <c r="AJ1441" s="11">
        <f t="shared" si="3399"/>
        <v>0</v>
      </c>
      <c r="AK1441" s="78">
        <f t="shared" si="3399"/>
        <v>1820</v>
      </c>
      <c r="AL1441" s="78">
        <f t="shared" si="3399"/>
        <v>1820</v>
      </c>
      <c r="AM1441" s="11">
        <f t="shared" si="3399"/>
        <v>0</v>
      </c>
      <c r="AN1441" s="11">
        <f t="shared" si="3399"/>
        <v>0</v>
      </c>
      <c r="AO1441" s="11">
        <f t="shared" si="3399"/>
        <v>0</v>
      </c>
      <c r="AP1441" s="11">
        <f t="shared" si="3399"/>
        <v>0</v>
      </c>
      <c r="AQ1441" s="11">
        <f t="shared" si="3399"/>
        <v>1820</v>
      </c>
      <c r="AR1441" s="11">
        <f t="shared" si="3399"/>
        <v>1820</v>
      </c>
      <c r="AS1441" s="11">
        <f t="shared" si="3399"/>
        <v>0</v>
      </c>
      <c r="AT1441" s="11">
        <f t="shared" si="3399"/>
        <v>0</v>
      </c>
      <c r="AU1441" s="11">
        <f t="shared" si="3399"/>
        <v>0</v>
      </c>
      <c r="AV1441" s="11">
        <f t="shared" si="3399"/>
        <v>0</v>
      </c>
      <c r="AW1441" s="11">
        <f t="shared" si="3399"/>
        <v>1820</v>
      </c>
      <c r="AX1441" s="11">
        <f t="shared" si="3399"/>
        <v>1820</v>
      </c>
      <c r="AY1441" s="78">
        <f t="shared" si="3399"/>
        <v>0</v>
      </c>
      <c r="AZ1441" s="78">
        <f t="shared" si="3399"/>
        <v>-113</v>
      </c>
      <c r="BA1441" s="78">
        <f t="shared" si="3399"/>
        <v>0</v>
      </c>
      <c r="BB1441" s="78">
        <f t="shared" si="3399"/>
        <v>0</v>
      </c>
      <c r="BC1441" s="78">
        <f t="shared" si="3399"/>
        <v>1707</v>
      </c>
      <c r="BD1441" s="78">
        <f t="shared" si="3399"/>
        <v>1707</v>
      </c>
      <c r="BE1441" s="11">
        <f t="shared" si="3399"/>
        <v>0</v>
      </c>
      <c r="BF1441" s="11">
        <f t="shared" si="3399"/>
        <v>0</v>
      </c>
      <c r="BG1441" s="11">
        <f t="shared" si="3399"/>
        <v>0</v>
      </c>
      <c r="BH1441" s="11">
        <f t="shared" si="3399"/>
        <v>0</v>
      </c>
      <c r="BI1441" s="141">
        <f t="shared" si="3399"/>
        <v>1707</v>
      </c>
      <c r="BJ1441" s="141">
        <f t="shared" si="3399"/>
        <v>1707</v>
      </c>
      <c r="BK1441" s="78">
        <f t="shared" si="3399"/>
        <v>0</v>
      </c>
      <c r="BL1441" s="78">
        <f t="shared" si="3399"/>
        <v>0</v>
      </c>
      <c r="BM1441" s="78">
        <f t="shared" si="3399"/>
        <v>0</v>
      </c>
      <c r="BN1441" s="78">
        <f t="shared" si="3399"/>
        <v>0</v>
      </c>
      <c r="BO1441" s="78">
        <f t="shared" si="3399"/>
        <v>1707</v>
      </c>
      <c r="BP1441" s="78">
        <f t="shared" si="3399"/>
        <v>1707</v>
      </c>
      <c r="BQ1441" s="11">
        <f t="shared" si="3399"/>
        <v>0</v>
      </c>
      <c r="BR1441" s="11">
        <f t="shared" si="3399"/>
        <v>0</v>
      </c>
      <c r="BS1441" s="11">
        <f t="shared" si="3399"/>
        <v>0</v>
      </c>
      <c r="BT1441" s="11">
        <f t="shared" si="3399"/>
        <v>0</v>
      </c>
      <c r="BU1441" s="11">
        <f t="shared" si="3399"/>
        <v>1707</v>
      </c>
      <c r="BV1441" s="11">
        <f t="shared" si="3399"/>
        <v>1707</v>
      </c>
    </row>
    <row r="1442" spans="1:74" ht="33" hidden="1">
      <c r="A1442" s="57" t="s">
        <v>39</v>
      </c>
      <c r="B1442" s="14" t="s">
        <v>595</v>
      </c>
      <c r="C1442" s="14" t="s">
        <v>22</v>
      </c>
      <c r="D1442" s="14" t="s">
        <v>64</v>
      </c>
      <c r="E1442" s="14" t="s">
        <v>585</v>
      </c>
      <c r="F1442" s="14" t="s">
        <v>40</v>
      </c>
      <c r="G1442" s="11"/>
      <c r="H1442" s="11"/>
      <c r="I1442" s="11"/>
      <c r="J1442" s="11"/>
      <c r="K1442" s="11"/>
      <c r="L1442" s="11"/>
      <c r="M1442" s="11"/>
      <c r="N1442" s="11"/>
      <c r="O1442" s="11"/>
      <c r="P1442" s="11">
        <v>1820</v>
      </c>
      <c r="Q1442" s="11"/>
      <c r="R1442" s="11"/>
      <c r="S1442" s="11">
        <f>M1442+O1442+P1442+Q1442+R1442</f>
        <v>1820</v>
      </c>
      <c r="T1442" s="11">
        <f>N1442+P1442</f>
        <v>1820</v>
      </c>
      <c r="U1442" s="11"/>
      <c r="V1442" s="11"/>
      <c r="W1442" s="11"/>
      <c r="X1442" s="11"/>
      <c r="Y1442" s="11">
        <f>S1442+U1442+V1442+W1442+X1442</f>
        <v>1820</v>
      </c>
      <c r="Z1442" s="11">
        <f>T1442+V1442</f>
        <v>1820</v>
      </c>
      <c r="AA1442" s="11"/>
      <c r="AB1442" s="11"/>
      <c r="AC1442" s="11"/>
      <c r="AD1442" s="11"/>
      <c r="AE1442" s="11">
        <f>Y1442+AA1442+AB1442+AC1442+AD1442</f>
        <v>1820</v>
      </c>
      <c r="AF1442" s="11">
        <f>Z1442+AB1442</f>
        <v>1820</v>
      </c>
      <c r="AG1442" s="11"/>
      <c r="AH1442" s="11"/>
      <c r="AI1442" s="11"/>
      <c r="AJ1442" s="11"/>
      <c r="AK1442" s="78">
        <f>AE1442+AG1442+AH1442+AI1442+AJ1442</f>
        <v>1820</v>
      </c>
      <c r="AL1442" s="78">
        <f>AF1442+AH1442</f>
        <v>1820</v>
      </c>
      <c r="AM1442" s="11"/>
      <c r="AN1442" s="11"/>
      <c r="AO1442" s="11"/>
      <c r="AP1442" s="11"/>
      <c r="AQ1442" s="11">
        <f>AK1442+AM1442+AN1442+AO1442+AP1442</f>
        <v>1820</v>
      </c>
      <c r="AR1442" s="11">
        <f>AL1442+AN1442</f>
        <v>1820</v>
      </c>
      <c r="AS1442" s="11"/>
      <c r="AT1442" s="11"/>
      <c r="AU1442" s="11"/>
      <c r="AV1442" s="11"/>
      <c r="AW1442" s="11">
        <f>AQ1442+AS1442+AT1442+AU1442+AV1442</f>
        <v>1820</v>
      </c>
      <c r="AX1442" s="11">
        <f>AR1442+AT1442</f>
        <v>1820</v>
      </c>
      <c r="AY1442" s="78"/>
      <c r="AZ1442" s="78">
        <v>-113</v>
      </c>
      <c r="BA1442" s="78"/>
      <c r="BB1442" s="78"/>
      <c r="BC1442" s="78">
        <f>AW1442+AY1442+AZ1442+BA1442+BB1442</f>
        <v>1707</v>
      </c>
      <c r="BD1442" s="78">
        <f>AX1442+AZ1442</f>
        <v>1707</v>
      </c>
      <c r="BE1442" s="11"/>
      <c r="BF1442" s="11"/>
      <c r="BG1442" s="11"/>
      <c r="BH1442" s="11"/>
      <c r="BI1442" s="141">
        <f>BC1442+BE1442+BF1442+BG1442+BH1442</f>
        <v>1707</v>
      </c>
      <c r="BJ1442" s="141">
        <f>BD1442+BF1442</f>
        <v>1707</v>
      </c>
      <c r="BK1442" s="78"/>
      <c r="BL1442" s="78"/>
      <c r="BM1442" s="78"/>
      <c r="BN1442" s="78"/>
      <c r="BO1442" s="78">
        <f>BI1442+BK1442+BL1442+BM1442+BN1442</f>
        <v>1707</v>
      </c>
      <c r="BP1442" s="78">
        <f>BJ1442+BL1442</f>
        <v>1707</v>
      </c>
      <c r="BQ1442" s="11"/>
      <c r="BR1442" s="11"/>
      <c r="BS1442" s="11"/>
      <c r="BT1442" s="11"/>
      <c r="BU1442" s="11">
        <f>BO1442+BQ1442+BR1442+BS1442+BT1442</f>
        <v>1707</v>
      </c>
      <c r="BV1442" s="11">
        <f>BP1442+BR1442</f>
        <v>1707</v>
      </c>
    </row>
    <row r="1443" spans="1:74" hidden="1">
      <c r="A1443" s="57" t="s">
        <v>70</v>
      </c>
      <c r="B1443" s="14" t="s">
        <v>595</v>
      </c>
      <c r="C1443" s="14" t="s">
        <v>22</v>
      </c>
      <c r="D1443" s="14" t="s">
        <v>64</v>
      </c>
      <c r="E1443" s="14" t="s">
        <v>585</v>
      </c>
      <c r="F1443" s="14" t="s">
        <v>71</v>
      </c>
      <c r="G1443" s="11"/>
      <c r="H1443" s="11"/>
      <c r="I1443" s="11"/>
      <c r="J1443" s="11"/>
      <c r="K1443" s="11"/>
      <c r="L1443" s="11"/>
      <c r="M1443" s="11"/>
      <c r="N1443" s="11"/>
      <c r="O1443" s="11">
        <f t="shared" ref="O1443:BV1443" si="3400">O1444</f>
        <v>0</v>
      </c>
      <c r="P1443" s="11">
        <f t="shared" si="3400"/>
        <v>9</v>
      </c>
      <c r="Q1443" s="11">
        <f t="shared" si="3400"/>
        <v>0</v>
      </c>
      <c r="R1443" s="11">
        <f t="shared" si="3400"/>
        <v>0</v>
      </c>
      <c r="S1443" s="11">
        <f t="shared" si="3400"/>
        <v>9</v>
      </c>
      <c r="T1443" s="11">
        <f t="shared" si="3400"/>
        <v>9</v>
      </c>
      <c r="U1443" s="11">
        <f t="shared" si="3400"/>
        <v>0</v>
      </c>
      <c r="V1443" s="11">
        <f t="shared" si="3400"/>
        <v>0</v>
      </c>
      <c r="W1443" s="11">
        <f t="shared" si="3400"/>
        <v>0</v>
      </c>
      <c r="X1443" s="11">
        <f t="shared" si="3400"/>
        <v>0</v>
      </c>
      <c r="Y1443" s="11">
        <f t="shared" si="3400"/>
        <v>9</v>
      </c>
      <c r="Z1443" s="11">
        <f t="shared" si="3400"/>
        <v>9</v>
      </c>
      <c r="AA1443" s="11">
        <f t="shared" si="3400"/>
        <v>0</v>
      </c>
      <c r="AB1443" s="11">
        <f t="shared" si="3400"/>
        <v>0</v>
      </c>
      <c r="AC1443" s="11">
        <f t="shared" si="3400"/>
        <v>0</v>
      </c>
      <c r="AD1443" s="11">
        <f t="shared" si="3400"/>
        <v>0</v>
      </c>
      <c r="AE1443" s="11">
        <f t="shared" si="3400"/>
        <v>9</v>
      </c>
      <c r="AF1443" s="11">
        <f t="shared" si="3400"/>
        <v>9</v>
      </c>
      <c r="AG1443" s="11">
        <f t="shared" si="3400"/>
        <v>0</v>
      </c>
      <c r="AH1443" s="11">
        <f t="shared" si="3400"/>
        <v>0</v>
      </c>
      <c r="AI1443" s="11">
        <f t="shared" si="3400"/>
        <v>0</v>
      </c>
      <c r="AJ1443" s="11">
        <f t="shared" si="3400"/>
        <v>0</v>
      </c>
      <c r="AK1443" s="78">
        <f t="shared" si="3400"/>
        <v>9</v>
      </c>
      <c r="AL1443" s="78">
        <f t="shared" si="3400"/>
        <v>9</v>
      </c>
      <c r="AM1443" s="11">
        <f t="shared" si="3400"/>
        <v>0</v>
      </c>
      <c r="AN1443" s="11">
        <f t="shared" si="3400"/>
        <v>0</v>
      </c>
      <c r="AO1443" s="11">
        <f t="shared" si="3400"/>
        <v>0</v>
      </c>
      <c r="AP1443" s="11">
        <f t="shared" si="3400"/>
        <v>0</v>
      </c>
      <c r="AQ1443" s="11">
        <f t="shared" si="3400"/>
        <v>9</v>
      </c>
      <c r="AR1443" s="11">
        <f t="shared" si="3400"/>
        <v>9</v>
      </c>
      <c r="AS1443" s="11">
        <f t="shared" si="3400"/>
        <v>0</v>
      </c>
      <c r="AT1443" s="11">
        <f t="shared" si="3400"/>
        <v>0</v>
      </c>
      <c r="AU1443" s="11">
        <f t="shared" si="3400"/>
        <v>0</v>
      </c>
      <c r="AV1443" s="11">
        <f t="shared" si="3400"/>
        <v>0</v>
      </c>
      <c r="AW1443" s="11">
        <f t="shared" si="3400"/>
        <v>9</v>
      </c>
      <c r="AX1443" s="11">
        <f t="shared" si="3400"/>
        <v>9</v>
      </c>
      <c r="AY1443" s="78">
        <f t="shared" si="3400"/>
        <v>0</v>
      </c>
      <c r="AZ1443" s="78">
        <f t="shared" si="3400"/>
        <v>0</v>
      </c>
      <c r="BA1443" s="78">
        <f t="shared" si="3400"/>
        <v>0</v>
      </c>
      <c r="BB1443" s="78">
        <f t="shared" si="3400"/>
        <v>0</v>
      </c>
      <c r="BC1443" s="78">
        <f t="shared" si="3400"/>
        <v>9</v>
      </c>
      <c r="BD1443" s="78">
        <f t="shared" si="3400"/>
        <v>9</v>
      </c>
      <c r="BE1443" s="11">
        <f t="shared" si="3400"/>
        <v>0</v>
      </c>
      <c r="BF1443" s="11">
        <f t="shared" si="3400"/>
        <v>0</v>
      </c>
      <c r="BG1443" s="11">
        <f t="shared" si="3400"/>
        <v>0</v>
      </c>
      <c r="BH1443" s="11">
        <f t="shared" si="3400"/>
        <v>0</v>
      </c>
      <c r="BI1443" s="141">
        <f t="shared" si="3400"/>
        <v>9</v>
      </c>
      <c r="BJ1443" s="141">
        <f t="shared" si="3400"/>
        <v>9</v>
      </c>
      <c r="BK1443" s="78">
        <f t="shared" si="3400"/>
        <v>0</v>
      </c>
      <c r="BL1443" s="78">
        <f t="shared" si="3400"/>
        <v>0</v>
      </c>
      <c r="BM1443" s="78">
        <f t="shared" si="3400"/>
        <v>0</v>
      </c>
      <c r="BN1443" s="78">
        <f t="shared" si="3400"/>
        <v>0</v>
      </c>
      <c r="BO1443" s="78">
        <f t="shared" si="3400"/>
        <v>9</v>
      </c>
      <c r="BP1443" s="78">
        <f t="shared" si="3400"/>
        <v>9</v>
      </c>
      <c r="BQ1443" s="11">
        <f t="shared" si="3400"/>
        <v>0</v>
      </c>
      <c r="BR1443" s="11">
        <f t="shared" si="3400"/>
        <v>0</v>
      </c>
      <c r="BS1443" s="11">
        <f t="shared" si="3400"/>
        <v>0</v>
      </c>
      <c r="BT1443" s="11">
        <f t="shared" si="3400"/>
        <v>0</v>
      </c>
      <c r="BU1443" s="11">
        <f t="shared" si="3400"/>
        <v>9</v>
      </c>
      <c r="BV1443" s="11">
        <f t="shared" si="3400"/>
        <v>9</v>
      </c>
    </row>
    <row r="1444" spans="1:74" hidden="1">
      <c r="A1444" s="57" t="s">
        <v>99</v>
      </c>
      <c r="B1444" s="14" t="s">
        <v>595</v>
      </c>
      <c r="C1444" s="14" t="s">
        <v>22</v>
      </c>
      <c r="D1444" s="14" t="s">
        <v>64</v>
      </c>
      <c r="E1444" s="14" t="s">
        <v>585</v>
      </c>
      <c r="F1444" s="14" t="s">
        <v>73</v>
      </c>
      <c r="G1444" s="11"/>
      <c r="H1444" s="11"/>
      <c r="I1444" s="11"/>
      <c r="J1444" s="11"/>
      <c r="K1444" s="11"/>
      <c r="L1444" s="11"/>
      <c r="M1444" s="11"/>
      <c r="N1444" s="11"/>
      <c r="O1444" s="11"/>
      <c r="P1444" s="11">
        <v>9</v>
      </c>
      <c r="Q1444" s="11"/>
      <c r="R1444" s="11"/>
      <c r="S1444" s="11">
        <f>M1444+O1444+P1444+Q1444+R1444</f>
        <v>9</v>
      </c>
      <c r="T1444" s="11">
        <f>N1444+P1444</f>
        <v>9</v>
      </c>
      <c r="U1444" s="11"/>
      <c r="V1444" s="11"/>
      <c r="W1444" s="11"/>
      <c r="X1444" s="11"/>
      <c r="Y1444" s="11">
        <f>S1444+U1444+V1444+W1444+X1444</f>
        <v>9</v>
      </c>
      <c r="Z1444" s="11">
        <f>T1444+V1444</f>
        <v>9</v>
      </c>
      <c r="AA1444" s="11"/>
      <c r="AB1444" s="11"/>
      <c r="AC1444" s="11"/>
      <c r="AD1444" s="11"/>
      <c r="AE1444" s="11">
        <f>Y1444+AA1444+AB1444+AC1444+AD1444</f>
        <v>9</v>
      </c>
      <c r="AF1444" s="11">
        <f>Z1444+AB1444</f>
        <v>9</v>
      </c>
      <c r="AG1444" s="11"/>
      <c r="AH1444" s="11"/>
      <c r="AI1444" s="11"/>
      <c r="AJ1444" s="11"/>
      <c r="AK1444" s="78">
        <f>AE1444+AG1444+AH1444+AI1444+AJ1444</f>
        <v>9</v>
      </c>
      <c r="AL1444" s="78">
        <f>AF1444+AH1444</f>
        <v>9</v>
      </c>
      <c r="AM1444" s="11"/>
      <c r="AN1444" s="11"/>
      <c r="AO1444" s="11"/>
      <c r="AP1444" s="11"/>
      <c r="AQ1444" s="11">
        <f>AK1444+AM1444+AN1444+AO1444+AP1444</f>
        <v>9</v>
      </c>
      <c r="AR1444" s="11">
        <f>AL1444+AN1444</f>
        <v>9</v>
      </c>
      <c r="AS1444" s="11"/>
      <c r="AT1444" s="11"/>
      <c r="AU1444" s="11"/>
      <c r="AV1444" s="11"/>
      <c r="AW1444" s="11">
        <f>AQ1444+AS1444+AT1444+AU1444+AV1444</f>
        <v>9</v>
      </c>
      <c r="AX1444" s="11">
        <f>AR1444+AT1444</f>
        <v>9</v>
      </c>
      <c r="AY1444" s="78"/>
      <c r="AZ1444" s="78"/>
      <c r="BA1444" s="78"/>
      <c r="BB1444" s="78"/>
      <c r="BC1444" s="78">
        <f>AW1444+AY1444+AZ1444+BA1444+BB1444</f>
        <v>9</v>
      </c>
      <c r="BD1444" s="78">
        <f>AX1444+AZ1444</f>
        <v>9</v>
      </c>
      <c r="BE1444" s="11"/>
      <c r="BF1444" s="11"/>
      <c r="BG1444" s="11"/>
      <c r="BH1444" s="11"/>
      <c r="BI1444" s="141">
        <f>BC1444+BE1444+BF1444+BG1444+BH1444</f>
        <v>9</v>
      </c>
      <c r="BJ1444" s="141">
        <f>BD1444+BF1444</f>
        <v>9</v>
      </c>
      <c r="BK1444" s="78"/>
      <c r="BL1444" s="78"/>
      <c r="BM1444" s="78"/>
      <c r="BN1444" s="78"/>
      <c r="BO1444" s="78">
        <f>BI1444+BK1444+BL1444+BM1444+BN1444</f>
        <v>9</v>
      </c>
      <c r="BP1444" s="78">
        <f>BJ1444+BL1444</f>
        <v>9</v>
      </c>
      <c r="BQ1444" s="11"/>
      <c r="BR1444" s="11"/>
      <c r="BS1444" s="11"/>
      <c r="BT1444" s="11"/>
      <c r="BU1444" s="11">
        <f>BO1444+BQ1444+BR1444+BS1444+BT1444</f>
        <v>9</v>
      </c>
      <c r="BV1444" s="11">
        <f>BP1444+BR1444</f>
        <v>9</v>
      </c>
    </row>
    <row r="1445" spans="1:74" ht="33" hidden="1">
      <c r="A1445" s="57" t="s">
        <v>593</v>
      </c>
      <c r="B1445" s="14" t="s">
        <v>595</v>
      </c>
      <c r="C1445" s="14" t="s">
        <v>22</v>
      </c>
      <c r="D1445" s="14" t="s">
        <v>64</v>
      </c>
      <c r="E1445" s="14" t="s">
        <v>586</v>
      </c>
      <c r="F1445" s="14"/>
      <c r="G1445" s="11"/>
      <c r="H1445" s="11"/>
      <c r="I1445" s="11"/>
      <c r="J1445" s="11"/>
      <c r="K1445" s="11"/>
      <c r="L1445" s="11"/>
      <c r="M1445" s="11"/>
      <c r="N1445" s="11"/>
      <c r="O1445" s="11">
        <f t="shared" ref="O1445:T1445" si="3401">O1446+O1448+O1450</f>
        <v>0</v>
      </c>
      <c r="P1445" s="11">
        <f t="shared" si="3401"/>
        <v>389</v>
      </c>
      <c r="Q1445" s="11">
        <f t="shared" si="3401"/>
        <v>0</v>
      </c>
      <c r="R1445" s="11">
        <f t="shared" si="3401"/>
        <v>0</v>
      </c>
      <c r="S1445" s="11">
        <f t="shared" si="3401"/>
        <v>389</v>
      </c>
      <c r="T1445" s="11">
        <f t="shared" si="3401"/>
        <v>389</v>
      </c>
      <c r="U1445" s="11">
        <f t="shared" ref="U1445:Z1445" si="3402">U1446+U1448+U1450</f>
        <v>0</v>
      </c>
      <c r="V1445" s="11">
        <f t="shared" si="3402"/>
        <v>0</v>
      </c>
      <c r="W1445" s="11">
        <f t="shared" si="3402"/>
        <v>0</v>
      </c>
      <c r="X1445" s="11">
        <f t="shared" si="3402"/>
        <v>0</v>
      </c>
      <c r="Y1445" s="11">
        <f t="shared" si="3402"/>
        <v>389</v>
      </c>
      <c r="Z1445" s="11">
        <f t="shared" si="3402"/>
        <v>389</v>
      </c>
      <c r="AA1445" s="11">
        <f t="shared" ref="AA1445:AF1445" si="3403">AA1446+AA1448+AA1450</f>
        <v>0</v>
      </c>
      <c r="AB1445" s="11">
        <f t="shared" si="3403"/>
        <v>0</v>
      </c>
      <c r="AC1445" s="11">
        <f t="shared" si="3403"/>
        <v>0</v>
      </c>
      <c r="AD1445" s="11">
        <f t="shared" si="3403"/>
        <v>0</v>
      </c>
      <c r="AE1445" s="11">
        <f t="shared" si="3403"/>
        <v>389</v>
      </c>
      <c r="AF1445" s="11">
        <f t="shared" si="3403"/>
        <v>389</v>
      </c>
      <c r="AG1445" s="11">
        <f t="shared" ref="AG1445:AL1445" si="3404">AG1446+AG1448+AG1450</f>
        <v>0</v>
      </c>
      <c r="AH1445" s="11">
        <f t="shared" si="3404"/>
        <v>0</v>
      </c>
      <c r="AI1445" s="11">
        <f t="shared" si="3404"/>
        <v>0</v>
      </c>
      <c r="AJ1445" s="11">
        <f t="shared" si="3404"/>
        <v>0</v>
      </c>
      <c r="AK1445" s="78">
        <f t="shared" si="3404"/>
        <v>389</v>
      </c>
      <c r="AL1445" s="78">
        <f t="shared" si="3404"/>
        <v>389</v>
      </c>
      <c r="AM1445" s="11">
        <f t="shared" ref="AM1445:AR1445" si="3405">AM1446+AM1448+AM1450</f>
        <v>0</v>
      </c>
      <c r="AN1445" s="11">
        <f t="shared" si="3405"/>
        <v>0</v>
      </c>
      <c r="AO1445" s="11">
        <f t="shared" si="3405"/>
        <v>0</v>
      </c>
      <c r="AP1445" s="11">
        <f t="shared" si="3405"/>
        <v>0</v>
      </c>
      <c r="AQ1445" s="11">
        <f t="shared" si="3405"/>
        <v>389</v>
      </c>
      <c r="AR1445" s="11">
        <f t="shared" si="3405"/>
        <v>389</v>
      </c>
      <c r="AS1445" s="11">
        <f t="shared" ref="AS1445:AX1445" si="3406">AS1446+AS1448+AS1450</f>
        <v>0</v>
      </c>
      <c r="AT1445" s="11">
        <f t="shared" si="3406"/>
        <v>0</v>
      </c>
      <c r="AU1445" s="11">
        <f t="shared" si="3406"/>
        <v>0</v>
      </c>
      <c r="AV1445" s="11">
        <f t="shared" si="3406"/>
        <v>0</v>
      </c>
      <c r="AW1445" s="11">
        <f t="shared" si="3406"/>
        <v>389</v>
      </c>
      <c r="AX1445" s="11">
        <f t="shared" si="3406"/>
        <v>389</v>
      </c>
      <c r="AY1445" s="78">
        <f t="shared" ref="AY1445:BD1445" si="3407">AY1446+AY1448+AY1450</f>
        <v>0</v>
      </c>
      <c r="AZ1445" s="78">
        <f t="shared" si="3407"/>
        <v>0</v>
      </c>
      <c r="BA1445" s="78">
        <f t="shared" si="3407"/>
        <v>0</v>
      </c>
      <c r="BB1445" s="78">
        <f t="shared" si="3407"/>
        <v>0</v>
      </c>
      <c r="BC1445" s="78">
        <f t="shared" si="3407"/>
        <v>389</v>
      </c>
      <c r="BD1445" s="78">
        <f t="shared" si="3407"/>
        <v>389</v>
      </c>
      <c r="BE1445" s="11">
        <f t="shared" ref="BE1445:BJ1445" si="3408">BE1446+BE1448+BE1450</f>
        <v>0</v>
      </c>
      <c r="BF1445" s="11">
        <f t="shared" si="3408"/>
        <v>0</v>
      </c>
      <c r="BG1445" s="11">
        <f t="shared" si="3408"/>
        <v>0</v>
      </c>
      <c r="BH1445" s="11">
        <f t="shared" si="3408"/>
        <v>0</v>
      </c>
      <c r="BI1445" s="141">
        <f t="shared" si="3408"/>
        <v>389</v>
      </c>
      <c r="BJ1445" s="141">
        <f t="shared" si="3408"/>
        <v>389</v>
      </c>
      <c r="BK1445" s="78">
        <f t="shared" ref="BK1445:BP1445" si="3409">BK1446+BK1448+BK1450</f>
        <v>0</v>
      </c>
      <c r="BL1445" s="78">
        <f t="shared" si="3409"/>
        <v>0</v>
      </c>
      <c r="BM1445" s="78">
        <f t="shared" si="3409"/>
        <v>0</v>
      </c>
      <c r="BN1445" s="78">
        <f t="shared" si="3409"/>
        <v>0</v>
      </c>
      <c r="BO1445" s="78">
        <f t="shared" si="3409"/>
        <v>389</v>
      </c>
      <c r="BP1445" s="78">
        <f t="shared" si="3409"/>
        <v>389</v>
      </c>
      <c r="BQ1445" s="11">
        <f t="shared" ref="BQ1445:BV1445" si="3410">BQ1446+BQ1448+BQ1450</f>
        <v>0</v>
      </c>
      <c r="BR1445" s="11">
        <f t="shared" si="3410"/>
        <v>0</v>
      </c>
      <c r="BS1445" s="11">
        <f t="shared" si="3410"/>
        <v>0</v>
      </c>
      <c r="BT1445" s="11">
        <f t="shared" si="3410"/>
        <v>0</v>
      </c>
      <c r="BU1445" s="11">
        <f t="shared" si="3410"/>
        <v>389</v>
      </c>
      <c r="BV1445" s="11">
        <f t="shared" si="3410"/>
        <v>389</v>
      </c>
    </row>
    <row r="1446" spans="1:74" ht="67.5" hidden="1" customHeight="1">
      <c r="A1446" s="57" t="s">
        <v>541</v>
      </c>
      <c r="B1446" s="14" t="s">
        <v>595</v>
      </c>
      <c r="C1446" s="14" t="s">
        <v>22</v>
      </c>
      <c r="D1446" s="14" t="s">
        <v>64</v>
      </c>
      <c r="E1446" s="14" t="s">
        <v>586</v>
      </c>
      <c r="F1446" s="14" t="s">
        <v>92</v>
      </c>
      <c r="G1446" s="11"/>
      <c r="H1446" s="11"/>
      <c r="I1446" s="11"/>
      <c r="J1446" s="11"/>
      <c r="K1446" s="11"/>
      <c r="L1446" s="11"/>
      <c r="M1446" s="11"/>
      <c r="N1446" s="11"/>
      <c r="O1446" s="11">
        <f t="shared" ref="O1446:BV1446" si="3411">O1447</f>
        <v>0</v>
      </c>
      <c r="P1446" s="11">
        <f t="shared" si="3411"/>
        <v>37</v>
      </c>
      <c r="Q1446" s="11">
        <f t="shared" si="3411"/>
        <v>0</v>
      </c>
      <c r="R1446" s="11">
        <f t="shared" si="3411"/>
        <v>0</v>
      </c>
      <c r="S1446" s="11">
        <f t="shared" si="3411"/>
        <v>37</v>
      </c>
      <c r="T1446" s="11">
        <f t="shared" si="3411"/>
        <v>37</v>
      </c>
      <c r="U1446" s="11">
        <f t="shared" si="3411"/>
        <v>0</v>
      </c>
      <c r="V1446" s="11">
        <f t="shared" si="3411"/>
        <v>0</v>
      </c>
      <c r="W1446" s="11">
        <f t="shared" si="3411"/>
        <v>0</v>
      </c>
      <c r="X1446" s="11">
        <f t="shared" si="3411"/>
        <v>0</v>
      </c>
      <c r="Y1446" s="11">
        <f t="shared" si="3411"/>
        <v>37</v>
      </c>
      <c r="Z1446" s="11">
        <f t="shared" si="3411"/>
        <v>37</v>
      </c>
      <c r="AA1446" s="11">
        <f t="shared" si="3411"/>
        <v>0</v>
      </c>
      <c r="AB1446" s="11">
        <f t="shared" si="3411"/>
        <v>0</v>
      </c>
      <c r="AC1446" s="11">
        <f t="shared" si="3411"/>
        <v>0</v>
      </c>
      <c r="AD1446" s="11">
        <f t="shared" si="3411"/>
        <v>0</v>
      </c>
      <c r="AE1446" s="11">
        <f t="shared" si="3411"/>
        <v>37</v>
      </c>
      <c r="AF1446" s="11">
        <f t="shared" si="3411"/>
        <v>37</v>
      </c>
      <c r="AG1446" s="11">
        <f t="shared" si="3411"/>
        <v>0</v>
      </c>
      <c r="AH1446" s="11">
        <f t="shared" si="3411"/>
        <v>0</v>
      </c>
      <c r="AI1446" s="11">
        <f t="shared" si="3411"/>
        <v>0</v>
      </c>
      <c r="AJ1446" s="11">
        <f t="shared" si="3411"/>
        <v>0</v>
      </c>
      <c r="AK1446" s="78">
        <f t="shared" si="3411"/>
        <v>37</v>
      </c>
      <c r="AL1446" s="78">
        <f t="shared" si="3411"/>
        <v>37</v>
      </c>
      <c r="AM1446" s="11">
        <f t="shared" si="3411"/>
        <v>0</v>
      </c>
      <c r="AN1446" s="11">
        <f t="shared" si="3411"/>
        <v>0</v>
      </c>
      <c r="AO1446" s="11">
        <f t="shared" si="3411"/>
        <v>0</v>
      </c>
      <c r="AP1446" s="11">
        <f t="shared" si="3411"/>
        <v>0</v>
      </c>
      <c r="AQ1446" s="11">
        <f t="shared" si="3411"/>
        <v>37</v>
      </c>
      <c r="AR1446" s="11">
        <f t="shared" si="3411"/>
        <v>37</v>
      </c>
      <c r="AS1446" s="11">
        <f t="shared" si="3411"/>
        <v>0</v>
      </c>
      <c r="AT1446" s="11">
        <f t="shared" si="3411"/>
        <v>0</v>
      </c>
      <c r="AU1446" s="11">
        <f t="shared" si="3411"/>
        <v>0</v>
      </c>
      <c r="AV1446" s="11">
        <f t="shared" si="3411"/>
        <v>0</v>
      </c>
      <c r="AW1446" s="11">
        <f t="shared" si="3411"/>
        <v>37</v>
      </c>
      <c r="AX1446" s="11">
        <f t="shared" si="3411"/>
        <v>37</v>
      </c>
      <c r="AY1446" s="78">
        <f t="shared" si="3411"/>
        <v>0</v>
      </c>
      <c r="AZ1446" s="78">
        <f t="shared" si="3411"/>
        <v>0</v>
      </c>
      <c r="BA1446" s="78">
        <f t="shared" si="3411"/>
        <v>0</v>
      </c>
      <c r="BB1446" s="78">
        <f t="shared" si="3411"/>
        <v>0</v>
      </c>
      <c r="BC1446" s="78">
        <f t="shared" si="3411"/>
        <v>37</v>
      </c>
      <c r="BD1446" s="78">
        <f t="shared" si="3411"/>
        <v>37</v>
      </c>
      <c r="BE1446" s="11">
        <f t="shared" si="3411"/>
        <v>0</v>
      </c>
      <c r="BF1446" s="11">
        <f t="shared" si="3411"/>
        <v>0</v>
      </c>
      <c r="BG1446" s="11">
        <f t="shared" si="3411"/>
        <v>0</v>
      </c>
      <c r="BH1446" s="11">
        <f t="shared" si="3411"/>
        <v>0</v>
      </c>
      <c r="BI1446" s="141">
        <f t="shared" si="3411"/>
        <v>37</v>
      </c>
      <c r="BJ1446" s="141">
        <f t="shared" si="3411"/>
        <v>37</v>
      </c>
      <c r="BK1446" s="78">
        <f t="shared" si="3411"/>
        <v>0</v>
      </c>
      <c r="BL1446" s="78">
        <f t="shared" si="3411"/>
        <v>0</v>
      </c>
      <c r="BM1446" s="78">
        <f t="shared" si="3411"/>
        <v>0</v>
      </c>
      <c r="BN1446" s="78">
        <f t="shared" si="3411"/>
        <v>0</v>
      </c>
      <c r="BO1446" s="78">
        <f t="shared" si="3411"/>
        <v>37</v>
      </c>
      <c r="BP1446" s="78">
        <f t="shared" si="3411"/>
        <v>37</v>
      </c>
      <c r="BQ1446" s="11">
        <f t="shared" si="3411"/>
        <v>0</v>
      </c>
      <c r="BR1446" s="11">
        <f t="shared" si="3411"/>
        <v>0</v>
      </c>
      <c r="BS1446" s="11">
        <f t="shared" si="3411"/>
        <v>0</v>
      </c>
      <c r="BT1446" s="11">
        <f t="shared" si="3411"/>
        <v>0</v>
      </c>
      <c r="BU1446" s="11">
        <f t="shared" si="3411"/>
        <v>37</v>
      </c>
      <c r="BV1446" s="11">
        <f t="shared" si="3411"/>
        <v>37</v>
      </c>
    </row>
    <row r="1447" spans="1:74" hidden="1">
      <c r="A1447" s="57" t="s">
        <v>120</v>
      </c>
      <c r="B1447" s="14" t="s">
        <v>595</v>
      </c>
      <c r="C1447" s="14" t="s">
        <v>22</v>
      </c>
      <c r="D1447" s="14" t="s">
        <v>64</v>
      </c>
      <c r="E1447" s="14" t="s">
        <v>586</v>
      </c>
      <c r="F1447" s="14" t="s">
        <v>121</v>
      </c>
      <c r="G1447" s="11"/>
      <c r="H1447" s="11"/>
      <c r="I1447" s="11"/>
      <c r="J1447" s="11"/>
      <c r="K1447" s="11"/>
      <c r="L1447" s="11"/>
      <c r="M1447" s="11"/>
      <c r="N1447" s="11"/>
      <c r="O1447" s="11"/>
      <c r="P1447" s="11">
        <v>37</v>
      </c>
      <c r="Q1447" s="11"/>
      <c r="R1447" s="11"/>
      <c r="S1447" s="11">
        <f>M1447+O1447+P1447+Q1447+R1447</f>
        <v>37</v>
      </c>
      <c r="T1447" s="11">
        <f>N1447+P1447</f>
        <v>37</v>
      </c>
      <c r="U1447" s="11"/>
      <c r="V1447" s="11"/>
      <c r="W1447" s="11"/>
      <c r="X1447" s="11"/>
      <c r="Y1447" s="11">
        <f>S1447+U1447+V1447+W1447+X1447</f>
        <v>37</v>
      </c>
      <c r="Z1447" s="11">
        <f>T1447+V1447</f>
        <v>37</v>
      </c>
      <c r="AA1447" s="11"/>
      <c r="AB1447" s="11"/>
      <c r="AC1447" s="11"/>
      <c r="AD1447" s="11"/>
      <c r="AE1447" s="11">
        <f>Y1447+AA1447+AB1447+AC1447+AD1447</f>
        <v>37</v>
      </c>
      <c r="AF1447" s="11">
        <f>Z1447+AB1447</f>
        <v>37</v>
      </c>
      <c r="AG1447" s="11"/>
      <c r="AH1447" s="11"/>
      <c r="AI1447" s="11"/>
      <c r="AJ1447" s="11"/>
      <c r="AK1447" s="78">
        <f>AE1447+AG1447+AH1447+AI1447+AJ1447</f>
        <v>37</v>
      </c>
      <c r="AL1447" s="78">
        <f>AF1447+AH1447</f>
        <v>37</v>
      </c>
      <c r="AM1447" s="11"/>
      <c r="AN1447" s="11"/>
      <c r="AO1447" s="11"/>
      <c r="AP1447" s="11"/>
      <c r="AQ1447" s="11">
        <f>AK1447+AM1447+AN1447+AO1447+AP1447</f>
        <v>37</v>
      </c>
      <c r="AR1447" s="11">
        <f>AL1447+AN1447</f>
        <v>37</v>
      </c>
      <c r="AS1447" s="11"/>
      <c r="AT1447" s="11"/>
      <c r="AU1447" s="11"/>
      <c r="AV1447" s="11"/>
      <c r="AW1447" s="11">
        <f>AQ1447+AS1447+AT1447+AU1447+AV1447</f>
        <v>37</v>
      </c>
      <c r="AX1447" s="11">
        <f>AR1447+AT1447</f>
        <v>37</v>
      </c>
      <c r="AY1447" s="78"/>
      <c r="AZ1447" s="78"/>
      <c r="BA1447" s="78"/>
      <c r="BB1447" s="78"/>
      <c r="BC1447" s="78">
        <f>AW1447+AY1447+AZ1447+BA1447+BB1447</f>
        <v>37</v>
      </c>
      <c r="BD1447" s="78">
        <f>AX1447+AZ1447</f>
        <v>37</v>
      </c>
      <c r="BE1447" s="11"/>
      <c r="BF1447" s="11"/>
      <c r="BG1447" s="11"/>
      <c r="BH1447" s="11"/>
      <c r="BI1447" s="141">
        <f>BC1447+BE1447+BF1447+BG1447+BH1447</f>
        <v>37</v>
      </c>
      <c r="BJ1447" s="141">
        <f>BD1447+BF1447</f>
        <v>37</v>
      </c>
      <c r="BK1447" s="78"/>
      <c r="BL1447" s="78"/>
      <c r="BM1447" s="78"/>
      <c r="BN1447" s="78"/>
      <c r="BO1447" s="78">
        <f>BI1447+BK1447+BL1447+BM1447+BN1447</f>
        <v>37</v>
      </c>
      <c r="BP1447" s="78">
        <f>BJ1447+BL1447</f>
        <v>37</v>
      </c>
      <c r="BQ1447" s="11"/>
      <c r="BR1447" s="11"/>
      <c r="BS1447" s="11"/>
      <c r="BT1447" s="11"/>
      <c r="BU1447" s="11">
        <f>BO1447+BQ1447+BR1447+BS1447+BT1447</f>
        <v>37</v>
      </c>
      <c r="BV1447" s="11">
        <f>BP1447+BR1447</f>
        <v>37</v>
      </c>
    </row>
    <row r="1448" spans="1:74" ht="33" hidden="1">
      <c r="A1448" s="57" t="s">
        <v>270</v>
      </c>
      <c r="B1448" s="14" t="s">
        <v>595</v>
      </c>
      <c r="C1448" s="14" t="s">
        <v>22</v>
      </c>
      <c r="D1448" s="14" t="s">
        <v>64</v>
      </c>
      <c r="E1448" s="14" t="s">
        <v>586</v>
      </c>
      <c r="F1448" s="14" t="s">
        <v>33</v>
      </c>
      <c r="G1448" s="11"/>
      <c r="H1448" s="11"/>
      <c r="I1448" s="11"/>
      <c r="J1448" s="11"/>
      <c r="K1448" s="11"/>
      <c r="L1448" s="11"/>
      <c r="M1448" s="11"/>
      <c r="N1448" s="11"/>
      <c r="O1448" s="11">
        <f t="shared" ref="O1448:BV1448" si="3412">O1449</f>
        <v>0</v>
      </c>
      <c r="P1448" s="11">
        <f t="shared" si="3412"/>
        <v>349</v>
      </c>
      <c r="Q1448" s="11">
        <f t="shared" si="3412"/>
        <v>0</v>
      </c>
      <c r="R1448" s="11">
        <f t="shared" si="3412"/>
        <v>0</v>
      </c>
      <c r="S1448" s="11">
        <f t="shared" si="3412"/>
        <v>349</v>
      </c>
      <c r="T1448" s="11">
        <f t="shared" si="3412"/>
        <v>349</v>
      </c>
      <c r="U1448" s="11">
        <f t="shared" si="3412"/>
        <v>0</v>
      </c>
      <c r="V1448" s="11">
        <f t="shared" si="3412"/>
        <v>0</v>
      </c>
      <c r="W1448" s="11">
        <f t="shared" si="3412"/>
        <v>0</v>
      </c>
      <c r="X1448" s="11">
        <f t="shared" si="3412"/>
        <v>0</v>
      </c>
      <c r="Y1448" s="11">
        <f t="shared" si="3412"/>
        <v>349</v>
      </c>
      <c r="Z1448" s="11">
        <f t="shared" si="3412"/>
        <v>349</v>
      </c>
      <c r="AA1448" s="11">
        <f t="shared" si="3412"/>
        <v>0</v>
      </c>
      <c r="AB1448" s="11">
        <f t="shared" si="3412"/>
        <v>0</v>
      </c>
      <c r="AC1448" s="11">
        <f t="shared" si="3412"/>
        <v>0</v>
      </c>
      <c r="AD1448" s="11">
        <f t="shared" si="3412"/>
        <v>0</v>
      </c>
      <c r="AE1448" s="11">
        <f t="shared" si="3412"/>
        <v>349</v>
      </c>
      <c r="AF1448" s="11">
        <f t="shared" si="3412"/>
        <v>349</v>
      </c>
      <c r="AG1448" s="11">
        <f t="shared" si="3412"/>
        <v>0</v>
      </c>
      <c r="AH1448" s="11">
        <f t="shared" si="3412"/>
        <v>0</v>
      </c>
      <c r="AI1448" s="11">
        <f t="shared" si="3412"/>
        <v>0</v>
      </c>
      <c r="AJ1448" s="11">
        <f t="shared" si="3412"/>
        <v>0</v>
      </c>
      <c r="AK1448" s="78">
        <f t="shared" si="3412"/>
        <v>349</v>
      </c>
      <c r="AL1448" s="78">
        <f t="shared" si="3412"/>
        <v>349</v>
      </c>
      <c r="AM1448" s="11">
        <f t="shared" si="3412"/>
        <v>0</v>
      </c>
      <c r="AN1448" s="11">
        <f t="shared" si="3412"/>
        <v>0</v>
      </c>
      <c r="AO1448" s="11">
        <f t="shared" si="3412"/>
        <v>0</v>
      </c>
      <c r="AP1448" s="11">
        <f t="shared" si="3412"/>
        <v>0</v>
      </c>
      <c r="AQ1448" s="11">
        <f t="shared" si="3412"/>
        <v>349</v>
      </c>
      <c r="AR1448" s="11">
        <f t="shared" si="3412"/>
        <v>349</v>
      </c>
      <c r="AS1448" s="11">
        <f t="shared" si="3412"/>
        <v>0</v>
      </c>
      <c r="AT1448" s="11">
        <f t="shared" si="3412"/>
        <v>0</v>
      </c>
      <c r="AU1448" s="11">
        <f t="shared" si="3412"/>
        <v>0</v>
      </c>
      <c r="AV1448" s="11">
        <f t="shared" si="3412"/>
        <v>0</v>
      </c>
      <c r="AW1448" s="11">
        <f t="shared" si="3412"/>
        <v>349</v>
      </c>
      <c r="AX1448" s="11">
        <f t="shared" si="3412"/>
        <v>349</v>
      </c>
      <c r="AY1448" s="78">
        <f t="shared" si="3412"/>
        <v>0</v>
      </c>
      <c r="AZ1448" s="78">
        <f t="shared" si="3412"/>
        <v>0</v>
      </c>
      <c r="BA1448" s="78">
        <f t="shared" si="3412"/>
        <v>0</v>
      </c>
      <c r="BB1448" s="78">
        <f t="shared" si="3412"/>
        <v>0</v>
      </c>
      <c r="BC1448" s="78">
        <f t="shared" si="3412"/>
        <v>349</v>
      </c>
      <c r="BD1448" s="78">
        <f t="shared" si="3412"/>
        <v>349</v>
      </c>
      <c r="BE1448" s="11">
        <f t="shared" si="3412"/>
        <v>0</v>
      </c>
      <c r="BF1448" s="11">
        <f t="shared" si="3412"/>
        <v>0</v>
      </c>
      <c r="BG1448" s="11">
        <f t="shared" si="3412"/>
        <v>0</v>
      </c>
      <c r="BH1448" s="11">
        <f t="shared" si="3412"/>
        <v>0</v>
      </c>
      <c r="BI1448" s="141">
        <f t="shared" si="3412"/>
        <v>349</v>
      </c>
      <c r="BJ1448" s="141">
        <f t="shared" si="3412"/>
        <v>349</v>
      </c>
      <c r="BK1448" s="78">
        <f t="shared" si="3412"/>
        <v>0</v>
      </c>
      <c r="BL1448" s="78">
        <f t="shared" si="3412"/>
        <v>0</v>
      </c>
      <c r="BM1448" s="78">
        <f t="shared" si="3412"/>
        <v>0</v>
      </c>
      <c r="BN1448" s="78">
        <f t="shared" si="3412"/>
        <v>0</v>
      </c>
      <c r="BO1448" s="78">
        <f t="shared" si="3412"/>
        <v>349</v>
      </c>
      <c r="BP1448" s="78">
        <f t="shared" si="3412"/>
        <v>349</v>
      </c>
      <c r="BQ1448" s="11">
        <f t="shared" si="3412"/>
        <v>0</v>
      </c>
      <c r="BR1448" s="11">
        <f t="shared" si="3412"/>
        <v>0</v>
      </c>
      <c r="BS1448" s="11">
        <f t="shared" si="3412"/>
        <v>0</v>
      </c>
      <c r="BT1448" s="11">
        <f t="shared" si="3412"/>
        <v>0</v>
      </c>
      <c r="BU1448" s="11">
        <f t="shared" si="3412"/>
        <v>349</v>
      </c>
      <c r="BV1448" s="11">
        <f t="shared" si="3412"/>
        <v>349</v>
      </c>
    </row>
    <row r="1449" spans="1:74" ht="33" hidden="1">
      <c r="A1449" s="57" t="s">
        <v>39</v>
      </c>
      <c r="B1449" s="14" t="s">
        <v>595</v>
      </c>
      <c r="C1449" s="14" t="s">
        <v>22</v>
      </c>
      <c r="D1449" s="14" t="s">
        <v>64</v>
      </c>
      <c r="E1449" s="14" t="s">
        <v>586</v>
      </c>
      <c r="F1449" s="14" t="s">
        <v>40</v>
      </c>
      <c r="G1449" s="11"/>
      <c r="H1449" s="11"/>
      <c r="I1449" s="11"/>
      <c r="J1449" s="11"/>
      <c r="K1449" s="11"/>
      <c r="L1449" s="11"/>
      <c r="M1449" s="11"/>
      <c r="N1449" s="11"/>
      <c r="O1449" s="11"/>
      <c r="P1449" s="11">
        <v>349</v>
      </c>
      <c r="Q1449" s="11"/>
      <c r="R1449" s="11"/>
      <c r="S1449" s="11">
        <f>M1449+O1449+P1449+Q1449+R1449</f>
        <v>349</v>
      </c>
      <c r="T1449" s="11">
        <f>N1449+P1449</f>
        <v>349</v>
      </c>
      <c r="U1449" s="11"/>
      <c r="V1449" s="11"/>
      <c r="W1449" s="11"/>
      <c r="X1449" s="11"/>
      <c r="Y1449" s="11">
        <f>S1449+U1449+V1449+W1449+X1449</f>
        <v>349</v>
      </c>
      <c r="Z1449" s="11">
        <f>T1449+V1449</f>
        <v>349</v>
      </c>
      <c r="AA1449" s="11"/>
      <c r="AB1449" s="11"/>
      <c r="AC1449" s="11"/>
      <c r="AD1449" s="11"/>
      <c r="AE1449" s="11">
        <f>Y1449+AA1449+AB1449+AC1449+AD1449</f>
        <v>349</v>
      </c>
      <c r="AF1449" s="11">
        <f>Z1449+AB1449</f>
        <v>349</v>
      </c>
      <c r="AG1449" s="11"/>
      <c r="AH1449" s="11"/>
      <c r="AI1449" s="11"/>
      <c r="AJ1449" s="11"/>
      <c r="AK1449" s="78">
        <f>AE1449+AG1449+AH1449+AI1449+AJ1449</f>
        <v>349</v>
      </c>
      <c r="AL1449" s="78">
        <f>AF1449+AH1449</f>
        <v>349</v>
      </c>
      <c r="AM1449" s="11"/>
      <c r="AN1449" s="11"/>
      <c r="AO1449" s="11"/>
      <c r="AP1449" s="11"/>
      <c r="AQ1449" s="11">
        <f>AK1449+AM1449+AN1449+AO1449+AP1449</f>
        <v>349</v>
      </c>
      <c r="AR1449" s="11">
        <f>AL1449+AN1449</f>
        <v>349</v>
      </c>
      <c r="AS1449" s="11"/>
      <c r="AT1449" s="11"/>
      <c r="AU1449" s="11"/>
      <c r="AV1449" s="11"/>
      <c r="AW1449" s="11">
        <f>AQ1449+AS1449+AT1449+AU1449+AV1449</f>
        <v>349</v>
      </c>
      <c r="AX1449" s="11">
        <f>AR1449+AT1449</f>
        <v>349</v>
      </c>
      <c r="AY1449" s="78"/>
      <c r="AZ1449" s="78"/>
      <c r="BA1449" s="78"/>
      <c r="BB1449" s="78"/>
      <c r="BC1449" s="78">
        <f>AW1449+AY1449+AZ1449+BA1449+BB1449</f>
        <v>349</v>
      </c>
      <c r="BD1449" s="78">
        <f>AX1449+AZ1449</f>
        <v>349</v>
      </c>
      <c r="BE1449" s="11"/>
      <c r="BF1449" s="11"/>
      <c r="BG1449" s="11"/>
      <c r="BH1449" s="11"/>
      <c r="BI1449" s="141">
        <f>BC1449+BE1449+BF1449+BG1449+BH1449</f>
        <v>349</v>
      </c>
      <c r="BJ1449" s="141">
        <f>BD1449+BF1449</f>
        <v>349</v>
      </c>
      <c r="BK1449" s="78"/>
      <c r="BL1449" s="78"/>
      <c r="BM1449" s="78"/>
      <c r="BN1449" s="78"/>
      <c r="BO1449" s="78">
        <f>BI1449+BK1449+BL1449+BM1449+BN1449</f>
        <v>349</v>
      </c>
      <c r="BP1449" s="78">
        <f>BJ1449+BL1449</f>
        <v>349</v>
      </c>
      <c r="BQ1449" s="11"/>
      <c r="BR1449" s="11"/>
      <c r="BS1449" s="11"/>
      <c r="BT1449" s="11"/>
      <c r="BU1449" s="11">
        <f>BO1449+BQ1449+BR1449+BS1449+BT1449</f>
        <v>349</v>
      </c>
      <c r="BV1449" s="11">
        <f>BP1449+BR1449</f>
        <v>349</v>
      </c>
    </row>
    <row r="1450" spans="1:74" hidden="1">
      <c r="A1450" s="57" t="s">
        <v>70</v>
      </c>
      <c r="B1450" s="14" t="s">
        <v>595</v>
      </c>
      <c r="C1450" s="14" t="s">
        <v>22</v>
      </c>
      <c r="D1450" s="14" t="s">
        <v>64</v>
      </c>
      <c r="E1450" s="14" t="s">
        <v>586</v>
      </c>
      <c r="F1450" s="14" t="s">
        <v>71</v>
      </c>
      <c r="G1450" s="11"/>
      <c r="H1450" s="11"/>
      <c r="I1450" s="11"/>
      <c r="J1450" s="11"/>
      <c r="K1450" s="11"/>
      <c r="L1450" s="11"/>
      <c r="M1450" s="11"/>
      <c r="N1450" s="11"/>
      <c r="O1450" s="11">
        <f t="shared" ref="O1450:BV1450" si="3413">O1451</f>
        <v>0</v>
      </c>
      <c r="P1450" s="11">
        <f t="shared" si="3413"/>
        <v>3</v>
      </c>
      <c r="Q1450" s="11">
        <f t="shared" si="3413"/>
        <v>0</v>
      </c>
      <c r="R1450" s="11">
        <f t="shared" si="3413"/>
        <v>0</v>
      </c>
      <c r="S1450" s="11">
        <f t="shared" si="3413"/>
        <v>3</v>
      </c>
      <c r="T1450" s="11">
        <f t="shared" si="3413"/>
        <v>3</v>
      </c>
      <c r="U1450" s="11">
        <f t="shared" si="3413"/>
        <v>0</v>
      </c>
      <c r="V1450" s="11">
        <f t="shared" si="3413"/>
        <v>0</v>
      </c>
      <c r="W1450" s="11">
        <f t="shared" si="3413"/>
        <v>0</v>
      </c>
      <c r="X1450" s="11">
        <f t="shared" si="3413"/>
        <v>0</v>
      </c>
      <c r="Y1450" s="11">
        <f t="shared" si="3413"/>
        <v>3</v>
      </c>
      <c r="Z1450" s="11">
        <f t="shared" si="3413"/>
        <v>3</v>
      </c>
      <c r="AA1450" s="11">
        <f t="shared" si="3413"/>
        <v>0</v>
      </c>
      <c r="AB1450" s="11">
        <f t="shared" si="3413"/>
        <v>0</v>
      </c>
      <c r="AC1450" s="11">
        <f t="shared" si="3413"/>
        <v>0</v>
      </c>
      <c r="AD1450" s="11">
        <f t="shared" si="3413"/>
        <v>0</v>
      </c>
      <c r="AE1450" s="11">
        <f t="shared" si="3413"/>
        <v>3</v>
      </c>
      <c r="AF1450" s="11">
        <f t="shared" si="3413"/>
        <v>3</v>
      </c>
      <c r="AG1450" s="11">
        <f t="shared" si="3413"/>
        <v>0</v>
      </c>
      <c r="AH1450" s="11">
        <f t="shared" si="3413"/>
        <v>0</v>
      </c>
      <c r="AI1450" s="11">
        <f t="shared" si="3413"/>
        <v>0</v>
      </c>
      <c r="AJ1450" s="11">
        <f t="shared" si="3413"/>
        <v>0</v>
      </c>
      <c r="AK1450" s="78">
        <f t="shared" si="3413"/>
        <v>3</v>
      </c>
      <c r="AL1450" s="78">
        <f t="shared" si="3413"/>
        <v>3</v>
      </c>
      <c r="AM1450" s="11">
        <f t="shared" si="3413"/>
        <v>0</v>
      </c>
      <c r="AN1450" s="11">
        <f t="shared" si="3413"/>
        <v>0</v>
      </c>
      <c r="AO1450" s="11">
        <f t="shared" si="3413"/>
        <v>0</v>
      </c>
      <c r="AP1450" s="11">
        <f t="shared" si="3413"/>
        <v>0</v>
      </c>
      <c r="AQ1450" s="11">
        <f t="shared" si="3413"/>
        <v>3</v>
      </c>
      <c r="AR1450" s="11">
        <f t="shared" si="3413"/>
        <v>3</v>
      </c>
      <c r="AS1450" s="11">
        <f t="shared" si="3413"/>
        <v>0</v>
      </c>
      <c r="AT1450" s="11">
        <f t="shared" si="3413"/>
        <v>0</v>
      </c>
      <c r="AU1450" s="11">
        <f t="shared" si="3413"/>
        <v>0</v>
      </c>
      <c r="AV1450" s="11">
        <f t="shared" si="3413"/>
        <v>0</v>
      </c>
      <c r="AW1450" s="11">
        <f t="shared" si="3413"/>
        <v>3</v>
      </c>
      <c r="AX1450" s="11">
        <f t="shared" si="3413"/>
        <v>3</v>
      </c>
      <c r="AY1450" s="78">
        <f t="shared" si="3413"/>
        <v>0</v>
      </c>
      <c r="AZ1450" s="78">
        <f t="shared" si="3413"/>
        <v>0</v>
      </c>
      <c r="BA1450" s="78">
        <f t="shared" si="3413"/>
        <v>0</v>
      </c>
      <c r="BB1450" s="78">
        <f t="shared" si="3413"/>
        <v>0</v>
      </c>
      <c r="BC1450" s="78">
        <f t="shared" si="3413"/>
        <v>3</v>
      </c>
      <c r="BD1450" s="78">
        <f t="shared" si="3413"/>
        <v>3</v>
      </c>
      <c r="BE1450" s="11">
        <f t="shared" si="3413"/>
        <v>0</v>
      </c>
      <c r="BF1450" s="11">
        <f t="shared" si="3413"/>
        <v>0</v>
      </c>
      <c r="BG1450" s="11">
        <f t="shared" si="3413"/>
        <v>0</v>
      </c>
      <c r="BH1450" s="11">
        <f t="shared" si="3413"/>
        <v>0</v>
      </c>
      <c r="BI1450" s="141">
        <f t="shared" si="3413"/>
        <v>3</v>
      </c>
      <c r="BJ1450" s="141">
        <f t="shared" si="3413"/>
        <v>3</v>
      </c>
      <c r="BK1450" s="78">
        <f t="shared" si="3413"/>
        <v>0</v>
      </c>
      <c r="BL1450" s="78">
        <f t="shared" si="3413"/>
        <v>0</v>
      </c>
      <c r="BM1450" s="78">
        <f t="shared" si="3413"/>
        <v>0</v>
      </c>
      <c r="BN1450" s="78">
        <f t="shared" si="3413"/>
        <v>0</v>
      </c>
      <c r="BO1450" s="78">
        <f t="shared" si="3413"/>
        <v>3</v>
      </c>
      <c r="BP1450" s="78">
        <f t="shared" si="3413"/>
        <v>3</v>
      </c>
      <c r="BQ1450" s="11">
        <f t="shared" si="3413"/>
        <v>0</v>
      </c>
      <c r="BR1450" s="11">
        <f t="shared" si="3413"/>
        <v>0</v>
      </c>
      <c r="BS1450" s="11">
        <f t="shared" si="3413"/>
        <v>0</v>
      </c>
      <c r="BT1450" s="11">
        <f t="shared" si="3413"/>
        <v>0</v>
      </c>
      <c r="BU1450" s="11">
        <f t="shared" si="3413"/>
        <v>3</v>
      </c>
      <c r="BV1450" s="11">
        <f t="shared" si="3413"/>
        <v>3</v>
      </c>
    </row>
    <row r="1451" spans="1:74" hidden="1">
      <c r="A1451" s="57" t="s">
        <v>99</v>
      </c>
      <c r="B1451" s="14" t="s">
        <v>595</v>
      </c>
      <c r="C1451" s="14" t="s">
        <v>22</v>
      </c>
      <c r="D1451" s="14" t="s">
        <v>64</v>
      </c>
      <c r="E1451" s="14" t="s">
        <v>586</v>
      </c>
      <c r="F1451" s="14" t="s">
        <v>73</v>
      </c>
      <c r="G1451" s="11"/>
      <c r="H1451" s="11"/>
      <c r="I1451" s="11"/>
      <c r="J1451" s="11"/>
      <c r="K1451" s="11"/>
      <c r="L1451" s="11"/>
      <c r="M1451" s="11"/>
      <c r="N1451" s="11"/>
      <c r="O1451" s="11"/>
      <c r="P1451" s="11">
        <v>3</v>
      </c>
      <c r="Q1451" s="11"/>
      <c r="R1451" s="11"/>
      <c r="S1451" s="11">
        <f>M1451+O1451+P1451+Q1451+R1451</f>
        <v>3</v>
      </c>
      <c r="T1451" s="11">
        <f>N1451+P1451</f>
        <v>3</v>
      </c>
      <c r="U1451" s="11"/>
      <c r="V1451" s="11"/>
      <c r="W1451" s="11"/>
      <c r="X1451" s="11"/>
      <c r="Y1451" s="11">
        <f>S1451+U1451+V1451+W1451+X1451</f>
        <v>3</v>
      </c>
      <c r="Z1451" s="11">
        <f>T1451+V1451</f>
        <v>3</v>
      </c>
      <c r="AA1451" s="11"/>
      <c r="AB1451" s="11"/>
      <c r="AC1451" s="11"/>
      <c r="AD1451" s="11"/>
      <c r="AE1451" s="11">
        <f>Y1451+AA1451+AB1451+AC1451+AD1451</f>
        <v>3</v>
      </c>
      <c r="AF1451" s="11">
        <f>Z1451+AB1451</f>
        <v>3</v>
      </c>
      <c r="AG1451" s="11"/>
      <c r="AH1451" s="11"/>
      <c r="AI1451" s="11"/>
      <c r="AJ1451" s="11"/>
      <c r="AK1451" s="78">
        <f>AE1451+AG1451+AH1451+AI1451+AJ1451</f>
        <v>3</v>
      </c>
      <c r="AL1451" s="78">
        <f>AF1451+AH1451</f>
        <v>3</v>
      </c>
      <c r="AM1451" s="11"/>
      <c r="AN1451" s="11"/>
      <c r="AO1451" s="11"/>
      <c r="AP1451" s="11"/>
      <c r="AQ1451" s="11">
        <f>AK1451+AM1451+AN1451+AO1451+AP1451</f>
        <v>3</v>
      </c>
      <c r="AR1451" s="11">
        <f>AL1451+AN1451</f>
        <v>3</v>
      </c>
      <c r="AS1451" s="11"/>
      <c r="AT1451" s="11"/>
      <c r="AU1451" s="11"/>
      <c r="AV1451" s="11"/>
      <c r="AW1451" s="11">
        <f>AQ1451+AS1451+AT1451+AU1451+AV1451</f>
        <v>3</v>
      </c>
      <c r="AX1451" s="11">
        <f>AR1451+AT1451</f>
        <v>3</v>
      </c>
      <c r="AY1451" s="78"/>
      <c r="AZ1451" s="78"/>
      <c r="BA1451" s="78"/>
      <c r="BB1451" s="78"/>
      <c r="BC1451" s="78">
        <f>AW1451+AY1451+AZ1451+BA1451+BB1451</f>
        <v>3</v>
      </c>
      <c r="BD1451" s="78">
        <f>AX1451+AZ1451</f>
        <v>3</v>
      </c>
      <c r="BE1451" s="11"/>
      <c r="BF1451" s="11"/>
      <c r="BG1451" s="11"/>
      <c r="BH1451" s="11"/>
      <c r="BI1451" s="141">
        <f>BC1451+BE1451+BF1451+BG1451+BH1451</f>
        <v>3</v>
      </c>
      <c r="BJ1451" s="141">
        <f>BD1451+BF1451</f>
        <v>3</v>
      </c>
      <c r="BK1451" s="78"/>
      <c r="BL1451" s="78"/>
      <c r="BM1451" s="78"/>
      <c r="BN1451" s="78"/>
      <c r="BO1451" s="78">
        <f>BI1451+BK1451+BL1451+BM1451+BN1451</f>
        <v>3</v>
      </c>
      <c r="BP1451" s="78">
        <f>BJ1451+BL1451</f>
        <v>3</v>
      </c>
      <c r="BQ1451" s="11"/>
      <c r="BR1451" s="11"/>
      <c r="BS1451" s="11"/>
      <c r="BT1451" s="11"/>
      <c r="BU1451" s="11">
        <f>BO1451+BQ1451+BR1451+BS1451+BT1451</f>
        <v>3</v>
      </c>
      <c r="BV1451" s="11">
        <f>BP1451+BR1451</f>
        <v>3</v>
      </c>
    </row>
    <row r="1452" spans="1:74" hidden="1">
      <c r="A1452" s="57"/>
      <c r="B1452" s="14"/>
      <c r="C1452" s="14"/>
      <c r="D1452" s="14"/>
      <c r="E1452" s="14"/>
      <c r="F1452" s="14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78"/>
      <c r="AL1452" s="78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78"/>
      <c r="AZ1452" s="78"/>
      <c r="BA1452" s="78"/>
      <c r="BB1452" s="78"/>
      <c r="BC1452" s="78"/>
      <c r="BD1452" s="78"/>
      <c r="BE1452" s="11"/>
      <c r="BF1452" s="11"/>
      <c r="BG1452" s="11"/>
      <c r="BH1452" s="11"/>
      <c r="BI1452" s="141"/>
      <c r="BJ1452" s="141"/>
      <c r="BK1452" s="78"/>
      <c r="BL1452" s="78"/>
      <c r="BM1452" s="78"/>
      <c r="BN1452" s="78"/>
      <c r="BO1452" s="78"/>
      <c r="BP1452" s="78"/>
      <c r="BQ1452" s="11"/>
      <c r="BR1452" s="11"/>
      <c r="BS1452" s="11"/>
      <c r="BT1452" s="11"/>
      <c r="BU1452" s="11"/>
      <c r="BV1452" s="11"/>
    </row>
    <row r="1453" spans="1:74" ht="37.5" hidden="1">
      <c r="A1453" s="56" t="s">
        <v>82</v>
      </c>
      <c r="B1453" s="12">
        <v>923</v>
      </c>
      <c r="C1453" s="12" t="s">
        <v>30</v>
      </c>
      <c r="D1453" s="12" t="s">
        <v>83</v>
      </c>
      <c r="E1453" s="12"/>
      <c r="F1453" s="12"/>
      <c r="G1453" s="21">
        <f t="shared" ref="G1453:R1457" si="3414">G1454</f>
        <v>1000</v>
      </c>
      <c r="H1453" s="21">
        <f t="shared" si="3414"/>
        <v>0</v>
      </c>
      <c r="I1453" s="11">
        <f t="shared" si="3414"/>
        <v>0</v>
      </c>
      <c r="J1453" s="11">
        <f t="shared" si="3414"/>
        <v>0</v>
      </c>
      <c r="K1453" s="11">
        <f t="shared" si="3414"/>
        <v>0</v>
      </c>
      <c r="L1453" s="11">
        <f t="shared" si="3414"/>
        <v>0</v>
      </c>
      <c r="M1453" s="21">
        <f t="shared" si="3414"/>
        <v>1000</v>
      </c>
      <c r="N1453" s="21">
        <f t="shared" si="3414"/>
        <v>0</v>
      </c>
      <c r="O1453" s="11">
        <f t="shared" si="3414"/>
        <v>0</v>
      </c>
      <c r="P1453" s="11">
        <f t="shared" si="3414"/>
        <v>0</v>
      </c>
      <c r="Q1453" s="11">
        <f t="shared" si="3414"/>
        <v>0</v>
      </c>
      <c r="R1453" s="11">
        <f t="shared" si="3414"/>
        <v>0</v>
      </c>
      <c r="S1453" s="21">
        <f t="shared" ref="S1453:AH1457" si="3415">S1454</f>
        <v>1000</v>
      </c>
      <c r="T1453" s="21">
        <f t="shared" si="3415"/>
        <v>0</v>
      </c>
      <c r="U1453" s="11">
        <f t="shared" si="3415"/>
        <v>0</v>
      </c>
      <c r="V1453" s="11">
        <f t="shared" si="3415"/>
        <v>0</v>
      </c>
      <c r="W1453" s="11">
        <f t="shared" si="3415"/>
        <v>0</v>
      </c>
      <c r="X1453" s="11">
        <f t="shared" si="3415"/>
        <v>0</v>
      </c>
      <c r="Y1453" s="21">
        <f t="shared" si="3415"/>
        <v>1000</v>
      </c>
      <c r="Z1453" s="21">
        <f t="shared" si="3415"/>
        <v>0</v>
      </c>
      <c r="AA1453" s="11">
        <f t="shared" si="3415"/>
        <v>0</v>
      </c>
      <c r="AB1453" s="11">
        <f t="shared" si="3415"/>
        <v>0</v>
      </c>
      <c r="AC1453" s="11">
        <f t="shared" si="3415"/>
        <v>0</v>
      </c>
      <c r="AD1453" s="11">
        <f t="shared" si="3415"/>
        <v>0</v>
      </c>
      <c r="AE1453" s="21">
        <f t="shared" si="3415"/>
        <v>1000</v>
      </c>
      <c r="AF1453" s="21">
        <f t="shared" si="3415"/>
        <v>0</v>
      </c>
      <c r="AG1453" s="11">
        <f t="shared" si="3415"/>
        <v>0</v>
      </c>
      <c r="AH1453" s="11">
        <f t="shared" si="3415"/>
        <v>0</v>
      </c>
      <c r="AI1453" s="11">
        <f t="shared" ref="AG1453:AV1457" si="3416">AI1454</f>
        <v>0</v>
      </c>
      <c r="AJ1453" s="11">
        <f t="shared" si="3416"/>
        <v>0</v>
      </c>
      <c r="AK1453" s="86">
        <f t="shared" si="3416"/>
        <v>1000</v>
      </c>
      <c r="AL1453" s="86">
        <f t="shared" si="3416"/>
        <v>0</v>
      </c>
      <c r="AM1453" s="11">
        <f t="shared" si="3416"/>
        <v>0</v>
      </c>
      <c r="AN1453" s="11">
        <f t="shared" si="3416"/>
        <v>0</v>
      </c>
      <c r="AO1453" s="11">
        <f t="shared" si="3416"/>
        <v>0</v>
      </c>
      <c r="AP1453" s="11">
        <f t="shared" si="3416"/>
        <v>0</v>
      </c>
      <c r="AQ1453" s="21">
        <f t="shared" si="3416"/>
        <v>1000</v>
      </c>
      <c r="AR1453" s="21">
        <f t="shared" si="3416"/>
        <v>0</v>
      </c>
      <c r="AS1453" s="11">
        <f t="shared" si="3416"/>
        <v>0</v>
      </c>
      <c r="AT1453" s="11">
        <f t="shared" si="3416"/>
        <v>0</v>
      </c>
      <c r="AU1453" s="11">
        <f t="shared" si="3416"/>
        <v>0</v>
      </c>
      <c r="AV1453" s="11">
        <f t="shared" si="3416"/>
        <v>0</v>
      </c>
      <c r="AW1453" s="21">
        <f t="shared" ref="AS1453:BH1457" si="3417">AW1454</f>
        <v>1000</v>
      </c>
      <c r="AX1453" s="21">
        <f t="shared" si="3417"/>
        <v>0</v>
      </c>
      <c r="AY1453" s="78">
        <f t="shared" si="3417"/>
        <v>0</v>
      </c>
      <c r="AZ1453" s="78">
        <f t="shared" si="3417"/>
        <v>0</v>
      </c>
      <c r="BA1453" s="78">
        <f t="shared" si="3417"/>
        <v>0</v>
      </c>
      <c r="BB1453" s="78">
        <f t="shared" si="3417"/>
        <v>0</v>
      </c>
      <c r="BC1453" s="86">
        <f t="shared" si="3417"/>
        <v>1000</v>
      </c>
      <c r="BD1453" s="86">
        <f t="shared" si="3417"/>
        <v>0</v>
      </c>
      <c r="BE1453" s="11">
        <f t="shared" si="3417"/>
        <v>0</v>
      </c>
      <c r="BF1453" s="11">
        <f t="shared" si="3417"/>
        <v>0</v>
      </c>
      <c r="BG1453" s="11">
        <f t="shared" si="3417"/>
        <v>0</v>
      </c>
      <c r="BH1453" s="11">
        <f t="shared" si="3417"/>
        <v>0</v>
      </c>
      <c r="BI1453" s="145">
        <f t="shared" ref="BE1453:BT1457" si="3418">BI1454</f>
        <v>1000</v>
      </c>
      <c r="BJ1453" s="145">
        <f t="shared" si="3418"/>
        <v>0</v>
      </c>
      <c r="BK1453" s="78">
        <f t="shared" si="3418"/>
        <v>0</v>
      </c>
      <c r="BL1453" s="78">
        <f t="shared" si="3418"/>
        <v>0</v>
      </c>
      <c r="BM1453" s="78">
        <f t="shared" si="3418"/>
        <v>0</v>
      </c>
      <c r="BN1453" s="78">
        <f t="shared" si="3418"/>
        <v>0</v>
      </c>
      <c r="BO1453" s="86">
        <f t="shared" si="3418"/>
        <v>1000</v>
      </c>
      <c r="BP1453" s="86">
        <f t="shared" si="3418"/>
        <v>0</v>
      </c>
      <c r="BQ1453" s="11">
        <f t="shared" si="3418"/>
        <v>0</v>
      </c>
      <c r="BR1453" s="11">
        <f t="shared" si="3418"/>
        <v>0</v>
      </c>
      <c r="BS1453" s="11">
        <f t="shared" si="3418"/>
        <v>0</v>
      </c>
      <c r="BT1453" s="11">
        <f t="shared" si="3418"/>
        <v>0</v>
      </c>
      <c r="BU1453" s="21">
        <f t="shared" ref="BQ1453:BV1457" si="3419">BU1454</f>
        <v>1000</v>
      </c>
      <c r="BV1453" s="21">
        <f t="shared" si="3419"/>
        <v>0</v>
      </c>
    </row>
    <row r="1454" spans="1:74" ht="49.5" hidden="1">
      <c r="A1454" s="57" t="s">
        <v>124</v>
      </c>
      <c r="B1454" s="14">
        <v>923</v>
      </c>
      <c r="C1454" s="14" t="s">
        <v>30</v>
      </c>
      <c r="D1454" s="14" t="s">
        <v>83</v>
      </c>
      <c r="E1454" s="14" t="s">
        <v>125</v>
      </c>
      <c r="F1454" s="14"/>
      <c r="G1454" s="18">
        <f t="shared" si="3414"/>
        <v>1000</v>
      </c>
      <c r="H1454" s="18">
        <f t="shared" si="3414"/>
        <v>0</v>
      </c>
      <c r="I1454" s="11">
        <f t="shared" si="3414"/>
        <v>0</v>
      </c>
      <c r="J1454" s="11">
        <f t="shared" si="3414"/>
        <v>0</v>
      </c>
      <c r="K1454" s="11">
        <f t="shared" si="3414"/>
        <v>0</v>
      </c>
      <c r="L1454" s="11">
        <f t="shared" si="3414"/>
        <v>0</v>
      </c>
      <c r="M1454" s="18">
        <f t="shared" si="3414"/>
        <v>1000</v>
      </c>
      <c r="N1454" s="18">
        <f t="shared" si="3414"/>
        <v>0</v>
      </c>
      <c r="O1454" s="11">
        <f t="shared" si="3414"/>
        <v>0</v>
      </c>
      <c r="P1454" s="11">
        <f t="shared" si="3414"/>
        <v>0</v>
      </c>
      <c r="Q1454" s="11">
        <f t="shared" si="3414"/>
        <v>0</v>
      </c>
      <c r="R1454" s="11">
        <f t="shared" si="3414"/>
        <v>0</v>
      </c>
      <c r="S1454" s="18">
        <f t="shared" si="3415"/>
        <v>1000</v>
      </c>
      <c r="T1454" s="18">
        <f t="shared" si="3415"/>
        <v>0</v>
      </c>
      <c r="U1454" s="11">
        <f t="shared" si="3415"/>
        <v>0</v>
      </c>
      <c r="V1454" s="11">
        <f t="shared" si="3415"/>
        <v>0</v>
      </c>
      <c r="W1454" s="11">
        <f t="shared" si="3415"/>
        <v>0</v>
      </c>
      <c r="X1454" s="11">
        <f t="shared" si="3415"/>
        <v>0</v>
      </c>
      <c r="Y1454" s="18">
        <f t="shared" si="3415"/>
        <v>1000</v>
      </c>
      <c r="Z1454" s="18">
        <f t="shared" si="3415"/>
        <v>0</v>
      </c>
      <c r="AA1454" s="11">
        <f t="shared" si="3415"/>
        <v>0</v>
      </c>
      <c r="AB1454" s="11">
        <f t="shared" si="3415"/>
        <v>0</v>
      </c>
      <c r="AC1454" s="11">
        <f t="shared" si="3415"/>
        <v>0</v>
      </c>
      <c r="AD1454" s="11">
        <f t="shared" si="3415"/>
        <v>0</v>
      </c>
      <c r="AE1454" s="18">
        <f t="shared" si="3415"/>
        <v>1000</v>
      </c>
      <c r="AF1454" s="18">
        <f t="shared" si="3415"/>
        <v>0</v>
      </c>
      <c r="AG1454" s="11">
        <f t="shared" si="3416"/>
        <v>0</v>
      </c>
      <c r="AH1454" s="11">
        <f t="shared" si="3416"/>
        <v>0</v>
      </c>
      <c r="AI1454" s="11">
        <f t="shared" si="3416"/>
        <v>0</v>
      </c>
      <c r="AJ1454" s="11">
        <f t="shared" si="3416"/>
        <v>0</v>
      </c>
      <c r="AK1454" s="84">
        <f t="shared" si="3416"/>
        <v>1000</v>
      </c>
      <c r="AL1454" s="84">
        <f t="shared" si="3416"/>
        <v>0</v>
      </c>
      <c r="AM1454" s="11">
        <f t="shared" si="3416"/>
        <v>0</v>
      </c>
      <c r="AN1454" s="11">
        <f t="shared" si="3416"/>
        <v>0</v>
      </c>
      <c r="AO1454" s="11">
        <f t="shared" si="3416"/>
        <v>0</v>
      </c>
      <c r="AP1454" s="11">
        <f t="shared" si="3416"/>
        <v>0</v>
      </c>
      <c r="AQ1454" s="18">
        <f t="shared" si="3416"/>
        <v>1000</v>
      </c>
      <c r="AR1454" s="18">
        <f t="shared" si="3416"/>
        <v>0</v>
      </c>
      <c r="AS1454" s="11">
        <f t="shared" si="3417"/>
        <v>0</v>
      </c>
      <c r="AT1454" s="11">
        <f t="shared" si="3417"/>
        <v>0</v>
      </c>
      <c r="AU1454" s="11">
        <f t="shared" si="3417"/>
        <v>0</v>
      </c>
      <c r="AV1454" s="11">
        <f t="shared" si="3417"/>
        <v>0</v>
      </c>
      <c r="AW1454" s="18">
        <f t="shared" si="3417"/>
        <v>1000</v>
      </c>
      <c r="AX1454" s="18">
        <f t="shared" si="3417"/>
        <v>0</v>
      </c>
      <c r="AY1454" s="78">
        <f t="shared" si="3417"/>
        <v>0</v>
      </c>
      <c r="AZ1454" s="78">
        <f t="shared" si="3417"/>
        <v>0</v>
      </c>
      <c r="BA1454" s="78">
        <f t="shared" si="3417"/>
        <v>0</v>
      </c>
      <c r="BB1454" s="78">
        <f t="shared" si="3417"/>
        <v>0</v>
      </c>
      <c r="BC1454" s="84">
        <f t="shared" si="3417"/>
        <v>1000</v>
      </c>
      <c r="BD1454" s="84">
        <f t="shared" si="3417"/>
        <v>0</v>
      </c>
      <c r="BE1454" s="11">
        <f t="shared" si="3418"/>
        <v>0</v>
      </c>
      <c r="BF1454" s="11">
        <f t="shared" si="3418"/>
        <v>0</v>
      </c>
      <c r="BG1454" s="11">
        <f t="shared" si="3418"/>
        <v>0</v>
      </c>
      <c r="BH1454" s="11">
        <f t="shared" si="3418"/>
        <v>0</v>
      </c>
      <c r="BI1454" s="143">
        <f t="shared" si="3418"/>
        <v>1000</v>
      </c>
      <c r="BJ1454" s="143">
        <f t="shared" si="3418"/>
        <v>0</v>
      </c>
      <c r="BK1454" s="78">
        <f t="shared" si="3418"/>
        <v>0</v>
      </c>
      <c r="BL1454" s="78">
        <f t="shared" si="3418"/>
        <v>0</v>
      </c>
      <c r="BM1454" s="78">
        <f t="shared" si="3418"/>
        <v>0</v>
      </c>
      <c r="BN1454" s="78">
        <f t="shared" si="3418"/>
        <v>0</v>
      </c>
      <c r="BO1454" s="84">
        <f t="shared" si="3418"/>
        <v>1000</v>
      </c>
      <c r="BP1454" s="84">
        <f t="shared" si="3418"/>
        <v>0</v>
      </c>
      <c r="BQ1454" s="11">
        <f t="shared" si="3419"/>
        <v>0</v>
      </c>
      <c r="BR1454" s="11">
        <f t="shared" si="3419"/>
        <v>0</v>
      </c>
      <c r="BS1454" s="11">
        <f t="shared" si="3419"/>
        <v>0</v>
      </c>
      <c r="BT1454" s="11">
        <f t="shared" si="3419"/>
        <v>0</v>
      </c>
      <c r="BU1454" s="18">
        <f t="shared" si="3419"/>
        <v>1000</v>
      </c>
      <c r="BV1454" s="18">
        <f t="shared" si="3419"/>
        <v>0</v>
      </c>
    </row>
    <row r="1455" spans="1:74" hidden="1">
      <c r="A1455" s="57" t="s">
        <v>15</v>
      </c>
      <c r="B1455" s="14">
        <v>923</v>
      </c>
      <c r="C1455" s="14" t="s">
        <v>30</v>
      </c>
      <c r="D1455" s="14" t="s">
        <v>83</v>
      </c>
      <c r="E1455" s="14" t="s">
        <v>126</v>
      </c>
      <c r="F1455" s="14"/>
      <c r="G1455" s="18">
        <f t="shared" si="3414"/>
        <v>1000</v>
      </c>
      <c r="H1455" s="18">
        <f t="shared" si="3414"/>
        <v>0</v>
      </c>
      <c r="I1455" s="11">
        <f t="shared" si="3414"/>
        <v>0</v>
      </c>
      <c r="J1455" s="11">
        <f t="shared" si="3414"/>
        <v>0</v>
      </c>
      <c r="K1455" s="11">
        <f t="shared" si="3414"/>
        <v>0</v>
      </c>
      <c r="L1455" s="11">
        <f t="shared" si="3414"/>
        <v>0</v>
      </c>
      <c r="M1455" s="18">
        <f t="shared" si="3414"/>
        <v>1000</v>
      </c>
      <c r="N1455" s="18">
        <f t="shared" si="3414"/>
        <v>0</v>
      </c>
      <c r="O1455" s="11">
        <f t="shared" si="3414"/>
        <v>0</v>
      </c>
      <c r="P1455" s="11">
        <f t="shared" si="3414"/>
        <v>0</v>
      </c>
      <c r="Q1455" s="11">
        <f t="shared" si="3414"/>
        <v>0</v>
      </c>
      <c r="R1455" s="11">
        <f t="shared" si="3414"/>
        <v>0</v>
      </c>
      <c r="S1455" s="18">
        <f t="shared" si="3415"/>
        <v>1000</v>
      </c>
      <c r="T1455" s="18">
        <f t="shared" si="3415"/>
        <v>0</v>
      </c>
      <c r="U1455" s="11">
        <f t="shared" si="3415"/>
        <v>0</v>
      </c>
      <c r="V1455" s="11">
        <f t="shared" si="3415"/>
        <v>0</v>
      </c>
      <c r="W1455" s="11">
        <f t="shared" si="3415"/>
        <v>0</v>
      </c>
      <c r="X1455" s="11">
        <f t="shared" si="3415"/>
        <v>0</v>
      </c>
      <c r="Y1455" s="18">
        <f t="shared" si="3415"/>
        <v>1000</v>
      </c>
      <c r="Z1455" s="18">
        <f t="shared" si="3415"/>
        <v>0</v>
      </c>
      <c r="AA1455" s="11">
        <f t="shared" si="3415"/>
        <v>0</v>
      </c>
      <c r="AB1455" s="11">
        <f t="shared" si="3415"/>
        <v>0</v>
      </c>
      <c r="AC1455" s="11">
        <f t="shared" si="3415"/>
        <v>0</v>
      </c>
      <c r="AD1455" s="11">
        <f t="shared" si="3415"/>
        <v>0</v>
      </c>
      <c r="AE1455" s="18">
        <f t="shared" si="3415"/>
        <v>1000</v>
      </c>
      <c r="AF1455" s="18">
        <f t="shared" si="3415"/>
        <v>0</v>
      </c>
      <c r="AG1455" s="11">
        <f t="shared" si="3416"/>
        <v>0</v>
      </c>
      <c r="AH1455" s="11">
        <f t="shared" si="3416"/>
        <v>0</v>
      </c>
      <c r="AI1455" s="11">
        <f t="shared" si="3416"/>
        <v>0</v>
      </c>
      <c r="AJ1455" s="11">
        <f t="shared" si="3416"/>
        <v>0</v>
      </c>
      <c r="AK1455" s="84">
        <f t="shared" si="3416"/>
        <v>1000</v>
      </c>
      <c r="AL1455" s="84">
        <f t="shared" si="3416"/>
        <v>0</v>
      </c>
      <c r="AM1455" s="11">
        <f t="shared" si="3416"/>
        <v>0</v>
      </c>
      <c r="AN1455" s="11">
        <f t="shared" si="3416"/>
        <v>0</v>
      </c>
      <c r="AO1455" s="11">
        <f t="shared" si="3416"/>
        <v>0</v>
      </c>
      <c r="AP1455" s="11">
        <f t="shared" si="3416"/>
        <v>0</v>
      </c>
      <c r="AQ1455" s="18">
        <f t="shared" si="3416"/>
        <v>1000</v>
      </c>
      <c r="AR1455" s="18">
        <f t="shared" si="3416"/>
        <v>0</v>
      </c>
      <c r="AS1455" s="11">
        <f t="shared" si="3417"/>
        <v>0</v>
      </c>
      <c r="AT1455" s="11">
        <f t="shared" si="3417"/>
        <v>0</v>
      </c>
      <c r="AU1455" s="11">
        <f t="shared" si="3417"/>
        <v>0</v>
      </c>
      <c r="AV1455" s="11">
        <f t="shared" si="3417"/>
        <v>0</v>
      </c>
      <c r="AW1455" s="18">
        <f t="shared" si="3417"/>
        <v>1000</v>
      </c>
      <c r="AX1455" s="18">
        <f t="shared" si="3417"/>
        <v>0</v>
      </c>
      <c r="AY1455" s="78">
        <f t="shared" si="3417"/>
        <v>0</v>
      </c>
      <c r="AZ1455" s="78">
        <f t="shared" si="3417"/>
        <v>0</v>
      </c>
      <c r="BA1455" s="78">
        <f t="shared" si="3417"/>
        <v>0</v>
      </c>
      <c r="BB1455" s="78">
        <f t="shared" si="3417"/>
        <v>0</v>
      </c>
      <c r="BC1455" s="84">
        <f t="shared" si="3417"/>
        <v>1000</v>
      </c>
      <c r="BD1455" s="84">
        <f t="shared" si="3417"/>
        <v>0</v>
      </c>
      <c r="BE1455" s="11">
        <f t="shared" si="3418"/>
        <v>0</v>
      </c>
      <c r="BF1455" s="11">
        <f t="shared" si="3418"/>
        <v>0</v>
      </c>
      <c r="BG1455" s="11">
        <f t="shared" si="3418"/>
        <v>0</v>
      </c>
      <c r="BH1455" s="11">
        <f t="shared" si="3418"/>
        <v>0</v>
      </c>
      <c r="BI1455" s="143">
        <f t="shared" si="3418"/>
        <v>1000</v>
      </c>
      <c r="BJ1455" s="143">
        <f t="shared" si="3418"/>
        <v>0</v>
      </c>
      <c r="BK1455" s="78">
        <f t="shared" si="3418"/>
        <v>0</v>
      </c>
      <c r="BL1455" s="78">
        <f t="shared" si="3418"/>
        <v>0</v>
      </c>
      <c r="BM1455" s="78">
        <f t="shared" si="3418"/>
        <v>0</v>
      </c>
      <c r="BN1455" s="78">
        <f t="shared" si="3418"/>
        <v>0</v>
      </c>
      <c r="BO1455" s="84">
        <f t="shared" si="3418"/>
        <v>1000</v>
      </c>
      <c r="BP1455" s="84">
        <f t="shared" si="3418"/>
        <v>0</v>
      </c>
      <c r="BQ1455" s="11">
        <f t="shared" si="3419"/>
        <v>0</v>
      </c>
      <c r="BR1455" s="11">
        <f t="shared" si="3419"/>
        <v>0</v>
      </c>
      <c r="BS1455" s="11">
        <f t="shared" si="3419"/>
        <v>0</v>
      </c>
      <c r="BT1455" s="11">
        <f t="shared" si="3419"/>
        <v>0</v>
      </c>
      <c r="BU1455" s="18">
        <f t="shared" si="3419"/>
        <v>1000</v>
      </c>
      <c r="BV1455" s="18">
        <f t="shared" si="3419"/>
        <v>0</v>
      </c>
    </row>
    <row r="1456" spans="1:74" hidden="1">
      <c r="A1456" s="57" t="s">
        <v>127</v>
      </c>
      <c r="B1456" s="14">
        <v>923</v>
      </c>
      <c r="C1456" s="14" t="s">
        <v>30</v>
      </c>
      <c r="D1456" s="14" t="s">
        <v>83</v>
      </c>
      <c r="E1456" s="14" t="s">
        <v>128</v>
      </c>
      <c r="F1456" s="14"/>
      <c r="G1456" s="18">
        <f t="shared" si="3414"/>
        <v>1000</v>
      </c>
      <c r="H1456" s="18">
        <f t="shared" si="3414"/>
        <v>0</v>
      </c>
      <c r="I1456" s="11">
        <f t="shared" si="3414"/>
        <v>0</v>
      </c>
      <c r="J1456" s="11">
        <f t="shared" si="3414"/>
        <v>0</v>
      </c>
      <c r="K1456" s="11">
        <f t="shared" si="3414"/>
        <v>0</v>
      </c>
      <c r="L1456" s="11">
        <f t="shared" si="3414"/>
        <v>0</v>
      </c>
      <c r="M1456" s="18">
        <f t="shared" si="3414"/>
        <v>1000</v>
      </c>
      <c r="N1456" s="18">
        <f t="shared" si="3414"/>
        <v>0</v>
      </c>
      <c r="O1456" s="11">
        <f t="shared" si="3414"/>
        <v>0</v>
      </c>
      <c r="P1456" s="11">
        <f t="shared" si="3414"/>
        <v>0</v>
      </c>
      <c r="Q1456" s="11">
        <f t="shared" si="3414"/>
        <v>0</v>
      </c>
      <c r="R1456" s="11">
        <f t="shared" si="3414"/>
        <v>0</v>
      </c>
      <c r="S1456" s="18">
        <f t="shared" si="3415"/>
        <v>1000</v>
      </c>
      <c r="T1456" s="18">
        <f t="shared" si="3415"/>
        <v>0</v>
      </c>
      <c r="U1456" s="11">
        <f t="shared" si="3415"/>
        <v>0</v>
      </c>
      <c r="V1456" s="11">
        <f t="shared" si="3415"/>
        <v>0</v>
      </c>
      <c r="W1456" s="11">
        <f t="shared" si="3415"/>
        <v>0</v>
      </c>
      <c r="X1456" s="11">
        <f t="shared" si="3415"/>
        <v>0</v>
      </c>
      <c r="Y1456" s="18">
        <f t="shared" si="3415"/>
        <v>1000</v>
      </c>
      <c r="Z1456" s="18">
        <f t="shared" si="3415"/>
        <v>0</v>
      </c>
      <c r="AA1456" s="11">
        <f t="shared" si="3415"/>
        <v>0</v>
      </c>
      <c r="AB1456" s="11">
        <f t="shared" si="3415"/>
        <v>0</v>
      </c>
      <c r="AC1456" s="11">
        <f t="shared" si="3415"/>
        <v>0</v>
      </c>
      <c r="AD1456" s="11">
        <f t="shared" si="3415"/>
        <v>0</v>
      </c>
      <c r="AE1456" s="18">
        <f t="shared" si="3415"/>
        <v>1000</v>
      </c>
      <c r="AF1456" s="18">
        <f t="shared" si="3415"/>
        <v>0</v>
      </c>
      <c r="AG1456" s="11">
        <f t="shared" si="3416"/>
        <v>0</v>
      </c>
      <c r="AH1456" s="11">
        <f t="shared" si="3416"/>
        <v>0</v>
      </c>
      <c r="AI1456" s="11">
        <f t="shared" si="3416"/>
        <v>0</v>
      </c>
      <c r="AJ1456" s="11">
        <f t="shared" si="3416"/>
        <v>0</v>
      </c>
      <c r="AK1456" s="84">
        <f t="shared" si="3416"/>
        <v>1000</v>
      </c>
      <c r="AL1456" s="84">
        <f t="shared" si="3416"/>
        <v>0</v>
      </c>
      <c r="AM1456" s="11">
        <f t="shared" si="3416"/>
        <v>0</v>
      </c>
      <c r="AN1456" s="11">
        <f t="shared" si="3416"/>
        <v>0</v>
      </c>
      <c r="AO1456" s="11">
        <f t="shared" si="3416"/>
        <v>0</v>
      </c>
      <c r="AP1456" s="11">
        <f t="shared" si="3416"/>
        <v>0</v>
      </c>
      <c r="AQ1456" s="18">
        <f t="shared" si="3416"/>
        <v>1000</v>
      </c>
      <c r="AR1456" s="18">
        <f t="shared" si="3416"/>
        <v>0</v>
      </c>
      <c r="AS1456" s="11">
        <f t="shared" si="3417"/>
        <v>0</v>
      </c>
      <c r="AT1456" s="11">
        <f t="shared" si="3417"/>
        <v>0</v>
      </c>
      <c r="AU1456" s="11">
        <f t="shared" si="3417"/>
        <v>0</v>
      </c>
      <c r="AV1456" s="11">
        <f t="shared" si="3417"/>
        <v>0</v>
      </c>
      <c r="AW1456" s="18">
        <f t="shared" si="3417"/>
        <v>1000</v>
      </c>
      <c r="AX1456" s="18">
        <f t="shared" si="3417"/>
        <v>0</v>
      </c>
      <c r="AY1456" s="78">
        <f t="shared" si="3417"/>
        <v>0</v>
      </c>
      <c r="AZ1456" s="78">
        <f t="shared" si="3417"/>
        <v>0</v>
      </c>
      <c r="BA1456" s="78">
        <f t="shared" si="3417"/>
        <v>0</v>
      </c>
      <c r="BB1456" s="78">
        <f t="shared" si="3417"/>
        <v>0</v>
      </c>
      <c r="BC1456" s="84">
        <f t="shared" si="3417"/>
        <v>1000</v>
      </c>
      <c r="BD1456" s="84">
        <f t="shared" si="3417"/>
        <v>0</v>
      </c>
      <c r="BE1456" s="11">
        <f t="shared" si="3418"/>
        <v>0</v>
      </c>
      <c r="BF1456" s="11">
        <f t="shared" si="3418"/>
        <v>0</v>
      </c>
      <c r="BG1456" s="11">
        <f t="shared" si="3418"/>
        <v>0</v>
      </c>
      <c r="BH1456" s="11">
        <f t="shared" si="3418"/>
        <v>0</v>
      </c>
      <c r="BI1456" s="143">
        <f t="shared" si="3418"/>
        <v>1000</v>
      </c>
      <c r="BJ1456" s="143">
        <f t="shared" si="3418"/>
        <v>0</v>
      </c>
      <c r="BK1456" s="78">
        <f t="shared" si="3418"/>
        <v>0</v>
      </c>
      <c r="BL1456" s="78">
        <f t="shared" si="3418"/>
        <v>0</v>
      </c>
      <c r="BM1456" s="78">
        <f t="shared" si="3418"/>
        <v>0</v>
      </c>
      <c r="BN1456" s="78">
        <f t="shared" si="3418"/>
        <v>0</v>
      </c>
      <c r="BO1456" s="84">
        <f t="shared" si="3418"/>
        <v>1000</v>
      </c>
      <c r="BP1456" s="84">
        <f t="shared" si="3418"/>
        <v>0</v>
      </c>
      <c r="BQ1456" s="11">
        <f t="shared" si="3419"/>
        <v>0</v>
      </c>
      <c r="BR1456" s="11">
        <f t="shared" si="3419"/>
        <v>0</v>
      </c>
      <c r="BS1456" s="11">
        <f t="shared" si="3419"/>
        <v>0</v>
      </c>
      <c r="BT1456" s="11">
        <f t="shared" si="3419"/>
        <v>0</v>
      </c>
      <c r="BU1456" s="18">
        <f t="shared" si="3419"/>
        <v>1000</v>
      </c>
      <c r="BV1456" s="18">
        <f t="shared" si="3419"/>
        <v>0</v>
      </c>
    </row>
    <row r="1457" spans="1:74" ht="33" hidden="1">
      <c r="A1457" s="57" t="s">
        <v>270</v>
      </c>
      <c r="B1457" s="14">
        <v>923</v>
      </c>
      <c r="C1457" s="14" t="s">
        <v>30</v>
      </c>
      <c r="D1457" s="14" t="s">
        <v>83</v>
      </c>
      <c r="E1457" s="14" t="s">
        <v>128</v>
      </c>
      <c r="F1457" s="14" t="s">
        <v>33</v>
      </c>
      <c r="G1457" s="11">
        <f t="shared" si="3414"/>
        <v>1000</v>
      </c>
      <c r="H1457" s="11">
        <f t="shared" si="3414"/>
        <v>0</v>
      </c>
      <c r="I1457" s="11">
        <f t="shared" si="3414"/>
        <v>0</v>
      </c>
      <c r="J1457" s="11">
        <f t="shared" si="3414"/>
        <v>0</v>
      </c>
      <c r="K1457" s="11">
        <f t="shared" si="3414"/>
        <v>0</v>
      </c>
      <c r="L1457" s="11">
        <f t="shared" si="3414"/>
        <v>0</v>
      </c>
      <c r="M1457" s="11">
        <f t="shared" si="3414"/>
        <v>1000</v>
      </c>
      <c r="N1457" s="11">
        <f t="shared" si="3414"/>
        <v>0</v>
      </c>
      <c r="O1457" s="11">
        <f t="shared" si="3414"/>
        <v>0</v>
      </c>
      <c r="P1457" s="11">
        <f t="shared" si="3414"/>
        <v>0</v>
      </c>
      <c r="Q1457" s="11">
        <f t="shared" si="3414"/>
        <v>0</v>
      </c>
      <c r="R1457" s="11">
        <f t="shared" si="3414"/>
        <v>0</v>
      </c>
      <c r="S1457" s="11">
        <f t="shared" si="3415"/>
        <v>1000</v>
      </c>
      <c r="T1457" s="11">
        <f t="shared" si="3415"/>
        <v>0</v>
      </c>
      <c r="U1457" s="11">
        <f t="shared" si="3415"/>
        <v>0</v>
      </c>
      <c r="V1457" s="11">
        <f t="shared" si="3415"/>
        <v>0</v>
      </c>
      <c r="W1457" s="11">
        <f t="shared" si="3415"/>
        <v>0</v>
      </c>
      <c r="X1457" s="11">
        <f t="shared" si="3415"/>
        <v>0</v>
      </c>
      <c r="Y1457" s="11">
        <f t="shared" si="3415"/>
        <v>1000</v>
      </c>
      <c r="Z1457" s="11">
        <f t="shared" si="3415"/>
        <v>0</v>
      </c>
      <c r="AA1457" s="11">
        <f t="shared" si="3415"/>
        <v>0</v>
      </c>
      <c r="AB1457" s="11">
        <f t="shared" si="3415"/>
        <v>0</v>
      </c>
      <c r="AC1457" s="11">
        <f t="shared" si="3415"/>
        <v>0</v>
      </c>
      <c r="AD1457" s="11">
        <f t="shared" si="3415"/>
        <v>0</v>
      </c>
      <c r="AE1457" s="11">
        <f t="shared" si="3415"/>
        <v>1000</v>
      </c>
      <c r="AF1457" s="11">
        <f t="shared" si="3415"/>
        <v>0</v>
      </c>
      <c r="AG1457" s="11">
        <f t="shared" si="3416"/>
        <v>0</v>
      </c>
      <c r="AH1457" s="11">
        <f t="shared" si="3416"/>
        <v>0</v>
      </c>
      <c r="AI1457" s="11">
        <f t="shared" si="3416"/>
        <v>0</v>
      </c>
      <c r="AJ1457" s="11">
        <f t="shared" si="3416"/>
        <v>0</v>
      </c>
      <c r="AK1457" s="78">
        <f t="shared" si="3416"/>
        <v>1000</v>
      </c>
      <c r="AL1457" s="78">
        <f t="shared" si="3416"/>
        <v>0</v>
      </c>
      <c r="AM1457" s="11">
        <f t="shared" si="3416"/>
        <v>0</v>
      </c>
      <c r="AN1457" s="11">
        <f t="shared" si="3416"/>
        <v>0</v>
      </c>
      <c r="AO1457" s="11">
        <f t="shared" si="3416"/>
        <v>0</v>
      </c>
      <c r="AP1457" s="11">
        <f t="shared" si="3416"/>
        <v>0</v>
      </c>
      <c r="AQ1457" s="11">
        <f t="shared" si="3416"/>
        <v>1000</v>
      </c>
      <c r="AR1457" s="11">
        <f t="shared" si="3416"/>
        <v>0</v>
      </c>
      <c r="AS1457" s="11">
        <f t="shared" si="3417"/>
        <v>0</v>
      </c>
      <c r="AT1457" s="11">
        <f t="shared" si="3417"/>
        <v>0</v>
      </c>
      <c r="AU1457" s="11">
        <f t="shared" si="3417"/>
        <v>0</v>
      </c>
      <c r="AV1457" s="11">
        <f t="shared" si="3417"/>
        <v>0</v>
      </c>
      <c r="AW1457" s="11">
        <f t="shared" si="3417"/>
        <v>1000</v>
      </c>
      <c r="AX1457" s="11">
        <f t="shared" si="3417"/>
        <v>0</v>
      </c>
      <c r="AY1457" s="78">
        <f t="shared" si="3417"/>
        <v>0</v>
      </c>
      <c r="AZ1457" s="78">
        <f t="shared" si="3417"/>
        <v>0</v>
      </c>
      <c r="BA1457" s="78">
        <f t="shared" si="3417"/>
        <v>0</v>
      </c>
      <c r="BB1457" s="78">
        <f t="shared" si="3417"/>
        <v>0</v>
      </c>
      <c r="BC1457" s="78">
        <f t="shared" si="3417"/>
        <v>1000</v>
      </c>
      <c r="BD1457" s="78">
        <f t="shared" si="3417"/>
        <v>0</v>
      </c>
      <c r="BE1457" s="11">
        <f t="shared" si="3418"/>
        <v>0</v>
      </c>
      <c r="BF1457" s="11">
        <f t="shared" si="3418"/>
        <v>0</v>
      </c>
      <c r="BG1457" s="11">
        <f t="shared" si="3418"/>
        <v>0</v>
      </c>
      <c r="BH1457" s="11">
        <f t="shared" si="3418"/>
        <v>0</v>
      </c>
      <c r="BI1457" s="141">
        <f t="shared" si="3418"/>
        <v>1000</v>
      </c>
      <c r="BJ1457" s="141">
        <f t="shared" si="3418"/>
        <v>0</v>
      </c>
      <c r="BK1457" s="78">
        <f t="shared" si="3418"/>
        <v>0</v>
      </c>
      <c r="BL1457" s="78">
        <f t="shared" si="3418"/>
        <v>0</v>
      </c>
      <c r="BM1457" s="78">
        <f t="shared" si="3418"/>
        <v>0</v>
      </c>
      <c r="BN1457" s="78">
        <f t="shared" si="3418"/>
        <v>0</v>
      </c>
      <c r="BO1457" s="78">
        <f t="shared" si="3418"/>
        <v>1000</v>
      </c>
      <c r="BP1457" s="78">
        <f t="shared" si="3418"/>
        <v>0</v>
      </c>
      <c r="BQ1457" s="11">
        <f t="shared" si="3419"/>
        <v>0</v>
      </c>
      <c r="BR1457" s="11">
        <f t="shared" si="3419"/>
        <v>0</v>
      </c>
      <c r="BS1457" s="11">
        <f t="shared" si="3419"/>
        <v>0</v>
      </c>
      <c r="BT1457" s="11">
        <f t="shared" si="3419"/>
        <v>0</v>
      </c>
      <c r="BU1457" s="11">
        <f t="shared" si="3419"/>
        <v>1000</v>
      </c>
      <c r="BV1457" s="11">
        <f t="shared" si="3419"/>
        <v>0</v>
      </c>
    </row>
    <row r="1458" spans="1:74" ht="33" hidden="1">
      <c r="A1458" s="57" t="s">
        <v>39</v>
      </c>
      <c r="B1458" s="14">
        <v>923</v>
      </c>
      <c r="C1458" s="14" t="s">
        <v>30</v>
      </c>
      <c r="D1458" s="14" t="s">
        <v>83</v>
      </c>
      <c r="E1458" s="14" t="s">
        <v>128</v>
      </c>
      <c r="F1458" s="14" t="s">
        <v>40</v>
      </c>
      <c r="G1458" s="11">
        <v>1000</v>
      </c>
      <c r="H1458" s="11"/>
      <c r="I1458" s="11"/>
      <c r="J1458" s="11"/>
      <c r="K1458" s="11"/>
      <c r="L1458" s="11"/>
      <c r="M1458" s="11">
        <f>G1458+I1458+J1458+K1458+L1458</f>
        <v>1000</v>
      </c>
      <c r="N1458" s="11">
        <f>H1458+J1458</f>
        <v>0</v>
      </c>
      <c r="O1458" s="11"/>
      <c r="P1458" s="11"/>
      <c r="Q1458" s="11"/>
      <c r="R1458" s="11"/>
      <c r="S1458" s="11">
        <f>M1458+O1458+P1458+Q1458+R1458</f>
        <v>1000</v>
      </c>
      <c r="T1458" s="11">
        <f>N1458+P1458</f>
        <v>0</v>
      </c>
      <c r="U1458" s="11"/>
      <c r="V1458" s="11"/>
      <c r="W1458" s="11"/>
      <c r="X1458" s="11"/>
      <c r="Y1458" s="11">
        <f>S1458+U1458+V1458+W1458+X1458</f>
        <v>1000</v>
      </c>
      <c r="Z1458" s="11">
        <f>T1458+V1458</f>
        <v>0</v>
      </c>
      <c r="AA1458" s="11"/>
      <c r="AB1458" s="11"/>
      <c r="AC1458" s="11"/>
      <c r="AD1458" s="11"/>
      <c r="AE1458" s="11">
        <f>Y1458+AA1458+AB1458+AC1458+AD1458</f>
        <v>1000</v>
      </c>
      <c r="AF1458" s="11">
        <f>Z1458+AB1458</f>
        <v>0</v>
      </c>
      <c r="AG1458" s="11"/>
      <c r="AH1458" s="11"/>
      <c r="AI1458" s="11"/>
      <c r="AJ1458" s="11"/>
      <c r="AK1458" s="78">
        <f>AE1458+AG1458+AH1458+AI1458+AJ1458</f>
        <v>1000</v>
      </c>
      <c r="AL1458" s="78">
        <f>AF1458+AH1458</f>
        <v>0</v>
      </c>
      <c r="AM1458" s="11"/>
      <c r="AN1458" s="11"/>
      <c r="AO1458" s="11"/>
      <c r="AP1458" s="11"/>
      <c r="AQ1458" s="11">
        <f>AK1458+AM1458+AN1458+AO1458+AP1458</f>
        <v>1000</v>
      </c>
      <c r="AR1458" s="11">
        <f>AL1458+AN1458</f>
        <v>0</v>
      </c>
      <c r="AS1458" s="11"/>
      <c r="AT1458" s="11"/>
      <c r="AU1458" s="11"/>
      <c r="AV1458" s="11"/>
      <c r="AW1458" s="11">
        <f>AQ1458+AS1458+AT1458+AU1458+AV1458</f>
        <v>1000</v>
      </c>
      <c r="AX1458" s="11">
        <f>AR1458+AT1458</f>
        <v>0</v>
      </c>
      <c r="AY1458" s="78"/>
      <c r="AZ1458" s="78"/>
      <c r="BA1458" s="78"/>
      <c r="BB1458" s="78"/>
      <c r="BC1458" s="78">
        <f>AW1458+AY1458+AZ1458+BA1458+BB1458</f>
        <v>1000</v>
      </c>
      <c r="BD1458" s="78">
        <f>AX1458+AZ1458</f>
        <v>0</v>
      </c>
      <c r="BE1458" s="11"/>
      <c r="BF1458" s="11"/>
      <c r="BG1458" s="11"/>
      <c r="BH1458" s="11"/>
      <c r="BI1458" s="141">
        <f>BC1458+BE1458+BF1458+BG1458+BH1458</f>
        <v>1000</v>
      </c>
      <c r="BJ1458" s="141">
        <f>BD1458+BF1458</f>
        <v>0</v>
      </c>
      <c r="BK1458" s="78"/>
      <c r="BL1458" s="78"/>
      <c r="BM1458" s="78"/>
      <c r="BN1458" s="78"/>
      <c r="BO1458" s="78">
        <f>BI1458+BK1458+BL1458+BM1458+BN1458</f>
        <v>1000</v>
      </c>
      <c r="BP1458" s="78">
        <f>BJ1458+BL1458</f>
        <v>0</v>
      </c>
      <c r="BQ1458" s="11"/>
      <c r="BR1458" s="11"/>
      <c r="BS1458" s="11"/>
      <c r="BT1458" s="11"/>
      <c r="BU1458" s="11">
        <f>BO1458+BQ1458+BR1458+BS1458+BT1458</f>
        <v>1000</v>
      </c>
      <c r="BV1458" s="11">
        <f>BP1458+BR1458</f>
        <v>0</v>
      </c>
    </row>
    <row r="1459" spans="1:74" hidden="1">
      <c r="A1459" s="57"/>
      <c r="B1459" s="14"/>
      <c r="C1459" s="14"/>
      <c r="D1459" s="14"/>
      <c r="E1459" s="14"/>
      <c r="F1459" s="14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78"/>
      <c r="AL1459" s="78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78"/>
      <c r="AZ1459" s="78"/>
      <c r="BA1459" s="78"/>
      <c r="BB1459" s="78"/>
      <c r="BC1459" s="78"/>
      <c r="BD1459" s="78"/>
      <c r="BE1459" s="11"/>
      <c r="BF1459" s="11"/>
      <c r="BG1459" s="11"/>
      <c r="BH1459" s="11"/>
      <c r="BI1459" s="141"/>
      <c r="BJ1459" s="141"/>
      <c r="BK1459" s="78"/>
      <c r="BL1459" s="78"/>
      <c r="BM1459" s="78"/>
      <c r="BN1459" s="78"/>
      <c r="BO1459" s="78"/>
      <c r="BP1459" s="78"/>
      <c r="BQ1459" s="11"/>
      <c r="BR1459" s="11"/>
      <c r="BS1459" s="11"/>
      <c r="BT1459" s="11"/>
      <c r="BU1459" s="11"/>
      <c r="BV1459" s="11"/>
    </row>
    <row r="1460" spans="1:74" ht="37.5" hidden="1">
      <c r="A1460" s="56" t="s">
        <v>129</v>
      </c>
      <c r="B1460" s="12">
        <v>923</v>
      </c>
      <c r="C1460" s="12" t="s">
        <v>83</v>
      </c>
      <c r="D1460" s="12" t="s">
        <v>30</v>
      </c>
      <c r="E1460" s="12"/>
      <c r="F1460" s="12"/>
      <c r="G1460" s="21">
        <f t="shared" ref="G1460:R1465" si="3420">G1461</f>
        <v>8326</v>
      </c>
      <c r="H1460" s="21">
        <f t="shared" si="3420"/>
        <v>0</v>
      </c>
      <c r="I1460" s="11">
        <f t="shared" si="3420"/>
        <v>0</v>
      </c>
      <c r="J1460" s="11">
        <f t="shared" si="3420"/>
        <v>0</v>
      </c>
      <c r="K1460" s="11">
        <f t="shared" si="3420"/>
        <v>0</v>
      </c>
      <c r="L1460" s="11">
        <f t="shared" si="3420"/>
        <v>0</v>
      </c>
      <c r="M1460" s="21">
        <f t="shared" si="3420"/>
        <v>8326</v>
      </c>
      <c r="N1460" s="21">
        <f t="shared" si="3420"/>
        <v>0</v>
      </c>
      <c r="O1460" s="11">
        <f t="shared" si="3420"/>
        <v>0</v>
      </c>
      <c r="P1460" s="11">
        <f t="shared" si="3420"/>
        <v>0</v>
      </c>
      <c r="Q1460" s="11">
        <f t="shared" si="3420"/>
        <v>0</v>
      </c>
      <c r="R1460" s="11">
        <f t="shared" si="3420"/>
        <v>0</v>
      </c>
      <c r="S1460" s="21">
        <f t="shared" ref="S1460:AH1465" si="3421">S1461</f>
        <v>8326</v>
      </c>
      <c r="T1460" s="21">
        <f t="shared" si="3421"/>
        <v>0</v>
      </c>
      <c r="U1460" s="11">
        <f t="shared" si="3421"/>
        <v>0</v>
      </c>
      <c r="V1460" s="11">
        <f t="shared" si="3421"/>
        <v>0</v>
      </c>
      <c r="W1460" s="11">
        <f t="shared" si="3421"/>
        <v>0</v>
      </c>
      <c r="X1460" s="11">
        <f t="shared" si="3421"/>
        <v>0</v>
      </c>
      <c r="Y1460" s="21">
        <f t="shared" si="3421"/>
        <v>8326</v>
      </c>
      <c r="Z1460" s="21">
        <f t="shared" si="3421"/>
        <v>0</v>
      </c>
      <c r="AA1460" s="11">
        <f t="shared" si="3421"/>
        <v>0</v>
      </c>
      <c r="AB1460" s="11">
        <f t="shared" si="3421"/>
        <v>0</v>
      </c>
      <c r="AC1460" s="11">
        <f t="shared" si="3421"/>
        <v>0</v>
      </c>
      <c r="AD1460" s="30">
        <f t="shared" si="3421"/>
        <v>0</v>
      </c>
      <c r="AE1460" s="21">
        <f t="shared" si="3421"/>
        <v>8326</v>
      </c>
      <c r="AF1460" s="21">
        <f t="shared" si="3421"/>
        <v>0</v>
      </c>
      <c r="AG1460" s="11">
        <f t="shared" si="3421"/>
        <v>0</v>
      </c>
      <c r="AH1460" s="11">
        <f t="shared" si="3421"/>
        <v>0</v>
      </c>
      <c r="AI1460" s="11">
        <f t="shared" ref="AG1460:AV1465" si="3422">AI1461</f>
        <v>0</v>
      </c>
      <c r="AJ1460" s="30">
        <f t="shared" si="3422"/>
        <v>0</v>
      </c>
      <c r="AK1460" s="86">
        <f t="shared" si="3422"/>
        <v>8326</v>
      </c>
      <c r="AL1460" s="86">
        <f t="shared" si="3422"/>
        <v>0</v>
      </c>
      <c r="AM1460" s="11">
        <f t="shared" si="3422"/>
        <v>0</v>
      </c>
      <c r="AN1460" s="11">
        <f t="shared" si="3422"/>
        <v>0</v>
      </c>
      <c r="AO1460" s="11">
        <f t="shared" si="3422"/>
        <v>0</v>
      </c>
      <c r="AP1460" s="30">
        <f t="shared" si="3422"/>
        <v>0</v>
      </c>
      <c r="AQ1460" s="21">
        <f t="shared" si="3422"/>
        <v>8326</v>
      </c>
      <c r="AR1460" s="21">
        <f t="shared" si="3422"/>
        <v>0</v>
      </c>
      <c r="AS1460" s="11">
        <f t="shared" si="3422"/>
        <v>0</v>
      </c>
      <c r="AT1460" s="11">
        <f t="shared" si="3422"/>
        <v>0</v>
      </c>
      <c r="AU1460" s="11">
        <f t="shared" si="3422"/>
        <v>0</v>
      </c>
      <c r="AV1460" s="30">
        <f t="shared" si="3422"/>
        <v>0</v>
      </c>
      <c r="AW1460" s="21">
        <f t="shared" ref="AS1460:BH1465" si="3423">AW1461</f>
        <v>8326</v>
      </c>
      <c r="AX1460" s="21">
        <f t="shared" si="3423"/>
        <v>0</v>
      </c>
      <c r="AY1460" s="78">
        <f t="shared" si="3423"/>
        <v>0</v>
      </c>
      <c r="AZ1460" s="78">
        <f t="shared" si="3423"/>
        <v>0</v>
      </c>
      <c r="BA1460" s="78">
        <f t="shared" si="3423"/>
        <v>0</v>
      </c>
      <c r="BB1460" s="88">
        <f t="shared" si="3423"/>
        <v>0</v>
      </c>
      <c r="BC1460" s="86">
        <f t="shared" si="3423"/>
        <v>8326</v>
      </c>
      <c r="BD1460" s="86">
        <f t="shared" si="3423"/>
        <v>0</v>
      </c>
      <c r="BE1460" s="11">
        <f t="shared" si="3423"/>
        <v>0</v>
      </c>
      <c r="BF1460" s="11">
        <f t="shared" si="3423"/>
        <v>0</v>
      </c>
      <c r="BG1460" s="11">
        <f t="shared" si="3423"/>
        <v>0</v>
      </c>
      <c r="BH1460" s="30">
        <f t="shared" si="3423"/>
        <v>0</v>
      </c>
      <c r="BI1460" s="145">
        <f t="shared" ref="BE1460:BT1465" si="3424">BI1461</f>
        <v>8326</v>
      </c>
      <c r="BJ1460" s="145">
        <f t="shared" si="3424"/>
        <v>0</v>
      </c>
      <c r="BK1460" s="78">
        <f t="shared" si="3424"/>
        <v>0</v>
      </c>
      <c r="BL1460" s="78">
        <f t="shared" si="3424"/>
        <v>0</v>
      </c>
      <c r="BM1460" s="78">
        <f t="shared" si="3424"/>
        <v>0</v>
      </c>
      <c r="BN1460" s="88">
        <f t="shared" si="3424"/>
        <v>0</v>
      </c>
      <c r="BO1460" s="86">
        <f t="shared" si="3424"/>
        <v>8326</v>
      </c>
      <c r="BP1460" s="86">
        <f t="shared" si="3424"/>
        <v>0</v>
      </c>
      <c r="BQ1460" s="11">
        <f t="shared" si="3424"/>
        <v>0</v>
      </c>
      <c r="BR1460" s="11">
        <f t="shared" si="3424"/>
        <v>0</v>
      </c>
      <c r="BS1460" s="11">
        <f t="shared" si="3424"/>
        <v>0</v>
      </c>
      <c r="BT1460" s="30">
        <f t="shared" si="3424"/>
        <v>0</v>
      </c>
      <c r="BU1460" s="21">
        <f t="shared" ref="BQ1460:BV1465" si="3425">BU1461</f>
        <v>8326</v>
      </c>
      <c r="BV1460" s="21">
        <f t="shared" si="3425"/>
        <v>0</v>
      </c>
    </row>
    <row r="1461" spans="1:74" ht="49.5" hidden="1">
      <c r="A1461" s="53" t="s">
        <v>504</v>
      </c>
      <c r="B1461" s="14">
        <v>923</v>
      </c>
      <c r="C1461" s="14" t="s">
        <v>83</v>
      </c>
      <c r="D1461" s="14" t="s">
        <v>30</v>
      </c>
      <c r="E1461" s="14" t="s">
        <v>78</v>
      </c>
      <c r="F1461" s="14"/>
      <c r="G1461" s="18">
        <f t="shared" si="3420"/>
        <v>8326</v>
      </c>
      <c r="H1461" s="18">
        <f t="shared" si="3420"/>
        <v>0</v>
      </c>
      <c r="I1461" s="11">
        <f t="shared" si="3420"/>
        <v>0</v>
      </c>
      <c r="J1461" s="11">
        <f t="shared" si="3420"/>
        <v>0</v>
      </c>
      <c r="K1461" s="11">
        <f t="shared" si="3420"/>
        <v>0</v>
      </c>
      <c r="L1461" s="11">
        <f t="shared" si="3420"/>
        <v>0</v>
      </c>
      <c r="M1461" s="18">
        <f t="shared" si="3420"/>
        <v>8326</v>
      </c>
      <c r="N1461" s="18">
        <f t="shared" si="3420"/>
        <v>0</v>
      </c>
      <c r="O1461" s="11">
        <f t="shared" si="3420"/>
        <v>0</v>
      </c>
      <c r="P1461" s="11">
        <f t="shared" si="3420"/>
        <v>0</v>
      </c>
      <c r="Q1461" s="11">
        <f t="shared" si="3420"/>
        <v>0</v>
      </c>
      <c r="R1461" s="11">
        <f t="shared" si="3420"/>
        <v>0</v>
      </c>
      <c r="S1461" s="18">
        <f t="shared" si="3421"/>
        <v>8326</v>
      </c>
      <c r="T1461" s="18">
        <f t="shared" si="3421"/>
        <v>0</v>
      </c>
      <c r="U1461" s="11">
        <f t="shared" si="3421"/>
        <v>0</v>
      </c>
      <c r="V1461" s="11">
        <f t="shared" si="3421"/>
        <v>0</v>
      </c>
      <c r="W1461" s="11">
        <f t="shared" si="3421"/>
        <v>0</v>
      </c>
      <c r="X1461" s="11">
        <f t="shared" si="3421"/>
        <v>0</v>
      </c>
      <c r="Y1461" s="18">
        <f t="shared" si="3421"/>
        <v>8326</v>
      </c>
      <c r="Z1461" s="18">
        <f t="shared" si="3421"/>
        <v>0</v>
      </c>
      <c r="AA1461" s="11">
        <f t="shared" si="3421"/>
        <v>0</v>
      </c>
      <c r="AB1461" s="11">
        <f t="shared" si="3421"/>
        <v>0</v>
      </c>
      <c r="AC1461" s="11">
        <f t="shared" si="3421"/>
        <v>0</v>
      </c>
      <c r="AD1461" s="11">
        <f t="shared" si="3421"/>
        <v>0</v>
      </c>
      <c r="AE1461" s="18">
        <f t="shared" si="3421"/>
        <v>8326</v>
      </c>
      <c r="AF1461" s="18">
        <f t="shared" si="3421"/>
        <v>0</v>
      </c>
      <c r="AG1461" s="11">
        <f t="shared" si="3422"/>
        <v>0</v>
      </c>
      <c r="AH1461" s="11">
        <f t="shared" si="3422"/>
        <v>0</v>
      </c>
      <c r="AI1461" s="11">
        <f t="shared" si="3422"/>
        <v>0</v>
      </c>
      <c r="AJ1461" s="11">
        <f t="shared" si="3422"/>
        <v>0</v>
      </c>
      <c r="AK1461" s="84">
        <f t="shared" si="3422"/>
        <v>8326</v>
      </c>
      <c r="AL1461" s="84">
        <f t="shared" si="3422"/>
        <v>0</v>
      </c>
      <c r="AM1461" s="11">
        <f t="shared" si="3422"/>
        <v>0</v>
      </c>
      <c r="AN1461" s="11">
        <f t="shared" si="3422"/>
        <v>0</v>
      </c>
      <c r="AO1461" s="11">
        <f t="shared" si="3422"/>
        <v>0</v>
      </c>
      <c r="AP1461" s="11">
        <f t="shared" si="3422"/>
        <v>0</v>
      </c>
      <c r="AQ1461" s="18">
        <f t="shared" si="3422"/>
        <v>8326</v>
      </c>
      <c r="AR1461" s="18">
        <f t="shared" si="3422"/>
        <v>0</v>
      </c>
      <c r="AS1461" s="11">
        <f t="shared" si="3423"/>
        <v>0</v>
      </c>
      <c r="AT1461" s="11">
        <f t="shared" si="3423"/>
        <v>0</v>
      </c>
      <c r="AU1461" s="11">
        <f t="shared" si="3423"/>
        <v>0</v>
      </c>
      <c r="AV1461" s="11">
        <f t="shared" si="3423"/>
        <v>0</v>
      </c>
      <c r="AW1461" s="18">
        <f t="shared" si="3423"/>
        <v>8326</v>
      </c>
      <c r="AX1461" s="18">
        <f t="shared" si="3423"/>
        <v>0</v>
      </c>
      <c r="AY1461" s="78">
        <f t="shared" si="3423"/>
        <v>0</v>
      </c>
      <c r="AZ1461" s="78">
        <f t="shared" si="3423"/>
        <v>0</v>
      </c>
      <c r="BA1461" s="78">
        <f t="shared" si="3423"/>
        <v>0</v>
      </c>
      <c r="BB1461" s="78">
        <f t="shared" si="3423"/>
        <v>0</v>
      </c>
      <c r="BC1461" s="84">
        <f t="shared" si="3423"/>
        <v>8326</v>
      </c>
      <c r="BD1461" s="84">
        <f t="shared" si="3423"/>
        <v>0</v>
      </c>
      <c r="BE1461" s="11">
        <f t="shared" si="3424"/>
        <v>0</v>
      </c>
      <c r="BF1461" s="11">
        <f t="shared" si="3424"/>
        <v>0</v>
      </c>
      <c r="BG1461" s="11">
        <f t="shared" si="3424"/>
        <v>0</v>
      </c>
      <c r="BH1461" s="11">
        <f t="shared" si="3424"/>
        <v>0</v>
      </c>
      <c r="BI1461" s="143">
        <f t="shared" si="3424"/>
        <v>8326</v>
      </c>
      <c r="BJ1461" s="143">
        <f t="shared" si="3424"/>
        <v>0</v>
      </c>
      <c r="BK1461" s="78">
        <f t="shared" si="3424"/>
        <v>0</v>
      </c>
      <c r="BL1461" s="78">
        <f t="shared" si="3424"/>
        <v>0</v>
      </c>
      <c r="BM1461" s="78">
        <f t="shared" si="3424"/>
        <v>0</v>
      </c>
      <c r="BN1461" s="78">
        <f t="shared" si="3424"/>
        <v>0</v>
      </c>
      <c r="BO1461" s="84">
        <f t="shared" si="3424"/>
        <v>8326</v>
      </c>
      <c r="BP1461" s="84">
        <f t="shared" si="3424"/>
        <v>0</v>
      </c>
      <c r="BQ1461" s="11">
        <f t="shared" si="3425"/>
        <v>0</v>
      </c>
      <c r="BR1461" s="11">
        <f t="shared" si="3425"/>
        <v>0</v>
      </c>
      <c r="BS1461" s="11">
        <f t="shared" si="3425"/>
        <v>0</v>
      </c>
      <c r="BT1461" s="11">
        <f t="shared" si="3425"/>
        <v>0</v>
      </c>
      <c r="BU1461" s="18">
        <f t="shared" si="3425"/>
        <v>8326</v>
      </c>
      <c r="BV1461" s="18">
        <f t="shared" si="3425"/>
        <v>0</v>
      </c>
    </row>
    <row r="1462" spans="1:74" hidden="1">
      <c r="A1462" s="57" t="s">
        <v>79</v>
      </c>
      <c r="B1462" s="14">
        <v>923</v>
      </c>
      <c r="C1462" s="14" t="s">
        <v>83</v>
      </c>
      <c r="D1462" s="14" t="s">
        <v>30</v>
      </c>
      <c r="E1462" s="14" t="s">
        <v>103</v>
      </c>
      <c r="F1462" s="14"/>
      <c r="G1462" s="18">
        <f t="shared" si="3420"/>
        <v>8326</v>
      </c>
      <c r="H1462" s="18">
        <f t="shared" si="3420"/>
        <v>0</v>
      </c>
      <c r="I1462" s="11">
        <f t="shared" si="3420"/>
        <v>0</v>
      </c>
      <c r="J1462" s="11">
        <f t="shared" si="3420"/>
        <v>0</v>
      </c>
      <c r="K1462" s="11">
        <f t="shared" si="3420"/>
        <v>0</v>
      </c>
      <c r="L1462" s="11">
        <f t="shared" si="3420"/>
        <v>0</v>
      </c>
      <c r="M1462" s="18">
        <f t="shared" si="3420"/>
        <v>8326</v>
      </c>
      <c r="N1462" s="18">
        <f t="shared" si="3420"/>
        <v>0</v>
      </c>
      <c r="O1462" s="11">
        <f t="shared" si="3420"/>
        <v>0</v>
      </c>
      <c r="P1462" s="11">
        <f t="shared" si="3420"/>
        <v>0</v>
      </c>
      <c r="Q1462" s="11">
        <f t="shared" si="3420"/>
        <v>0</v>
      </c>
      <c r="R1462" s="11">
        <f t="shared" si="3420"/>
        <v>0</v>
      </c>
      <c r="S1462" s="18">
        <f t="shared" si="3421"/>
        <v>8326</v>
      </c>
      <c r="T1462" s="18">
        <f t="shared" si="3421"/>
        <v>0</v>
      </c>
      <c r="U1462" s="11">
        <f t="shared" si="3421"/>
        <v>0</v>
      </c>
      <c r="V1462" s="11">
        <f t="shared" si="3421"/>
        <v>0</v>
      </c>
      <c r="W1462" s="11">
        <f t="shared" si="3421"/>
        <v>0</v>
      </c>
      <c r="X1462" s="11">
        <f t="shared" si="3421"/>
        <v>0</v>
      </c>
      <c r="Y1462" s="18">
        <f t="shared" si="3421"/>
        <v>8326</v>
      </c>
      <c r="Z1462" s="18">
        <f t="shared" si="3421"/>
        <v>0</v>
      </c>
      <c r="AA1462" s="11">
        <f t="shared" si="3421"/>
        <v>0</v>
      </c>
      <c r="AB1462" s="11">
        <f t="shared" si="3421"/>
        <v>0</v>
      </c>
      <c r="AC1462" s="11">
        <f t="shared" si="3421"/>
        <v>0</v>
      </c>
      <c r="AD1462" s="11">
        <f t="shared" si="3421"/>
        <v>0</v>
      </c>
      <c r="AE1462" s="18">
        <f t="shared" si="3421"/>
        <v>8326</v>
      </c>
      <c r="AF1462" s="18">
        <f t="shared" si="3421"/>
        <v>0</v>
      </c>
      <c r="AG1462" s="11">
        <f t="shared" si="3422"/>
        <v>0</v>
      </c>
      <c r="AH1462" s="11">
        <f t="shared" si="3422"/>
        <v>0</v>
      </c>
      <c r="AI1462" s="11">
        <f t="shared" si="3422"/>
        <v>0</v>
      </c>
      <c r="AJ1462" s="11">
        <f t="shared" si="3422"/>
        <v>0</v>
      </c>
      <c r="AK1462" s="84">
        <f t="shared" si="3422"/>
        <v>8326</v>
      </c>
      <c r="AL1462" s="84">
        <f t="shared" si="3422"/>
        <v>0</v>
      </c>
      <c r="AM1462" s="11">
        <f t="shared" si="3422"/>
        <v>0</v>
      </c>
      <c r="AN1462" s="11">
        <f t="shared" si="3422"/>
        <v>0</v>
      </c>
      <c r="AO1462" s="11">
        <f t="shared" si="3422"/>
        <v>0</v>
      </c>
      <c r="AP1462" s="11">
        <f t="shared" si="3422"/>
        <v>0</v>
      </c>
      <c r="AQ1462" s="18">
        <f t="shared" si="3422"/>
        <v>8326</v>
      </c>
      <c r="AR1462" s="18">
        <f t="shared" si="3422"/>
        <v>0</v>
      </c>
      <c r="AS1462" s="11">
        <f t="shared" si="3423"/>
        <v>0</v>
      </c>
      <c r="AT1462" s="11">
        <f t="shared" si="3423"/>
        <v>0</v>
      </c>
      <c r="AU1462" s="11">
        <f t="shared" si="3423"/>
        <v>0</v>
      </c>
      <c r="AV1462" s="11">
        <f t="shared" si="3423"/>
        <v>0</v>
      </c>
      <c r="AW1462" s="18">
        <f t="shared" si="3423"/>
        <v>8326</v>
      </c>
      <c r="AX1462" s="18">
        <f t="shared" si="3423"/>
        <v>0</v>
      </c>
      <c r="AY1462" s="78">
        <f t="shared" si="3423"/>
        <v>0</v>
      </c>
      <c r="AZ1462" s="78">
        <f t="shared" si="3423"/>
        <v>0</v>
      </c>
      <c r="BA1462" s="78">
        <f t="shared" si="3423"/>
        <v>0</v>
      </c>
      <c r="BB1462" s="78">
        <f t="shared" si="3423"/>
        <v>0</v>
      </c>
      <c r="BC1462" s="84">
        <f t="shared" si="3423"/>
        <v>8326</v>
      </c>
      <c r="BD1462" s="84">
        <f t="shared" si="3423"/>
        <v>0</v>
      </c>
      <c r="BE1462" s="11">
        <f t="shared" si="3424"/>
        <v>0</v>
      </c>
      <c r="BF1462" s="11">
        <f t="shared" si="3424"/>
        <v>0</v>
      </c>
      <c r="BG1462" s="11">
        <f t="shared" si="3424"/>
        <v>0</v>
      </c>
      <c r="BH1462" s="11">
        <f t="shared" si="3424"/>
        <v>0</v>
      </c>
      <c r="BI1462" s="143">
        <f t="shared" si="3424"/>
        <v>8326</v>
      </c>
      <c r="BJ1462" s="143">
        <f t="shared" si="3424"/>
        <v>0</v>
      </c>
      <c r="BK1462" s="78">
        <f t="shared" si="3424"/>
        <v>0</v>
      </c>
      <c r="BL1462" s="78">
        <f t="shared" si="3424"/>
        <v>0</v>
      </c>
      <c r="BM1462" s="78">
        <f t="shared" si="3424"/>
        <v>0</v>
      </c>
      <c r="BN1462" s="78">
        <f t="shared" si="3424"/>
        <v>0</v>
      </c>
      <c r="BO1462" s="84">
        <f t="shared" si="3424"/>
        <v>8326</v>
      </c>
      <c r="BP1462" s="84">
        <f t="shared" si="3424"/>
        <v>0</v>
      </c>
      <c r="BQ1462" s="11">
        <f t="shared" si="3425"/>
        <v>0</v>
      </c>
      <c r="BR1462" s="11">
        <f t="shared" si="3425"/>
        <v>0</v>
      </c>
      <c r="BS1462" s="11">
        <f t="shared" si="3425"/>
        <v>0</v>
      </c>
      <c r="BT1462" s="11">
        <f t="shared" si="3425"/>
        <v>0</v>
      </c>
      <c r="BU1462" s="18">
        <f t="shared" si="3425"/>
        <v>8326</v>
      </c>
      <c r="BV1462" s="18">
        <f t="shared" si="3425"/>
        <v>0</v>
      </c>
    </row>
    <row r="1463" spans="1:74" ht="33" hidden="1">
      <c r="A1463" s="57" t="s">
        <v>84</v>
      </c>
      <c r="B1463" s="14">
        <v>923</v>
      </c>
      <c r="C1463" s="14" t="s">
        <v>83</v>
      </c>
      <c r="D1463" s="14" t="s">
        <v>30</v>
      </c>
      <c r="E1463" s="14" t="s">
        <v>130</v>
      </c>
      <c r="F1463" s="14"/>
      <c r="G1463" s="18">
        <f t="shared" si="3420"/>
        <v>8326</v>
      </c>
      <c r="H1463" s="18">
        <f t="shared" si="3420"/>
        <v>0</v>
      </c>
      <c r="I1463" s="11">
        <f t="shared" si="3420"/>
        <v>0</v>
      </c>
      <c r="J1463" s="11">
        <f t="shared" si="3420"/>
        <v>0</v>
      </c>
      <c r="K1463" s="11">
        <f t="shared" si="3420"/>
        <v>0</v>
      </c>
      <c r="L1463" s="11">
        <f t="shared" si="3420"/>
        <v>0</v>
      </c>
      <c r="M1463" s="18">
        <f t="shared" si="3420"/>
        <v>8326</v>
      </c>
      <c r="N1463" s="18">
        <f t="shared" si="3420"/>
        <v>0</v>
      </c>
      <c r="O1463" s="11">
        <f t="shared" si="3420"/>
        <v>0</v>
      </c>
      <c r="P1463" s="11">
        <f t="shared" si="3420"/>
        <v>0</v>
      </c>
      <c r="Q1463" s="11">
        <f t="shared" si="3420"/>
        <v>0</v>
      </c>
      <c r="R1463" s="11">
        <f t="shared" si="3420"/>
        <v>0</v>
      </c>
      <c r="S1463" s="18">
        <f t="shared" si="3421"/>
        <v>8326</v>
      </c>
      <c r="T1463" s="18">
        <f t="shared" si="3421"/>
        <v>0</v>
      </c>
      <c r="U1463" s="11">
        <f t="shared" si="3421"/>
        <v>0</v>
      </c>
      <c r="V1463" s="11">
        <f t="shared" si="3421"/>
        <v>0</v>
      </c>
      <c r="W1463" s="11">
        <f t="shared" si="3421"/>
        <v>0</v>
      </c>
      <c r="X1463" s="11">
        <f t="shared" si="3421"/>
        <v>0</v>
      </c>
      <c r="Y1463" s="18">
        <f t="shared" si="3421"/>
        <v>8326</v>
      </c>
      <c r="Z1463" s="18">
        <f t="shared" si="3421"/>
        <v>0</v>
      </c>
      <c r="AA1463" s="11">
        <f t="shared" si="3421"/>
        <v>0</v>
      </c>
      <c r="AB1463" s="11">
        <f t="shared" si="3421"/>
        <v>0</v>
      </c>
      <c r="AC1463" s="11">
        <f t="shared" si="3421"/>
        <v>0</v>
      </c>
      <c r="AD1463" s="11">
        <f t="shared" si="3421"/>
        <v>0</v>
      </c>
      <c r="AE1463" s="18">
        <f t="shared" si="3421"/>
        <v>8326</v>
      </c>
      <c r="AF1463" s="18">
        <f t="shared" si="3421"/>
        <v>0</v>
      </c>
      <c r="AG1463" s="11">
        <f t="shared" si="3422"/>
        <v>0</v>
      </c>
      <c r="AH1463" s="11">
        <f t="shared" si="3422"/>
        <v>0</v>
      </c>
      <c r="AI1463" s="11">
        <f t="shared" si="3422"/>
        <v>0</v>
      </c>
      <c r="AJ1463" s="11">
        <f t="shared" si="3422"/>
        <v>0</v>
      </c>
      <c r="AK1463" s="84">
        <f t="shared" si="3422"/>
        <v>8326</v>
      </c>
      <c r="AL1463" s="84">
        <f t="shared" si="3422"/>
        <v>0</v>
      </c>
      <c r="AM1463" s="11">
        <f t="shared" si="3422"/>
        <v>0</v>
      </c>
      <c r="AN1463" s="11">
        <f t="shared" si="3422"/>
        <v>0</v>
      </c>
      <c r="AO1463" s="11">
        <f t="shared" si="3422"/>
        <v>0</v>
      </c>
      <c r="AP1463" s="11">
        <f t="shared" si="3422"/>
        <v>0</v>
      </c>
      <c r="AQ1463" s="18">
        <f t="shared" si="3422"/>
        <v>8326</v>
      </c>
      <c r="AR1463" s="18">
        <f t="shared" si="3422"/>
        <v>0</v>
      </c>
      <c r="AS1463" s="11">
        <f t="shared" si="3423"/>
        <v>0</v>
      </c>
      <c r="AT1463" s="11">
        <f t="shared" si="3423"/>
        <v>0</v>
      </c>
      <c r="AU1463" s="11">
        <f t="shared" si="3423"/>
        <v>0</v>
      </c>
      <c r="AV1463" s="11">
        <f t="shared" si="3423"/>
        <v>0</v>
      </c>
      <c r="AW1463" s="18">
        <f t="shared" si="3423"/>
        <v>8326</v>
      </c>
      <c r="AX1463" s="18">
        <f t="shared" si="3423"/>
        <v>0</v>
      </c>
      <c r="AY1463" s="78">
        <f t="shared" si="3423"/>
        <v>0</v>
      </c>
      <c r="AZ1463" s="78">
        <f t="shared" si="3423"/>
        <v>0</v>
      </c>
      <c r="BA1463" s="78">
        <f t="shared" si="3423"/>
        <v>0</v>
      </c>
      <c r="BB1463" s="78">
        <f t="shared" si="3423"/>
        <v>0</v>
      </c>
      <c r="BC1463" s="84">
        <f t="shared" si="3423"/>
        <v>8326</v>
      </c>
      <c r="BD1463" s="84">
        <f t="shared" si="3423"/>
        <v>0</v>
      </c>
      <c r="BE1463" s="11">
        <f t="shared" si="3424"/>
        <v>0</v>
      </c>
      <c r="BF1463" s="11">
        <f t="shared" si="3424"/>
        <v>0</v>
      </c>
      <c r="BG1463" s="11">
        <f t="shared" si="3424"/>
        <v>0</v>
      </c>
      <c r="BH1463" s="11">
        <f t="shared" si="3424"/>
        <v>0</v>
      </c>
      <c r="BI1463" s="143">
        <f t="shared" si="3424"/>
        <v>8326</v>
      </c>
      <c r="BJ1463" s="143">
        <f t="shared" si="3424"/>
        <v>0</v>
      </c>
      <c r="BK1463" s="78">
        <f t="shared" si="3424"/>
        <v>0</v>
      </c>
      <c r="BL1463" s="78">
        <f t="shared" si="3424"/>
        <v>0</v>
      </c>
      <c r="BM1463" s="78">
        <f t="shared" si="3424"/>
        <v>0</v>
      </c>
      <c r="BN1463" s="78">
        <f t="shared" si="3424"/>
        <v>0</v>
      </c>
      <c r="BO1463" s="84">
        <f t="shared" si="3424"/>
        <v>8326</v>
      </c>
      <c r="BP1463" s="84">
        <f t="shared" si="3424"/>
        <v>0</v>
      </c>
      <c r="BQ1463" s="11">
        <f t="shared" si="3425"/>
        <v>0</v>
      </c>
      <c r="BR1463" s="11">
        <f t="shared" si="3425"/>
        <v>0</v>
      </c>
      <c r="BS1463" s="11">
        <f t="shared" si="3425"/>
        <v>0</v>
      </c>
      <c r="BT1463" s="11">
        <f t="shared" si="3425"/>
        <v>0</v>
      </c>
      <c r="BU1463" s="18">
        <f t="shared" si="3425"/>
        <v>8326</v>
      </c>
      <c r="BV1463" s="18">
        <f t="shared" si="3425"/>
        <v>0</v>
      </c>
    </row>
    <row r="1464" spans="1:74" ht="33" hidden="1">
      <c r="A1464" s="57" t="s">
        <v>131</v>
      </c>
      <c r="B1464" s="14">
        <v>923</v>
      </c>
      <c r="C1464" s="14" t="s">
        <v>83</v>
      </c>
      <c r="D1464" s="14" t="s">
        <v>30</v>
      </c>
      <c r="E1464" s="14" t="s">
        <v>132</v>
      </c>
      <c r="F1464" s="14"/>
      <c r="G1464" s="18">
        <f t="shared" si="3420"/>
        <v>8326</v>
      </c>
      <c r="H1464" s="18">
        <f t="shared" si="3420"/>
        <v>0</v>
      </c>
      <c r="I1464" s="11">
        <f t="shared" si="3420"/>
        <v>0</v>
      </c>
      <c r="J1464" s="11">
        <f t="shared" si="3420"/>
        <v>0</v>
      </c>
      <c r="K1464" s="11">
        <f t="shared" si="3420"/>
        <v>0</v>
      </c>
      <c r="L1464" s="11">
        <f t="shared" si="3420"/>
        <v>0</v>
      </c>
      <c r="M1464" s="18">
        <f t="shared" si="3420"/>
        <v>8326</v>
      </c>
      <c r="N1464" s="18">
        <f t="shared" si="3420"/>
        <v>0</v>
      </c>
      <c r="O1464" s="11">
        <f t="shared" si="3420"/>
        <v>0</v>
      </c>
      <c r="P1464" s="11">
        <f t="shared" si="3420"/>
        <v>0</v>
      </c>
      <c r="Q1464" s="11">
        <f t="shared" si="3420"/>
        <v>0</v>
      </c>
      <c r="R1464" s="11">
        <f t="shared" si="3420"/>
        <v>0</v>
      </c>
      <c r="S1464" s="18">
        <f t="shared" si="3421"/>
        <v>8326</v>
      </c>
      <c r="T1464" s="18">
        <f t="shared" si="3421"/>
        <v>0</v>
      </c>
      <c r="U1464" s="11">
        <f t="shared" si="3421"/>
        <v>0</v>
      </c>
      <c r="V1464" s="11">
        <f t="shared" si="3421"/>
        <v>0</v>
      </c>
      <c r="W1464" s="11">
        <f t="shared" si="3421"/>
        <v>0</v>
      </c>
      <c r="X1464" s="11">
        <f t="shared" si="3421"/>
        <v>0</v>
      </c>
      <c r="Y1464" s="18">
        <f t="shared" si="3421"/>
        <v>8326</v>
      </c>
      <c r="Z1464" s="18">
        <f t="shared" si="3421"/>
        <v>0</v>
      </c>
      <c r="AA1464" s="11">
        <f t="shared" si="3421"/>
        <v>0</v>
      </c>
      <c r="AB1464" s="11">
        <f t="shared" si="3421"/>
        <v>0</v>
      </c>
      <c r="AC1464" s="11">
        <f t="shared" si="3421"/>
        <v>0</v>
      </c>
      <c r="AD1464" s="11">
        <f t="shared" si="3421"/>
        <v>0</v>
      </c>
      <c r="AE1464" s="18">
        <f t="shared" si="3421"/>
        <v>8326</v>
      </c>
      <c r="AF1464" s="18">
        <f t="shared" si="3421"/>
        <v>0</v>
      </c>
      <c r="AG1464" s="11">
        <f t="shared" si="3422"/>
        <v>0</v>
      </c>
      <c r="AH1464" s="11">
        <f t="shared" si="3422"/>
        <v>0</v>
      </c>
      <c r="AI1464" s="11">
        <f t="shared" si="3422"/>
        <v>0</v>
      </c>
      <c r="AJ1464" s="11">
        <f t="shared" si="3422"/>
        <v>0</v>
      </c>
      <c r="AK1464" s="84">
        <f t="shared" si="3422"/>
        <v>8326</v>
      </c>
      <c r="AL1464" s="84">
        <f t="shared" si="3422"/>
        <v>0</v>
      </c>
      <c r="AM1464" s="11">
        <f t="shared" si="3422"/>
        <v>0</v>
      </c>
      <c r="AN1464" s="11">
        <f t="shared" si="3422"/>
        <v>0</v>
      </c>
      <c r="AO1464" s="11">
        <f t="shared" si="3422"/>
        <v>0</v>
      </c>
      <c r="AP1464" s="11">
        <f t="shared" si="3422"/>
        <v>0</v>
      </c>
      <c r="AQ1464" s="18">
        <f t="shared" si="3422"/>
        <v>8326</v>
      </c>
      <c r="AR1464" s="18">
        <f t="shared" si="3422"/>
        <v>0</v>
      </c>
      <c r="AS1464" s="11">
        <f t="shared" si="3423"/>
        <v>0</v>
      </c>
      <c r="AT1464" s="11">
        <f t="shared" si="3423"/>
        <v>0</v>
      </c>
      <c r="AU1464" s="11">
        <f t="shared" si="3423"/>
        <v>0</v>
      </c>
      <c r="AV1464" s="11">
        <f t="shared" si="3423"/>
        <v>0</v>
      </c>
      <c r="AW1464" s="18">
        <f t="shared" si="3423"/>
        <v>8326</v>
      </c>
      <c r="AX1464" s="18">
        <f t="shared" si="3423"/>
        <v>0</v>
      </c>
      <c r="AY1464" s="78">
        <f t="shared" si="3423"/>
        <v>0</v>
      </c>
      <c r="AZ1464" s="78">
        <f t="shared" si="3423"/>
        <v>0</v>
      </c>
      <c r="BA1464" s="78">
        <f t="shared" si="3423"/>
        <v>0</v>
      </c>
      <c r="BB1464" s="78">
        <f t="shared" si="3423"/>
        <v>0</v>
      </c>
      <c r="BC1464" s="84">
        <f t="shared" si="3423"/>
        <v>8326</v>
      </c>
      <c r="BD1464" s="84">
        <f t="shared" si="3423"/>
        <v>0</v>
      </c>
      <c r="BE1464" s="11">
        <f t="shared" si="3424"/>
        <v>0</v>
      </c>
      <c r="BF1464" s="11">
        <f t="shared" si="3424"/>
        <v>0</v>
      </c>
      <c r="BG1464" s="11">
        <f t="shared" si="3424"/>
        <v>0</v>
      </c>
      <c r="BH1464" s="11">
        <f t="shared" si="3424"/>
        <v>0</v>
      </c>
      <c r="BI1464" s="143">
        <f t="shared" si="3424"/>
        <v>8326</v>
      </c>
      <c r="BJ1464" s="143">
        <f t="shared" si="3424"/>
        <v>0</v>
      </c>
      <c r="BK1464" s="78">
        <f t="shared" si="3424"/>
        <v>0</v>
      </c>
      <c r="BL1464" s="78">
        <f t="shared" si="3424"/>
        <v>0</v>
      </c>
      <c r="BM1464" s="78">
        <f t="shared" si="3424"/>
        <v>0</v>
      </c>
      <c r="BN1464" s="78">
        <f t="shared" si="3424"/>
        <v>0</v>
      </c>
      <c r="BO1464" s="84">
        <f t="shared" si="3424"/>
        <v>8326</v>
      </c>
      <c r="BP1464" s="84">
        <f t="shared" si="3424"/>
        <v>0</v>
      </c>
      <c r="BQ1464" s="11">
        <f t="shared" si="3425"/>
        <v>0</v>
      </c>
      <c r="BR1464" s="11">
        <f t="shared" si="3425"/>
        <v>0</v>
      </c>
      <c r="BS1464" s="11">
        <f t="shared" si="3425"/>
        <v>0</v>
      </c>
      <c r="BT1464" s="11">
        <f t="shared" si="3425"/>
        <v>0</v>
      </c>
      <c r="BU1464" s="18">
        <f t="shared" si="3425"/>
        <v>8326</v>
      </c>
      <c r="BV1464" s="18">
        <f t="shared" si="3425"/>
        <v>0</v>
      </c>
    </row>
    <row r="1465" spans="1:74" ht="33" hidden="1">
      <c r="A1465" s="57" t="s">
        <v>12</v>
      </c>
      <c r="B1465" s="14">
        <v>923</v>
      </c>
      <c r="C1465" s="14" t="s">
        <v>83</v>
      </c>
      <c r="D1465" s="14" t="s">
        <v>30</v>
      </c>
      <c r="E1465" s="14" t="s">
        <v>132</v>
      </c>
      <c r="F1465" s="14" t="s">
        <v>13</v>
      </c>
      <c r="G1465" s="11">
        <f t="shared" si="3420"/>
        <v>8326</v>
      </c>
      <c r="H1465" s="11">
        <f t="shared" si="3420"/>
        <v>0</v>
      </c>
      <c r="I1465" s="11">
        <f t="shared" si="3420"/>
        <v>0</v>
      </c>
      <c r="J1465" s="11">
        <f t="shared" si="3420"/>
        <v>0</v>
      </c>
      <c r="K1465" s="11">
        <f t="shared" si="3420"/>
        <v>0</v>
      </c>
      <c r="L1465" s="11">
        <f t="shared" si="3420"/>
        <v>0</v>
      </c>
      <c r="M1465" s="11">
        <f t="shared" si="3420"/>
        <v>8326</v>
      </c>
      <c r="N1465" s="11">
        <f t="shared" si="3420"/>
        <v>0</v>
      </c>
      <c r="O1465" s="11">
        <f t="shared" si="3420"/>
        <v>0</v>
      </c>
      <c r="P1465" s="11">
        <f t="shared" si="3420"/>
        <v>0</v>
      </c>
      <c r="Q1465" s="11">
        <f t="shared" si="3420"/>
        <v>0</v>
      </c>
      <c r="R1465" s="11">
        <f t="shared" si="3420"/>
        <v>0</v>
      </c>
      <c r="S1465" s="11">
        <f t="shared" si="3421"/>
        <v>8326</v>
      </c>
      <c r="T1465" s="11">
        <f t="shared" si="3421"/>
        <v>0</v>
      </c>
      <c r="U1465" s="11">
        <f t="shared" si="3421"/>
        <v>0</v>
      </c>
      <c r="V1465" s="11">
        <f t="shared" si="3421"/>
        <v>0</v>
      </c>
      <c r="W1465" s="11">
        <f t="shared" si="3421"/>
        <v>0</v>
      </c>
      <c r="X1465" s="11">
        <f t="shared" si="3421"/>
        <v>0</v>
      </c>
      <c r="Y1465" s="11">
        <f t="shared" si="3421"/>
        <v>8326</v>
      </c>
      <c r="Z1465" s="11">
        <f t="shared" si="3421"/>
        <v>0</v>
      </c>
      <c r="AA1465" s="11">
        <f t="shared" si="3421"/>
        <v>0</v>
      </c>
      <c r="AB1465" s="11">
        <f t="shared" si="3421"/>
        <v>0</v>
      </c>
      <c r="AC1465" s="11">
        <f t="shared" si="3421"/>
        <v>0</v>
      </c>
      <c r="AD1465" s="11">
        <f t="shared" si="3421"/>
        <v>0</v>
      </c>
      <c r="AE1465" s="11">
        <f t="shared" si="3421"/>
        <v>8326</v>
      </c>
      <c r="AF1465" s="11">
        <f t="shared" si="3421"/>
        <v>0</v>
      </c>
      <c r="AG1465" s="11">
        <f t="shared" si="3422"/>
        <v>0</v>
      </c>
      <c r="AH1465" s="11">
        <f t="shared" si="3422"/>
        <v>0</v>
      </c>
      <c r="AI1465" s="11">
        <f t="shared" si="3422"/>
        <v>0</v>
      </c>
      <c r="AJ1465" s="11">
        <f t="shared" si="3422"/>
        <v>0</v>
      </c>
      <c r="AK1465" s="78">
        <f t="shared" si="3422"/>
        <v>8326</v>
      </c>
      <c r="AL1465" s="78">
        <f t="shared" si="3422"/>
        <v>0</v>
      </c>
      <c r="AM1465" s="11">
        <f t="shared" si="3422"/>
        <v>0</v>
      </c>
      <c r="AN1465" s="11">
        <f t="shared" si="3422"/>
        <v>0</v>
      </c>
      <c r="AO1465" s="11">
        <f t="shared" si="3422"/>
        <v>0</v>
      </c>
      <c r="AP1465" s="11">
        <f t="shared" si="3422"/>
        <v>0</v>
      </c>
      <c r="AQ1465" s="11">
        <f t="shared" si="3422"/>
        <v>8326</v>
      </c>
      <c r="AR1465" s="11">
        <f t="shared" si="3422"/>
        <v>0</v>
      </c>
      <c r="AS1465" s="11">
        <f t="shared" si="3423"/>
        <v>0</v>
      </c>
      <c r="AT1465" s="11">
        <f t="shared" si="3423"/>
        <v>0</v>
      </c>
      <c r="AU1465" s="11">
        <f t="shared" si="3423"/>
        <v>0</v>
      </c>
      <c r="AV1465" s="11">
        <f t="shared" si="3423"/>
        <v>0</v>
      </c>
      <c r="AW1465" s="11">
        <f t="shared" si="3423"/>
        <v>8326</v>
      </c>
      <c r="AX1465" s="11">
        <f t="shared" si="3423"/>
        <v>0</v>
      </c>
      <c r="AY1465" s="78">
        <f t="shared" si="3423"/>
        <v>0</v>
      </c>
      <c r="AZ1465" s="78">
        <f t="shared" si="3423"/>
        <v>0</v>
      </c>
      <c r="BA1465" s="78">
        <f t="shared" si="3423"/>
        <v>0</v>
      </c>
      <c r="BB1465" s="78">
        <f t="shared" si="3423"/>
        <v>0</v>
      </c>
      <c r="BC1465" s="78">
        <f t="shared" si="3423"/>
        <v>8326</v>
      </c>
      <c r="BD1465" s="78">
        <f t="shared" si="3423"/>
        <v>0</v>
      </c>
      <c r="BE1465" s="11">
        <f t="shared" si="3424"/>
        <v>0</v>
      </c>
      <c r="BF1465" s="11">
        <f t="shared" si="3424"/>
        <v>0</v>
      </c>
      <c r="BG1465" s="11">
        <f t="shared" si="3424"/>
        <v>0</v>
      </c>
      <c r="BH1465" s="11">
        <f t="shared" si="3424"/>
        <v>0</v>
      </c>
      <c r="BI1465" s="141">
        <f t="shared" si="3424"/>
        <v>8326</v>
      </c>
      <c r="BJ1465" s="141">
        <f t="shared" si="3424"/>
        <v>0</v>
      </c>
      <c r="BK1465" s="78">
        <f t="shared" si="3424"/>
        <v>0</v>
      </c>
      <c r="BL1465" s="78">
        <f t="shared" si="3424"/>
        <v>0</v>
      </c>
      <c r="BM1465" s="78">
        <f t="shared" si="3424"/>
        <v>0</v>
      </c>
      <c r="BN1465" s="78">
        <f t="shared" si="3424"/>
        <v>0</v>
      </c>
      <c r="BO1465" s="78">
        <f t="shared" si="3424"/>
        <v>8326</v>
      </c>
      <c r="BP1465" s="78">
        <f t="shared" si="3424"/>
        <v>0</v>
      </c>
      <c r="BQ1465" s="11">
        <f t="shared" si="3425"/>
        <v>0</v>
      </c>
      <c r="BR1465" s="11">
        <f t="shared" si="3425"/>
        <v>0</v>
      </c>
      <c r="BS1465" s="11">
        <f t="shared" si="3425"/>
        <v>0</v>
      </c>
      <c r="BT1465" s="11">
        <f t="shared" si="3425"/>
        <v>0</v>
      </c>
      <c r="BU1465" s="11">
        <f t="shared" si="3425"/>
        <v>8326</v>
      </c>
      <c r="BV1465" s="11">
        <f t="shared" si="3425"/>
        <v>0</v>
      </c>
    </row>
    <row r="1466" spans="1:74" hidden="1">
      <c r="A1466" s="57" t="s">
        <v>14</v>
      </c>
      <c r="B1466" s="14">
        <v>923</v>
      </c>
      <c r="C1466" s="14" t="s">
        <v>83</v>
      </c>
      <c r="D1466" s="14" t="s">
        <v>30</v>
      </c>
      <c r="E1466" s="14" t="s">
        <v>132</v>
      </c>
      <c r="F1466" s="14" t="s">
        <v>37</v>
      </c>
      <c r="G1466" s="11">
        <v>8326</v>
      </c>
      <c r="H1466" s="11"/>
      <c r="I1466" s="11"/>
      <c r="J1466" s="11"/>
      <c r="K1466" s="11"/>
      <c r="L1466" s="11"/>
      <c r="M1466" s="11">
        <f>G1466+I1466+J1466+K1466+L1466</f>
        <v>8326</v>
      </c>
      <c r="N1466" s="11">
        <f>H1466+J1466</f>
        <v>0</v>
      </c>
      <c r="O1466" s="11"/>
      <c r="P1466" s="11"/>
      <c r="Q1466" s="11"/>
      <c r="R1466" s="11"/>
      <c r="S1466" s="11">
        <f>M1466+O1466+P1466+Q1466+R1466</f>
        <v>8326</v>
      </c>
      <c r="T1466" s="11">
        <f>N1466+P1466</f>
        <v>0</v>
      </c>
      <c r="U1466" s="11"/>
      <c r="V1466" s="11"/>
      <c r="W1466" s="11"/>
      <c r="X1466" s="11"/>
      <c r="Y1466" s="11">
        <f>S1466+U1466+V1466+W1466+X1466</f>
        <v>8326</v>
      </c>
      <c r="Z1466" s="11">
        <f>T1466+V1466</f>
        <v>0</v>
      </c>
      <c r="AA1466" s="11"/>
      <c r="AB1466" s="11"/>
      <c r="AC1466" s="11"/>
      <c r="AD1466" s="11"/>
      <c r="AE1466" s="11">
        <f>Y1466+AA1466+AB1466+AC1466+AD1466</f>
        <v>8326</v>
      </c>
      <c r="AF1466" s="11">
        <f>Z1466+AB1466</f>
        <v>0</v>
      </c>
      <c r="AG1466" s="11"/>
      <c r="AH1466" s="11"/>
      <c r="AI1466" s="11"/>
      <c r="AJ1466" s="11"/>
      <c r="AK1466" s="78">
        <f>AE1466+AG1466+AH1466+AI1466+AJ1466</f>
        <v>8326</v>
      </c>
      <c r="AL1466" s="78">
        <f>AF1466+AH1466</f>
        <v>0</v>
      </c>
      <c r="AM1466" s="11"/>
      <c r="AN1466" s="11"/>
      <c r="AO1466" s="11"/>
      <c r="AP1466" s="11"/>
      <c r="AQ1466" s="11">
        <f>AK1466+AM1466+AN1466+AO1466+AP1466</f>
        <v>8326</v>
      </c>
      <c r="AR1466" s="11">
        <f>AL1466+AN1466</f>
        <v>0</v>
      </c>
      <c r="AS1466" s="11"/>
      <c r="AT1466" s="11"/>
      <c r="AU1466" s="11"/>
      <c r="AV1466" s="11"/>
      <c r="AW1466" s="11">
        <f>AQ1466+AS1466+AT1466+AU1466+AV1466</f>
        <v>8326</v>
      </c>
      <c r="AX1466" s="11">
        <f>AR1466+AT1466</f>
        <v>0</v>
      </c>
      <c r="AY1466" s="78"/>
      <c r="AZ1466" s="78"/>
      <c r="BA1466" s="78"/>
      <c r="BB1466" s="78"/>
      <c r="BC1466" s="78">
        <f>AW1466+AY1466+AZ1466+BA1466+BB1466</f>
        <v>8326</v>
      </c>
      <c r="BD1466" s="78">
        <f>AX1466+AZ1466</f>
        <v>0</v>
      </c>
      <c r="BE1466" s="11"/>
      <c r="BF1466" s="11"/>
      <c r="BG1466" s="11"/>
      <c r="BH1466" s="11"/>
      <c r="BI1466" s="141">
        <f>BC1466+BE1466+BF1466+BG1466+BH1466</f>
        <v>8326</v>
      </c>
      <c r="BJ1466" s="141">
        <f>BD1466+BF1466</f>
        <v>0</v>
      </c>
      <c r="BK1466" s="78"/>
      <c r="BL1466" s="78"/>
      <c r="BM1466" s="78"/>
      <c r="BN1466" s="78"/>
      <c r="BO1466" s="78">
        <f>BI1466+BK1466+BL1466+BM1466+BN1466</f>
        <v>8326</v>
      </c>
      <c r="BP1466" s="78">
        <f>BJ1466+BL1466</f>
        <v>0</v>
      </c>
      <c r="BQ1466" s="11"/>
      <c r="BR1466" s="11"/>
      <c r="BS1466" s="11"/>
      <c r="BT1466" s="11"/>
      <c r="BU1466" s="11">
        <f>BO1466+BQ1466+BR1466+BS1466+BT1466</f>
        <v>8326</v>
      </c>
      <c r="BV1466" s="11">
        <f>BP1466+BR1466</f>
        <v>0</v>
      </c>
    </row>
    <row r="1467" spans="1:74" hidden="1">
      <c r="A1467" s="57"/>
      <c r="B1467" s="14"/>
      <c r="C1467" s="14"/>
      <c r="D1467" s="14"/>
      <c r="E1467" s="14"/>
      <c r="F1467" s="14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78"/>
      <c r="AL1467" s="78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78"/>
      <c r="AZ1467" s="78"/>
      <c r="BA1467" s="78"/>
      <c r="BB1467" s="78"/>
      <c r="BC1467" s="78"/>
      <c r="BD1467" s="78"/>
      <c r="BE1467" s="11"/>
      <c r="BF1467" s="11"/>
      <c r="BG1467" s="11"/>
      <c r="BH1467" s="11"/>
      <c r="BI1467" s="141"/>
      <c r="BJ1467" s="141"/>
      <c r="BK1467" s="78"/>
      <c r="BL1467" s="78"/>
      <c r="BM1467" s="78"/>
      <c r="BN1467" s="78"/>
      <c r="BO1467" s="78"/>
      <c r="BP1467" s="78"/>
      <c r="BQ1467" s="11"/>
      <c r="BR1467" s="11"/>
      <c r="BS1467" s="11"/>
      <c r="BT1467" s="11"/>
      <c r="BU1467" s="11"/>
      <c r="BV1467" s="11"/>
    </row>
    <row r="1468" spans="1:74" ht="61.5" hidden="1" customHeight="1">
      <c r="A1468" s="62" t="s">
        <v>747</v>
      </c>
      <c r="B1468" s="8" t="s">
        <v>746</v>
      </c>
      <c r="C1468" s="14"/>
      <c r="D1468" s="14"/>
      <c r="E1468" s="14"/>
      <c r="F1468" s="14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78"/>
      <c r="AL1468" s="78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80">
        <f>AY1470+AY1482</f>
        <v>14618</v>
      </c>
      <c r="AZ1468" s="80">
        <f t="shared" ref="AZ1468:BD1468" si="3426">AZ1470+AZ1482</f>
        <v>0</v>
      </c>
      <c r="BA1468" s="80">
        <f t="shared" si="3426"/>
        <v>0</v>
      </c>
      <c r="BB1468" s="80">
        <f t="shared" si="3426"/>
        <v>0</v>
      </c>
      <c r="BC1468" s="80">
        <f t="shared" si="3426"/>
        <v>14618</v>
      </c>
      <c r="BD1468" s="80">
        <f t="shared" si="3426"/>
        <v>0</v>
      </c>
      <c r="BE1468" s="10">
        <f>BE1470+BE1482</f>
        <v>0</v>
      </c>
      <c r="BF1468" s="10">
        <f t="shared" ref="BF1468:BJ1468" si="3427">BF1470+BF1482</f>
        <v>0</v>
      </c>
      <c r="BG1468" s="10">
        <f t="shared" si="3427"/>
        <v>7347</v>
      </c>
      <c r="BH1468" s="10">
        <f t="shared" si="3427"/>
        <v>0</v>
      </c>
      <c r="BI1468" s="138">
        <f t="shared" si="3427"/>
        <v>21965</v>
      </c>
      <c r="BJ1468" s="138">
        <f t="shared" si="3427"/>
        <v>0</v>
      </c>
      <c r="BK1468" s="80">
        <f>BK1470+BK1482</f>
        <v>461</v>
      </c>
      <c r="BL1468" s="80">
        <f t="shared" ref="BL1468:BP1468" si="3428">BL1470+BL1482</f>
        <v>0</v>
      </c>
      <c r="BM1468" s="80">
        <f t="shared" si="3428"/>
        <v>0</v>
      </c>
      <c r="BN1468" s="80">
        <f t="shared" si="3428"/>
        <v>0</v>
      </c>
      <c r="BO1468" s="80">
        <f t="shared" si="3428"/>
        <v>22426</v>
      </c>
      <c r="BP1468" s="80">
        <f t="shared" si="3428"/>
        <v>0</v>
      </c>
      <c r="BQ1468" s="10">
        <f>BQ1470+BQ1482</f>
        <v>0</v>
      </c>
      <c r="BR1468" s="10">
        <f t="shared" ref="BR1468:BV1468" si="3429">BR1470+BR1482</f>
        <v>0</v>
      </c>
      <c r="BS1468" s="10">
        <f t="shared" si="3429"/>
        <v>0</v>
      </c>
      <c r="BT1468" s="10">
        <f t="shared" si="3429"/>
        <v>0</v>
      </c>
      <c r="BU1468" s="10">
        <f t="shared" si="3429"/>
        <v>22426</v>
      </c>
      <c r="BV1468" s="10">
        <f t="shared" si="3429"/>
        <v>0</v>
      </c>
    </row>
    <row r="1469" spans="1:74" hidden="1">
      <c r="A1469" s="57"/>
      <c r="B1469" s="14"/>
      <c r="C1469" s="14"/>
      <c r="D1469" s="14"/>
      <c r="E1469" s="14"/>
      <c r="F1469" s="14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  <c r="AJ1469" s="11"/>
      <c r="AK1469" s="78"/>
      <c r="AL1469" s="78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78"/>
      <c r="AZ1469" s="78"/>
      <c r="BA1469" s="78"/>
      <c r="BB1469" s="78"/>
      <c r="BC1469" s="78"/>
      <c r="BD1469" s="78"/>
      <c r="BE1469" s="11"/>
      <c r="BF1469" s="11"/>
      <c r="BG1469" s="11"/>
      <c r="BH1469" s="11"/>
      <c r="BI1469" s="141"/>
      <c r="BJ1469" s="141"/>
      <c r="BK1469" s="78"/>
      <c r="BL1469" s="78"/>
      <c r="BM1469" s="78"/>
      <c r="BN1469" s="78"/>
      <c r="BO1469" s="78"/>
      <c r="BP1469" s="78"/>
      <c r="BQ1469" s="11"/>
      <c r="BR1469" s="11"/>
      <c r="BS1469" s="11"/>
      <c r="BT1469" s="11"/>
      <c r="BU1469" s="11"/>
      <c r="BV1469" s="11"/>
    </row>
    <row r="1470" spans="1:74" ht="18.75" hidden="1">
      <c r="A1470" s="56" t="s">
        <v>63</v>
      </c>
      <c r="B1470" s="25" t="s">
        <v>746</v>
      </c>
      <c r="C1470" s="26" t="s">
        <v>22</v>
      </c>
      <c r="D1470" s="26" t="s">
        <v>64</v>
      </c>
      <c r="E1470" s="14"/>
      <c r="F1470" s="14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78"/>
      <c r="AL1470" s="78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86">
        <f>AY1471</f>
        <v>4420</v>
      </c>
      <c r="AZ1470" s="86">
        <f t="shared" ref="AZ1470:BO1472" si="3430">AZ1471</f>
        <v>0</v>
      </c>
      <c r="BA1470" s="86">
        <f t="shared" si="3430"/>
        <v>0</v>
      </c>
      <c r="BB1470" s="86">
        <f t="shared" si="3430"/>
        <v>0</v>
      </c>
      <c r="BC1470" s="86">
        <f t="shared" si="3430"/>
        <v>4420</v>
      </c>
      <c r="BD1470" s="86">
        <f t="shared" si="3430"/>
        <v>0</v>
      </c>
      <c r="BE1470" s="21">
        <f>BE1471</f>
        <v>0</v>
      </c>
      <c r="BF1470" s="21">
        <f t="shared" si="3430"/>
        <v>0</v>
      </c>
      <c r="BG1470" s="21">
        <f t="shared" si="3430"/>
        <v>7347</v>
      </c>
      <c r="BH1470" s="21">
        <f t="shared" si="3430"/>
        <v>0</v>
      </c>
      <c r="BI1470" s="145">
        <f t="shared" si="3430"/>
        <v>11767</v>
      </c>
      <c r="BJ1470" s="145">
        <f t="shared" si="3430"/>
        <v>0</v>
      </c>
      <c r="BK1470" s="86">
        <f>BK1471</f>
        <v>467</v>
      </c>
      <c r="BL1470" s="86">
        <f t="shared" si="3430"/>
        <v>0</v>
      </c>
      <c r="BM1470" s="86">
        <f t="shared" si="3430"/>
        <v>0</v>
      </c>
      <c r="BN1470" s="86">
        <f t="shared" si="3430"/>
        <v>0</v>
      </c>
      <c r="BO1470" s="86">
        <f t="shared" si="3430"/>
        <v>12234</v>
      </c>
      <c r="BP1470" s="86">
        <f t="shared" ref="BL1470:BP1472" si="3431">BP1471</f>
        <v>0</v>
      </c>
      <c r="BQ1470" s="21">
        <f>BQ1471</f>
        <v>0</v>
      </c>
      <c r="BR1470" s="21">
        <f t="shared" ref="BR1470:BV1472" si="3432">BR1471</f>
        <v>0</v>
      </c>
      <c r="BS1470" s="21">
        <f t="shared" si="3432"/>
        <v>0</v>
      </c>
      <c r="BT1470" s="21">
        <f t="shared" si="3432"/>
        <v>0</v>
      </c>
      <c r="BU1470" s="21">
        <f t="shared" si="3432"/>
        <v>12234</v>
      </c>
      <c r="BV1470" s="21">
        <f t="shared" si="3432"/>
        <v>0</v>
      </c>
    </row>
    <row r="1471" spans="1:74" ht="49.5" hidden="1">
      <c r="A1471" s="57" t="s">
        <v>286</v>
      </c>
      <c r="B1471" s="22" t="s">
        <v>746</v>
      </c>
      <c r="C1471" s="23" t="s">
        <v>22</v>
      </c>
      <c r="D1471" s="23" t="s">
        <v>64</v>
      </c>
      <c r="E1471" s="22" t="s">
        <v>144</v>
      </c>
      <c r="F1471" s="23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  <c r="AJ1471" s="11"/>
      <c r="AK1471" s="78"/>
      <c r="AL1471" s="78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78">
        <f>AY1472</f>
        <v>4420</v>
      </c>
      <c r="AZ1471" s="78">
        <f t="shared" si="3430"/>
        <v>0</v>
      </c>
      <c r="BA1471" s="78">
        <f t="shared" si="3430"/>
        <v>0</v>
      </c>
      <c r="BB1471" s="78">
        <f t="shared" si="3430"/>
        <v>0</v>
      </c>
      <c r="BC1471" s="78">
        <f t="shared" si="3430"/>
        <v>4420</v>
      </c>
      <c r="BD1471" s="78">
        <f t="shared" si="3430"/>
        <v>0</v>
      </c>
      <c r="BE1471" s="11">
        <f>BE1472</f>
        <v>0</v>
      </c>
      <c r="BF1471" s="11">
        <f t="shared" si="3430"/>
        <v>0</v>
      </c>
      <c r="BG1471" s="11">
        <f t="shared" si="3430"/>
        <v>7347</v>
      </c>
      <c r="BH1471" s="11">
        <f t="shared" si="3430"/>
        <v>0</v>
      </c>
      <c r="BI1471" s="141">
        <f t="shared" si="3430"/>
        <v>11767</v>
      </c>
      <c r="BJ1471" s="141">
        <f t="shared" si="3430"/>
        <v>0</v>
      </c>
      <c r="BK1471" s="78">
        <f>BK1472</f>
        <v>467</v>
      </c>
      <c r="BL1471" s="78">
        <f t="shared" si="3431"/>
        <v>0</v>
      </c>
      <c r="BM1471" s="78">
        <f t="shared" si="3431"/>
        <v>0</v>
      </c>
      <c r="BN1471" s="78">
        <f t="shared" si="3431"/>
        <v>0</v>
      </c>
      <c r="BO1471" s="78">
        <f t="shared" si="3431"/>
        <v>12234</v>
      </c>
      <c r="BP1471" s="78">
        <f t="shared" si="3431"/>
        <v>0</v>
      </c>
      <c r="BQ1471" s="11">
        <f>BQ1472</f>
        <v>0</v>
      </c>
      <c r="BR1471" s="11">
        <f t="shared" si="3432"/>
        <v>0</v>
      </c>
      <c r="BS1471" s="11">
        <f t="shared" si="3432"/>
        <v>0</v>
      </c>
      <c r="BT1471" s="11">
        <f t="shared" si="3432"/>
        <v>0</v>
      </c>
      <c r="BU1471" s="11">
        <f t="shared" si="3432"/>
        <v>12234</v>
      </c>
      <c r="BV1471" s="11">
        <f t="shared" si="3432"/>
        <v>0</v>
      </c>
    </row>
    <row r="1472" spans="1:74" ht="21" hidden="1" customHeight="1">
      <c r="A1472" s="57" t="s">
        <v>137</v>
      </c>
      <c r="B1472" s="22" t="s">
        <v>746</v>
      </c>
      <c r="C1472" s="23" t="s">
        <v>22</v>
      </c>
      <c r="D1472" s="23" t="s">
        <v>64</v>
      </c>
      <c r="E1472" s="22" t="s">
        <v>287</v>
      </c>
      <c r="F1472" s="23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78"/>
      <c r="AL1472" s="78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78">
        <f>AY1473</f>
        <v>4420</v>
      </c>
      <c r="AZ1472" s="78">
        <f t="shared" si="3430"/>
        <v>0</v>
      </c>
      <c r="BA1472" s="78">
        <f t="shared" si="3430"/>
        <v>0</v>
      </c>
      <c r="BB1472" s="78">
        <f t="shared" si="3430"/>
        <v>0</v>
      </c>
      <c r="BC1472" s="78">
        <f t="shared" si="3430"/>
        <v>4420</v>
      </c>
      <c r="BD1472" s="78">
        <f t="shared" si="3430"/>
        <v>0</v>
      </c>
      <c r="BE1472" s="11">
        <f>BE1473</f>
        <v>0</v>
      </c>
      <c r="BF1472" s="11">
        <f t="shared" si="3430"/>
        <v>0</v>
      </c>
      <c r="BG1472" s="11">
        <f t="shared" si="3430"/>
        <v>7347</v>
      </c>
      <c r="BH1472" s="11">
        <f t="shared" si="3430"/>
        <v>0</v>
      </c>
      <c r="BI1472" s="141">
        <f t="shared" si="3430"/>
        <v>11767</v>
      </c>
      <c r="BJ1472" s="141">
        <f t="shared" si="3430"/>
        <v>0</v>
      </c>
      <c r="BK1472" s="78">
        <f>BK1473</f>
        <v>467</v>
      </c>
      <c r="BL1472" s="78">
        <f t="shared" si="3431"/>
        <v>0</v>
      </c>
      <c r="BM1472" s="78">
        <f t="shared" si="3431"/>
        <v>0</v>
      </c>
      <c r="BN1472" s="78">
        <f t="shared" si="3431"/>
        <v>0</v>
      </c>
      <c r="BO1472" s="78">
        <f t="shared" si="3431"/>
        <v>12234</v>
      </c>
      <c r="BP1472" s="78">
        <f t="shared" si="3431"/>
        <v>0</v>
      </c>
      <c r="BQ1472" s="11">
        <f>BQ1473</f>
        <v>0</v>
      </c>
      <c r="BR1472" s="11">
        <f t="shared" si="3432"/>
        <v>0</v>
      </c>
      <c r="BS1472" s="11">
        <f t="shared" si="3432"/>
        <v>0</v>
      </c>
      <c r="BT1472" s="11">
        <f t="shared" si="3432"/>
        <v>0</v>
      </c>
      <c r="BU1472" s="11">
        <f t="shared" si="3432"/>
        <v>12234</v>
      </c>
      <c r="BV1472" s="11">
        <f t="shared" si="3432"/>
        <v>0</v>
      </c>
    </row>
    <row r="1473" spans="1:74" ht="33" hidden="1">
      <c r="A1473" s="57" t="s">
        <v>288</v>
      </c>
      <c r="B1473" s="22" t="s">
        <v>746</v>
      </c>
      <c r="C1473" s="23" t="s">
        <v>22</v>
      </c>
      <c r="D1473" s="23" t="s">
        <v>64</v>
      </c>
      <c r="E1473" s="22" t="s">
        <v>289</v>
      </c>
      <c r="F1473" s="23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78"/>
      <c r="AL1473" s="78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78">
        <f>AY1474+AY1476+AY1478</f>
        <v>4420</v>
      </c>
      <c r="AZ1473" s="78">
        <f t="shared" ref="AZ1473:BD1473" si="3433">AZ1474+AZ1476+AZ1478</f>
        <v>0</v>
      </c>
      <c r="BA1473" s="78">
        <f t="shared" si="3433"/>
        <v>0</v>
      </c>
      <c r="BB1473" s="78">
        <f t="shared" si="3433"/>
        <v>0</v>
      </c>
      <c r="BC1473" s="78">
        <f t="shared" si="3433"/>
        <v>4420</v>
      </c>
      <c r="BD1473" s="78">
        <f t="shared" si="3433"/>
        <v>0</v>
      </c>
      <c r="BE1473" s="11">
        <f>BE1474+BE1476+BE1478</f>
        <v>0</v>
      </c>
      <c r="BF1473" s="11">
        <f t="shared" ref="BF1473:BJ1473" si="3434">BF1474+BF1476+BF1478</f>
        <v>0</v>
      </c>
      <c r="BG1473" s="11">
        <f t="shared" si="3434"/>
        <v>7347</v>
      </c>
      <c r="BH1473" s="11">
        <f t="shared" si="3434"/>
        <v>0</v>
      </c>
      <c r="BI1473" s="141">
        <f t="shared" si="3434"/>
        <v>11767</v>
      </c>
      <c r="BJ1473" s="141">
        <f t="shared" si="3434"/>
        <v>0</v>
      </c>
      <c r="BK1473" s="78">
        <f>BK1474+BK1476+BK1478</f>
        <v>467</v>
      </c>
      <c r="BL1473" s="78">
        <f t="shared" ref="BL1473:BP1473" si="3435">BL1474+BL1476+BL1478</f>
        <v>0</v>
      </c>
      <c r="BM1473" s="78">
        <f t="shared" si="3435"/>
        <v>0</v>
      </c>
      <c r="BN1473" s="78">
        <f t="shared" si="3435"/>
        <v>0</v>
      </c>
      <c r="BO1473" s="78">
        <f t="shared" si="3435"/>
        <v>12234</v>
      </c>
      <c r="BP1473" s="78">
        <f t="shared" si="3435"/>
        <v>0</v>
      </c>
      <c r="BQ1473" s="11">
        <f>BQ1474+BQ1476+BQ1478</f>
        <v>0</v>
      </c>
      <c r="BR1473" s="11">
        <f t="shared" ref="BR1473:BV1473" si="3436">BR1474+BR1476+BR1478</f>
        <v>0</v>
      </c>
      <c r="BS1473" s="11">
        <f t="shared" si="3436"/>
        <v>0</v>
      </c>
      <c r="BT1473" s="11">
        <f t="shared" si="3436"/>
        <v>0</v>
      </c>
      <c r="BU1473" s="11">
        <f t="shared" si="3436"/>
        <v>12234</v>
      </c>
      <c r="BV1473" s="11">
        <f t="shared" si="3436"/>
        <v>0</v>
      </c>
    </row>
    <row r="1474" spans="1:74" ht="66" hidden="1">
      <c r="A1474" s="57" t="s">
        <v>516</v>
      </c>
      <c r="B1474" s="22" t="s">
        <v>746</v>
      </c>
      <c r="C1474" s="23" t="s">
        <v>22</v>
      </c>
      <c r="D1474" s="23" t="s">
        <v>64</v>
      </c>
      <c r="E1474" s="22" t="s">
        <v>289</v>
      </c>
      <c r="F1474" s="23" t="s">
        <v>92</v>
      </c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  <c r="AJ1474" s="11"/>
      <c r="AK1474" s="78"/>
      <c r="AL1474" s="78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78">
        <f>AY1475</f>
        <v>2237</v>
      </c>
      <c r="AZ1474" s="78">
        <f t="shared" ref="AZ1474:BV1474" si="3437">AZ1475</f>
        <v>0</v>
      </c>
      <c r="BA1474" s="78">
        <f t="shared" si="3437"/>
        <v>0</v>
      </c>
      <c r="BB1474" s="78">
        <f t="shared" si="3437"/>
        <v>0</v>
      </c>
      <c r="BC1474" s="78">
        <f t="shared" si="3437"/>
        <v>2237</v>
      </c>
      <c r="BD1474" s="78">
        <f t="shared" si="3437"/>
        <v>0</v>
      </c>
      <c r="BE1474" s="11">
        <f>BE1475</f>
        <v>0</v>
      </c>
      <c r="BF1474" s="11">
        <f t="shared" si="3437"/>
        <v>0</v>
      </c>
      <c r="BG1474" s="11">
        <f t="shared" si="3437"/>
        <v>7063</v>
      </c>
      <c r="BH1474" s="11">
        <f t="shared" si="3437"/>
        <v>0</v>
      </c>
      <c r="BI1474" s="141">
        <f t="shared" si="3437"/>
        <v>9300</v>
      </c>
      <c r="BJ1474" s="141">
        <f t="shared" si="3437"/>
        <v>0</v>
      </c>
      <c r="BK1474" s="78">
        <f>BK1475</f>
        <v>258</v>
      </c>
      <c r="BL1474" s="78">
        <f t="shared" si="3437"/>
        <v>0</v>
      </c>
      <c r="BM1474" s="78">
        <f t="shared" si="3437"/>
        <v>0</v>
      </c>
      <c r="BN1474" s="78">
        <f t="shared" si="3437"/>
        <v>0</v>
      </c>
      <c r="BO1474" s="78">
        <f t="shared" si="3437"/>
        <v>9558</v>
      </c>
      <c r="BP1474" s="78">
        <f t="shared" si="3437"/>
        <v>0</v>
      </c>
      <c r="BQ1474" s="11">
        <f>BQ1475</f>
        <v>0</v>
      </c>
      <c r="BR1474" s="11">
        <f t="shared" si="3437"/>
        <v>0</v>
      </c>
      <c r="BS1474" s="11">
        <f t="shared" si="3437"/>
        <v>0</v>
      </c>
      <c r="BT1474" s="11">
        <f t="shared" si="3437"/>
        <v>0</v>
      </c>
      <c r="BU1474" s="11">
        <f t="shared" si="3437"/>
        <v>9558</v>
      </c>
      <c r="BV1474" s="11">
        <f t="shared" si="3437"/>
        <v>0</v>
      </c>
    </row>
    <row r="1475" spans="1:74" hidden="1">
      <c r="A1475" s="57" t="s">
        <v>120</v>
      </c>
      <c r="B1475" s="22" t="s">
        <v>746</v>
      </c>
      <c r="C1475" s="23" t="s">
        <v>22</v>
      </c>
      <c r="D1475" s="23" t="s">
        <v>64</v>
      </c>
      <c r="E1475" s="22" t="s">
        <v>289</v>
      </c>
      <c r="F1475" s="23" t="s">
        <v>121</v>
      </c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78"/>
      <c r="AL1475" s="78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78">
        <v>2237</v>
      </c>
      <c r="AZ1475" s="78"/>
      <c r="BA1475" s="78"/>
      <c r="BB1475" s="78"/>
      <c r="BC1475" s="78">
        <f>AW1475+AY1475+AZ1475+BA1475+BB1475</f>
        <v>2237</v>
      </c>
      <c r="BD1475" s="78">
        <f>AX1475+AZ1475</f>
        <v>0</v>
      </c>
      <c r="BE1475" s="11"/>
      <c r="BF1475" s="11"/>
      <c r="BG1475" s="11">
        <v>7063</v>
      </c>
      <c r="BH1475" s="11"/>
      <c r="BI1475" s="141">
        <f>BC1475+BE1475+BF1475+BG1475+BH1475</f>
        <v>9300</v>
      </c>
      <c r="BJ1475" s="141">
        <f>BD1475+BF1475</f>
        <v>0</v>
      </c>
      <c r="BK1475" s="78">
        <v>258</v>
      </c>
      <c r="BL1475" s="78"/>
      <c r="BM1475" s="78"/>
      <c r="BN1475" s="78"/>
      <c r="BO1475" s="78">
        <f>BI1475+BK1475+BL1475+BM1475+BN1475</f>
        <v>9558</v>
      </c>
      <c r="BP1475" s="78">
        <f>BJ1475+BL1475</f>
        <v>0</v>
      </c>
      <c r="BQ1475" s="11"/>
      <c r="BR1475" s="11"/>
      <c r="BS1475" s="11"/>
      <c r="BT1475" s="11"/>
      <c r="BU1475" s="11">
        <f>BO1475+BQ1475+BR1475+BS1475+BT1475</f>
        <v>9558</v>
      </c>
      <c r="BV1475" s="11">
        <f>BP1475+BR1475</f>
        <v>0</v>
      </c>
    </row>
    <row r="1476" spans="1:74" ht="33" hidden="1">
      <c r="A1476" s="57" t="s">
        <v>270</v>
      </c>
      <c r="B1476" s="22" t="s">
        <v>746</v>
      </c>
      <c r="C1476" s="23" t="s">
        <v>22</v>
      </c>
      <c r="D1476" s="23" t="s">
        <v>64</v>
      </c>
      <c r="E1476" s="22" t="s">
        <v>289</v>
      </c>
      <c r="F1476" s="23" t="s">
        <v>33</v>
      </c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78"/>
      <c r="AL1476" s="78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78">
        <f>AY1477</f>
        <v>2043</v>
      </c>
      <c r="AZ1476" s="78">
        <f t="shared" ref="AZ1476:BV1476" si="3438">AZ1477</f>
        <v>0</v>
      </c>
      <c r="BA1476" s="78">
        <f t="shared" si="3438"/>
        <v>0</v>
      </c>
      <c r="BB1476" s="78">
        <f t="shared" si="3438"/>
        <v>0</v>
      </c>
      <c r="BC1476" s="78">
        <f t="shared" si="3438"/>
        <v>2043</v>
      </c>
      <c r="BD1476" s="78">
        <f t="shared" si="3438"/>
        <v>0</v>
      </c>
      <c r="BE1476" s="11">
        <f>BE1477</f>
        <v>0</v>
      </c>
      <c r="BF1476" s="11">
        <f t="shared" si="3438"/>
        <v>0</v>
      </c>
      <c r="BG1476" s="11">
        <f t="shared" si="3438"/>
        <v>278</v>
      </c>
      <c r="BH1476" s="11">
        <f t="shared" si="3438"/>
        <v>0</v>
      </c>
      <c r="BI1476" s="141">
        <f t="shared" si="3438"/>
        <v>2321</v>
      </c>
      <c r="BJ1476" s="141">
        <f t="shared" si="3438"/>
        <v>0</v>
      </c>
      <c r="BK1476" s="78">
        <f>BK1477</f>
        <v>209</v>
      </c>
      <c r="BL1476" s="78">
        <f t="shared" si="3438"/>
        <v>0</v>
      </c>
      <c r="BM1476" s="78">
        <f t="shared" si="3438"/>
        <v>0</v>
      </c>
      <c r="BN1476" s="78">
        <f t="shared" si="3438"/>
        <v>0</v>
      </c>
      <c r="BO1476" s="78">
        <f t="shared" si="3438"/>
        <v>2530</v>
      </c>
      <c r="BP1476" s="78">
        <f t="shared" si="3438"/>
        <v>0</v>
      </c>
      <c r="BQ1476" s="11">
        <f>BQ1477</f>
        <v>0</v>
      </c>
      <c r="BR1476" s="11">
        <f t="shared" si="3438"/>
        <v>0</v>
      </c>
      <c r="BS1476" s="11">
        <f t="shared" si="3438"/>
        <v>0</v>
      </c>
      <c r="BT1476" s="11">
        <f t="shared" si="3438"/>
        <v>0</v>
      </c>
      <c r="BU1476" s="11">
        <f t="shared" si="3438"/>
        <v>2530</v>
      </c>
      <c r="BV1476" s="11">
        <f t="shared" si="3438"/>
        <v>0</v>
      </c>
    </row>
    <row r="1477" spans="1:74" ht="33" hidden="1">
      <c r="A1477" s="57" t="s">
        <v>39</v>
      </c>
      <c r="B1477" s="22" t="s">
        <v>746</v>
      </c>
      <c r="C1477" s="23" t="s">
        <v>22</v>
      </c>
      <c r="D1477" s="23" t="s">
        <v>64</v>
      </c>
      <c r="E1477" s="22" t="s">
        <v>289</v>
      </c>
      <c r="F1477" s="23" t="s">
        <v>40</v>
      </c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78"/>
      <c r="AL1477" s="78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78">
        <v>2043</v>
      </c>
      <c r="AZ1477" s="78"/>
      <c r="BA1477" s="78"/>
      <c r="BB1477" s="78"/>
      <c r="BC1477" s="78">
        <f>AW1477+AY1477+AZ1477+BA1477+BB1477</f>
        <v>2043</v>
      </c>
      <c r="BD1477" s="78">
        <f>AX1477+AZ1477</f>
        <v>0</v>
      </c>
      <c r="BE1477" s="11"/>
      <c r="BF1477" s="11"/>
      <c r="BG1477" s="11">
        <v>278</v>
      </c>
      <c r="BH1477" s="11"/>
      <c r="BI1477" s="141">
        <f>BC1477+BE1477+BF1477+BG1477+BH1477</f>
        <v>2321</v>
      </c>
      <c r="BJ1477" s="141">
        <f>BD1477+BF1477</f>
        <v>0</v>
      </c>
      <c r="BK1477" s="78">
        <v>209</v>
      </c>
      <c r="BL1477" s="78"/>
      <c r="BM1477" s="78"/>
      <c r="BN1477" s="78"/>
      <c r="BO1477" s="78">
        <f>BI1477+BK1477+BL1477+BM1477+BN1477</f>
        <v>2530</v>
      </c>
      <c r="BP1477" s="78">
        <f>BJ1477+BL1477</f>
        <v>0</v>
      </c>
      <c r="BQ1477" s="11"/>
      <c r="BR1477" s="11"/>
      <c r="BS1477" s="11"/>
      <c r="BT1477" s="11"/>
      <c r="BU1477" s="11">
        <f>BO1477+BQ1477+BR1477+BS1477+BT1477</f>
        <v>2530</v>
      </c>
      <c r="BV1477" s="11">
        <f>BP1477+BR1477</f>
        <v>0</v>
      </c>
    </row>
    <row r="1478" spans="1:74" hidden="1">
      <c r="A1478" s="57" t="s">
        <v>70</v>
      </c>
      <c r="B1478" s="22" t="s">
        <v>746</v>
      </c>
      <c r="C1478" s="23" t="s">
        <v>22</v>
      </c>
      <c r="D1478" s="23" t="s">
        <v>64</v>
      </c>
      <c r="E1478" s="22" t="s">
        <v>289</v>
      </c>
      <c r="F1478" s="23" t="s">
        <v>71</v>
      </c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78"/>
      <c r="AL1478" s="78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78">
        <f>AY1479+AY1480</f>
        <v>140</v>
      </c>
      <c r="AZ1478" s="78">
        <f t="shared" ref="AZ1478:BD1478" si="3439">AZ1479+AZ1480</f>
        <v>0</v>
      </c>
      <c r="BA1478" s="78">
        <f t="shared" si="3439"/>
        <v>0</v>
      </c>
      <c r="BB1478" s="78">
        <f t="shared" si="3439"/>
        <v>0</v>
      </c>
      <c r="BC1478" s="78">
        <f t="shared" si="3439"/>
        <v>140</v>
      </c>
      <c r="BD1478" s="78">
        <f t="shared" si="3439"/>
        <v>0</v>
      </c>
      <c r="BE1478" s="11">
        <f>BE1479+BE1480</f>
        <v>0</v>
      </c>
      <c r="BF1478" s="11">
        <f t="shared" ref="BF1478:BJ1478" si="3440">BF1479+BF1480</f>
        <v>0</v>
      </c>
      <c r="BG1478" s="11">
        <f t="shared" si="3440"/>
        <v>6</v>
      </c>
      <c r="BH1478" s="11">
        <f t="shared" si="3440"/>
        <v>0</v>
      </c>
      <c r="BI1478" s="141">
        <f t="shared" si="3440"/>
        <v>146</v>
      </c>
      <c r="BJ1478" s="141">
        <f t="shared" si="3440"/>
        <v>0</v>
      </c>
      <c r="BK1478" s="78">
        <f>BK1479+BK1480</f>
        <v>0</v>
      </c>
      <c r="BL1478" s="78">
        <f t="shared" ref="BL1478:BP1478" si="3441">BL1479+BL1480</f>
        <v>0</v>
      </c>
      <c r="BM1478" s="78">
        <f t="shared" si="3441"/>
        <v>0</v>
      </c>
      <c r="BN1478" s="78">
        <f t="shared" si="3441"/>
        <v>0</v>
      </c>
      <c r="BO1478" s="78">
        <f t="shared" si="3441"/>
        <v>146</v>
      </c>
      <c r="BP1478" s="78">
        <f t="shared" si="3441"/>
        <v>0</v>
      </c>
      <c r="BQ1478" s="11">
        <f>BQ1479+BQ1480</f>
        <v>0</v>
      </c>
      <c r="BR1478" s="11">
        <f t="shared" ref="BR1478:BV1478" si="3442">BR1479+BR1480</f>
        <v>0</v>
      </c>
      <c r="BS1478" s="11">
        <f t="shared" si="3442"/>
        <v>0</v>
      </c>
      <c r="BT1478" s="11">
        <f t="shared" si="3442"/>
        <v>0</v>
      </c>
      <c r="BU1478" s="11">
        <f t="shared" si="3442"/>
        <v>146</v>
      </c>
      <c r="BV1478" s="11">
        <f t="shared" si="3442"/>
        <v>0</v>
      </c>
    </row>
    <row r="1479" spans="1:74" hidden="1">
      <c r="A1479" s="57" t="s">
        <v>177</v>
      </c>
      <c r="B1479" s="22" t="s">
        <v>746</v>
      </c>
      <c r="C1479" s="23" t="s">
        <v>22</v>
      </c>
      <c r="D1479" s="23" t="s">
        <v>64</v>
      </c>
      <c r="E1479" s="22" t="s">
        <v>289</v>
      </c>
      <c r="F1479" s="23">
        <v>830</v>
      </c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78"/>
      <c r="AL1479" s="78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78">
        <v>9</v>
      </c>
      <c r="AZ1479" s="78"/>
      <c r="BA1479" s="78"/>
      <c r="BB1479" s="78"/>
      <c r="BC1479" s="78">
        <f>AW1479+AY1479+AZ1479+BA1479+BB1479</f>
        <v>9</v>
      </c>
      <c r="BD1479" s="78">
        <f>AX1479+AZ1479</f>
        <v>0</v>
      </c>
      <c r="BE1479" s="11"/>
      <c r="BF1479" s="11"/>
      <c r="BG1479" s="11"/>
      <c r="BH1479" s="11"/>
      <c r="BI1479" s="141">
        <f>BC1479+BE1479+BF1479+BG1479+BH1479</f>
        <v>9</v>
      </c>
      <c r="BJ1479" s="141">
        <f>BD1479+BF1479</f>
        <v>0</v>
      </c>
      <c r="BK1479" s="78"/>
      <c r="BL1479" s="78"/>
      <c r="BM1479" s="78"/>
      <c r="BN1479" s="78"/>
      <c r="BO1479" s="78">
        <f>BI1479+BK1479+BL1479+BM1479+BN1479</f>
        <v>9</v>
      </c>
      <c r="BP1479" s="78">
        <f>BJ1479+BL1479</f>
        <v>0</v>
      </c>
      <c r="BQ1479" s="11"/>
      <c r="BR1479" s="11"/>
      <c r="BS1479" s="11"/>
      <c r="BT1479" s="11"/>
      <c r="BU1479" s="11">
        <f>BO1479+BQ1479+BR1479+BS1479+BT1479</f>
        <v>9</v>
      </c>
      <c r="BV1479" s="11">
        <f>BP1479+BR1479</f>
        <v>0</v>
      </c>
    </row>
    <row r="1480" spans="1:74" hidden="1">
      <c r="A1480" s="57" t="s">
        <v>72</v>
      </c>
      <c r="B1480" s="22" t="s">
        <v>746</v>
      </c>
      <c r="C1480" s="23" t="s">
        <v>22</v>
      </c>
      <c r="D1480" s="23" t="s">
        <v>64</v>
      </c>
      <c r="E1480" s="22" t="s">
        <v>289</v>
      </c>
      <c r="F1480" s="23" t="s">
        <v>73</v>
      </c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78"/>
      <c r="AL1480" s="78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78">
        <v>131</v>
      </c>
      <c r="AZ1480" s="78"/>
      <c r="BA1480" s="78"/>
      <c r="BB1480" s="78"/>
      <c r="BC1480" s="78">
        <f>AW1480+AY1480+AZ1480+BA1480+BB1480</f>
        <v>131</v>
      </c>
      <c r="BD1480" s="78">
        <f>AX1480+AZ1480</f>
        <v>0</v>
      </c>
      <c r="BE1480" s="11"/>
      <c r="BF1480" s="11"/>
      <c r="BG1480" s="11">
        <v>6</v>
      </c>
      <c r="BH1480" s="11"/>
      <c r="BI1480" s="141">
        <f>BC1480+BE1480+BF1480+BG1480+BH1480</f>
        <v>137</v>
      </c>
      <c r="BJ1480" s="141">
        <f>BD1480+BF1480</f>
        <v>0</v>
      </c>
      <c r="BK1480" s="78"/>
      <c r="BL1480" s="78"/>
      <c r="BM1480" s="78"/>
      <c r="BN1480" s="78"/>
      <c r="BO1480" s="78">
        <f>BI1480+BK1480+BL1480+BM1480+BN1480</f>
        <v>137</v>
      </c>
      <c r="BP1480" s="78">
        <f>BJ1480+BL1480</f>
        <v>0</v>
      </c>
      <c r="BQ1480" s="11"/>
      <c r="BR1480" s="11"/>
      <c r="BS1480" s="11"/>
      <c r="BT1480" s="11"/>
      <c r="BU1480" s="11">
        <f>BO1480+BQ1480+BR1480+BS1480+BT1480</f>
        <v>137</v>
      </c>
      <c r="BV1480" s="11">
        <f>BP1480+BR1480</f>
        <v>0</v>
      </c>
    </row>
    <row r="1481" spans="1:74" ht="14.25" hidden="1" customHeight="1">
      <c r="A1481" s="57"/>
      <c r="B1481" s="14"/>
      <c r="C1481" s="14"/>
      <c r="D1481" s="14"/>
      <c r="E1481" s="14"/>
      <c r="F1481" s="14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78"/>
      <c r="AL1481" s="78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78"/>
      <c r="AZ1481" s="78"/>
      <c r="BA1481" s="78"/>
      <c r="BB1481" s="78"/>
      <c r="BC1481" s="78"/>
      <c r="BD1481" s="78"/>
      <c r="BE1481" s="11"/>
      <c r="BF1481" s="11"/>
      <c r="BG1481" s="11"/>
      <c r="BH1481" s="11"/>
      <c r="BI1481" s="141"/>
      <c r="BJ1481" s="141"/>
      <c r="BK1481" s="78"/>
      <c r="BL1481" s="78"/>
      <c r="BM1481" s="78"/>
      <c r="BN1481" s="78"/>
      <c r="BO1481" s="78"/>
      <c r="BP1481" s="78"/>
      <c r="BQ1481" s="11"/>
      <c r="BR1481" s="11"/>
      <c r="BS1481" s="11"/>
      <c r="BT1481" s="11"/>
      <c r="BU1481" s="11"/>
      <c r="BV1481" s="11"/>
    </row>
    <row r="1482" spans="1:74" ht="18.75" hidden="1">
      <c r="A1482" s="56" t="s">
        <v>34</v>
      </c>
      <c r="B1482" s="12" t="s">
        <v>746</v>
      </c>
      <c r="C1482" s="12" t="s">
        <v>35</v>
      </c>
      <c r="D1482" s="12" t="s">
        <v>17</v>
      </c>
      <c r="E1482" s="12"/>
      <c r="F1482" s="4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78"/>
      <c r="AL1482" s="78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88">
        <f>AY1483+AY1499</f>
        <v>10198</v>
      </c>
      <c r="AZ1482" s="88">
        <f t="shared" ref="AZ1482:BD1482" si="3443">AZ1483+AZ1499</f>
        <v>0</v>
      </c>
      <c r="BA1482" s="88">
        <f t="shared" si="3443"/>
        <v>0</v>
      </c>
      <c r="BB1482" s="88">
        <f t="shared" si="3443"/>
        <v>0</v>
      </c>
      <c r="BC1482" s="88">
        <f t="shared" si="3443"/>
        <v>10198</v>
      </c>
      <c r="BD1482" s="88">
        <f t="shared" si="3443"/>
        <v>0</v>
      </c>
      <c r="BE1482" s="30">
        <f>BE1483+BE1499</f>
        <v>0</v>
      </c>
      <c r="BF1482" s="30">
        <f t="shared" ref="BF1482:BJ1482" si="3444">BF1483+BF1499</f>
        <v>0</v>
      </c>
      <c r="BG1482" s="30">
        <f t="shared" si="3444"/>
        <v>0</v>
      </c>
      <c r="BH1482" s="30">
        <f t="shared" si="3444"/>
        <v>0</v>
      </c>
      <c r="BI1482" s="147">
        <f t="shared" si="3444"/>
        <v>10198</v>
      </c>
      <c r="BJ1482" s="147">
        <f t="shared" si="3444"/>
        <v>0</v>
      </c>
      <c r="BK1482" s="88">
        <f>BK1483+BK1499</f>
        <v>-6</v>
      </c>
      <c r="BL1482" s="88">
        <f t="shared" ref="BL1482:BP1482" si="3445">BL1483+BL1499</f>
        <v>0</v>
      </c>
      <c r="BM1482" s="88">
        <f t="shared" si="3445"/>
        <v>0</v>
      </c>
      <c r="BN1482" s="88">
        <f t="shared" si="3445"/>
        <v>0</v>
      </c>
      <c r="BO1482" s="88">
        <f t="shared" si="3445"/>
        <v>10192</v>
      </c>
      <c r="BP1482" s="88">
        <f t="shared" si="3445"/>
        <v>0</v>
      </c>
      <c r="BQ1482" s="30">
        <f>BQ1483+BQ1499</f>
        <v>0</v>
      </c>
      <c r="BR1482" s="30">
        <f t="shared" ref="BR1482:BV1482" si="3446">BR1483+BR1499</f>
        <v>0</v>
      </c>
      <c r="BS1482" s="30">
        <f t="shared" si="3446"/>
        <v>0</v>
      </c>
      <c r="BT1482" s="30">
        <f t="shared" si="3446"/>
        <v>0</v>
      </c>
      <c r="BU1482" s="30">
        <f t="shared" si="3446"/>
        <v>10192</v>
      </c>
      <c r="BV1482" s="30">
        <f t="shared" si="3446"/>
        <v>0</v>
      </c>
    </row>
    <row r="1483" spans="1:74" ht="66" hidden="1">
      <c r="A1483" s="57" t="s">
        <v>501</v>
      </c>
      <c r="B1483" s="22" t="s">
        <v>746</v>
      </c>
      <c r="C1483" s="23" t="s">
        <v>35</v>
      </c>
      <c r="D1483" s="23" t="s">
        <v>17</v>
      </c>
      <c r="E1483" s="22" t="s">
        <v>247</v>
      </c>
      <c r="F1483" s="23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78"/>
      <c r="AL1483" s="78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78">
        <f>AY1484+AY1488+AY1492</f>
        <v>6511</v>
      </c>
      <c r="AZ1483" s="78">
        <f t="shared" ref="AZ1483:BD1483" si="3447">AZ1484+AZ1488+AZ1492</f>
        <v>0</v>
      </c>
      <c r="BA1483" s="78">
        <f t="shared" si="3447"/>
        <v>0</v>
      </c>
      <c r="BB1483" s="78">
        <f t="shared" si="3447"/>
        <v>0</v>
      </c>
      <c r="BC1483" s="78">
        <f t="shared" si="3447"/>
        <v>6511</v>
      </c>
      <c r="BD1483" s="78">
        <f t="shared" si="3447"/>
        <v>0</v>
      </c>
      <c r="BE1483" s="11">
        <f>BE1484+BE1488+BE1492</f>
        <v>0</v>
      </c>
      <c r="BF1483" s="11">
        <f t="shared" ref="BF1483:BJ1483" si="3448">BF1484+BF1488+BF1492</f>
        <v>0</v>
      </c>
      <c r="BG1483" s="11">
        <f t="shared" si="3448"/>
        <v>0</v>
      </c>
      <c r="BH1483" s="11">
        <f t="shared" si="3448"/>
        <v>0</v>
      </c>
      <c r="BI1483" s="141">
        <f t="shared" si="3448"/>
        <v>6511</v>
      </c>
      <c r="BJ1483" s="141">
        <f t="shared" si="3448"/>
        <v>0</v>
      </c>
      <c r="BK1483" s="78">
        <f>BK1484+BK1488+BK1492</f>
        <v>-6</v>
      </c>
      <c r="BL1483" s="78">
        <f t="shared" ref="BL1483:BP1483" si="3449">BL1484+BL1488+BL1492</f>
        <v>0</v>
      </c>
      <c r="BM1483" s="78">
        <f t="shared" si="3449"/>
        <v>0</v>
      </c>
      <c r="BN1483" s="78">
        <f t="shared" si="3449"/>
        <v>0</v>
      </c>
      <c r="BO1483" s="78">
        <f t="shared" si="3449"/>
        <v>6505</v>
      </c>
      <c r="BP1483" s="78">
        <f t="shared" si="3449"/>
        <v>0</v>
      </c>
      <c r="BQ1483" s="11">
        <f>BQ1484+BQ1488+BQ1492</f>
        <v>0</v>
      </c>
      <c r="BR1483" s="11">
        <f t="shared" ref="BR1483:BV1483" si="3450">BR1484+BR1488+BR1492</f>
        <v>0</v>
      </c>
      <c r="BS1483" s="11">
        <f t="shared" si="3450"/>
        <v>0</v>
      </c>
      <c r="BT1483" s="11">
        <f t="shared" si="3450"/>
        <v>0</v>
      </c>
      <c r="BU1483" s="11">
        <f t="shared" si="3450"/>
        <v>6505</v>
      </c>
      <c r="BV1483" s="11">
        <f t="shared" si="3450"/>
        <v>0</v>
      </c>
    </row>
    <row r="1484" spans="1:74" hidden="1">
      <c r="A1484" s="57" t="s">
        <v>15</v>
      </c>
      <c r="B1484" s="22" t="s">
        <v>746</v>
      </c>
      <c r="C1484" s="23" t="s">
        <v>35</v>
      </c>
      <c r="D1484" s="23" t="s">
        <v>17</v>
      </c>
      <c r="E1484" s="22" t="s">
        <v>248</v>
      </c>
      <c r="F1484" s="23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  <c r="AJ1484" s="11"/>
      <c r="AK1484" s="78"/>
      <c r="AL1484" s="78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78">
        <f>AY1485</f>
        <v>48</v>
      </c>
      <c r="AZ1484" s="78">
        <f t="shared" ref="AZ1484:BO1486" si="3451">AZ1485</f>
        <v>0</v>
      </c>
      <c r="BA1484" s="78">
        <f t="shared" si="3451"/>
        <v>0</v>
      </c>
      <c r="BB1484" s="78">
        <f t="shared" si="3451"/>
        <v>0</v>
      </c>
      <c r="BC1484" s="78">
        <f t="shared" si="3451"/>
        <v>48</v>
      </c>
      <c r="BD1484" s="78">
        <f t="shared" si="3451"/>
        <v>0</v>
      </c>
      <c r="BE1484" s="11">
        <f>BE1485</f>
        <v>0</v>
      </c>
      <c r="BF1484" s="11">
        <f t="shared" si="3451"/>
        <v>0</v>
      </c>
      <c r="BG1484" s="11">
        <f t="shared" si="3451"/>
        <v>0</v>
      </c>
      <c r="BH1484" s="11">
        <f t="shared" si="3451"/>
        <v>0</v>
      </c>
      <c r="BI1484" s="141">
        <f t="shared" si="3451"/>
        <v>48</v>
      </c>
      <c r="BJ1484" s="141">
        <f t="shared" si="3451"/>
        <v>0</v>
      </c>
      <c r="BK1484" s="78">
        <f>BK1485</f>
        <v>-6</v>
      </c>
      <c r="BL1484" s="78">
        <f t="shared" si="3451"/>
        <v>0</v>
      </c>
      <c r="BM1484" s="78">
        <f t="shared" si="3451"/>
        <v>0</v>
      </c>
      <c r="BN1484" s="78">
        <f t="shared" si="3451"/>
        <v>0</v>
      </c>
      <c r="BO1484" s="78">
        <f t="shared" si="3451"/>
        <v>42</v>
      </c>
      <c r="BP1484" s="78">
        <f t="shared" ref="BL1484:BP1486" si="3452">BP1485</f>
        <v>0</v>
      </c>
      <c r="BQ1484" s="11">
        <f>BQ1485</f>
        <v>0</v>
      </c>
      <c r="BR1484" s="11">
        <f t="shared" ref="BR1484:BV1486" si="3453">BR1485</f>
        <v>0</v>
      </c>
      <c r="BS1484" s="11">
        <f t="shared" si="3453"/>
        <v>0</v>
      </c>
      <c r="BT1484" s="11">
        <f t="shared" si="3453"/>
        <v>0</v>
      </c>
      <c r="BU1484" s="11">
        <f t="shared" si="3453"/>
        <v>42</v>
      </c>
      <c r="BV1484" s="11">
        <f t="shared" si="3453"/>
        <v>0</v>
      </c>
    </row>
    <row r="1485" spans="1:74" hidden="1">
      <c r="A1485" s="57" t="s">
        <v>290</v>
      </c>
      <c r="B1485" s="22" t="s">
        <v>746</v>
      </c>
      <c r="C1485" s="23" t="s">
        <v>35</v>
      </c>
      <c r="D1485" s="23" t="s">
        <v>17</v>
      </c>
      <c r="E1485" s="22" t="s">
        <v>291</v>
      </c>
      <c r="F1485" s="23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78"/>
      <c r="AL1485" s="78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78">
        <f>AY1486</f>
        <v>48</v>
      </c>
      <c r="AZ1485" s="78">
        <f t="shared" si="3451"/>
        <v>0</v>
      </c>
      <c r="BA1485" s="78">
        <f t="shared" si="3451"/>
        <v>0</v>
      </c>
      <c r="BB1485" s="78">
        <f t="shared" si="3451"/>
        <v>0</v>
      </c>
      <c r="BC1485" s="78">
        <f t="shared" si="3451"/>
        <v>48</v>
      </c>
      <c r="BD1485" s="78">
        <f t="shared" si="3451"/>
        <v>0</v>
      </c>
      <c r="BE1485" s="11">
        <f>BE1486</f>
        <v>0</v>
      </c>
      <c r="BF1485" s="11">
        <f t="shared" si="3451"/>
        <v>0</v>
      </c>
      <c r="BG1485" s="11">
        <f t="shared" si="3451"/>
        <v>0</v>
      </c>
      <c r="BH1485" s="11">
        <f t="shared" si="3451"/>
        <v>0</v>
      </c>
      <c r="BI1485" s="141">
        <f t="shared" si="3451"/>
        <v>48</v>
      </c>
      <c r="BJ1485" s="141">
        <f t="shared" si="3451"/>
        <v>0</v>
      </c>
      <c r="BK1485" s="78">
        <f>BK1486</f>
        <v>-6</v>
      </c>
      <c r="BL1485" s="78">
        <f t="shared" si="3452"/>
        <v>0</v>
      </c>
      <c r="BM1485" s="78">
        <f t="shared" si="3452"/>
        <v>0</v>
      </c>
      <c r="BN1485" s="78">
        <f t="shared" si="3452"/>
        <v>0</v>
      </c>
      <c r="BO1485" s="78">
        <f t="shared" si="3452"/>
        <v>42</v>
      </c>
      <c r="BP1485" s="78">
        <f t="shared" si="3452"/>
        <v>0</v>
      </c>
      <c r="BQ1485" s="11">
        <f>BQ1486</f>
        <v>0</v>
      </c>
      <c r="BR1485" s="11">
        <f t="shared" si="3453"/>
        <v>0</v>
      </c>
      <c r="BS1485" s="11">
        <f t="shared" si="3453"/>
        <v>0</v>
      </c>
      <c r="BT1485" s="11">
        <f t="shared" si="3453"/>
        <v>0</v>
      </c>
      <c r="BU1485" s="11">
        <f t="shared" si="3453"/>
        <v>42</v>
      </c>
      <c r="BV1485" s="11">
        <f t="shared" si="3453"/>
        <v>0</v>
      </c>
    </row>
    <row r="1486" spans="1:74" ht="33" hidden="1">
      <c r="A1486" s="57" t="s">
        <v>270</v>
      </c>
      <c r="B1486" s="22" t="s">
        <v>746</v>
      </c>
      <c r="C1486" s="23" t="s">
        <v>35</v>
      </c>
      <c r="D1486" s="23" t="s">
        <v>17</v>
      </c>
      <c r="E1486" s="22" t="s">
        <v>291</v>
      </c>
      <c r="F1486" s="23" t="s">
        <v>33</v>
      </c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78"/>
      <c r="AL1486" s="78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78">
        <f>AY1487</f>
        <v>48</v>
      </c>
      <c r="AZ1486" s="78">
        <f t="shared" si="3451"/>
        <v>0</v>
      </c>
      <c r="BA1486" s="78">
        <f t="shared" si="3451"/>
        <v>0</v>
      </c>
      <c r="BB1486" s="78">
        <f t="shared" si="3451"/>
        <v>0</v>
      </c>
      <c r="BC1486" s="78">
        <f t="shared" si="3451"/>
        <v>48</v>
      </c>
      <c r="BD1486" s="78">
        <f t="shared" si="3451"/>
        <v>0</v>
      </c>
      <c r="BE1486" s="11">
        <f>BE1487</f>
        <v>0</v>
      </c>
      <c r="BF1486" s="11">
        <f t="shared" si="3451"/>
        <v>0</v>
      </c>
      <c r="BG1486" s="11">
        <f t="shared" si="3451"/>
        <v>0</v>
      </c>
      <c r="BH1486" s="11">
        <f t="shared" si="3451"/>
        <v>0</v>
      </c>
      <c r="BI1486" s="141">
        <f t="shared" si="3451"/>
        <v>48</v>
      </c>
      <c r="BJ1486" s="141">
        <f t="shared" si="3451"/>
        <v>0</v>
      </c>
      <c r="BK1486" s="78">
        <f>BK1487</f>
        <v>-6</v>
      </c>
      <c r="BL1486" s="78">
        <f t="shared" si="3452"/>
        <v>0</v>
      </c>
      <c r="BM1486" s="78">
        <f t="shared" si="3452"/>
        <v>0</v>
      </c>
      <c r="BN1486" s="78">
        <f t="shared" si="3452"/>
        <v>0</v>
      </c>
      <c r="BO1486" s="78">
        <f t="shared" si="3452"/>
        <v>42</v>
      </c>
      <c r="BP1486" s="78">
        <f t="shared" si="3452"/>
        <v>0</v>
      </c>
      <c r="BQ1486" s="11">
        <f>BQ1487</f>
        <v>0</v>
      </c>
      <c r="BR1486" s="11">
        <f t="shared" si="3453"/>
        <v>0</v>
      </c>
      <c r="BS1486" s="11">
        <f t="shared" si="3453"/>
        <v>0</v>
      </c>
      <c r="BT1486" s="11">
        <f t="shared" si="3453"/>
        <v>0</v>
      </c>
      <c r="BU1486" s="11">
        <f t="shared" si="3453"/>
        <v>42</v>
      </c>
      <c r="BV1486" s="11">
        <f t="shared" si="3453"/>
        <v>0</v>
      </c>
    </row>
    <row r="1487" spans="1:74" ht="33" hidden="1">
      <c r="A1487" s="57" t="s">
        <v>39</v>
      </c>
      <c r="B1487" s="22" t="s">
        <v>746</v>
      </c>
      <c r="C1487" s="23" t="s">
        <v>35</v>
      </c>
      <c r="D1487" s="23" t="s">
        <v>17</v>
      </c>
      <c r="E1487" s="22" t="s">
        <v>291</v>
      </c>
      <c r="F1487" s="23" t="s">
        <v>40</v>
      </c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1"/>
      <c r="AJ1487" s="11"/>
      <c r="AK1487" s="78"/>
      <c r="AL1487" s="78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78">
        <v>48</v>
      </c>
      <c r="AZ1487" s="78"/>
      <c r="BA1487" s="78"/>
      <c r="BB1487" s="78"/>
      <c r="BC1487" s="78">
        <f>AW1487+AY1487+AZ1487+BA1487+BB1487</f>
        <v>48</v>
      </c>
      <c r="BD1487" s="78">
        <f>AX1487+AZ1487</f>
        <v>0</v>
      </c>
      <c r="BE1487" s="11"/>
      <c r="BF1487" s="11"/>
      <c r="BG1487" s="11"/>
      <c r="BH1487" s="11"/>
      <c r="BI1487" s="141">
        <f>BC1487+BE1487+BF1487+BG1487+BH1487</f>
        <v>48</v>
      </c>
      <c r="BJ1487" s="141">
        <f>BD1487+BF1487</f>
        <v>0</v>
      </c>
      <c r="BK1487" s="78">
        <v>-6</v>
      </c>
      <c r="BL1487" s="78"/>
      <c r="BM1487" s="78"/>
      <c r="BN1487" s="78"/>
      <c r="BO1487" s="78">
        <f>BI1487+BK1487+BL1487+BM1487+BN1487</f>
        <v>42</v>
      </c>
      <c r="BP1487" s="78">
        <f>BJ1487+BL1487</f>
        <v>0</v>
      </c>
      <c r="BQ1487" s="11"/>
      <c r="BR1487" s="11"/>
      <c r="BS1487" s="11"/>
      <c r="BT1487" s="11"/>
      <c r="BU1487" s="11">
        <f>BO1487+BQ1487+BR1487+BS1487+BT1487</f>
        <v>42</v>
      </c>
      <c r="BV1487" s="11">
        <f>BP1487+BR1487</f>
        <v>0</v>
      </c>
    </row>
    <row r="1488" spans="1:74" s="124" customFormat="1" ht="49.5" hidden="1" customHeight="1">
      <c r="A1488" s="121" t="s">
        <v>236</v>
      </c>
      <c r="B1488" s="136" t="s">
        <v>746</v>
      </c>
      <c r="C1488" s="137" t="s">
        <v>35</v>
      </c>
      <c r="D1488" s="137" t="s">
        <v>17</v>
      </c>
      <c r="E1488" s="136" t="s">
        <v>250</v>
      </c>
      <c r="F1488" s="137"/>
      <c r="G1488" s="123"/>
      <c r="H1488" s="123"/>
      <c r="I1488" s="123"/>
      <c r="J1488" s="123"/>
      <c r="K1488" s="123"/>
      <c r="L1488" s="123"/>
      <c r="M1488" s="123"/>
      <c r="N1488" s="123"/>
      <c r="O1488" s="123"/>
      <c r="P1488" s="123"/>
      <c r="Q1488" s="123"/>
      <c r="R1488" s="123"/>
      <c r="S1488" s="123"/>
      <c r="T1488" s="123"/>
      <c r="U1488" s="123"/>
      <c r="V1488" s="123"/>
      <c r="W1488" s="123"/>
      <c r="X1488" s="123"/>
      <c r="Y1488" s="123"/>
      <c r="Z1488" s="123"/>
      <c r="AA1488" s="123"/>
      <c r="AB1488" s="123"/>
      <c r="AC1488" s="123"/>
      <c r="AD1488" s="123"/>
      <c r="AE1488" s="123"/>
      <c r="AF1488" s="123"/>
      <c r="AG1488" s="123"/>
      <c r="AH1488" s="123"/>
      <c r="AI1488" s="123"/>
      <c r="AJ1488" s="123"/>
      <c r="AK1488" s="123"/>
      <c r="AL1488" s="123"/>
      <c r="AM1488" s="123"/>
      <c r="AN1488" s="123"/>
      <c r="AO1488" s="123"/>
      <c r="AP1488" s="123"/>
      <c r="AQ1488" s="123"/>
      <c r="AR1488" s="123"/>
      <c r="AS1488" s="123"/>
      <c r="AT1488" s="123"/>
      <c r="AU1488" s="123"/>
      <c r="AV1488" s="123"/>
      <c r="AW1488" s="123"/>
      <c r="AX1488" s="123"/>
      <c r="AY1488" s="123">
        <f>AY1489</f>
        <v>3000</v>
      </c>
      <c r="AZ1488" s="123">
        <f t="shared" ref="AZ1488:BO1490" si="3454">AZ1489</f>
        <v>0</v>
      </c>
      <c r="BA1488" s="123">
        <f t="shared" si="3454"/>
        <v>0</v>
      </c>
      <c r="BB1488" s="123">
        <f t="shared" si="3454"/>
        <v>0</v>
      </c>
      <c r="BC1488" s="123">
        <f t="shared" si="3454"/>
        <v>3000</v>
      </c>
      <c r="BD1488" s="123">
        <f t="shared" si="3454"/>
        <v>0</v>
      </c>
      <c r="BE1488" s="123">
        <f>BE1489</f>
        <v>-3000</v>
      </c>
      <c r="BF1488" s="123">
        <f t="shared" si="3454"/>
        <v>0</v>
      </c>
      <c r="BG1488" s="123">
        <f t="shared" si="3454"/>
        <v>0</v>
      </c>
      <c r="BH1488" s="123">
        <f t="shared" si="3454"/>
        <v>0</v>
      </c>
      <c r="BI1488" s="141">
        <f t="shared" si="3454"/>
        <v>0</v>
      </c>
      <c r="BJ1488" s="141">
        <f t="shared" si="3454"/>
        <v>0</v>
      </c>
      <c r="BK1488" s="78">
        <f>BK1489</f>
        <v>0</v>
      </c>
      <c r="BL1488" s="78">
        <f t="shared" si="3454"/>
        <v>0</v>
      </c>
      <c r="BM1488" s="78">
        <f t="shared" si="3454"/>
        <v>0</v>
      </c>
      <c r="BN1488" s="78">
        <f t="shared" si="3454"/>
        <v>0</v>
      </c>
      <c r="BO1488" s="78">
        <f t="shared" si="3454"/>
        <v>0</v>
      </c>
      <c r="BP1488" s="78">
        <f t="shared" ref="BL1488:BP1490" si="3455">BP1489</f>
        <v>0</v>
      </c>
      <c r="BQ1488" s="123">
        <f>BQ1489</f>
        <v>0</v>
      </c>
      <c r="BR1488" s="123">
        <f t="shared" ref="BR1488:BV1490" si="3456">BR1489</f>
        <v>0</v>
      </c>
      <c r="BS1488" s="123">
        <f t="shared" si="3456"/>
        <v>0</v>
      </c>
      <c r="BT1488" s="123">
        <f t="shared" si="3456"/>
        <v>0</v>
      </c>
      <c r="BU1488" s="123">
        <f t="shared" si="3456"/>
        <v>0</v>
      </c>
      <c r="BV1488" s="123">
        <f t="shared" si="3456"/>
        <v>0</v>
      </c>
    </row>
    <row r="1489" spans="1:74" s="124" customFormat="1" ht="132" hidden="1" customHeight="1">
      <c r="A1489" s="121" t="s">
        <v>469</v>
      </c>
      <c r="B1489" s="136" t="s">
        <v>746</v>
      </c>
      <c r="C1489" s="137" t="s">
        <v>35</v>
      </c>
      <c r="D1489" s="137" t="s">
        <v>17</v>
      </c>
      <c r="E1489" s="136" t="s">
        <v>292</v>
      </c>
      <c r="F1489" s="137"/>
      <c r="G1489" s="123"/>
      <c r="H1489" s="123"/>
      <c r="I1489" s="123"/>
      <c r="J1489" s="123"/>
      <c r="K1489" s="123"/>
      <c r="L1489" s="123"/>
      <c r="M1489" s="123"/>
      <c r="N1489" s="123"/>
      <c r="O1489" s="123"/>
      <c r="P1489" s="123"/>
      <c r="Q1489" s="123"/>
      <c r="R1489" s="123"/>
      <c r="S1489" s="123"/>
      <c r="T1489" s="123"/>
      <c r="U1489" s="123"/>
      <c r="V1489" s="123"/>
      <c r="W1489" s="123"/>
      <c r="X1489" s="123"/>
      <c r="Y1489" s="123"/>
      <c r="Z1489" s="123"/>
      <c r="AA1489" s="123"/>
      <c r="AB1489" s="123"/>
      <c r="AC1489" s="123"/>
      <c r="AD1489" s="123"/>
      <c r="AE1489" s="123"/>
      <c r="AF1489" s="123"/>
      <c r="AG1489" s="123"/>
      <c r="AH1489" s="123"/>
      <c r="AI1489" s="123"/>
      <c r="AJ1489" s="123"/>
      <c r="AK1489" s="123"/>
      <c r="AL1489" s="123"/>
      <c r="AM1489" s="123"/>
      <c r="AN1489" s="123"/>
      <c r="AO1489" s="123"/>
      <c r="AP1489" s="123"/>
      <c r="AQ1489" s="123"/>
      <c r="AR1489" s="123"/>
      <c r="AS1489" s="123"/>
      <c r="AT1489" s="123"/>
      <c r="AU1489" s="123"/>
      <c r="AV1489" s="123"/>
      <c r="AW1489" s="123"/>
      <c r="AX1489" s="123"/>
      <c r="AY1489" s="123">
        <f>AY1490</f>
        <v>3000</v>
      </c>
      <c r="AZ1489" s="123">
        <f t="shared" si="3454"/>
        <v>0</v>
      </c>
      <c r="BA1489" s="123">
        <f t="shared" si="3454"/>
        <v>0</v>
      </c>
      <c r="BB1489" s="123">
        <f t="shared" si="3454"/>
        <v>0</v>
      </c>
      <c r="BC1489" s="123">
        <f t="shared" si="3454"/>
        <v>3000</v>
      </c>
      <c r="BD1489" s="123">
        <f t="shared" si="3454"/>
        <v>0</v>
      </c>
      <c r="BE1489" s="123">
        <f>BE1490</f>
        <v>-3000</v>
      </c>
      <c r="BF1489" s="123">
        <f t="shared" si="3454"/>
        <v>0</v>
      </c>
      <c r="BG1489" s="123">
        <f t="shared" si="3454"/>
        <v>0</v>
      </c>
      <c r="BH1489" s="123">
        <f t="shared" si="3454"/>
        <v>0</v>
      </c>
      <c r="BI1489" s="141">
        <f t="shared" si="3454"/>
        <v>0</v>
      </c>
      <c r="BJ1489" s="141">
        <f t="shared" si="3454"/>
        <v>0</v>
      </c>
      <c r="BK1489" s="78">
        <f>BK1490</f>
        <v>0</v>
      </c>
      <c r="BL1489" s="78">
        <f t="shared" si="3455"/>
        <v>0</v>
      </c>
      <c r="BM1489" s="78">
        <f t="shared" si="3455"/>
        <v>0</v>
      </c>
      <c r="BN1489" s="78">
        <f t="shared" si="3455"/>
        <v>0</v>
      </c>
      <c r="BO1489" s="78">
        <f t="shared" si="3455"/>
        <v>0</v>
      </c>
      <c r="BP1489" s="78">
        <f t="shared" si="3455"/>
        <v>0</v>
      </c>
      <c r="BQ1489" s="123">
        <f>BQ1490</f>
        <v>0</v>
      </c>
      <c r="BR1489" s="123">
        <f t="shared" si="3456"/>
        <v>0</v>
      </c>
      <c r="BS1489" s="123">
        <f t="shared" si="3456"/>
        <v>0</v>
      </c>
      <c r="BT1489" s="123">
        <f t="shared" si="3456"/>
        <v>0</v>
      </c>
      <c r="BU1489" s="123">
        <f t="shared" si="3456"/>
        <v>0</v>
      </c>
      <c r="BV1489" s="123">
        <f t="shared" si="3456"/>
        <v>0</v>
      </c>
    </row>
    <row r="1490" spans="1:74" s="124" customFormat="1" ht="16.5" hidden="1" customHeight="1">
      <c r="A1490" s="121" t="s">
        <v>70</v>
      </c>
      <c r="B1490" s="136" t="s">
        <v>746</v>
      </c>
      <c r="C1490" s="137" t="s">
        <v>35</v>
      </c>
      <c r="D1490" s="137" t="s">
        <v>17</v>
      </c>
      <c r="E1490" s="136" t="s">
        <v>292</v>
      </c>
      <c r="F1490" s="137">
        <v>800</v>
      </c>
      <c r="G1490" s="123"/>
      <c r="H1490" s="123"/>
      <c r="I1490" s="123"/>
      <c r="J1490" s="123"/>
      <c r="K1490" s="123"/>
      <c r="L1490" s="123"/>
      <c r="M1490" s="123"/>
      <c r="N1490" s="123"/>
      <c r="O1490" s="123"/>
      <c r="P1490" s="123"/>
      <c r="Q1490" s="123"/>
      <c r="R1490" s="123"/>
      <c r="S1490" s="123"/>
      <c r="T1490" s="123"/>
      <c r="U1490" s="123"/>
      <c r="V1490" s="123"/>
      <c r="W1490" s="123"/>
      <c r="X1490" s="123"/>
      <c r="Y1490" s="123"/>
      <c r="Z1490" s="123"/>
      <c r="AA1490" s="123"/>
      <c r="AB1490" s="123"/>
      <c r="AC1490" s="123"/>
      <c r="AD1490" s="123"/>
      <c r="AE1490" s="123"/>
      <c r="AF1490" s="123"/>
      <c r="AG1490" s="123"/>
      <c r="AH1490" s="123"/>
      <c r="AI1490" s="123"/>
      <c r="AJ1490" s="123"/>
      <c r="AK1490" s="123"/>
      <c r="AL1490" s="123"/>
      <c r="AM1490" s="123"/>
      <c r="AN1490" s="123"/>
      <c r="AO1490" s="123"/>
      <c r="AP1490" s="123"/>
      <c r="AQ1490" s="123"/>
      <c r="AR1490" s="123"/>
      <c r="AS1490" s="123"/>
      <c r="AT1490" s="123"/>
      <c r="AU1490" s="123"/>
      <c r="AV1490" s="123"/>
      <c r="AW1490" s="123"/>
      <c r="AX1490" s="123"/>
      <c r="AY1490" s="123">
        <f>AY1491</f>
        <v>3000</v>
      </c>
      <c r="AZ1490" s="123">
        <f t="shared" si="3454"/>
        <v>0</v>
      </c>
      <c r="BA1490" s="123">
        <f t="shared" si="3454"/>
        <v>0</v>
      </c>
      <c r="BB1490" s="123">
        <f t="shared" si="3454"/>
        <v>0</v>
      </c>
      <c r="BC1490" s="123">
        <f t="shared" si="3454"/>
        <v>3000</v>
      </c>
      <c r="BD1490" s="123">
        <f t="shared" si="3454"/>
        <v>0</v>
      </c>
      <c r="BE1490" s="123">
        <f>BE1491</f>
        <v>-3000</v>
      </c>
      <c r="BF1490" s="123">
        <f t="shared" si="3454"/>
        <v>0</v>
      </c>
      <c r="BG1490" s="123">
        <f t="shared" si="3454"/>
        <v>0</v>
      </c>
      <c r="BH1490" s="123">
        <f t="shared" si="3454"/>
        <v>0</v>
      </c>
      <c r="BI1490" s="141">
        <f t="shared" si="3454"/>
        <v>0</v>
      </c>
      <c r="BJ1490" s="141">
        <f t="shared" si="3454"/>
        <v>0</v>
      </c>
      <c r="BK1490" s="78">
        <f>BK1491</f>
        <v>0</v>
      </c>
      <c r="BL1490" s="78">
        <f t="shared" si="3455"/>
        <v>0</v>
      </c>
      <c r="BM1490" s="78">
        <f t="shared" si="3455"/>
        <v>0</v>
      </c>
      <c r="BN1490" s="78">
        <f t="shared" si="3455"/>
        <v>0</v>
      </c>
      <c r="BO1490" s="78">
        <f t="shared" si="3455"/>
        <v>0</v>
      </c>
      <c r="BP1490" s="78">
        <f t="shared" si="3455"/>
        <v>0</v>
      </c>
      <c r="BQ1490" s="123">
        <f>BQ1491</f>
        <v>0</v>
      </c>
      <c r="BR1490" s="123">
        <f t="shared" si="3456"/>
        <v>0</v>
      </c>
      <c r="BS1490" s="123">
        <f t="shared" si="3456"/>
        <v>0</v>
      </c>
      <c r="BT1490" s="123">
        <f t="shared" si="3456"/>
        <v>0</v>
      </c>
      <c r="BU1490" s="123">
        <f t="shared" si="3456"/>
        <v>0</v>
      </c>
      <c r="BV1490" s="123">
        <f t="shared" si="3456"/>
        <v>0</v>
      </c>
    </row>
    <row r="1491" spans="1:74" s="124" customFormat="1" ht="49.5" hidden="1" customHeight="1">
      <c r="A1491" s="121" t="s">
        <v>472</v>
      </c>
      <c r="B1491" s="136" t="s">
        <v>746</v>
      </c>
      <c r="C1491" s="137" t="s">
        <v>35</v>
      </c>
      <c r="D1491" s="137" t="s">
        <v>17</v>
      </c>
      <c r="E1491" s="136" t="s">
        <v>292</v>
      </c>
      <c r="F1491" s="137" t="s">
        <v>293</v>
      </c>
      <c r="G1491" s="123"/>
      <c r="H1491" s="123"/>
      <c r="I1491" s="123"/>
      <c r="J1491" s="123"/>
      <c r="K1491" s="123"/>
      <c r="L1491" s="123"/>
      <c r="M1491" s="123"/>
      <c r="N1491" s="123"/>
      <c r="O1491" s="123"/>
      <c r="P1491" s="123"/>
      <c r="Q1491" s="123"/>
      <c r="R1491" s="123"/>
      <c r="S1491" s="123"/>
      <c r="T1491" s="123"/>
      <c r="U1491" s="123"/>
      <c r="V1491" s="123"/>
      <c r="W1491" s="123"/>
      <c r="X1491" s="123"/>
      <c r="Y1491" s="123"/>
      <c r="Z1491" s="123"/>
      <c r="AA1491" s="123"/>
      <c r="AB1491" s="123"/>
      <c r="AC1491" s="123"/>
      <c r="AD1491" s="123"/>
      <c r="AE1491" s="123"/>
      <c r="AF1491" s="123"/>
      <c r="AG1491" s="123"/>
      <c r="AH1491" s="123"/>
      <c r="AI1491" s="123"/>
      <c r="AJ1491" s="123"/>
      <c r="AK1491" s="123"/>
      <c r="AL1491" s="123"/>
      <c r="AM1491" s="123"/>
      <c r="AN1491" s="123"/>
      <c r="AO1491" s="123"/>
      <c r="AP1491" s="123"/>
      <c r="AQ1491" s="123"/>
      <c r="AR1491" s="123"/>
      <c r="AS1491" s="123"/>
      <c r="AT1491" s="123"/>
      <c r="AU1491" s="123"/>
      <c r="AV1491" s="123"/>
      <c r="AW1491" s="123"/>
      <c r="AX1491" s="123"/>
      <c r="AY1491" s="123">
        <v>3000</v>
      </c>
      <c r="AZ1491" s="123"/>
      <c r="BA1491" s="123"/>
      <c r="BB1491" s="123"/>
      <c r="BC1491" s="123">
        <f>AW1491+AY1491+AZ1491+BA1491+BB1491</f>
        <v>3000</v>
      </c>
      <c r="BD1491" s="123">
        <f>AX1491+AZ1491</f>
        <v>0</v>
      </c>
      <c r="BE1491" s="123">
        <v>-3000</v>
      </c>
      <c r="BF1491" s="123"/>
      <c r="BG1491" s="123"/>
      <c r="BH1491" s="123"/>
      <c r="BI1491" s="141">
        <f>BC1491+BE1491+BF1491+BG1491+BH1491</f>
        <v>0</v>
      </c>
      <c r="BJ1491" s="141">
        <f>BD1491+BF1491</f>
        <v>0</v>
      </c>
      <c r="BK1491" s="78"/>
      <c r="BL1491" s="78"/>
      <c r="BM1491" s="78"/>
      <c r="BN1491" s="78"/>
      <c r="BO1491" s="78">
        <f>BI1491+BK1491+BL1491+BM1491+BN1491</f>
        <v>0</v>
      </c>
      <c r="BP1491" s="78">
        <f>BJ1491+BL1491</f>
        <v>0</v>
      </c>
      <c r="BQ1491" s="123"/>
      <c r="BR1491" s="123"/>
      <c r="BS1491" s="123"/>
      <c r="BT1491" s="123"/>
      <c r="BU1491" s="123">
        <f>BO1491+BQ1491+BR1491+BS1491+BT1491</f>
        <v>0</v>
      </c>
      <c r="BV1491" s="123">
        <f>BP1491+BR1491</f>
        <v>0</v>
      </c>
    </row>
    <row r="1492" spans="1:74" hidden="1">
      <c r="A1492" s="57" t="s">
        <v>145</v>
      </c>
      <c r="B1492" s="22" t="s">
        <v>746</v>
      </c>
      <c r="C1492" s="23" t="s">
        <v>35</v>
      </c>
      <c r="D1492" s="23" t="s">
        <v>17</v>
      </c>
      <c r="E1492" s="22" t="s">
        <v>294</v>
      </c>
      <c r="F1492" s="23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78">
        <f>AY1493</f>
        <v>3463</v>
      </c>
      <c r="AZ1492" s="78">
        <f t="shared" ref="AZ1492:BO1494" si="3457">AZ1493</f>
        <v>0</v>
      </c>
      <c r="BA1492" s="78">
        <f t="shared" si="3457"/>
        <v>0</v>
      </c>
      <c r="BB1492" s="78">
        <f t="shared" si="3457"/>
        <v>0</v>
      </c>
      <c r="BC1492" s="78">
        <f t="shared" si="3457"/>
        <v>3463</v>
      </c>
      <c r="BD1492" s="78">
        <f t="shared" si="3457"/>
        <v>0</v>
      </c>
      <c r="BE1492" s="11">
        <f>BE1493+BE1496</f>
        <v>3000</v>
      </c>
      <c r="BF1492" s="11">
        <f t="shared" ref="BF1492:BJ1492" si="3458">BF1493+BF1496</f>
        <v>0</v>
      </c>
      <c r="BG1492" s="11">
        <f t="shared" si="3458"/>
        <v>0</v>
      </c>
      <c r="BH1492" s="11">
        <f t="shared" si="3458"/>
        <v>0</v>
      </c>
      <c r="BI1492" s="141">
        <f t="shared" si="3458"/>
        <v>6463</v>
      </c>
      <c r="BJ1492" s="141">
        <f t="shared" si="3458"/>
        <v>0</v>
      </c>
      <c r="BK1492" s="78">
        <f>BK1493+BK1496</f>
        <v>0</v>
      </c>
      <c r="BL1492" s="78">
        <f t="shared" ref="BL1492:BP1492" si="3459">BL1493+BL1496</f>
        <v>0</v>
      </c>
      <c r="BM1492" s="78">
        <f t="shared" si="3459"/>
        <v>0</v>
      </c>
      <c r="BN1492" s="78">
        <f t="shared" si="3459"/>
        <v>0</v>
      </c>
      <c r="BO1492" s="78">
        <f t="shared" si="3459"/>
        <v>6463</v>
      </c>
      <c r="BP1492" s="78">
        <f t="shared" si="3459"/>
        <v>0</v>
      </c>
      <c r="BQ1492" s="11">
        <f>BQ1493+BQ1496</f>
        <v>0</v>
      </c>
      <c r="BR1492" s="11">
        <f t="shared" ref="BR1492:BV1492" si="3460">BR1493+BR1496</f>
        <v>0</v>
      </c>
      <c r="BS1492" s="11">
        <f t="shared" si="3460"/>
        <v>0</v>
      </c>
      <c r="BT1492" s="11">
        <f t="shared" si="3460"/>
        <v>0</v>
      </c>
      <c r="BU1492" s="11">
        <f t="shared" si="3460"/>
        <v>6463</v>
      </c>
      <c r="BV1492" s="11">
        <f t="shared" si="3460"/>
        <v>0</v>
      </c>
    </row>
    <row r="1493" spans="1:74" ht="82.5" hidden="1">
      <c r="A1493" s="57" t="s">
        <v>562</v>
      </c>
      <c r="B1493" s="22" t="s">
        <v>746</v>
      </c>
      <c r="C1493" s="23" t="s">
        <v>35</v>
      </c>
      <c r="D1493" s="23" t="s">
        <v>17</v>
      </c>
      <c r="E1493" s="22" t="s">
        <v>563</v>
      </c>
      <c r="F1493" s="23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78">
        <f>AY1494</f>
        <v>3463</v>
      </c>
      <c r="AZ1493" s="78">
        <f t="shared" si="3457"/>
        <v>0</v>
      </c>
      <c r="BA1493" s="78">
        <f t="shared" si="3457"/>
        <v>0</v>
      </c>
      <c r="BB1493" s="78">
        <f t="shared" si="3457"/>
        <v>0</v>
      </c>
      <c r="BC1493" s="78">
        <f t="shared" si="3457"/>
        <v>3463</v>
      </c>
      <c r="BD1493" s="78">
        <f t="shared" si="3457"/>
        <v>0</v>
      </c>
      <c r="BE1493" s="11">
        <f>BE1494</f>
        <v>0</v>
      </c>
      <c r="BF1493" s="11">
        <f t="shared" si="3457"/>
        <v>0</v>
      </c>
      <c r="BG1493" s="11">
        <f t="shared" si="3457"/>
        <v>0</v>
      </c>
      <c r="BH1493" s="11">
        <f t="shared" si="3457"/>
        <v>0</v>
      </c>
      <c r="BI1493" s="141">
        <f t="shared" si="3457"/>
        <v>3463</v>
      </c>
      <c r="BJ1493" s="141">
        <f t="shared" si="3457"/>
        <v>0</v>
      </c>
      <c r="BK1493" s="78">
        <f>BK1494</f>
        <v>0</v>
      </c>
      <c r="BL1493" s="78">
        <f t="shared" si="3457"/>
        <v>0</v>
      </c>
      <c r="BM1493" s="78">
        <f t="shared" si="3457"/>
        <v>0</v>
      </c>
      <c r="BN1493" s="78">
        <f t="shared" si="3457"/>
        <v>0</v>
      </c>
      <c r="BO1493" s="78">
        <f t="shared" si="3457"/>
        <v>3463</v>
      </c>
      <c r="BP1493" s="78">
        <f t="shared" ref="BL1493:BP1494" si="3461">BP1494</f>
        <v>0</v>
      </c>
      <c r="BQ1493" s="11">
        <f>BQ1494</f>
        <v>0</v>
      </c>
      <c r="BR1493" s="11">
        <f t="shared" ref="BR1493:BV1494" si="3462">BR1494</f>
        <v>0</v>
      </c>
      <c r="BS1493" s="11">
        <f t="shared" si="3462"/>
        <v>0</v>
      </c>
      <c r="BT1493" s="11">
        <f t="shared" si="3462"/>
        <v>0</v>
      </c>
      <c r="BU1493" s="11">
        <f t="shared" si="3462"/>
        <v>3463</v>
      </c>
      <c r="BV1493" s="11">
        <f t="shared" si="3462"/>
        <v>0</v>
      </c>
    </row>
    <row r="1494" spans="1:74" ht="33" hidden="1">
      <c r="A1494" s="57" t="s">
        <v>12</v>
      </c>
      <c r="B1494" s="22" t="s">
        <v>746</v>
      </c>
      <c r="C1494" s="23" t="s">
        <v>35</v>
      </c>
      <c r="D1494" s="23" t="s">
        <v>17</v>
      </c>
      <c r="E1494" s="22" t="s">
        <v>563</v>
      </c>
      <c r="F1494" s="23" t="s">
        <v>13</v>
      </c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78">
        <f>AY1495</f>
        <v>3463</v>
      </c>
      <c r="AZ1494" s="78">
        <f t="shared" si="3457"/>
        <v>0</v>
      </c>
      <c r="BA1494" s="78">
        <f t="shared" si="3457"/>
        <v>0</v>
      </c>
      <c r="BB1494" s="78">
        <f t="shared" si="3457"/>
        <v>0</v>
      </c>
      <c r="BC1494" s="78">
        <f t="shared" si="3457"/>
        <v>3463</v>
      </c>
      <c r="BD1494" s="78">
        <f t="shared" si="3457"/>
        <v>0</v>
      </c>
      <c r="BE1494" s="11">
        <f>BE1495</f>
        <v>0</v>
      </c>
      <c r="BF1494" s="11">
        <f t="shared" si="3457"/>
        <v>0</v>
      </c>
      <c r="BG1494" s="11">
        <f t="shared" si="3457"/>
        <v>0</v>
      </c>
      <c r="BH1494" s="11">
        <f t="shared" si="3457"/>
        <v>0</v>
      </c>
      <c r="BI1494" s="141">
        <f t="shared" si="3457"/>
        <v>3463</v>
      </c>
      <c r="BJ1494" s="141">
        <f t="shared" si="3457"/>
        <v>0</v>
      </c>
      <c r="BK1494" s="78">
        <f>BK1495</f>
        <v>0</v>
      </c>
      <c r="BL1494" s="78">
        <f t="shared" si="3461"/>
        <v>0</v>
      </c>
      <c r="BM1494" s="78">
        <f t="shared" si="3461"/>
        <v>0</v>
      </c>
      <c r="BN1494" s="78">
        <f t="shared" si="3461"/>
        <v>0</v>
      </c>
      <c r="BO1494" s="78">
        <f t="shared" si="3461"/>
        <v>3463</v>
      </c>
      <c r="BP1494" s="78">
        <f t="shared" si="3461"/>
        <v>0</v>
      </c>
      <c r="BQ1494" s="11">
        <f>BQ1495</f>
        <v>0</v>
      </c>
      <c r="BR1494" s="11">
        <f t="shared" si="3462"/>
        <v>0</v>
      </c>
      <c r="BS1494" s="11">
        <f t="shared" si="3462"/>
        <v>0</v>
      </c>
      <c r="BT1494" s="11">
        <f t="shared" si="3462"/>
        <v>0</v>
      </c>
      <c r="BU1494" s="11">
        <f t="shared" si="3462"/>
        <v>3463</v>
      </c>
      <c r="BV1494" s="11">
        <f t="shared" si="3462"/>
        <v>0</v>
      </c>
    </row>
    <row r="1495" spans="1:74" ht="33" hidden="1">
      <c r="A1495" s="57" t="s">
        <v>149</v>
      </c>
      <c r="B1495" s="22" t="s">
        <v>746</v>
      </c>
      <c r="C1495" s="23" t="s">
        <v>35</v>
      </c>
      <c r="D1495" s="23" t="s">
        <v>17</v>
      </c>
      <c r="E1495" s="22" t="s">
        <v>563</v>
      </c>
      <c r="F1495" s="23" t="s">
        <v>150</v>
      </c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78">
        <v>3463</v>
      </c>
      <c r="AZ1495" s="78"/>
      <c r="BA1495" s="78"/>
      <c r="BB1495" s="78"/>
      <c r="BC1495" s="78">
        <f>AW1495+AY1495+AZ1495+BA1495+BB1495</f>
        <v>3463</v>
      </c>
      <c r="BD1495" s="78">
        <f>AX1495+AZ1495</f>
        <v>0</v>
      </c>
      <c r="BE1495" s="11"/>
      <c r="BF1495" s="11"/>
      <c r="BG1495" s="11"/>
      <c r="BH1495" s="11"/>
      <c r="BI1495" s="141">
        <f>BC1495+BE1495+BF1495+BG1495+BH1495</f>
        <v>3463</v>
      </c>
      <c r="BJ1495" s="141">
        <f>BD1495+BF1495</f>
        <v>0</v>
      </c>
      <c r="BK1495" s="78"/>
      <c r="BL1495" s="78"/>
      <c r="BM1495" s="78"/>
      <c r="BN1495" s="78"/>
      <c r="BO1495" s="78">
        <f>BI1495+BK1495+BL1495+BM1495+BN1495</f>
        <v>3463</v>
      </c>
      <c r="BP1495" s="78">
        <f>BJ1495+BL1495</f>
        <v>0</v>
      </c>
      <c r="BQ1495" s="11"/>
      <c r="BR1495" s="11"/>
      <c r="BS1495" s="11"/>
      <c r="BT1495" s="11"/>
      <c r="BU1495" s="11">
        <f>BO1495+BQ1495+BR1495+BS1495+BT1495</f>
        <v>3463</v>
      </c>
      <c r="BV1495" s="11">
        <f>BP1495+BR1495</f>
        <v>0</v>
      </c>
    </row>
    <row r="1496" spans="1:74" ht="82.5" hidden="1">
      <c r="A1496" s="57" t="s">
        <v>760</v>
      </c>
      <c r="B1496" s="22" t="s">
        <v>746</v>
      </c>
      <c r="C1496" s="23" t="s">
        <v>35</v>
      </c>
      <c r="D1496" s="23" t="s">
        <v>17</v>
      </c>
      <c r="E1496" s="22" t="s">
        <v>759</v>
      </c>
      <c r="F1496" s="23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>
        <f>BE1497</f>
        <v>3000</v>
      </c>
      <c r="BF1496" s="11">
        <f t="shared" ref="BF1496:BU1497" si="3463">BF1497</f>
        <v>0</v>
      </c>
      <c r="BG1496" s="11">
        <f t="shared" si="3463"/>
        <v>0</v>
      </c>
      <c r="BH1496" s="11">
        <f t="shared" si="3463"/>
        <v>0</v>
      </c>
      <c r="BI1496" s="141">
        <f t="shared" si="3463"/>
        <v>3000</v>
      </c>
      <c r="BJ1496" s="141">
        <f t="shared" si="3463"/>
        <v>0</v>
      </c>
      <c r="BK1496" s="78">
        <f>BK1497</f>
        <v>0</v>
      </c>
      <c r="BL1496" s="78">
        <f t="shared" si="3463"/>
        <v>0</v>
      </c>
      <c r="BM1496" s="78">
        <f t="shared" si="3463"/>
        <v>0</v>
      </c>
      <c r="BN1496" s="78">
        <f t="shared" si="3463"/>
        <v>0</v>
      </c>
      <c r="BO1496" s="78">
        <f t="shared" si="3463"/>
        <v>3000</v>
      </c>
      <c r="BP1496" s="78">
        <f t="shared" si="3463"/>
        <v>0</v>
      </c>
      <c r="BQ1496" s="11">
        <f>BQ1497</f>
        <v>0</v>
      </c>
      <c r="BR1496" s="11">
        <f t="shared" si="3463"/>
        <v>0</v>
      </c>
      <c r="BS1496" s="11">
        <f t="shared" si="3463"/>
        <v>0</v>
      </c>
      <c r="BT1496" s="11">
        <f t="shared" si="3463"/>
        <v>0</v>
      </c>
      <c r="BU1496" s="11">
        <f t="shared" si="3463"/>
        <v>3000</v>
      </c>
      <c r="BV1496" s="11">
        <f t="shared" ref="BR1496:BV1497" si="3464">BV1497</f>
        <v>0</v>
      </c>
    </row>
    <row r="1497" spans="1:74" ht="33" hidden="1">
      <c r="A1497" s="57" t="s">
        <v>12</v>
      </c>
      <c r="B1497" s="22" t="s">
        <v>746</v>
      </c>
      <c r="C1497" s="23" t="s">
        <v>35</v>
      </c>
      <c r="D1497" s="23" t="s">
        <v>17</v>
      </c>
      <c r="E1497" s="22" t="s">
        <v>759</v>
      </c>
      <c r="F1497" s="23" t="s">
        <v>13</v>
      </c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>
        <f>BE1498</f>
        <v>3000</v>
      </c>
      <c r="BF1497" s="11">
        <f t="shared" si="3463"/>
        <v>0</v>
      </c>
      <c r="BG1497" s="11">
        <f t="shared" si="3463"/>
        <v>0</v>
      </c>
      <c r="BH1497" s="11">
        <f t="shared" si="3463"/>
        <v>0</v>
      </c>
      <c r="BI1497" s="141">
        <f t="shared" si="3463"/>
        <v>3000</v>
      </c>
      <c r="BJ1497" s="141">
        <f t="shared" si="3463"/>
        <v>0</v>
      </c>
      <c r="BK1497" s="78">
        <f>BK1498</f>
        <v>0</v>
      </c>
      <c r="BL1497" s="78">
        <f t="shared" si="3463"/>
        <v>0</v>
      </c>
      <c r="BM1497" s="78">
        <f t="shared" si="3463"/>
        <v>0</v>
      </c>
      <c r="BN1497" s="78">
        <f t="shared" si="3463"/>
        <v>0</v>
      </c>
      <c r="BO1497" s="78">
        <f t="shared" si="3463"/>
        <v>3000</v>
      </c>
      <c r="BP1497" s="78">
        <f t="shared" si="3463"/>
        <v>0</v>
      </c>
      <c r="BQ1497" s="11">
        <f>BQ1498</f>
        <v>0</v>
      </c>
      <c r="BR1497" s="11">
        <f t="shared" si="3464"/>
        <v>0</v>
      </c>
      <c r="BS1497" s="11">
        <f t="shared" si="3464"/>
        <v>0</v>
      </c>
      <c r="BT1497" s="11">
        <f t="shared" si="3464"/>
        <v>0</v>
      </c>
      <c r="BU1497" s="11">
        <f t="shared" si="3464"/>
        <v>3000</v>
      </c>
      <c r="BV1497" s="11">
        <f t="shared" si="3464"/>
        <v>0</v>
      </c>
    </row>
    <row r="1498" spans="1:74" ht="33" hidden="1">
      <c r="A1498" s="57" t="s">
        <v>149</v>
      </c>
      <c r="B1498" s="22" t="s">
        <v>746</v>
      </c>
      <c r="C1498" s="23" t="s">
        <v>35</v>
      </c>
      <c r="D1498" s="23" t="s">
        <v>17</v>
      </c>
      <c r="E1498" s="22" t="s">
        <v>759</v>
      </c>
      <c r="F1498" s="23" t="s">
        <v>150</v>
      </c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>
        <v>3000</v>
      </c>
      <c r="BF1498" s="11"/>
      <c r="BG1498" s="11"/>
      <c r="BH1498" s="11"/>
      <c r="BI1498" s="141">
        <f>BC1498+BE1498+BF1498+BG1498+BH1498</f>
        <v>3000</v>
      </c>
      <c r="BJ1498" s="141">
        <f>BD1498+BF1498</f>
        <v>0</v>
      </c>
      <c r="BK1498" s="78"/>
      <c r="BL1498" s="78"/>
      <c r="BM1498" s="78"/>
      <c r="BN1498" s="78"/>
      <c r="BO1498" s="78">
        <f>BI1498+BK1498+BL1498+BM1498+BN1498</f>
        <v>3000</v>
      </c>
      <c r="BP1498" s="78">
        <f>BJ1498+BL1498</f>
        <v>0</v>
      </c>
      <c r="BQ1498" s="11"/>
      <c r="BR1498" s="11"/>
      <c r="BS1498" s="11"/>
      <c r="BT1498" s="11"/>
      <c r="BU1498" s="11">
        <f>BO1498+BQ1498+BR1498+BS1498+BT1498</f>
        <v>3000</v>
      </c>
      <c r="BV1498" s="11">
        <f>BP1498+BR1498</f>
        <v>0</v>
      </c>
    </row>
    <row r="1499" spans="1:74" ht="49.5" hidden="1">
      <c r="A1499" s="57" t="s">
        <v>143</v>
      </c>
      <c r="B1499" s="22" t="s">
        <v>746</v>
      </c>
      <c r="C1499" s="23" t="s">
        <v>35</v>
      </c>
      <c r="D1499" s="23" t="s">
        <v>17</v>
      </c>
      <c r="E1499" s="22" t="s">
        <v>144</v>
      </c>
      <c r="F1499" s="23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78">
        <f>AY1500</f>
        <v>3687</v>
      </c>
      <c r="AZ1499" s="78">
        <f t="shared" ref="AZ1499:BO1502" si="3465">AZ1500</f>
        <v>0</v>
      </c>
      <c r="BA1499" s="78">
        <f t="shared" si="3465"/>
        <v>0</v>
      </c>
      <c r="BB1499" s="78">
        <f t="shared" si="3465"/>
        <v>0</v>
      </c>
      <c r="BC1499" s="78">
        <f t="shared" si="3465"/>
        <v>3687</v>
      </c>
      <c r="BD1499" s="78">
        <f t="shared" si="3465"/>
        <v>0</v>
      </c>
      <c r="BE1499" s="11">
        <f>BE1500</f>
        <v>0</v>
      </c>
      <c r="BF1499" s="11">
        <f t="shared" si="3465"/>
        <v>0</v>
      </c>
      <c r="BG1499" s="11">
        <f t="shared" si="3465"/>
        <v>0</v>
      </c>
      <c r="BH1499" s="11">
        <f t="shared" si="3465"/>
        <v>0</v>
      </c>
      <c r="BI1499" s="141">
        <f t="shared" si="3465"/>
        <v>3687</v>
      </c>
      <c r="BJ1499" s="141">
        <f t="shared" si="3465"/>
        <v>0</v>
      </c>
      <c r="BK1499" s="78">
        <f>BK1500</f>
        <v>0</v>
      </c>
      <c r="BL1499" s="78">
        <f t="shared" si="3465"/>
        <v>0</v>
      </c>
      <c r="BM1499" s="78">
        <f t="shared" si="3465"/>
        <v>0</v>
      </c>
      <c r="BN1499" s="78">
        <f t="shared" si="3465"/>
        <v>0</v>
      </c>
      <c r="BO1499" s="78">
        <f t="shared" si="3465"/>
        <v>3687</v>
      </c>
      <c r="BP1499" s="78">
        <f t="shared" ref="BL1499:BP1502" si="3466">BP1500</f>
        <v>0</v>
      </c>
      <c r="BQ1499" s="11">
        <f>BQ1500</f>
        <v>0</v>
      </c>
      <c r="BR1499" s="11">
        <f t="shared" ref="BR1499:BV1502" si="3467">BR1500</f>
        <v>0</v>
      </c>
      <c r="BS1499" s="11">
        <f t="shared" si="3467"/>
        <v>0</v>
      </c>
      <c r="BT1499" s="11">
        <f t="shared" si="3467"/>
        <v>0</v>
      </c>
      <c r="BU1499" s="11">
        <f t="shared" si="3467"/>
        <v>3687</v>
      </c>
      <c r="BV1499" s="11">
        <f t="shared" si="3467"/>
        <v>0</v>
      </c>
    </row>
    <row r="1500" spans="1:74" hidden="1">
      <c r="A1500" s="57" t="s">
        <v>145</v>
      </c>
      <c r="B1500" s="22" t="s">
        <v>746</v>
      </c>
      <c r="C1500" s="23" t="s">
        <v>35</v>
      </c>
      <c r="D1500" s="23" t="s">
        <v>17</v>
      </c>
      <c r="E1500" s="22" t="s">
        <v>146</v>
      </c>
      <c r="F1500" s="23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78">
        <f>AY1501+AY1504</f>
        <v>3687</v>
      </c>
      <c r="AZ1500" s="78">
        <f t="shared" ref="AZ1500:BD1500" si="3468">AZ1501+AZ1504</f>
        <v>0</v>
      </c>
      <c r="BA1500" s="78">
        <f t="shared" si="3468"/>
        <v>0</v>
      </c>
      <c r="BB1500" s="78">
        <f t="shared" si="3468"/>
        <v>0</v>
      </c>
      <c r="BC1500" s="78">
        <f t="shared" si="3468"/>
        <v>3687</v>
      </c>
      <c r="BD1500" s="78">
        <f t="shared" si="3468"/>
        <v>0</v>
      </c>
      <c r="BE1500" s="11">
        <f>BE1501+BE1504</f>
        <v>0</v>
      </c>
      <c r="BF1500" s="11">
        <f t="shared" ref="BF1500:BJ1500" si="3469">BF1501+BF1504</f>
        <v>0</v>
      </c>
      <c r="BG1500" s="11">
        <f t="shared" si="3469"/>
        <v>0</v>
      </c>
      <c r="BH1500" s="11">
        <f t="shared" si="3469"/>
        <v>0</v>
      </c>
      <c r="BI1500" s="141">
        <f t="shared" si="3469"/>
        <v>3687</v>
      </c>
      <c r="BJ1500" s="141">
        <f t="shared" si="3469"/>
        <v>0</v>
      </c>
      <c r="BK1500" s="78">
        <f>BK1501+BK1504</f>
        <v>0</v>
      </c>
      <c r="BL1500" s="78">
        <f t="shared" ref="BL1500:BP1500" si="3470">BL1501+BL1504</f>
        <v>0</v>
      </c>
      <c r="BM1500" s="78">
        <f t="shared" si="3470"/>
        <v>0</v>
      </c>
      <c r="BN1500" s="78">
        <f t="shared" si="3470"/>
        <v>0</v>
      </c>
      <c r="BO1500" s="78">
        <f t="shared" si="3470"/>
        <v>3687</v>
      </c>
      <c r="BP1500" s="78">
        <f t="shared" si="3470"/>
        <v>0</v>
      </c>
      <c r="BQ1500" s="11">
        <f>BQ1501+BQ1504</f>
        <v>0</v>
      </c>
      <c r="BR1500" s="11">
        <f t="shared" ref="BR1500:BV1500" si="3471">BR1501+BR1504</f>
        <v>0</v>
      </c>
      <c r="BS1500" s="11">
        <f t="shared" si="3471"/>
        <v>0</v>
      </c>
      <c r="BT1500" s="11">
        <f t="shared" si="3471"/>
        <v>0</v>
      </c>
      <c r="BU1500" s="11">
        <f t="shared" si="3471"/>
        <v>3687</v>
      </c>
      <c r="BV1500" s="11">
        <f t="shared" si="3471"/>
        <v>0</v>
      </c>
    </row>
    <row r="1501" spans="1:74" ht="82.5" hidden="1">
      <c r="A1501" s="57" t="s">
        <v>561</v>
      </c>
      <c r="B1501" s="22" t="s">
        <v>746</v>
      </c>
      <c r="C1501" s="23" t="s">
        <v>35</v>
      </c>
      <c r="D1501" s="23" t="s">
        <v>17</v>
      </c>
      <c r="E1501" s="22" t="s">
        <v>564</v>
      </c>
      <c r="F1501" s="23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78">
        <f>AY1502</f>
        <v>2687</v>
      </c>
      <c r="AZ1501" s="78">
        <f t="shared" si="3465"/>
        <v>0</v>
      </c>
      <c r="BA1501" s="78">
        <f t="shared" si="3465"/>
        <v>0</v>
      </c>
      <c r="BB1501" s="78">
        <f t="shared" si="3465"/>
        <v>0</v>
      </c>
      <c r="BC1501" s="78">
        <f t="shared" si="3465"/>
        <v>2687</v>
      </c>
      <c r="BD1501" s="78">
        <f t="shared" si="3465"/>
        <v>0</v>
      </c>
      <c r="BE1501" s="11">
        <f>BE1502</f>
        <v>0</v>
      </c>
      <c r="BF1501" s="11">
        <f t="shared" si="3465"/>
        <v>0</v>
      </c>
      <c r="BG1501" s="11">
        <f t="shared" si="3465"/>
        <v>0</v>
      </c>
      <c r="BH1501" s="11">
        <f t="shared" si="3465"/>
        <v>0</v>
      </c>
      <c r="BI1501" s="141">
        <f t="shared" si="3465"/>
        <v>2687</v>
      </c>
      <c r="BJ1501" s="141">
        <f t="shared" si="3465"/>
        <v>0</v>
      </c>
      <c r="BK1501" s="78">
        <f>BK1502</f>
        <v>0</v>
      </c>
      <c r="BL1501" s="78">
        <f t="shared" si="3466"/>
        <v>0</v>
      </c>
      <c r="BM1501" s="78">
        <f t="shared" si="3466"/>
        <v>0</v>
      </c>
      <c r="BN1501" s="78">
        <f t="shared" si="3466"/>
        <v>0</v>
      </c>
      <c r="BO1501" s="78">
        <f t="shared" si="3466"/>
        <v>2687</v>
      </c>
      <c r="BP1501" s="78">
        <f t="shared" si="3466"/>
        <v>0</v>
      </c>
      <c r="BQ1501" s="11">
        <f>BQ1502</f>
        <v>0</v>
      </c>
      <c r="BR1501" s="11">
        <f t="shared" si="3467"/>
        <v>0</v>
      </c>
      <c r="BS1501" s="11">
        <f t="shared" si="3467"/>
        <v>0</v>
      </c>
      <c r="BT1501" s="11">
        <f t="shared" si="3467"/>
        <v>0</v>
      </c>
      <c r="BU1501" s="11">
        <f t="shared" si="3467"/>
        <v>2687</v>
      </c>
      <c r="BV1501" s="11">
        <f t="shared" si="3467"/>
        <v>0</v>
      </c>
    </row>
    <row r="1502" spans="1:74" ht="33" hidden="1">
      <c r="A1502" s="57" t="s">
        <v>12</v>
      </c>
      <c r="B1502" s="22" t="s">
        <v>746</v>
      </c>
      <c r="C1502" s="23" t="s">
        <v>35</v>
      </c>
      <c r="D1502" s="23" t="s">
        <v>17</v>
      </c>
      <c r="E1502" s="22" t="s">
        <v>564</v>
      </c>
      <c r="F1502" s="23">
        <v>600</v>
      </c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78">
        <f>AY1503</f>
        <v>2687</v>
      </c>
      <c r="AZ1502" s="78">
        <f t="shared" si="3465"/>
        <v>0</v>
      </c>
      <c r="BA1502" s="78">
        <f t="shared" si="3465"/>
        <v>0</v>
      </c>
      <c r="BB1502" s="78">
        <f t="shared" si="3465"/>
        <v>0</v>
      </c>
      <c r="BC1502" s="78">
        <f t="shared" si="3465"/>
        <v>2687</v>
      </c>
      <c r="BD1502" s="78">
        <f t="shared" si="3465"/>
        <v>0</v>
      </c>
      <c r="BE1502" s="11">
        <f>BE1503</f>
        <v>0</v>
      </c>
      <c r="BF1502" s="11">
        <f t="shared" si="3465"/>
        <v>0</v>
      </c>
      <c r="BG1502" s="11">
        <f t="shared" si="3465"/>
        <v>0</v>
      </c>
      <c r="BH1502" s="11">
        <f t="shared" si="3465"/>
        <v>0</v>
      </c>
      <c r="BI1502" s="141">
        <f t="shared" si="3465"/>
        <v>2687</v>
      </c>
      <c r="BJ1502" s="141">
        <f t="shared" si="3465"/>
        <v>0</v>
      </c>
      <c r="BK1502" s="78">
        <f>BK1503</f>
        <v>0</v>
      </c>
      <c r="BL1502" s="78">
        <f t="shared" si="3466"/>
        <v>0</v>
      </c>
      <c r="BM1502" s="78">
        <f t="shared" si="3466"/>
        <v>0</v>
      </c>
      <c r="BN1502" s="78">
        <f t="shared" si="3466"/>
        <v>0</v>
      </c>
      <c r="BO1502" s="78">
        <f t="shared" si="3466"/>
        <v>2687</v>
      </c>
      <c r="BP1502" s="78">
        <f t="shared" si="3466"/>
        <v>0</v>
      </c>
      <c r="BQ1502" s="11">
        <f>BQ1503</f>
        <v>0</v>
      </c>
      <c r="BR1502" s="11">
        <f t="shared" si="3467"/>
        <v>0</v>
      </c>
      <c r="BS1502" s="11">
        <f t="shared" si="3467"/>
        <v>0</v>
      </c>
      <c r="BT1502" s="11">
        <f t="shared" si="3467"/>
        <v>0</v>
      </c>
      <c r="BU1502" s="11">
        <f t="shared" si="3467"/>
        <v>2687</v>
      </c>
      <c r="BV1502" s="11">
        <f t="shared" si="3467"/>
        <v>0</v>
      </c>
    </row>
    <row r="1503" spans="1:74" ht="33" hidden="1">
      <c r="A1503" s="57" t="s">
        <v>149</v>
      </c>
      <c r="B1503" s="22" t="s">
        <v>746</v>
      </c>
      <c r="C1503" s="23" t="s">
        <v>35</v>
      </c>
      <c r="D1503" s="23" t="s">
        <v>17</v>
      </c>
      <c r="E1503" s="22" t="s">
        <v>564</v>
      </c>
      <c r="F1503" s="23">
        <v>630</v>
      </c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78">
        <v>2687</v>
      </c>
      <c r="AZ1503" s="78"/>
      <c r="BA1503" s="78"/>
      <c r="BB1503" s="78"/>
      <c r="BC1503" s="78">
        <f>AW1503+AY1503+AZ1503+BA1503+BB1503</f>
        <v>2687</v>
      </c>
      <c r="BD1503" s="78">
        <f>AX1503+AZ1503</f>
        <v>0</v>
      </c>
      <c r="BE1503" s="11"/>
      <c r="BF1503" s="11"/>
      <c r="BG1503" s="11"/>
      <c r="BH1503" s="11"/>
      <c r="BI1503" s="141">
        <f>BC1503+BE1503+BF1503+BG1503+BH1503</f>
        <v>2687</v>
      </c>
      <c r="BJ1503" s="141">
        <f>BD1503+BF1503</f>
        <v>0</v>
      </c>
      <c r="BK1503" s="78"/>
      <c r="BL1503" s="78"/>
      <c r="BM1503" s="78"/>
      <c r="BN1503" s="78"/>
      <c r="BO1503" s="78">
        <f>BI1503+BK1503+BL1503+BM1503+BN1503</f>
        <v>2687</v>
      </c>
      <c r="BP1503" s="78">
        <f>BJ1503+BL1503</f>
        <v>0</v>
      </c>
      <c r="BQ1503" s="11"/>
      <c r="BR1503" s="11"/>
      <c r="BS1503" s="11"/>
      <c r="BT1503" s="11"/>
      <c r="BU1503" s="11">
        <f>BO1503+BQ1503+BR1503+BS1503+BT1503</f>
        <v>2687</v>
      </c>
      <c r="BV1503" s="11">
        <f>BP1503+BR1503</f>
        <v>0</v>
      </c>
    </row>
    <row r="1504" spans="1:74" ht="49.5" hidden="1">
      <c r="A1504" s="57" t="s">
        <v>295</v>
      </c>
      <c r="B1504" s="22" t="s">
        <v>746</v>
      </c>
      <c r="C1504" s="23" t="s">
        <v>35</v>
      </c>
      <c r="D1504" s="23" t="s">
        <v>17</v>
      </c>
      <c r="E1504" s="22" t="s">
        <v>565</v>
      </c>
      <c r="F1504" s="23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78">
        <f>AY1505</f>
        <v>1000</v>
      </c>
      <c r="AZ1504" s="78">
        <f t="shared" ref="AZ1504:BO1505" si="3472">AZ1505</f>
        <v>0</v>
      </c>
      <c r="BA1504" s="78">
        <f t="shared" si="3472"/>
        <v>0</v>
      </c>
      <c r="BB1504" s="78">
        <f t="shared" si="3472"/>
        <v>0</v>
      </c>
      <c r="BC1504" s="78">
        <f t="shared" si="3472"/>
        <v>1000</v>
      </c>
      <c r="BD1504" s="78">
        <f t="shared" si="3472"/>
        <v>0</v>
      </c>
      <c r="BE1504" s="11">
        <f>BE1505</f>
        <v>0</v>
      </c>
      <c r="BF1504" s="11">
        <f t="shared" si="3472"/>
        <v>0</v>
      </c>
      <c r="BG1504" s="11">
        <f t="shared" si="3472"/>
        <v>0</v>
      </c>
      <c r="BH1504" s="11">
        <f t="shared" si="3472"/>
        <v>0</v>
      </c>
      <c r="BI1504" s="141">
        <f t="shared" si="3472"/>
        <v>1000</v>
      </c>
      <c r="BJ1504" s="141">
        <f t="shared" si="3472"/>
        <v>0</v>
      </c>
      <c r="BK1504" s="78">
        <f>BK1505</f>
        <v>0</v>
      </c>
      <c r="BL1504" s="78">
        <f t="shared" si="3472"/>
        <v>0</v>
      </c>
      <c r="BM1504" s="78">
        <f t="shared" si="3472"/>
        <v>0</v>
      </c>
      <c r="BN1504" s="78">
        <f t="shared" si="3472"/>
        <v>0</v>
      </c>
      <c r="BO1504" s="78">
        <f t="shared" si="3472"/>
        <v>1000</v>
      </c>
      <c r="BP1504" s="78">
        <f t="shared" ref="BL1504:BP1505" si="3473">BP1505</f>
        <v>0</v>
      </c>
      <c r="BQ1504" s="11">
        <f>BQ1505</f>
        <v>0</v>
      </c>
      <c r="BR1504" s="11">
        <f t="shared" ref="BR1504:BV1505" si="3474">BR1505</f>
        <v>0</v>
      </c>
      <c r="BS1504" s="11">
        <f t="shared" si="3474"/>
        <v>0</v>
      </c>
      <c r="BT1504" s="11">
        <f t="shared" si="3474"/>
        <v>0</v>
      </c>
      <c r="BU1504" s="11">
        <f t="shared" si="3474"/>
        <v>1000</v>
      </c>
      <c r="BV1504" s="11">
        <f t="shared" si="3474"/>
        <v>0</v>
      </c>
    </row>
    <row r="1505" spans="1:74" ht="33" hidden="1">
      <c r="A1505" s="57" t="s">
        <v>12</v>
      </c>
      <c r="B1505" s="22" t="s">
        <v>746</v>
      </c>
      <c r="C1505" s="23" t="s">
        <v>35</v>
      </c>
      <c r="D1505" s="23" t="s">
        <v>17</v>
      </c>
      <c r="E1505" s="22" t="s">
        <v>565</v>
      </c>
      <c r="F1505" s="23">
        <v>600</v>
      </c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78">
        <f>AY1506</f>
        <v>1000</v>
      </c>
      <c r="AZ1505" s="78">
        <f t="shared" si="3472"/>
        <v>0</v>
      </c>
      <c r="BA1505" s="78">
        <f t="shared" si="3472"/>
        <v>0</v>
      </c>
      <c r="BB1505" s="78">
        <f t="shared" si="3472"/>
        <v>0</v>
      </c>
      <c r="BC1505" s="78">
        <f t="shared" si="3472"/>
        <v>1000</v>
      </c>
      <c r="BD1505" s="78">
        <f t="shared" si="3472"/>
        <v>0</v>
      </c>
      <c r="BE1505" s="11">
        <f>BE1506</f>
        <v>0</v>
      </c>
      <c r="BF1505" s="11">
        <f t="shared" si="3472"/>
        <v>0</v>
      </c>
      <c r="BG1505" s="11">
        <f t="shared" si="3472"/>
        <v>0</v>
      </c>
      <c r="BH1505" s="11">
        <f t="shared" si="3472"/>
        <v>0</v>
      </c>
      <c r="BI1505" s="141">
        <f t="shared" si="3472"/>
        <v>1000</v>
      </c>
      <c r="BJ1505" s="141">
        <f t="shared" si="3472"/>
        <v>0</v>
      </c>
      <c r="BK1505" s="78">
        <f>BK1506</f>
        <v>0</v>
      </c>
      <c r="BL1505" s="78">
        <f t="shared" si="3473"/>
        <v>0</v>
      </c>
      <c r="BM1505" s="78">
        <f t="shared" si="3473"/>
        <v>0</v>
      </c>
      <c r="BN1505" s="78">
        <f t="shared" si="3473"/>
        <v>0</v>
      </c>
      <c r="BO1505" s="78">
        <f t="shared" si="3473"/>
        <v>1000</v>
      </c>
      <c r="BP1505" s="78">
        <f t="shared" si="3473"/>
        <v>0</v>
      </c>
      <c r="BQ1505" s="11">
        <f>BQ1506</f>
        <v>0</v>
      </c>
      <c r="BR1505" s="11">
        <f t="shared" si="3474"/>
        <v>0</v>
      </c>
      <c r="BS1505" s="11">
        <f t="shared" si="3474"/>
        <v>0</v>
      </c>
      <c r="BT1505" s="11">
        <f t="shared" si="3474"/>
        <v>0</v>
      </c>
      <c r="BU1505" s="11">
        <f t="shared" si="3474"/>
        <v>1000</v>
      </c>
      <c r="BV1505" s="11">
        <f t="shared" si="3474"/>
        <v>0</v>
      </c>
    </row>
    <row r="1506" spans="1:74" ht="33" hidden="1">
      <c r="A1506" s="57" t="s">
        <v>149</v>
      </c>
      <c r="B1506" s="22" t="s">
        <v>746</v>
      </c>
      <c r="C1506" s="23" t="s">
        <v>35</v>
      </c>
      <c r="D1506" s="23" t="s">
        <v>17</v>
      </c>
      <c r="E1506" s="22" t="s">
        <v>565</v>
      </c>
      <c r="F1506" s="23" t="s">
        <v>150</v>
      </c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78">
        <v>1000</v>
      </c>
      <c r="AZ1506" s="78"/>
      <c r="BA1506" s="78"/>
      <c r="BB1506" s="78"/>
      <c r="BC1506" s="78">
        <f>AW1506+AY1506+AZ1506+BA1506+BB1506</f>
        <v>1000</v>
      </c>
      <c r="BD1506" s="78">
        <f>AX1506+AZ1506</f>
        <v>0</v>
      </c>
      <c r="BE1506" s="11"/>
      <c r="BF1506" s="11"/>
      <c r="BG1506" s="11"/>
      <c r="BH1506" s="11"/>
      <c r="BI1506" s="141">
        <f>BC1506+BE1506+BF1506+BG1506+BH1506</f>
        <v>1000</v>
      </c>
      <c r="BJ1506" s="141">
        <f>BD1506+BF1506</f>
        <v>0</v>
      </c>
      <c r="BK1506" s="78"/>
      <c r="BL1506" s="78"/>
      <c r="BM1506" s="78"/>
      <c r="BN1506" s="78"/>
      <c r="BO1506" s="78">
        <f>BI1506+BK1506+BL1506+BM1506+BN1506</f>
        <v>1000</v>
      </c>
      <c r="BP1506" s="78">
        <f>BJ1506+BL1506</f>
        <v>0</v>
      </c>
      <c r="BQ1506" s="11"/>
      <c r="BR1506" s="11"/>
      <c r="BS1506" s="11"/>
      <c r="BT1506" s="11"/>
      <c r="BU1506" s="11">
        <f>BO1506+BQ1506+BR1506+BS1506+BT1506</f>
        <v>1000</v>
      </c>
      <c r="BV1506" s="11">
        <f>BP1506+BR1506</f>
        <v>0</v>
      </c>
    </row>
    <row r="1507" spans="1:74" ht="15" hidden="1" customHeight="1">
      <c r="A1507" s="57"/>
      <c r="B1507" s="14"/>
      <c r="C1507" s="14"/>
      <c r="D1507" s="14"/>
      <c r="E1507" s="14"/>
      <c r="F1507" s="14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  <c r="AH1507" s="11"/>
      <c r="AI1507" s="11"/>
      <c r="AJ1507" s="11"/>
      <c r="AK1507" s="78"/>
      <c r="AL1507" s="78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78"/>
      <c r="AZ1507" s="78"/>
      <c r="BA1507" s="78"/>
      <c r="BB1507" s="78"/>
      <c r="BC1507" s="78"/>
      <c r="BD1507" s="78"/>
      <c r="BE1507" s="11"/>
      <c r="BF1507" s="11"/>
      <c r="BG1507" s="11"/>
      <c r="BH1507" s="11"/>
      <c r="BI1507" s="141"/>
      <c r="BJ1507" s="141"/>
      <c r="BK1507" s="78"/>
      <c r="BL1507" s="78"/>
      <c r="BM1507" s="78"/>
      <c r="BN1507" s="78"/>
      <c r="BO1507" s="78"/>
      <c r="BP1507" s="78"/>
      <c r="BQ1507" s="11"/>
      <c r="BR1507" s="11"/>
      <c r="BS1507" s="11"/>
      <c r="BT1507" s="11"/>
      <c r="BU1507" s="11"/>
      <c r="BV1507" s="11"/>
    </row>
    <row r="1508" spans="1:74" ht="20.25" hidden="1">
      <c r="A1508" s="55" t="s">
        <v>464</v>
      </c>
      <c r="B1508" s="19"/>
      <c r="C1508" s="52"/>
      <c r="D1508" s="52"/>
      <c r="E1508" s="19"/>
      <c r="F1508" s="52"/>
      <c r="G1508" s="20">
        <f t="shared" ref="G1508:AX1508" si="3475">G13+G66+G122+G172+G250+G266+G333+G429+G478+G587+G772+G859+G933+G1017+G1026+G1216+G1356</f>
        <v>7204090</v>
      </c>
      <c r="H1508" s="20">
        <f t="shared" si="3475"/>
        <v>336265</v>
      </c>
      <c r="I1508" s="11">
        <f t="shared" si="3475"/>
        <v>0</v>
      </c>
      <c r="J1508" s="11">
        <f t="shared" si="3475"/>
        <v>1002757</v>
      </c>
      <c r="K1508" s="11">
        <f t="shared" si="3475"/>
        <v>27265</v>
      </c>
      <c r="L1508" s="11">
        <f t="shared" si="3475"/>
        <v>0</v>
      </c>
      <c r="M1508" s="20">
        <f t="shared" si="3475"/>
        <v>8234112</v>
      </c>
      <c r="N1508" s="20">
        <f t="shared" si="3475"/>
        <v>1339022</v>
      </c>
      <c r="O1508" s="20">
        <f t="shared" si="3475"/>
        <v>-22658</v>
      </c>
      <c r="P1508" s="20">
        <f t="shared" si="3475"/>
        <v>80094</v>
      </c>
      <c r="Q1508" s="20">
        <f t="shared" si="3475"/>
        <v>95056</v>
      </c>
      <c r="R1508" s="20">
        <f t="shared" si="3475"/>
        <v>0</v>
      </c>
      <c r="S1508" s="20">
        <f t="shared" si="3475"/>
        <v>8386604</v>
      </c>
      <c r="T1508" s="20">
        <f t="shared" si="3475"/>
        <v>1419116</v>
      </c>
      <c r="U1508" s="20">
        <f t="shared" si="3475"/>
        <v>-3098</v>
      </c>
      <c r="V1508" s="20">
        <f t="shared" si="3475"/>
        <v>0</v>
      </c>
      <c r="W1508" s="20">
        <f t="shared" si="3475"/>
        <v>3098</v>
      </c>
      <c r="X1508" s="20">
        <f t="shared" si="3475"/>
        <v>0</v>
      </c>
      <c r="Y1508" s="20">
        <f t="shared" si="3475"/>
        <v>8386604</v>
      </c>
      <c r="Z1508" s="20">
        <f t="shared" si="3475"/>
        <v>1419116</v>
      </c>
      <c r="AA1508" s="20">
        <f t="shared" si="3475"/>
        <v>-57055</v>
      </c>
      <c r="AB1508" s="20">
        <f t="shared" si="3475"/>
        <v>3904073</v>
      </c>
      <c r="AC1508" s="20">
        <f t="shared" si="3475"/>
        <v>44159</v>
      </c>
      <c r="AD1508" s="20">
        <f t="shared" si="3475"/>
        <v>-13276</v>
      </c>
      <c r="AE1508" s="20">
        <f t="shared" si="3475"/>
        <v>12264505</v>
      </c>
      <c r="AF1508" s="20">
        <f t="shared" si="3475"/>
        <v>5323189</v>
      </c>
      <c r="AG1508" s="20">
        <f t="shared" si="3475"/>
        <v>-101474</v>
      </c>
      <c r="AH1508" s="20">
        <f t="shared" si="3475"/>
        <v>319251</v>
      </c>
      <c r="AI1508" s="20">
        <f t="shared" si="3475"/>
        <v>103377</v>
      </c>
      <c r="AJ1508" s="20">
        <f t="shared" si="3475"/>
        <v>0</v>
      </c>
      <c r="AK1508" s="85">
        <f t="shared" si="3475"/>
        <v>12585659</v>
      </c>
      <c r="AL1508" s="85">
        <f t="shared" si="3475"/>
        <v>5642440</v>
      </c>
      <c r="AM1508" s="20">
        <f t="shared" si="3475"/>
        <v>-21570</v>
      </c>
      <c r="AN1508" s="20">
        <f t="shared" si="3475"/>
        <v>155591</v>
      </c>
      <c r="AO1508" s="20">
        <f t="shared" si="3475"/>
        <v>21570</v>
      </c>
      <c r="AP1508" s="20">
        <f t="shared" si="3475"/>
        <v>0</v>
      </c>
      <c r="AQ1508" s="20">
        <f t="shared" si="3475"/>
        <v>12741250</v>
      </c>
      <c r="AR1508" s="20">
        <f t="shared" si="3475"/>
        <v>5798031</v>
      </c>
      <c r="AS1508" s="20">
        <f t="shared" si="3475"/>
        <v>-121466</v>
      </c>
      <c r="AT1508" s="20">
        <f t="shared" si="3475"/>
        <v>356232</v>
      </c>
      <c r="AU1508" s="20">
        <f t="shared" si="3475"/>
        <v>122161</v>
      </c>
      <c r="AV1508" s="20">
        <f t="shared" si="3475"/>
        <v>-4338</v>
      </c>
      <c r="AW1508" s="20">
        <f t="shared" si="3475"/>
        <v>13093839</v>
      </c>
      <c r="AX1508" s="20">
        <f t="shared" si="3475"/>
        <v>6154263</v>
      </c>
      <c r="AY1508" s="85">
        <f t="shared" ref="AY1508:BP1508" si="3476">AY13+AY66+AY122+AY172+AY250+AY266+AY333+AY429+AY478+AY587+AY772+AY859+AY933+AY1017+AY1026+AY1216+AY1356+AY1468</f>
        <v>-109075</v>
      </c>
      <c r="AZ1508" s="85">
        <f t="shared" si="3476"/>
        <v>158803</v>
      </c>
      <c r="BA1508" s="85">
        <f t="shared" si="3476"/>
        <v>154083</v>
      </c>
      <c r="BB1508" s="85">
        <f t="shared" si="3476"/>
        <v>0</v>
      </c>
      <c r="BC1508" s="85">
        <f t="shared" si="3476"/>
        <v>13297650</v>
      </c>
      <c r="BD1508" s="85">
        <f t="shared" si="3476"/>
        <v>6313066</v>
      </c>
      <c r="BE1508" s="20">
        <f t="shared" si="3476"/>
        <v>-31251</v>
      </c>
      <c r="BF1508" s="20">
        <f t="shared" si="3476"/>
        <v>31232</v>
      </c>
      <c r="BG1508" s="20">
        <f t="shared" si="3476"/>
        <v>85810</v>
      </c>
      <c r="BH1508" s="20">
        <f t="shared" si="3476"/>
        <v>0</v>
      </c>
      <c r="BI1508" s="144">
        <f t="shared" si="3476"/>
        <v>13383441</v>
      </c>
      <c r="BJ1508" s="144">
        <f t="shared" si="3476"/>
        <v>6344298</v>
      </c>
      <c r="BK1508" s="85">
        <f t="shared" si="3476"/>
        <v>-65168</v>
      </c>
      <c r="BL1508" s="85">
        <f t="shared" si="3476"/>
        <v>19250</v>
      </c>
      <c r="BM1508" s="85">
        <f t="shared" si="3476"/>
        <v>81081</v>
      </c>
      <c r="BN1508" s="85">
        <f t="shared" si="3476"/>
        <v>0</v>
      </c>
      <c r="BO1508" s="85">
        <f t="shared" si="3476"/>
        <v>13418604</v>
      </c>
      <c r="BP1508" s="85">
        <f t="shared" si="3476"/>
        <v>6363548</v>
      </c>
      <c r="BQ1508" s="20">
        <f t="shared" ref="BQ1508:BV1508" si="3477">BQ13+BQ66+BQ122+BQ172+BQ250+BQ266+BQ333+BQ429+BQ478+BQ587+BQ772+BQ859+BQ933+BQ1017+BQ1026+BQ1216+BQ1356+BQ1468</f>
        <v>-13723</v>
      </c>
      <c r="BR1508" s="20">
        <f t="shared" si="3477"/>
        <v>0</v>
      </c>
      <c r="BS1508" s="20">
        <f t="shared" si="3477"/>
        <v>13723</v>
      </c>
      <c r="BT1508" s="20">
        <f t="shared" si="3477"/>
        <v>0</v>
      </c>
      <c r="BU1508" s="20">
        <f t="shared" si="3477"/>
        <v>13418604</v>
      </c>
      <c r="BV1508" s="20">
        <f t="shared" si="3477"/>
        <v>6363548</v>
      </c>
    </row>
    <row r="1509" spans="1:74">
      <c r="AQ1509" s="6"/>
      <c r="AR1509" s="6"/>
      <c r="AW1509" s="6"/>
      <c r="BI1509" s="6"/>
      <c r="BJ1509" s="6"/>
      <c r="BO1509" s="158"/>
      <c r="BP1509" s="158"/>
      <c r="BT1509"/>
    </row>
    <row r="1510" spans="1:74">
      <c r="G1510" s="1"/>
      <c r="H1510" s="1"/>
      <c r="J1510" s="6"/>
      <c r="M1510" s="1"/>
      <c r="N1510" s="1"/>
      <c r="O1510" s="6"/>
      <c r="S1510" s="1"/>
      <c r="T1510" s="1"/>
      <c r="Y1510" s="1"/>
      <c r="Z1510" s="1"/>
      <c r="AK1510" s="94"/>
      <c r="BL1510" s="94"/>
      <c r="BM1510" s="94"/>
      <c r="BP1510" s="94"/>
    </row>
    <row r="1511" spans="1:74">
      <c r="O1511" s="6"/>
      <c r="S1511" s="1"/>
      <c r="Y1511" s="1"/>
      <c r="AE1511" s="6"/>
      <c r="AF1511" s="6"/>
      <c r="AG1511" s="5">
        <v>137002</v>
      </c>
      <c r="AQ1511" s="6"/>
      <c r="AS1511" s="6"/>
      <c r="BC1511" s="94"/>
    </row>
    <row r="1512" spans="1:74">
      <c r="Z1512" s="1"/>
      <c r="AC1512" s="6"/>
      <c r="AG1512" s="6">
        <f>AG1508+AG1511</f>
        <v>35528</v>
      </c>
      <c r="AQ1512" s="6"/>
    </row>
    <row r="1513" spans="1:74">
      <c r="AD1513" s="6"/>
      <c r="AE1513" s="6"/>
      <c r="AF1513" s="6"/>
      <c r="AQ1513" s="6"/>
    </row>
    <row r="1514" spans="1:74">
      <c r="N1514" s="1"/>
      <c r="AF1514" s="6"/>
      <c r="AQ1514" s="6"/>
    </row>
  </sheetData>
  <autoFilter ref="A10:F1510">
    <filterColumn colId="2"/>
  </autoFilter>
  <mergeCells count="93">
    <mergeCell ref="BF10:BF12"/>
    <mergeCell ref="AQ10:AR10"/>
    <mergeCell ref="AQ11:AQ12"/>
    <mergeCell ref="AR11:AR12"/>
    <mergeCell ref="AM10:AM12"/>
    <mergeCell ref="BE10:BE12"/>
    <mergeCell ref="BK10:BK12"/>
    <mergeCell ref="BL10:BL12"/>
    <mergeCell ref="BM10:BM12"/>
    <mergeCell ref="BN10:BN12"/>
    <mergeCell ref="BO10:BP10"/>
    <mergeCell ref="BO11:BO12"/>
    <mergeCell ref="BP11:BP12"/>
    <mergeCell ref="A10:A12"/>
    <mergeCell ref="Y11:Y12"/>
    <mergeCell ref="G10:H10"/>
    <mergeCell ref="N11:N12"/>
    <mergeCell ref="M11:M12"/>
    <mergeCell ref="O10:O12"/>
    <mergeCell ref="S11:S12"/>
    <mergeCell ref="S10:T10"/>
    <mergeCell ref="Q10:Q12"/>
    <mergeCell ref="M10:N10"/>
    <mergeCell ref="T11:T12"/>
    <mergeCell ref="R10:R12"/>
    <mergeCell ref="P10:P12"/>
    <mergeCell ref="U10:U12"/>
    <mergeCell ref="W10:W12"/>
    <mergeCell ref="V10:V12"/>
    <mergeCell ref="BI10:BJ10"/>
    <mergeCell ref="BI11:BI12"/>
    <mergeCell ref="BJ11:BJ12"/>
    <mergeCell ref="AD10:AD12"/>
    <mergeCell ref="AB10:AB12"/>
    <mergeCell ref="AE10:AF10"/>
    <mergeCell ref="BH10:BH12"/>
    <mergeCell ref="BG10:BG12"/>
    <mergeCell ref="AN10:AN12"/>
    <mergeCell ref="AS10:AS12"/>
    <mergeCell ref="AT10:AT12"/>
    <mergeCell ref="AK10:AL10"/>
    <mergeCell ref="AK11:AK12"/>
    <mergeCell ref="AL11:AL12"/>
    <mergeCell ref="AU10:AU12"/>
    <mergeCell ref="AV10:AV12"/>
    <mergeCell ref="X10:X12"/>
    <mergeCell ref="AJ10:AJ12"/>
    <mergeCell ref="AF11:AF12"/>
    <mergeCell ref="AC10:AC12"/>
    <mergeCell ref="AA10:AA12"/>
    <mergeCell ref="AE11:AE12"/>
    <mergeCell ref="Z11:Z12"/>
    <mergeCell ref="AI10:AI12"/>
    <mergeCell ref="AH10:AH12"/>
    <mergeCell ref="Y10:Z10"/>
    <mergeCell ref="AG10:AG12"/>
    <mergeCell ref="I10:I12"/>
    <mergeCell ref="C10:C12"/>
    <mergeCell ref="D10:D12"/>
    <mergeCell ref="E10:E12"/>
    <mergeCell ref="L10:L12"/>
    <mergeCell ref="J10:J12"/>
    <mergeCell ref="F10:F12"/>
    <mergeCell ref="G11:G12"/>
    <mergeCell ref="K10:K12"/>
    <mergeCell ref="A2:BV2"/>
    <mergeCell ref="A1:BV1"/>
    <mergeCell ref="AW10:AX10"/>
    <mergeCell ref="AW11:AW12"/>
    <mergeCell ref="AX11:AX12"/>
    <mergeCell ref="AY10:AY12"/>
    <mergeCell ref="AZ10:AZ12"/>
    <mergeCell ref="BA10:BA12"/>
    <mergeCell ref="BB10:BB12"/>
    <mergeCell ref="BC10:BD10"/>
    <mergeCell ref="BC11:BC12"/>
    <mergeCell ref="BD11:BD12"/>
    <mergeCell ref="AO10:AO12"/>
    <mergeCell ref="AP10:AP12"/>
    <mergeCell ref="B10:B12"/>
    <mergeCell ref="H11:H12"/>
    <mergeCell ref="BQ10:BQ12"/>
    <mergeCell ref="BR10:BR12"/>
    <mergeCell ref="BS10:BS12"/>
    <mergeCell ref="BT10:BT12"/>
    <mergeCell ref="BU10:BV10"/>
    <mergeCell ref="BU11:BU12"/>
    <mergeCell ref="BV11:BV12"/>
    <mergeCell ref="A9:BV9"/>
    <mergeCell ref="A7:BV7"/>
    <mergeCell ref="A6:BV6"/>
    <mergeCell ref="A5:BV5"/>
    <mergeCell ref="A3:BV3"/>
  </mergeCells>
  <phoneticPr fontId="4" type="noConversion"/>
  <pageMargins left="0.39370078740157483" right="0.23622047244094491" top="0.35433070866141736" bottom="0.31496062992125984" header="0.19685039370078741" footer="0"/>
  <pageSetup paperSize="9" scale="71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haritonova.oe</cp:lastModifiedBy>
  <cp:lastPrinted>2017-11-02T05:49:30Z</cp:lastPrinted>
  <dcterms:created xsi:type="dcterms:W3CDTF">2015-05-28T09:44:52Z</dcterms:created>
  <dcterms:modified xsi:type="dcterms:W3CDTF">2017-11-02T05:50:08Z</dcterms:modified>
</cp:coreProperties>
</file>