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7" sheetId="1" r:id="rId1"/>
    <sheet name="Лист1" sheetId="2" r:id="rId2"/>
  </sheets>
  <definedNames>
    <definedName name="_xlnm._FilterDatabase" localSheetId="0" hidden="1">'2017'!$A$4:$F$66</definedName>
    <definedName name="_xlnm.Print_Titles" localSheetId="0">'2017'!$4:$6</definedName>
    <definedName name="_xlnm.Print_Area" localSheetId="0">'2017'!$A$1:$AJ$64</definedName>
  </definedNames>
  <calcPr fullCalcOnLoad="1"/>
</workbook>
</file>

<file path=xl/sharedStrings.xml><?xml version="1.0" encoding="utf-8"?>
<sst xmlns="http://schemas.openxmlformats.org/spreadsheetml/2006/main" count="342" uniqueCount="86">
  <si>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</si>
  <si>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</si>
  <si>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</si>
  <si>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</si>
  <si>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</si>
  <si>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</si>
  <si>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</si>
  <si>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</si>
  <si>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</si>
  <si>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</si>
  <si>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</si>
  <si>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</si>
  <si>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</si>
  <si>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</si>
  <si>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</si>
  <si>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</si>
  <si>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01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</si>
  <si>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</si>
  <si>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</si>
  <si>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</si>
  <si>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</si>
  <si>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</si>
  <si>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</si>
  <si>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</si>
  <si>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</si>
  <si>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</si>
  <si>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040 00 04280</t>
  </si>
  <si>
    <t>Всего</t>
  </si>
  <si>
    <t>В том числе средства вышестоящих бюджетов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</si>
  <si>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</si>
  <si>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</si>
  <si>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</si>
  <si>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280 00 00000</t>
  </si>
  <si>
    <t>280 00 10000</t>
  </si>
  <si>
    <t>Субсидии некоммерческим организациям</t>
  </si>
  <si>
    <t>090 00 04000</t>
  </si>
  <si>
    <t>11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</si>
  <si>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</si>
  <si>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</si>
  <si>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</si>
  <si>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</si>
  <si>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</si>
  <si>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</si>
  <si>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</si>
  <si>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</si>
  <si>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</si>
  <si>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</si>
  <si>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</si>
  <si>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</si>
  <si>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</si>
  <si>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</si>
  <si>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</si>
  <si>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</si>
  <si>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</si>
  <si>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</si>
  <si>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</si>
  <si>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</si>
  <si>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020 00 04600</t>
  </si>
  <si>
    <t>Сумма (тыс.руб.)</t>
  </si>
  <si>
    <t>020 00 72000</t>
  </si>
  <si>
    <t>020 00 72002</t>
  </si>
  <si>
    <t>Муниципальная программа «Развитие физической культуры и спорта в городском округе Тольятти на 2017-2021 годы»</t>
  </si>
  <si>
    <t>090 00 04280</t>
  </si>
  <si>
    <t xml:space="preserve">090 00 04280 </t>
  </si>
  <si>
    <t>Дополнительное образование детей</t>
  </si>
  <si>
    <t>пермещение</t>
  </si>
  <si>
    <t>обл. и федер</t>
  </si>
  <si>
    <t>доп. Расх</t>
  </si>
  <si>
    <t>экономия</t>
  </si>
  <si>
    <t>перемещеение</t>
  </si>
  <si>
    <t>обл. и фед</t>
  </si>
  <si>
    <t>доп. Ср</t>
  </si>
  <si>
    <t>перемещение</t>
  </si>
  <si>
    <t>обл. и федер.</t>
  </si>
  <si>
    <t xml:space="preserve">доп. Расх </t>
  </si>
  <si>
    <t>Мероприятия в рамках федеральной целевой программы «Развитие физической культуры и спорта в Российской Федерации на 2016-2020 годы»</t>
  </si>
  <si>
    <t>020 00 S495W</t>
  </si>
  <si>
    <t>090 00 04360</t>
  </si>
  <si>
    <t>сокращение</t>
  </si>
  <si>
    <t xml:space="preserve">доп. расх </t>
  </si>
  <si>
    <t xml:space="preserve">Утвержденный план </t>
  </si>
  <si>
    <t>Кассовое исполнение</t>
  </si>
  <si>
    <t>% исполнения</t>
  </si>
  <si>
    <t>тыс.руб.</t>
  </si>
  <si>
    <t>Управление физической культуры и спорта  администрации городского округа Тольятти</t>
  </si>
  <si>
    <t>РАСХОДЫ БЮДЖЕТА ПО ВЕДОМСТВЕННОЙ СТРУКТУРЕ РАСХОДОВ ГОРОДСКОГО ОКРУГА ТОЛЬЯТТИ ЗА 1 КВАРТАЛ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</si>
</sst>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62" applyNumberFormat="1" applyFont="1" applyFill="1" applyBorder="1" applyAlignment="1">
      <alignment horizontal="center" vertical="center"/>
    </xf>
    <xf numFmtId="3" fontId="1" fillId="0" borderId="10" xfId="62" applyNumberFormat="1" applyFont="1" applyFill="1" applyBorder="1" applyAlignment="1">
      <alignment horizontal="center" vertical="center"/>
    </xf>
    <xf numFmtId="3" fontId="1" fillId="0" borderId="10" xfId="52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10" xfId="62" applyNumberFormat="1" applyFont="1" applyFill="1" applyBorder="1" applyAlignment="1">
      <alignment horizontal="center" vertical="center"/>
    </xf>
    <xf numFmtId="3" fontId="1" fillId="33" borderId="10" xfId="62" applyNumberFormat="1" applyFont="1" applyFill="1" applyBorder="1" applyAlignment="1">
      <alignment horizontal="center" vertical="center"/>
    </xf>
    <xf numFmtId="3" fontId="1" fillId="33" borderId="10" xfId="52" applyNumberFormat="1" applyFont="1" applyFill="1" applyBorder="1" applyAlignment="1">
      <alignment horizontal="center" vertical="center" wrapText="1"/>
      <protection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1" fillId="34" borderId="10" xfId="52" applyFont="1" applyFill="1" applyBorder="1" applyAlignment="1">
      <alignment vertical="center" wrapText="1"/>
      <protection/>
    </xf>
    <xf numFmtId="0" fontId="1" fillId="34" borderId="10" xfId="52" applyFont="1" applyFill="1" applyBorder="1" applyAlignment="1">
      <alignment horizontal="left" vertical="center" wrapText="1"/>
      <protection/>
    </xf>
    <xf numFmtId="0" fontId="6" fillId="34" borderId="10" xfId="52" applyFont="1" applyFill="1" applyBorder="1" applyAlignment="1">
      <alignment horizontal="left" vertical="center" wrapText="1"/>
      <protection/>
    </xf>
    <xf numFmtId="49" fontId="4" fillId="34" borderId="10" xfId="57" applyNumberFormat="1" applyFont="1" applyFill="1" applyBorder="1" applyAlignment="1">
      <alignment horizontal="left" vertical="center" wrapText="1"/>
    </xf>
    <xf numFmtId="11" fontId="1" fillId="34" borderId="10" xfId="0" applyNumberFormat="1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62" applyNumberFormat="1" applyFont="1" applyFill="1" applyBorder="1" applyAlignment="1">
      <alignment horizontal="center" vertical="center"/>
    </xf>
    <xf numFmtId="3" fontId="1" fillId="34" borderId="10" xfId="62" applyNumberFormat="1" applyFont="1" applyFill="1" applyBorder="1" applyAlignment="1">
      <alignment horizontal="center" vertical="center"/>
    </xf>
    <xf numFmtId="3" fontId="1" fillId="34" borderId="10" xfId="52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3" fontId="4" fillId="34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34" borderId="10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4" fillId="34" borderId="10" xfId="57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showZeros="0" tabSelected="1" view="pageBreakPreview" zoomScale="80" zoomScaleNormal="80" zoomScaleSheetLayoutView="80" workbookViewId="0" topLeftCell="A13">
      <selection activeCell="A65" sqref="A65:IV453"/>
    </sheetView>
  </sheetViews>
  <sheetFormatPr defaultColWidth="9.00390625" defaultRowHeight="12.75"/>
  <cols>
    <col min="1" max="1" width="65.00390625" style="35" customWidth="1"/>
    <col min="2" max="2" width="7.75390625" style="21" customWidth="1"/>
    <col min="3" max="3" width="7.125" style="22" customWidth="1"/>
    <col min="4" max="4" width="5.875" style="22" customWidth="1"/>
    <col min="5" max="5" width="18.125" style="21" customWidth="1"/>
    <col min="6" max="6" width="7.875" style="22" customWidth="1"/>
    <col min="7" max="7" width="13.875" style="10" hidden="1" customWidth="1"/>
    <col min="8" max="8" width="15.875" style="10" hidden="1" customWidth="1"/>
    <col min="9" max="9" width="13.00390625" style="23" hidden="1" customWidth="1"/>
    <col min="10" max="10" width="14.375" style="23" hidden="1" customWidth="1"/>
    <col min="11" max="11" width="12.00390625" style="23" hidden="1" customWidth="1"/>
    <col min="12" max="12" width="16.625" style="23" hidden="1" customWidth="1"/>
    <col min="13" max="13" width="16.375" style="10" hidden="1" customWidth="1"/>
    <col min="14" max="14" width="8.00390625" style="10" hidden="1" customWidth="1"/>
    <col min="15" max="15" width="10.75390625" style="23" hidden="1" customWidth="1"/>
    <col min="16" max="16" width="10.625" style="23" hidden="1" customWidth="1"/>
    <col min="17" max="17" width="8.625" style="23" hidden="1" customWidth="1"/>
    <col min="18" max="18" width="13.375" style="23" hidden="1" customWidth="1"/>
    <col min="19" max="19" width="14.25390625" style="10" hidden="1" customWidth="1"/>
    <col min="20" max="20" width="8.375" style="10" hidden="1" customWidth="1"/>
    <col min="21" max="21" width="14.25390625" style="23" hidden="1" customWidth="1"/>
    <col min="22" max="22" width="15.00390625" style="23" hidden="1" customWidth="1"/>
    <col min="23" max="23" width="12.75390625" style="23" hidden="1" customWidth="1"/>
    <col min="24" max="24" width="12.25390625" style="23" hidden="1" customWidth="1"/>
    <col min="25" max="25" width="16.375" style="10" hidden="1" customWidth="1"/>
    <col min="26" max="26" width="0.12890625" style="10" hidden="1" customWidth="1"/>
    <col min="27" max="27" width="13.25390625" style="23" hidden="1" customWidth="1"/>
    <col min="28" max="28" width="9.25390625" style="23" hidden="1" customWidth="1"/>
    <col min="29" max="29" width="9.00390625" style="23" hidden="1" customWidth="1"/>
    <col min="30" max="30" width="7.125" style="23" hidden="1" customWidth="1"/>
    <col min="31" max="31" width="16.625" style="45" customWidth="1"/>
    <col min="32" max="32" width="15.375" style="45" customWidth="1"/>
    <col min="33" max="33" width="14.75390625" style="23" customWidth="1"/>
    <col min="34" max="34" width="16.00390625" style="23" customWidth="1"/>
    <col min="35" max="35" width="11.25390625" style="51" customWidth="1"/>
    <col min="36" max="36" width="16.625" style="51" customWidth="1"/>
    <col min="37" max="16384" width="9.125" style="23" customWidth="1"/>
  </cols>
  <sheetData>
    <row r="1" spans="1:32" ht="18.75">
      <c r="A1" s="34"/>
      <c r="B1" s="11"/>
      <c r="C1" s="12"/>
      <c r="D1" s="12"/>
      <c r="E1" s="11"/>
      <c r="F1" s="12"/>
      <c r="G1" s="2"/>
      <c r="H1" s="1"/>
      <c r="M1" s="2"/>
      <c r="N1" s="1"/>
      <c r="S1" s="2"/>
      <c r="T1" s="1"/>
      <c r="Y1" s="2"/>
      <c r="Z1" s="1"/>
      <c r="AD1" s="49"/>
      <c r="AE1" s="49"/>
      <c r="AF1" s="49"/>
    </row>
    <row r="2" spans="1:36" ht="49.5" customHeight="1">
      <c r="A2" s="67" t="s">
        <v>85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1:36" ht="30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J3" s="52" t="s">
        <v>83</v>
      </c>
    </row>
    <row r="4" spans="1:36" ht="43.5" customHeight="1">
      <c r="A4" s="66" t="s">
        <v>0</v>
      </c>
      <c r="B4" s="69" t="s">
        <v>1</v>
      </c>
      <c r="C4" s="59" t="s">
        <v>2</v>
      </c>
      <c r="D4" s="59" t="s">
        <v>3</v>
      </c>
      <c r="E4" s="59" t="s">
        <v>4</v>
      </c>
      <c r="F4" s="59" t="s">
        <v>5</v>
      </c>
      <c r="G4" s="64" t="s">
        <v>58</v>
      </c>
      <c r="H4" s="64"/>
      <c r="I4" s="60" t="s">
        <v>65</v>
      </c>
      <c r="J4" s="60" t="s">
        <v>66</v>
      </c>
      <c r="K4" s="60" t="s">
        <v>67</v>
      </c>
      <c r="L4" s="60" t="s">
        <v>68</v>
      </c>
      <c r="M4" s="64" t="s">
        <v>58</v>
      </c>
      <c r="N4" s="64"/>
      <c r="O4" s="60" t="s">
        <v>69</v>
      </c>
      <c r="P4" s="60" t="s">
        <v>70</v>
      </c>
      <c r="Q4" s="60" t="s">
        <v>71</v>
      </c>
      <c r="R4" s="60" t="s">
        <v>68</v>
      </c>
      <c r="S4" s="64" t="s">
        <v>58</v>
      </c>
      <c r="T4" s="64"/>
      <c r="U4" s="65" t="s">
        <v>72</v>
      </c>
      <c r="V4" s="65" t="s">
        <v>73</v>
      </c>
      <c r="W4" s="65" t="s">
        <v>74</v>
      </c>
      <c r="X4" s="60" t="s">
        <v>68</v>
      </c>
      <c r="Y4" s="63" t="s">
        <v>58</v>
      </c>
      <c r="Z4" s="63"/>
      <c r="AA4" s="68" t="s">
        <v>72</v>
      </c>
      <c r="AB4" s="68" t="s">
        <v>73</v>
      </c>
      <c r="AC4" s="68" t="s">
        <v>79</v>
      </c>
      <c r="AD4" s="68" t="s">
        <v>78</v>
      </c>
      <c r="AE4" s="63" t="s">
        <v>80</v>
      </c>
      <c r="AF4" s="63"/>
      <c r="AG4" s="61" t="s">
        <v>81</v>
      </c>
      <c r="AH4" s="61"/>
      <c r="AI4" s="57" t="s">
        <v>82</v>
      </c>
      <c r="AJ4" s="58"/>
    </row>
    <row r="5" spans="1:36" ht="22.5" customHeight="1">
      <c r="A5" s="66"/>
      <c r="B5" s="69"/>
      <c r="C5" s="59"/>
      <c r="D5" s="59"/>
      <c r="E5" s="59"/>
      <c r="F5" s="59"/>
      <c r="G5" s="64" t="s">
        <v>27</v>
      </c>
      <c r="H5" s="64" t="s">
        <v>28</v>
      </c>
      <c r="I5" s="60"/>
      <c r="J5" s="60"/>
      <c r="K5" s="60"/>
      <c r="L5" s="60"/>
      <c r="M5" s="64" t="s">
        <v>27</v>
      </c>
      <c r="N5" s="64" t="s">
        <v>28</v>
      </c>
      <c r="O5" s="60"/>
      <c r="P5" s="60"/>
      <c r="Q5" s="60"/>
      <c r="R5" s="60"/>
      <c r="S5" s="64" t="s">
        <v>27</v>
      </c>
      <c r="T5" s="64" t="s">
        <v>28</v>
      </c>
      <c r="U5" s="60"/>
      <c r="V5" s="60"/>
      <c r="W5" s="60"/>
      <c r="X5" s="60"/>
      <c r="Y5" s="63" t="s">
        <v>27</v>
      </c>
      <c r="Z5" s="63" t="s">
        <v>28</v>
      </c>
      <c r="AA5" s="68"/>
      <c r="AB5" s="68"/>
      <c r="AC5" s="68"/>
      <c r="AD5" s="68"/>
      <c r="AE5" s="63" t="s">
        <v>27</v>
      </c>
      <c r="AF5" s="63" t="s">
        <v>28</v>
      </c>
      <c r="AG5" s="61" t="s">
        <v>27</v>
      </c>
      <c r="AH5" s="61" t="s">
        <v>28</v>
      </c>
      <c r="AI5" s="56" t="s">
        <v>27</v>
      </c>
      <c r="AJ5" s="56" t="s">
        <v>28</v>
      </c>
    </row>
    <row r="6" spans="1:36" ht="121.5" customHeight="1">
      <c r="A6" s="66"/>
      <c r="B6" s="69"/>
      <c r="C6" s="59"/>
      <c r="D6" s="59"/>
      <c r="E6" s="59"/>
      <c r="F6" s="59"/>
      <c r="G6" s="64"/>
      <c r="H6" s="64"/>
      <c r="I6" s="60"/>
      <c r="J6" s="60"/>
      <c r="K6" s="60"/>
      <c r="L6" s="60"/>
      <c r="M6" s="64"/>
      <c r="N6" s="64"/>
      <c r="O6" s="60"/>
      <c r="P6" s="60"/>
      <c r="Q6" s="60"/>
      <c r="R6" s="60"/>
      <c r="S6" s="64"/>
      <c r="T6" s="64"/>
      <c r="U6" s="60"/>
      <c r="V6" s="60"/>
      <c r="W6" s="60"/>
      <c r="X6" s="60"/>
      <c r="Y6" s="63"/>
      <c r="Z6" s="63"/>
      <c r="AA6" s="68"/>
      <c r="AB6" s="68"/>
      <c r="AC6" s="68"/>
      <c r="AD6" s="68"/>
      <c r="AE6" s="63"/>
      <c r="AF6" s="63"/>
      <c r="AG6" s="61"/>
      <c r="AH6" s="61"/>
      <c r="AI6" s="56"/>
      <c r="AJ6" s="56"/>
    </row>
    <row r="7" spans="1:36" ht="40.5">
      <c r="A7" s="39" t="s">
        <v>84</v>
      </c>
      <c r="B7" s="13" t="s">
        <v>37</v>
      </c>
      <c r="C7" s="14"/>
      <c r="D7" s="14"/>
      <c r="E7" s="14"/>
      <c r="F7" s="14"/>
      <c r="G7" s="3">
        <f aca="true" t="shared" si="0" ref="G7:AF7">G8+G30+G36+G59</f>
        <v>462787</v>
      </c>
      <c r="H7" s="3">
        <f t="shared" si="0"/>
        <v>34266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3">
        <f t="shared" si="0"/>
        <v>462787</v>
      </c>
      <c r="N7" s="3">
        <f t="shared" si="0"/>
        <v>34266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3">
        <f t="shared" si="0"/>
        <v>462787</v>
      </c>
      <c r="T7" s="3">
        <f t="shared" si="0"/>
        <v>34266</v>
      </c>
      <c r="U7" s="3">
        <f t="shared" si="0"/>
        <v>0</v>
      </c>
      <c r="V7" s="3">
        <f t="shared" si="0"/>
        <v>0</v>
      </c>
      <c r="W7" s="3">
        <f t="shared" si="0"/>
        <v>275</v>
      </c>
      <c r="X7" s="3">
        <f t="shared" si="0"/>
        <v>0</v>
      </c>
      <c r="Y7" s="25">
        <f t="shared" si="0"/>
        <v>463062</v>
      </c>
      <c r="Z7" s="25">
        <f t="shared" si="0"/>
        <v>34266</v>
      </c>
      <c r="AA7" s="3">
        <f t="shared" si="0"/>
        <v>0</v>
      </c>
      <c r="AB7" s="3">
        <f t="shared" si="0"/>
        <v>0</v>
      </c>
      <c r="AC7" s="3">
        <f t="shared" si="0"/>
        <v>120</v>
      </c>
      <c r="AD7" s="3">
        <f t="shared" si="0"/>
        <v>0</v>
      </c>
      <c r="AE7" s="48">
        <f t="shared" si="0"/>
        <v>463182</v>
      </c>
      <c r="AF7" s="48">
        <f t="shared" si="0"/>
        <v>34266</v>
      </c>
      <c r="AG7" s="50">
        <f>AG8+AG30+AG36+AG59</f>
        <v>102350</v>
      </c>
      <c r="AH7" s="50">
        <f>AH8+AH30+AH36+AH59</f>
        <v>3948</v>
      </c>
      <c r="AI7" s="55">
        <f aca="true" t="shared" si="1" ref="AI7:AI61">AG7/AE7*100</f>
        <v>22.09714539856903</v>
      </c>
      <c r="AJ7" s="55">
        <f>AH7/AF7*100</f>
        <v>11.521624934337243</v>
      </c>
    </row>
    <row r="8" spans="1:36" ht="18.75">
      <c r="A8" s="38" t="s">
        <v>64</v>
      </c>
      <c r="B8" s="18" t="s">
        <v>37</v>
      </c>
      <c r="C8" s="18" t="s">
        <v>6</v>
      </c>
      <c r="D8" s="18" t="s">
        <v>29</v>
      </c>
      <c r="E8" s="18"/>
      <c r="F8" s="18"/>
      <c r="G8" s="6">
        <f aca="true" t="shared" si="2" ref="G8:Z8">G9+G25</f>
        <v>440131</v>
      </c>
      <c r="H8" s="6">
        <f t="shared" si="2"/>
        <v>34266</v>
      </c>
      <c r="I8" s="4">
        <f t="shared" si="2"/>
        <v>0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6">
        <f t="shared" si="2"/>
        <v>440131</v>
      </c>
      <c r="N8" s="6">
        <f t="shared" si="2"/>
        <v>34266</v>
      </c>
      <c r="O8" s="4">
        <f t="shared" si="2"/>
        <v>0</v>
      </c>
      <c r="P8" s="4">
        <f t="shared" si="2"/>
        <v>0</v>
      </c>
      <c r="Q8" s="4">
        <f t="shared" si="2"/>
        <v>0</v>
      </c>
      <c r="R8" s="4">
        <f t="shared" si="2"/>
        <v>0</v>
      </c>
      <c r="S8" s="6">
        <f t="shared" si="2"/>
        <v>440131</v>
      </c>
      <c r="T8" s="6">
        <f t="shared" si="2"/>
        <v>34266</v>
      </c>
      <c r="U8" s="4">
        <f t="shared" si="2"/>
        <v>0</v>
      </c>
      <c r="V8" s="4">
        <f t="shared" si="2"/>
        <v>0</v>
      </c>
      <c r="W8" s="4">
        <f t="shared" si="2"/>
        <v>275</v>
      </c>
      <c r="X8" s="4">
        <f t="shared" si="2"/>
        <v>0</v>
      </c>
      <c r="Y8" s="28">
        <f t="shared" si="2"/>
        <v>440406</v>
      </c>
      <c r="Z8" s="28">
        <f t="shared" si="2"/>
        <v>34266</v>
      </c>
      <c r="AA8" s="5">
        <f aca="true" t="shared" si="3" ref="AA8:AF8">AA9+AA25</f>
        <v>-30</v>
      </c>
      <c r="AB8" s="5">
        <f t="shared" si="3"/>
        <v>0</v>
      </c>
      <c r="AC8" s="5">
        <f t="shared" si="3"/>
        <v>120</v>
      </c>
      <c r="AD8" s="5">
        <f t="shared" si="3"/>
        <v>0</v>
      </c>
      <c r="AE8" s="27">
        <f t="shared" si="3"/>
        <v>440496</v>
      </c>
      <c r="AF8" s="27">
        <f t="shared" si="3"/>
        <v>34266</v>
      </c>
      <c r="AG8" s="41">
        <f>AG9+AG25</f>
        <v>98487</v>
      </c>
      <c r="AH8" s="41">
        <f>AH9+AH25</f>
        <v>3948</v>
      </c>
      <c r="AI8" s="54">
        <f t="shared" si="1"/>
        <v>22.358205295848315</v>
      </c>
      <c r="AJ8" s="54">
        <f>AH8/AF8*100</f>
        <v>11.521624934337243</v>
      </c>
    </row>
    <row r="9" spans="1:36" ht="33">
      <c r="A9" s="32" t="s">
        <v>61</v>
      </c>
      <c r="B9" s="19" t="s">
        <v>37</v>
      </c>
      <c r="C9" s="19" t="s">
        <v>6</v>
      </c>
      <c r="D9" s="19" t="s">
        <v>29</v>
      </c>
      <c r="E9" s="19" t="s">
        <v>38</v>
      </c>
      <c r="F9" s="19"/>
      <c r="G9" s="7">
        <f>G10+G14+G18</f>
        <v>439797</v>
      </c>
      <c r="H9" s="7">
        <f aca="true" t="shared" si="4" ref="H9:N9">H10+H14+H18</f>
        <v>34266</v>
      </c>
      <c r="I9" s="4">
        <f t="shared" si="4"/>
        <v>0</v>
      </c>
      <c r="J9" s="4">
        <f t="shared" si="4"/>
        <v>0</v>
      </c>
      <c r="K9" s="4">
        <f t="shared" si="4"/>
        <v>0</v>
      </c>
      <c r="L9" s="4">
        <f t="shared" si="4"/>
        <v>0</v>
      </c>
      <c r="M9" s="7">
        <f t="shared" si="4"/>
        <v>439797</v>
      </c>
      <c r="N9" s="7">
        <f t="shared" si="4"/>
        <v>34266</v>
      </c>
      <c r="O9" s="4">
        <f aca="true" t="shared" si="5" ref="O9:T9">O10+O14+O18</f>
        <v>0</v>
      </c>
      <c r="P9" s="4">
        <f t="shared" si="5"/>
        <v>0</v>
      </c>
      <c r="Q9" s="4">
        <f t="shared" si="5"/>
        <v>0</v>
      </c>
      <c r="R9" s="4">
        <f t="shared" si="5"/>
        <v>0</v>
      </c>
      <c r="S9" s="7">
        <f t="shared" si="5"/>
        <v>439797</v>
      </c>
      <c r="T9" s="7">
        <f t="shared" si="5"/>
        <v>34266</v>
      </c>
      <c r="U9" s="4">
        <f aca="true" t="shared" si="6" ref="U9:Z9">U10+U14+U18+U22</f>
        <v>0</v>
      </c>
      <c r="V9" s="4">
        <f t="shared" si="6"/>
        <v>0</v>
      </c>
      <c r="W9" s="4">
        <f t="shared" si="6"/>
        <v>275</v>
      </c>
      <c r="X9" s="4">
        <f t="shared" si="6"/>
        <v>0</v>
      </c>
      <c r="Y9" s="26">
        <f t="shared" si="6"/>
        <v>440072</v>
      </c>
      <c r="Z9" s="26">
        <f t="shared" si="6"/>
        <v>34266</v>
      </c>
      <c r="AA9" s="4">
        <f aca="true" t="shared" si="7" ref="AA9:AF9">AA10+AA14+AA18+AA22</f>
        <v>0</v>
      </c>
      <c r="AB9" s="4">
        <f t="shared" si="7"/>
        <v>0</v>
      </c>
      <c r="AC9" s="4">
        <f t="shared" si="7"/>
        <v>120</v>
      </c>
      <c r="AD9" s="4">
        <f t="shared" si="7"/>
        <v>0</v>
      </c>
      <c r="AE9" s="26">
        <f t="shared" si="7"/>
        <v>440192</v>
      </c>
      <c r="AF9" s="26">
        <f t="shared" si="7"/>
        <v>34266</v>
      </c>
      <c r="AG9" s="31">
        <f>AG10+AG14+AG18+AG22</f>
        <v>98487</v>
      </c>
      <c r="AH9" s="31">
        <f>AH10+AH14+AH18+AH22</f>
        <v>3948</v>
      </c>
      <c r="AI9" s="53">
        <f t="shared" si="1"/>
        <v>22.373646045362026</v>
      </c>
      <c r="AJ9" s="53">
        <f>AH9/AF9*100</f>
        <v>11.521624934337243</v>
      </c>
    </row>
    <row r="10" spans="1:36" ht="33">
      <c r="A10" s="33" t="s">
        <v>8</v>
      </c>
      <c r="B10" s="19" t="s">
        <v>37</v>
      </c>
      <c r="C10" s="19" t="s">
        <v>6</v>
      </c>
      <c r="D10" s="19" t="s">
        <v>29</v>
      </c>
      <c r="E10" s="19" t="s">
        <v>39</v>
      </c>
      <c r="F10" s="19"/>
      <c r="G10" s="7">
        <f aca="true" t="shared" si="8" ref="G10:R12">G11</f>
        <v>405396</v>
      </c>
      <c r="H10" s="7">
        <f t="shared" si="8"/>
        <v>0</v>
      </c>
      <c r="I10" s="4">
        <f t="shared" si="8"/>
        <v>0</v>
      </c>
      <c r="J10" s="4">
        <f t="shared" si="8"/>
        <v>0</v>
      </c>
      <c r="K10" s="4">
        <f t="shared" si="8"/>
        <v>0</v>
      </c>
      <c r="L10" s="4">
        <f t="shared" si="8"/>
        <v>0</v>
      </c>
      <c r="M10" s="7">
        <f t="shared" si="8"/>
        <v>405396</v>
      </c>
      <c r="N10" s="7">
        <f t="shared" si="8"/>
        <v>0</v>
      </c>
      <c r="O10" s="4">
        <f t="shared" si="8"/>
        <v>0</v>
      </c>
      <c r="P10" s="4">
        <f t="shared" si="8"/>
        <v>0</v>
      </c>
      <c r="Q10" s="4">
        <f t="shared" si="8"/>
        <v>0</v>
      </c>
      <c r="R10" s="4">
        <f t="shared" si="8"/>
        <v>0</v>
      </c>
      <c r="S10" s="7">
        <f aca="true" t="shared" si="9" ref="S10:AH12">S11</f>
        <v>405396</v>
      </c>
      <c r="T10" s="7">
        <f t="shared" si="9"/>
        <v>0</v>
      </c>
      <c r="U10" s="4">
        <f t="shared" si="9"/>
        <v>0</v>
      </c>
      <c r="V10" s="4">
        <f t="shared" si="9"/>
        <v>0</v>
      </c>
      <c r="W10" s="4">
        <f t="shared" si="9"/>
        <v>0</v>
      </c>
      <c r="X10" s="4">
        <f t="shared" si="9"/>
        <v>0</v>
      </c>
      <c r="Y10" s="29">
        <f t="shared" si="9"/>
        <v>405396</v>
      </c>
      <c r="Z10" s="29">
        <f t="shared" si="9"/>
        <v>0</v>
      </c>
      <c r="AA10" s="4">
        <f t="shared" si="9"/>
        <v>0</v>
      </c>
      <c r="AB10" s="4">
        <f t="shared" si="9"/>
        <v>0</v>
      </c>
      <c r="AC10" s="4">
        <f t="shared" si="9"/>
        <v>0</v>
      </c>
      <c r="AD10" s="4">
        <f t="shared" si="9"/>
        <v>0</v>
      </c>
      <c r="AE10" s="29">
        <f t="shared" si="9"/>
        <v>405396</v>
      </c>
      <c r="AF10" s="29">
        <f t="shared" si="9"/>
        <v>0</v>
      </c>
      <c r="AG10" s="43">
        <f t="shared" si="9"/>
        <v>94518</v>
      </c>
      <c r="AH10" s="43">
        <f t="shared" si="9"/>
        <v>0</v>
      </c>
      <c r="AI10" s="53">
        <f t="shared" si="1"/>
        <v>23.314980907557057</v>
      </c>
      <c r="AJ10" s="53"/>
    </row>
    <row r="11" spans="1:36" ht="16.5">
      <c r="A11" s="37" t="s">
        <v>9</v>
      </c>
      <c r="B11" s="19" t="s">
        <v>37</v>
      </c>
      <c r="C11" s="19" t="s">
        <v>6</v>
      </c>
      <c r="D11" s="19" t="s">
        <v>29</v>
      </c>
      <c r="E11" s="19" t="s">
        <v>40</v>
      </c>
      <c r="F11" s="19"/>
      <c r="G11" s="7">
        <f t="shared" si="8"/>
        <v>405396</v>
      </c>
      <c r="H11" s="7">
        <f t="shared" si="8"/>
        <v>0</v>
      </c>
      <c r="I11" s="4">
        <f t="shared" si="8"/>
        <v>0</v>
      </c>
      <c r="J11" s="4">
        <f t="shared" si="8"/>
        <v>0</v>
      </c>
      <c r="K11" s="4">
        <f t="shared" si="8"/>
        <v>0</v>
      </c>
      <c r="L11" s="4">
        <f t="shared" si="8"/>
        <v>0</v>
      </c>
      <c r="M11" s="7">
        <f t="shared" si="8"/>
        <v>405396</v>
      </c>
      <c r="N11" s="7">
        <f t="shared" si="8"/>
        <v>0</v>
      </c>
      <c r="O11" s="4">
        <f t="shared" si="8"/>
        <v>0</v>
      </c>
      <c r="P11" s="4">
        <f t="shared" si="8"/>
        <v>0</v>
      </c>
      <c r="Q11" s="4">
        <f t="shared" si="8"/>
        <v>0</v>
      </c>
      <c r="R11" s="4">
        <f t="shared" si="8"/>
        <v>0</v>
      </c>
      <c r="S11" s="7">
        <f t="shared" si="9"/>
        <v>405396</v>
      </c>
      <c r="T11" s="7">
        <f t="shared" si="9"/>
        <v>0</v>
      </c>
      <c r="U11" s="4">
        <f t="shared" si="9"/>
        <v>0</v>
      </c>
      <c r="V11" s="4">
        <f t="shared" si="9"/>
        <v>0</v>
      </c>
      <c r="W11" s="4">
        <f t="shared" si="9"/>
        <v>0</v>
      </c>
      <c r="X11" s="4">
        <f t="shared" si="9"/>
        <v>0</v>
      </c>
      <c r="Y11" s="29">
        <f t="shared" si="9"/>
        <v>405396</v>
      </c>
      <c r="Z11" s="29">
        <f t="shared" si="9"/>
        <v>0</v>
      </c>
      <c r="AA11" s="4">
        <f t="shared" si="9"/>
        <v>0</v>
      </c>
      <c r="AB11" s="4">
        <f t="shared" si="9"/>
        <v>0</v>
      </c>
      <c r="AC11" s="4">
        <f t="shared" si="9"/>
        <v>0</v>
      </c>
      <c r="AD11" s="4">
        <f t="shared" si="9"/>
        <v>0</v>
      </c>
      <c r="AE11" s="29">
        <f t="shared" si="9"/>
        <v>405396</v>
      </c>
      <c r="AF11" s="29">
        <f t="shared" si="9"/>
        <v>0</v>
      </c>
      <c r="AG11" s="43">
        <f t="shared" si="9"/>
        <v>94518</v>
      </c>
      <c r="AH11" s="43">
        <f t="shared" si="9"/>
        <v>0</v>
      </c>
      <c r="AI11" s="53">
        <f t="shared" si="1"/>
        <v>23.314980907557057</v>
      </c>
      <c r="AJ11" s="53"/>
    </row>
    <row r="12" spans="1:36" ht="33">
      <c r="A12" s="37" t="s">
        <v>10</v>
      </c>
      <c r="B12" s="19" t="s">
        <v>37</v>
      </c>
      <c r="C12" s="19" t="s">
        <v>6</v>
      </c>
      <c r="D12" s="19" t="s">
        <v>29</v>
      </c>
      <c r="E12" s="19" t="s">
        <v>40</v>
      </c>
      <c r="F12" s="19" t="s">
        <v>11</v>
      </c>
      <c r="G12" s="8">
        <f t="shared" si="8"/>
        <v>405396</v>
      </c>
      <c r="H12" s="8">
        <f t="shared" si="8"/>
        <v>0</v>
      </c>
      <c r="I12" s="4">
        <f t="shared" si="8"/>
        <v>0</v>
      </c>
      <c r="J12" s="4">
        <f t="shared" si="8"/>
        <v>0</v>
      </c>
      <c r="K12" s="4">
        <f t="shared" si="8"/>
        <v>0</v>
      </c>
      <c r="L12" s="4">
        <f t="shared" si="8"/>
        <v>0</v>
      </c>
      <c r="M12" s="8">
        <f t="shared" si="8"/>
        <v>405396</v>
      </c>
      <c r="N12" s="8">
        <f t="shared" si="8"/>
        <v>0</v>
      </c>
      <c r="O12" s="4">
        <f t="shared" si="8"/>
        <v>0</v>
      </c>
      <c r="P12" s="4">
        <f t="shared" si="8"/>
        <v>0</v>
      </c>
      <c r="Q12" s="4">
        <f t="shared" si="8"/>
        <v>0</v>
      </c>
      <c r="R12" s="4">
        <f t="shared" si="8"/>
        <v>0</v>
      </c>
      <c r="S12" s="8">
        <f t="shared" si="9"/>
        <v>405396</v>
      </c>
      <c r="T12" s="8">
        <f t="shared" si="9"/>
        <v>0</v>
      </c>
      <c r="U12" s="4">
        <f t="shared" si="9"/>
        <v>0</v>
      </c>
      <c r="V12" s="4">
        <f t="shared" si="9"/>
        <v>0</v>
      </c>
      <c r="W12" s="4">
        <f t="shared" si="9"/>
        <v>0</v>
      </c>
      <c r="X12" s="4">
        <f t="shared" si="9"/>
        <v>0</v>
      </c>
      <c r="Y12" s="30">
        <f t="shared" si="9"/>
        <v>405396</v>
      </c>
      <c r="Z12" s="30">
        <f t="shared" si="9"/>
        <v>0</v>
      </c>
      <c r="AA12" s="4">
        <f t="shared" si="9"/>
        <v>0</v>
      </c>
      <c r="AB12" s="4">
        <f t="shared" si="9"/>
        <v>0</v>
      </c>
      <c r="AC12" s="4">
        <f t="shared" si="9"/>
        <v>0</v>
      </c>
      <c r="AD12" s="4">
        <f t="shared" si="9"/>
        <v>0</v>
      </c>
      <c r="AE12" s="30">
        <f t="shared" si="9"/>
        <v>405396</v>
      </c>
      <c r="AF12" s="30">
        <f t="shared" si="9"/>
        <v>0</v>
      </c>
      <c r="AG12" s="44">
        <f t="shared" si="9"/>
        <v>94518</v>
      </c>
      <c r="AH12" s="44">
        <f t="shared" si="9"/>
        <v>0</v>
      </c>
      <c r="AI12" s="53">
        <f t="shared" si="1"/>
        <v>23.314980907557057</v>
      </c>
      <c r="AJ12" s="53"/>
    </row>
    <row r="13" spans="1:36" ht="16.5">
      <c r="A13" s="37" t="s">
        <v>12</v>
      </c>
      <c r="B13" s="19" t="s">
        <v>37</v>
      </c>
      <c r="C13" s="19" t="s">
        <v>6</v>
      </c>
      <c r="D13" s="19" t="s">
        <v>29</v>
      </c>
      <c r="E13" s="19" t="s">
        <v>40</v>
      </c>
      <c r="F13" s="4">
        <v>610</v>
      </c>
      <c r="G13" s="4">
        <f>439662-34266</f>
        <v>405396</v>
      </c>
      <c r="H13" s="4"/>
      <c r="I13" s="4"/>
      <c r="J13" s="4"/>
      <c r="K13" s="4"/>
      <c r="L13" s="4"/>
      <c r="M13" s="4">
        <f>G13+I13+J13+K13+L13</f>
        <v>405396</v>
      </c>
      <c r="N13" s="4">
        <f>H13+J13</f>
        <v>0</v>
      </c>
      <c r="O13" s="4"/>
      <c r="P13" s="4"/>
      <c r="Q13" s="4"/>
      <c r="R13" s="4"/>
      <c r="S13" s="4">
        <f>M13+O13+P13+Q13+R13</f>
        <v>405396</v>
      </c>
      <c r="T13" s="4">
        <f>N13+P13</f>
        <v>0</v>
      </c>
      <c r="U13" s="4"/>
      <c r="V13" s="4"/>
      <c r="W13" s="4"/>
      <c r="X13" s="4"/>
      <c r="Y13" s="26">
        <f>S13+U13+V13+W13+X13</f>
        <v>405396</v>
      </c>
      <c r="Z13" s="26">
        <f>T13+V13</f>
        <v>0</v>
      </c>
      <c r="AA13" s="4"/>
      <c r="AB13" s="4"/>
      <c r="AC13" s="4"/>
      <c r="AD13" s="4"/>
      <c r="AE13" s="26">
        <f>Y13+AA13+AB13+AC13+AD13</f>
        <v>405396</v>
      </c>
      <c r="AF13" s="26">
        <f>Z13+AB13</f>
        <v>0</v>
      </c>
      <c r="AG13" s="31">
        <v>94518</v>
      </c>
      <c r="AH13" s="31"/>
      <c r="AI13" s="53">
        <f t="shared" si="1"/>
        <v>23.314980907557057</v>
      </c>
      <c r="AJ13" s="53"/>
    </row>
    <row r="14" spans="1:36" ht="16.5">
      <c r="A14" s="37" t="s">
        <v>13</v>
      </c>
      <c r="B14" s="19" t="s">
        <v>37</v>
      </c>
      <c r="C14" s="19" t="s">
        <v>6</v>
      </c>
      <c r="D14" s="19" t="s">
        <v>29</v>
      </c>
      <c r="E14" s="19" t="s">
        <v>41</v>
      </c>
      <c r="F14" s="19"/>
      <c r="G14" s="7">
        <f aca="true" t="shared" si="10" ref="G14:R16">G15</f>
        <v>135</v>
      </c>
      <c r="H14" s="7">
        <f t="shared" si="10"/>
        <v>0</v>
      </c>
      <c r="I14" s="4">
        <f t="shared" si="10"/>
        <v>0</v>
      </c>
      <c r="J14" s="4">
        <f t="shared" si="10"/>
        <v>0</v>
      </c>
      <c r="K14" s="4">
        <f t="shared" si="10"/>
        <v>0</v>
      </c>
      <c r="L14" s="4">
        <f t="shared" si="10"/>
        <v>0</v>
      </c>
      <c r="M14" s="7">
        <f t="shared" si="10"/>
        <v>135</v>
      </c>
      <c r="N14" s="7">
        <f t="shared" si="10"/>
        <v>0</v>
      </c>
      <c r="O14" s="4">
        <f t="shared" si="10"/>
        <v>0</v>
      </c>
      <c r="P14" s="4">
        <f t="shared" si="10"/>
        <v>0</v>
      </c>
      <c r="Q14" s="4">
        <f t="shared" si="10"/>
        <v>0</v>
      </c>
      <c r="R14" s="4">
        <f t="shared" si="10"/>
        <v>0</v>
      </c>
      <c r="S14" s="7">
        <f aca="true" t="shared" si="11" ref="S14:AH16">S15</f>
        <v>135</v>
      </c>
      <c r="T14" s="7">
        <f t="shared" si="11"/>
        <v>0</v>
      </c>
      <c r="U14" s="4">
        <f t="shared" si="11"/>
        <v>0</v>
      </c>
      <c r="V14" s="4">
        <f t="shared" si="11"/>
        <v>0</v>
      </c>
      <c r="W14" s="4">
        <f t="shared" si="11"/>
        <v>0</v>
      </c>
      <c r="X14" s="4">
        <f t="shared" si="11"/>
        <v>0</v>
      </c>
      <c r="Y14" s="29">
        <f t="shared" si="11"/>
        <v>135</v>
      </c>
      <c r="Z14" s="29">
        <f t="shared" si="11"/>
        <v>0</v>
      </c>
      <c r="AA14" s="4">
        <f t="shared" si="11"/>
        <v>0</v>
      </c>
      <c r="AB14" s="4">
        <f t="shared" si="11"/>
        <v>0</v>
      </c>
      <c r="AC14" s="4">
        <f t="shared" si="11"/>
        <v>120</v>
      </c>
      <c r="AD14" s="4">
        <f t="shared" si="11"/>
        <v>0</v>
      </c>
      <c r="AE14" s="29">
        <f t="shared" si="11"/>
        <v>255</v>
      </c>
      <c r="AF14" s="29">
        <f t="shared" si="11"/>
        <v>0</v>
      </c>
      <c r="AG14" s="43">
        <f t="shared" si="11"/>
        <v>21</v>
      </c>
      <c r="AH14" s="43">
        <f t="shared" si="11"/>
        <v>0</v>
      </c>
      <c r="AI14" s="53">
        <f t="shared" si="1"/>
        <v>8.235294117647058</v>
      </c>
      <c r="AJ14" s="53"/>
    </row>
    <row r="15" spans="1:36" ht="16.5">
      <c r="A15" s="37" t="s">
        <v>14</v>
      </c>
      <c r="B15" s="19" t="s">
        <v>37</v>
      </c>
      <c r="C15" s="19" t="s">
        <v>6</v>
      </c>
      <c r="D15" s="19" t="s">
        <v>29</v>
      </c>
      <c r="E15" s="19" t="s">
        <v>42</v>
      </c>
      <c r="F15" s="19"/>
      <c r="G15" s="7">
        <f t="shared" si="10"/>
        <v>135</v>
      </c>
      <c r="H15" s="7">
        <f t="shared" si="10"/>
        <v>0</v>
      </c>
      <c r="I15" s="4">
        <f t="shared" si="10"/>
        <v>0</v>
      </c>
      <c r="J15" s="4">
        <f t="shared" si="10"/>
        <v>0</v>
      </c>
      <c r="K15" s="4">
        <f t="shared" si="10"/>
        <v>0</v>
      </c>
      <c r="L15" s="4">
        <f t="shared" si="10"/>
        <v>0</v>
      </c>
      <c r="M15" s="7">
        <f t="shared" si="10"/>
        <v>135</v>
      </c>
      <c r="N15" s="7">
        <f t="shared" si="10"/>
        <v>0</v>
      </c>
      <c r="O15" s="4">
        <f t="shared" si="10"/>
        <v>0</v>
      </c>
      <c r="P15" s="4">
        <f t="shared" si="10"/>
        <v>0</v>
      </c>
      <c r="Q15" s="4">
        <f t="shared" si="10"/>
        <v>0</v>
      </c>
      <c r="R15" s="4">
        <f t="shared" si="10"/>
        <v>0</v>
      </c>
      <c r="S15" s="7">
        <f t="shared" si="11"/>
        <v>135</v>
      </c>
      <c r="T15" s="7">
        <f t="shared" si="11"/>
        <v>0</v>
      </c>
      <c r="U15" s="4">
        <f t="shared" si="11"/>
        <v>0</v>
      </c>
      <c r="V15" s="4">
        <f t="shared" si="11"/>
        <v>0</v>
      </c>
      <c r="W15" s="4">
        <f t="shared" si="11"/>
        <v>0</v>
      </c>
      <c r="X15" s="4">
        <f t="shared" si="11"/>
        <v>0</v>
      </c>
      <c r="Y15" s="29">
        <f t="shared" si="11"/>
        <v>135</v>
      </c>
      <c r="Z15" s="29">
        <f t="shared" si="11"/>
        <v>0</v>
      </c>
      <c r="AA15" s="4">
        <f t="shared" si="11"/>
        <v>0</v>
      </c>
      <c r="AB15" s="4">
        <f t="shared" si="11"/>
        <v>0</v>
      </c>
      <c r="AC15" s="4">
        <f t="shared" si="11"/>
        <v>120</v>
      </c>
      <c r="AD15" s="4">
        <f t="shared" si="11"/>
        <v>0</v>
      </c>
      <c r="AE15" s="29">
        <f t="shared" si="11"/>
        <v>255</v>
      </c>
      <c r="AF15" s="29">
        <f t="shared" si="11"/>
        <v>0</v>
      </c>
      <c r="AG15" s="43">
        <f t="shared" si="11"/>
        <v>21</v>
      </c>
      <c r="AH15" s="43">
        <f t="shared" si="11"/>
        <v>0</v>
      </c>
      <c r="AI15" s="53">
        <f t="shared" si="1"/>
        <v>8.235294117647058</v>
      </c>
      <c r="AJ15" s="53"/>
    </row>
    <row r="16" spans="1:36" ht="33">
      <c r="A16" s="37" t="s">
        <v>10</v>
      </c>
      <c r="B16" s="19" t="s">
        <v>37</v>
      </c>
      <c r="C16" s="19" t="s">
        <v>6</v>
      </c>
      <c r="D16" s="19" t="s">
        <v>29</v>
      </c>
      <c r="E16" s="19" t="s">
        <v>42</v>
      </c>
      <c r="F16" s="19" t="s">
        <v>11</v>
      </c>
      <c r="G16" s="8">
        <f t="shared" si="10"/>
        <v>135</v>
      </c>
      <c r="H16" s="8">
        <f t="shared" si="10"/>
        <v>0</v>
      </c>
      <c r="I16" s="4">
        <f t="shared" si="10"/>
        <v>0</v>
      </c>
      <c r="J16" s="4">
        <f t="shared" si="10"/>
        <v>0</v>
      </c>
      <c r="K16" s="4">
        <f t="shared" si="10"/>
        <v>0</v>
      </c>
      <c r="L16" s="4">
        <f t="shared" si="10"/>
        <v>0</v>
      </c>
      <c r="M16" s="8">
        <f t="shared" si="10"/>
        <v>135</v>
      </c>
      <c r="N16" s="8">
        <f t="shared" si="10"/>
        <v>0</v>
      </c>
      <c r="O16" s="4">
        <f t="shared" si="10"/>
        <v>0</v>
      </c>
      <c r="P16" s="4">
        <f t="shared" si="10"/>
        <v>0</v>
      </c>
      <c r="Q16" s="4">
        <f t="shared" si="10"/>
        <v>0</v>
      </c>
      <c r="R16" s="4">
        <f t="shared" si="10"/>
        <v>0</v>
      </c>
      <c r="S16" s="8">
        <f t="shared" si="11"/>
        <v>135</v>
      </c>
      <c r="T16" s="8">
        <f t="shared" si="11"/>
        <v>0</v>
      </c>
      <c r="U16" s="4">
        <f t="shared" si="11"/>
        <v>0</v>
      </c>
      <c r="V16" s="4">
        <f t="shared" si="11"/>
        <v>0</v>
      </c>
      <c r="W16" s="4">
        <f t="shared" si="11"/>
        <v>0</v>
      </c>
      <c r="X16" s="4">
        <f t="shared" si="11"/>
        <v>0</v>
      </c>
      <c r="Y16" s="30">
        <f t="shared" si="11"/>
        <v>135</v>
      </c>
      <c r="Z16" s="30">
        <f t="shared" si="11"/>
        <v>0</v>
      </c>
      <c r="AA16" s="4">
        <f t="shared" si="11"/>
        <v>0</v>
      </c>
      <c r="AB16" s="4">
        <f t="shared" si="11"/>
        <v>0</v>
      </c>
      <c r="AC16" s="4">
        <f t="shared" si="11"/>
        <v>120</v>
      </c>
      <c r="AD16" s="4">
        <f t="shared" si="11"/>
        <v>0</v>
      </c>
      <c r="AE16" s="30">
        <f t="shared" si="11"/>
        <v>255</v>
      </c>
      <c r="AF16" s="30">
        <f t="shared" si="11"/>
        <v>0</v>
      </c>
      <c r="AG16" s="44">
        <f t="shared" si="11"/>
        <v>21</v>
      </c>
      <c r="AH16" s="44">
        <f t="shared" si="11"/>
        <v>0</v>
      </c>
      <c r="AI16" s="53">
        <f t="shared" si="1"/>
        <v>8.235294117647058</v>
      </c>
      <c r="AJ16" s="53"/>
    </row>
    <row r="17" spans="1:36" ht="16.5">
      <c r="A17" s="37" t="s">
        <v>12</v>
      </c>
      <c r="B17" s="19" t="s">
        <v>37</v>
      </c>
      <c r="C17" s="19" t="s">
        <v>6</v>
      </c>
      <c r="D17" s="19" t="s">
        <v>29</v>
      </c>
      <c r="E17" s="19" t="s">
        <v>42</v>
      </c>
      <c r="F17" s="4">
        <v>610</v>
      </c>
      <c r="G17" s="4">
        <v>135</v>
      </c>
      <c r="H17" s="4"/>
      <c r="I17" s="4"/>
      <c r="J17" s="4"/>
      <c r="K17" s="4"/>
      <c r="L17" s="4"/>
      <c r="M17" s="4">
        <f>G17+I17+J17+K17+L17</f>
        <v>135</v>
      </c>
      <c r="N17" s="4">
        <f>H17+J17</f>
        <v>0</v>
      </c>
      <c r="O17" s="4"/>
      <c r="P17" s="4"/>
      <c r="Q17" s="4"/>
      <c r="R17" s="4"/>
      <c r="S17" s="4">
        <f>M17+O17+P17+Q17+R17</f>
        <v>135</v>
      </c>
      <c r="T17" s="4">
        <f>N17+P17</f>
        <v>0</v>
      </c>
      <c r="U17" s="4"/>
      <c r="V17" s="4"/>
      <c r="W17" s="4"/>
      <c r="X17" s="4"/>
      <c r="Y17" s="26">
        <f>S17+U17+V17+W17+X17</f>
        <v>135</v>
      </c>
      <c r="Z17" s="26">
        <f>T17+V17</f>
        <v>0</v>
      </c>
      <c r="AA17" s="4"/>
      <c r="AB17" s="4"/>
      <c r="AC17" s="4">
        <v>120</v>
      </c>
      <c r="AD17" s="4"/>
      <c r="AE17" s="26">
        <f>Y17+AA17+AB17+AC17+AD17</f>
        <v>255</v>
      </c>
      <c r="AF17" s="26">
        <f>Z17+AB17</f>
        <v>0</v>
      </c>
      <c r="AG17" s="31">
        <v>21</v>
      </c>
      <c r="AH17" s="31"/>
      <c r="AI17" s="53">
        <f t="shared" si="1"/>
        <v>8.235294117647058</v>
      </c>
      <c r="AJ17" s="53"/>
    </row>
    <row r="18" spans="1:36" ht="33">
      <c r="A18" s="37" t="s">
        <v>55</v>
      </c>
      <c r="B18" s="19" t="s">
        <v>37</v>
      </c>
      <c r="C18" s="19" t="s">
        <v>6</v>
      </c>
      <c r="D18" s="19" t="s">
        <v>29</v>
      </c>
      <c r="E18" s="19" t="s">
        <v>59</v>
      </c>
      <c r="F18" s="15"/>
      <c r="G18" s="4">
        <f aca="true" t="shared" si="12" ref="G18:R20">G19</f>
        <v>34266</v>
      </c>
      <c r="H18" s="4">
        <f t="shared" si="12"/>
        <v>34266</v>
      </c>
      <c r="I18" s="4">
        <f t="shared" si="12"/>
        <v>0</v>
      </c>
      <c r="J18" s="4">
        <f t="shared" si="12"/>
        <v>0</v>
      </c>
      <c r="K18" s="4">
        <f t="shared" si="12"/>
        <v>0</v>
      </c>
      <c r="L18" s="4">
        <f t="shared" si="12"/>
        <v>0</v>
      </c>
      <c r="M18" s="4">
        <f t="shared" si="12"/>
        <v>34266</v>
      </c>
      <c r="N18" s="4">
        <f t="shared" si="12"/>
        <v>34266</v>
      </c>
      <c r="O18" s="4">
        <f t="shared" si="12"/>
        <v>0</v>
      </c>
      <c r="P18" s="4">
        <f t="shared" si="12"/>
        <v>0</v>
      </c>
      <c r="Q18" s="4">
        <f t="shared" si="12"/>
        <v>0</v>
      </c>
      <c r="R18" s="4">
        <f t="shared" si="12"/>
        <v>0</v>
      </c>
      <c r="S18" s="4">
        <f aca="true" t="shared" si="13" ref="S18:AH20">S19</f>
        <v>34266</v>
      </c>
      <c r="T18" s="4">
        <f t="shared" si="13"/>
        <v>34266</v>
      </c>
      <c r="U18" s="4">
        <f t="shared" si="13"/>
        <v>0</v>
      </c>
      <c r="V18" s="4">
        <f t="shared" si="13"/>
        <v>0</v>
      </c>
      <c r="W18" s="4">
        <f t="shared" si="13"/>
        <v>0</v>
      </c>
      <c r="X18" s="4">
        <f t="shared" si="13"/>
        <v>0</v>
      </c>
      <c r="Y18" s="26">
        <f t="shared" si="13"/>
        <v>34266</v>
      </c>
      <c r="Z18" s="26">
        <f t="shared" si="13"/>
        <v>34266</v>
      </c>
      <c r="AA18" s="4">
        <f t="shared" si="13"/>
        <v>0</v>
      </c>
      <c r="AB18" s="4">
        <f t="shared" si="13"/>
        <v>0</v>
      </c>
      <c r="AC18" s="4">
        <f t="shared" si="13"/>
        <v>0</v>
      </c>
      <c r="AD18" s="4">
        <f t="shared" si="13"/>
        <v>0</v>
      </c>
      <c r="AE18" s="26">
        <f t="shared" si="13"/>
        <v>34266</v>
      </c>
      <c r="AF18" s="26">
        <f t="shared" si="13"/>
        <v>34266</v>
      </c>
      <c r="AG18" s="31">
        <f t="shared" si="13"/>
        <v>3948</v>
      </c>
      <c r="AH18" s="31">
        <f t="shared" si="13"/>
        <v>3948</v>
      </c>
      <c r="AI18" s="53">
        <f t="shared" si="1"/>
        <v>11.521624934337243</v>
      </c>
      <c r="AJ18" s="53">
        <f>AH18/AF18*100</f>
        <v>11.521624934337243</v>
      </c>
    </row>
    <row r="19" spans="1:36" ht="33">
      <c r="A19" s="37" t="s">
        <v>56</v>
      </c>
      <c r="B19" s="19" t="s">
        <v>37</v>
      </c>
      <c r="C19" s="19" t="s">
        <v>6</v>
      </c>
      <c r="D19" s="19" t="s">
        <v>29</v>
      </c>
      <c r="E19" s="19" t="s">
        <v>60</v>
      </c>
      <c r="F19" s="15"/>
      <c r="G19" s="4">
        <f t="shared" si="12"/>
        <v>34266</v>
      </c>
      <c r="H19" s="4">
        <f t="shared" si="12"/>
        <v>34266</v>
      </c>
      <c r="I19" s="4">
        <f t="shared" si="12"/>
        <v>0</v>
      </c>
      <c r="J19" s="4">
        <f t="shared" si="12"/>
        <v>0</v>
      </c>
      <c r="K19" s="4">
        <f t="shared" si="12"/>
        <v>0</v>
      </c>
      <c r="L19" s="4">
        <f t="shared" si="12"/>
        <v>0</v>
      </c>
      <c r="M19" s="4">
        <f t="shared" si="12"/>
        <v>34266</v>
      </c>
      <c r="N19" s="4">
        <f t="shared" si="12"/>
        <v>34266</v>
      </c>
      <c r="O19" s="4">
        <f t="shared" si="12"/>
        <v>0</v>
      </c>
      <c r="P19" s="4">
        <f t="shared" si="12"/>
        <v>0</v>
      </c>
      <c r="Q19" s="4">
        <f t="shared" si="12"/>
        <v>0</v>
      </c>
      <c r="R19" s="4">
        <f t="shared" si="12"/>
        <v>0</v>
      </c>
      <c r="S19" s="4">
        <f t="shared" si="13"/>
        <v>34266</v>
      </c>
      <c r="T19" s="4">
        <f t="shared" si="13"/>
        <v>34266</v>
      </c>
      <c r="U19" s="4">
        <f t="shared" si="13"/>
        <v>0</v>
      </c>
      <c r="V19" s="4">
        <f t="shared" si="13"/>
        <v>0</v>
      </c>
      <c r="W19" s="4">
        <f t="shared" si="13"/>
        <v>0</v>
      </c>
      <c r="X19" s="4">
        <f t="shared" si="13"/>
        <v>0</v>
      </c>
      <c r="Y19" s="26">
        <f t="shared" si="13"/>
        <v>34266</v>
      </c>
      <c r="Z19" s="26">
        <f t="shared" si="13"/>
        <v>34266</v>
      </c>
      <c r="AA19" s="4">
        <f t="shared" si="13"/>
        <v>0</v>
      </c>
      <c r="AB19" s="4">
        <f t="shared" si="13"/>
        <v>0</v>
      </c>
      <c r="AC19" s="4">
        <f t="shared" si="13"/>
        <v>0</v>
      </c>
      <c r="AD19" s="4">
        <f t="shared" si="13"/>
        <v>0</v>
      </c>
      <c r="AE19" s="26">
        <f t="shared" si="13"/>
        <v>34266</v>
      </c>
      <c r="AF19" s="26">
        <f t="shared" si="13"/>
        <v>34266</v>
      </c>
      <c r="AG19" s="31">
        <f t="shared" si="13"/>
        <v>3948</v>
      </c>
      <c r="AH19" s="31">
        <f t="shared" si="13"/>
        <v>3948</v>
      </c>
      <c r="AI19" s="53">
        <f t="shared" si="1"/>
        <v>11.521624934337243</v>
      </c>
      <c r="AJ19" s="53">
        <f>AH19/AF19*100</f>
        <v>11.521624934337243</v>
      </c>
    </row>
    <row r="20" spans="1:36" ht="33">
      <c r="A20" s="37" t="s">
        <v>10</v>
      </c>
      <c r="B20" s="19" t="s">
        <v>37</v>
      </c>
      <c r="C20" s="19" t="s">
        <v>6</v>
      </c>
      <c r="D20" s="19" t="s">
        <v>29</v>
      </c>
      <c r="E20" s="19" t="s">
        <v>60</v>
      </c>
      <c r="F20" s="19" t="s">
        <v>11</v>
      </c>
      <c r="G20" s="4">
        <f t="shared" si="12"/>
        <v>34266</v>
      </c>
      <c r="H20" s="4">
        <f t="shared" si="12"/>
        <v>34266</v>
      </c>
      <c r="I20" s="4">
        <f t="shared" si="12"/>
        <v>0</v>
      </c>
      <c r="J20" s="4">
        <f t="shared" si="12"/>
        <v>0</v>
      </c>
      <c r="K20" s="4">
        <f t="shared" si="12"/>
        <v>0</v>
      </c>
      <c r="L20" s="4">
        <f t="shared" si="12"/>
        <v>0</v>
      </c>
      <c r="M20" s="4">
        <f t="shared" si="12"/>
        <v>34266</v>
      </c>
      <c r="N20" s="4">
        <f t="shared" si="12"/>
        <v>34266</v>
      </c>
      <c r="O20" s="4">
        <f t="shared" si="12"/>
        <v>0</v>
      </c>
      <c r="P20" s="4">
        <f t="shared" si="12"/>
        <v>0</v>
      </c>
      <c r="Q20" s="4">
        <f t="shared" si="12"/>
        <v>0</v>
      </c>
      <c r="R20" s="4">
        <f t="shared" si="12"/>
        <v>0</v>
      </c>
      <c r="S20" s="4">
        <f t="shared" si="13"/>
        <v>34266</v>
      </c>
      <c r="T20" s="4">
        <f t="shared" si="13"/>
        <v>34266</v>
      </c>
      <c r="U20" s="4">
        <f t="shared" si="13"/>
        <v>0</v>
      </c>
      <c r="V20" s="4">
        <f t="shared" si="13"/>
        <v>0</v>
      </c>
      <c r="W20" s="4">
        <f t="shared" si="13"/>
        <v>0</v>
      </c>
      <c r="X20" s="4">
        <f t="shared" si="13"/>
        <v>0</v>
      </c>
      <c r="Y20" s="26">
        <f t="shared" si="13"/>
        <v>34266</v>
      </c>
      <c r="Z20" s="26">
        <f t="shared" si="13"/>
        <v>34266</v>
      </c>
      <c r="AA20" s="4">
        <f t="shared" si="13"/>
        <v>0</v>
      </c>
      <c r="AB20" s="4">
        <f t="shared" si="13"/>
        <v>0</v>
      </c>
      <c r="AC20" s="4">
        <f t="shared" si="13"/>
        <v>0</v>
      </c>
      <c r="AD20" s="4">
        <f t="shared" si="13"/>
        <v>0</v>
      </c>
      <c r="AE20" s="26">
        <f t="shared" si="13"/>
        <v>34266</v>
      </c>
      <c r="AF20" s="26">
        <f t="shared" si="13"/>
        <v>34266</v>
      </c>
      <c r="AG20" s="31">
        <f t="shared" si="13"/>
        <v>3948</v>
      </c>
      <c r="AH20" s="31">
        <f t="shared" si="13"/>
        <v>3948</v>
      </c>
      <c r="AI20" s="53">
        <f t="shared" si="1"/>
        <v>11.521624934337243</v>
      </c>
      <c r="AJ20" s="53">
        <f>AH20/AF20*100</f>
        <v>11.521624934337243</v>
      </c>
    </row>
    <row r="21" spans="1:36" ht="16.5">
      <c r="A21" s="36" t="s">
        <v>12</v>
      </c>
      <c r="B21" s="19" t="s">
        <v>37</v>
      </c>
      <c r="C21" s="19" t="s">
        <v>6</v>
      </c>
      <c r="D21" s="19" t="s">
        <v>29</v>
      </c>
      <c r="E21" s="19" t="s">
        <v>60</v>
      </c>
      <c r="F21" s="15" t="s">
        <v>21</v>
      </c>
      <c r="G21" s="4">
        <v>34266</v>
      </c>
      <c r="H21" s="4">
        <v>34266</v>
      </c>
      <c r="I21" s="4"/>
      <c r="J21" s="4"/>
      <c r="K21" s="4"/>
      <c r="L21" s="4"/>
      <c r="M21" s="4">
        <f>G21+I21+J21+K21+L21</f>
        <v>34266</v>
      </c>
      <c r="N21" s="4">
        <f>H21+J21</f>
        <v>34266</v>
      </c>
      <c r="O21" s="4"/>
      <c r="P21" s="4"/>
      <c r="Q21" s="4"/>
      <c r="R21" s="4"/>
      <c r="S21" s="4">
        <f>M21+O21+P21+Q21+R21</f>
        <v>34266</v>
      </c>
      <c r="T21" s="4">
        <f>N21+P21</f>
        <v>34266</v>
      </c>
      <c r="U21" s="4"/>
      <c r="V21" s="4"/>
      <c r="W21" s="4"/>
      <c r="X21" s="4"/>
      <c r="Y21" s="26">
        <f>S21+U21+V21+W21+X21</f>
        <v>34266</v>
      </c>
      <c r="Z21" s="26">
        <f>T21+V21</f>
        <v>34266</v>
      </c>
      <c r="AA21" s="4"/>
      <c r="AB21" s="4"/>
      <c r="AC21" s="4"/>
      <c r="AD21" s="4"/>
      <c r="AE21" s="26">
        <f>Y21+AA21+AB21+AC21+AD21</f>
        <v>34266</v>
      </c>
      <c r="AF21" s="26">
        <f>Z21+AB21</f>
        <v>34266</v>
      </c>
      <c r="AG21" s="31">
        <v>3948</v>
      </c>
      <c r="AH21" s="31">
        <v>3948</v>
      </c>
      <c r="AI21" s="53">
        <f t="shared" si="1"/>
        <v>11.521624934337243</v>
      </c>
      <c r="AJ21" s="53">
        <f>AH21/AF21*100</f>
        <v>11.521624934337243</v>
      </c>
    </row>
    <row r="22" spans="1:36" ht="49.5">
      <c r="A22" s="36" t="s">
        <v>75</v>
      </c>
      <c r="B22" s="19" t="s">
        <v>37</v>
      </c>
      <c r="C22" s="19" t="s">
        <v>6</v>
      </c>
      <c r="D22" s="19" t="s">
        <v>29</v>
      </c>
      <c r="E22" s="19" t="s">
        <v>76</v>
      </c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>U23</f>
        <v>0</v>
      </c>
      <c r="V22" s="4">
        <f aca="true" t="shared" si="14" ref="V22:AH23">V23</f>
        <v>0</v>
      </c>
      <c r="W22" s="4">
        <f t="shared" si="14"/>
        <v>275</v>
      </c>
      <c r="X22" s="4">
        <f t="shared" si="14"/>
        <v>0</v>
      </c>
      <c r="Y22" s="26">
        <f t="shared" si="14"/>
        <v>275</v>
      </c>
      <c r="Z22" s="26">
        <f t="shared" si="14"/>
        <v>0</v>
      </c>
      <c r="AA22" s="4">
        <f>AA23</f>
        <v>0</v>
      </c>
      <c r="AB22" s="4">
        <f t="shared" si="14"/>
        <v>0</v>
      </c>
      <c r="AC22" s="4">
        <f t="shared" si="14"/>
        <v>0</v>
      </c>
      <c r="AD22" s="4">
        <f t="shared" si="14"/>
        <v>0</v>
      </c>
      <c r="AE22" s="26">
        <f t="shared" si="14"/>
        <v>275</v>
      </c>
      <c r="AF22" s="26">
        <f t="shared" si="14"/>
        <v>0</v>
      </c>
      <c r="AG22" s="31">
        <f t="shared" si="14"/>
        <v>0</v>
      </c>
      <c r="AH22" s="31">
        <f t="shared" si="14"/>
        <v>0</v>
      </c>
      <c r="AI22" s="53">
        <f t="shared" si="1"/>
        <v>0</v>
      </c>
      <c r="AJ22" s="53"/>
    </row>
    <row r="23" spans="1:36" ht="33">
      <c r="A23" s="37" t="s">
        <v>10</v>
      </c>
      <c r="B23" s="19" t="s">
        <v>37</v>
      </c>
      <c r="C23" s="19" t="s">
        <v>6</v>
      </c>
      <c r="D23" s="19" t="s">
        <v>29</v>
      </c>
      <c r="E23" s="19" t="s">
        <v>76</v>
      </c>
      <c r="F23" s="15" t="s">
        <v>11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>U24</f>
        <v>0</v>
      </c>
      <c r="V23" s="4">
        <f t="shared" si="14"/>
        <v>0</v>
      </c>
      <c r="W23" s="4">
        <f t="shared" si="14"/>
        <v>275</v>
      </c>
      <c r="X23" s="4">
        <f t="shared" si="14"/>
        <v>0</v>
      </c>
      <c r="Y23" s="26">
        <f t="shared" si="14"/>
        <v>275</v>
      </c>
      <c r="Z23" s="26">
        <f t="shared" si="14"/>
        <v>0</v>
      </c>
      <c r="AA23" s="4">
        <f>AA24</f>
        <v>0</v>
      </c>
      <c r="AB23" s="4">
        <f t="shared" si="14"/>
        <v>0</v>
      </c>
      <c r="AC23" s="4">
        <f t="shared" si="14"/>
        <v>0</v>
      </c>
      <c r="AD23" s="4">
        <f t="shared" si="14"/>
        <v>0</v>
      </c>
      <c r="AE23" s="26">
        <f t="shared" si="14"/>
        <v>275</v>
      </c>
      <c r="AF23" s="26">
        <f t="shared" si="14"/>
        <v>0</v>
      </c>
      <c r="AG23" s="31">
        <f t="shared" si="14"/>
        <v>0</v>
      </c>
      <c r="AH23" s="31">
        <f t="shared" si="14"/>
        <v>0</v>
      </c>
      <c r="AI23" s="53">
        <f t="shared" si="1"/>
        <v>0</v>
      </c>
      <c r="AJ23" s="53"/>
    </row>
    <row r="24" spans="1:36" ht="16.5">
      <c r="A24" s="36" t="s">
        <v>12</v>
      </c>
      <c r="B24" s="19" t="s">
        <v>37</v>
      </c>
      <c r="C24" s="19" t="s">
        <v>6</v>
      </c>
      <c r="D24" s="19" t="s">
        <v>29</v>
      </c>
      <c r="E24" s="19" t="s">
        <v>76</v>
      </c>
      <c r="F24" s="15" t="s">
        <v>21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275</v>
      </c>
      <c r="X24" s="4"/>
      <c r="Y24" s="26">
        <f>S24+U24+V24+W24+X24</f>
        <v>275</v>
      </c>
      <c r="Z24" s="26">
        <f>T24+V24</f>
        <v>0</v>
      </c>
      <c r="AA24" s="4"/>
      <c r="AB24" s="4"/>
      <c r="AC24" s="4"/>
      <c r="AD24" s="4"/>
      <c r="AE24" s="26">
        <f>Y24+AA24+AB24+AC24+AD24</f>
        <v>275</v>
      </c>
      <c r="AF24" s="26">
        <f>Z24+AB24</f>
        <v>0</v>
      </c>
      <c r="AG24" s="31"/>
      <c r="AH24" s="31"/>
      <c r="AI24" s="53">
        <f t="shared" si="1"/>
        <v>0</v>
      </c>
      <c r="AJ24" s="53"/>
    </row>
    <row r="25" spans="1:36" ht="82.5">
      <c r="A25" s="33" t="s">
        <v>30</v>
      </c>
      <c r="B25" s="19" t="s">
        <v>37</v>
      </c>
      <c r="C25" s="19" t="s">
        <v>6</v>
      </c>
      <c r="D25" s="19" t="s">
        <v>29</v>
      </c>
      <c r="E25" s="19" t="s">
        <v>31</v>
      </c>
      <c r="F25" s="19"/>
      <c r="G25" s="4">
        <f aca="true" t="shared" si="15" ref="G25:R28">G26</f>
        <v>334</v>
      </c>
      <c r="H25" s="4">
        <f t="shared" si="15"/>
        <v>0</v>
      </c>
      <c r="I25" s="4">
        <f t="shared" si="15"/>
        <v>0</v>
      </c>
      <c r="J25" s="4">
        <f t="shared" si="15"/>
        <v>0</v>
      </c>
      <c r="K25" s="4">
        <f t="shared" si="15"/>
        <v>0</v>
      </c>
      <c r="L25" s="4">
        <f t="shared" si="15"/>
        <v>0</v>
      </c>
      <c r="M25" s="4">
        <f t="shared" si="15"/>
        <v>334</v>
      </c>
      <c r="N25" s="4">
        <f t="shared" si="15"/>
        <v>0</v>
      </c>
      <c r="O25" s="4">
        <f t="shared" si="15"/>
        <v>0</v>
      </c>
      <c r="P25" s="4">
        <f t="shared" si="15"/>
        <v>0</v>
      </c>
      <c r="Q25" s="4">
        <f t="shared" si="15"/>
        <v>0</v>
      </c>
      <c r="R25" s="4">
        <f t="shared" si="15"/>
        <v>0</v>
      </c>
      <c r="S25" s="4">
        <f aca="true" t="shared" si="16" ref="S25:AH28">S26</f>
        <v>334</v>
      </c>
      <c r="T25" s="4">
        <f t="shared" si="16"/>
        <v>0</v>
      </c>
      <c r="U25" s="4">
        <f t="shared" si="16"/>
        <v>0</v>
      </c>
      <c r="V25" s="4">
        <f t="shared" si="16"/>
        <v>0</v>
      </c>
      <c r="W25" s="4">
        <f t="shared" si="16"/>
        <v>0</v>
      </c>
      <c r="X25" s="4">
        <f t="shared" si="16"/>
        <v>0</v>
      </c>
      <c r="Y25" s="26">
        <f t="shared" si="16"/>
        <v>334</v>
      </c>
      <c r="Z25" s="26">
        <f t="shared" si="16"/>
        <v>0</v>
      </c>
      <c r="AA25" s="4">
        <f t="shared" si="16"/>
        <v>-30</v>
      </c>
      <c r="AB25" s="4">
        <f t="shared" si="16"/>
        <v>0</v>
      </c>
      <c r="AC25" s="4">
        <f t="shared" si="16"/>
        <v>0</v>
      </c>
      <c r="AD25" s="4">
        <f t="shared" si="16"/>
        <v>0</v>
      </c>
      <c r="AE25" s="26">
        <f t="shared" si="16"/>
        <v>304</v>
      </c>
      <c r="AF25" s="26">
        <f t="shared" si="16"/>
        <v>0</v>
      </c>
      <c r="AG25" s="31">
        <f t="shared" si="16"/>
        <v>0</v>
      </c>
      <c r="AH25" s="31">
        <f t="shared" si="16"/>
        <v>0</v>
      </c>
      <c r="AI25" s="53">
        <f t="shared" si="1"/>
        <v>0</v>
      </c>
      <c r="AJ25" s="53"/>
    </row>
    <row r="26" spans="1:36" ht="16.5">
      <c r="A26" s="37" t="s">
        <v>13</v>
      </c>
      <c r="B26" s="19" t="s">
        <v>37</v>
      </c>
      <c r="C26" s="19" t="s">
        <v>6</v>
      </c>
      <c r="D26" s="19" t="s">
        <v>29</v>
      </c>
      <c r="E26" s="19" t="s">
        <v>35</v>
      </c>
      <c r="F26" s="19"/>
      <c r="G26" s="4">
        <f t="shared" si="15"/>
        <v>334</v>
      </c>
      <c r="H26" s="4">
        <f t="shared" si="15"/>
        <v>0</v>
      </c>
      <c r="I26" s="4">
        <f t="shared" si="15"/>
        <v>0</v>
      </c>
      <c r="J26" s="4">
        <f t="shared" si="15"/>
        <v>0</v>
      </c>
      <c r="K26" s="4">
        <f t="shared" si="15"/>
        <v>0</v>
      </c>
      <c r="L26" s="4">
        <f t="shared" si="15"/>
        <v>0</v>
      </c>
      <c r="M26" s="4">
        <f t="shared" si="15"/>
        <v>334</v>
      </c>
      <c r="N26" s="4">
        <f t="shared" si="15"/>
        <v>0</v>
      </c>
      <c r="O26" s="4">
        <f t="shared" si="15"/>
        <v>0</v>
      </c>
      <c r="P26" s="4">
        <f t="shared" si="15"/>
        <v>0</v>
      </c>
      <c r="Q26" s="4">
        <f t="shared" si="15"/>
        <v>0</v>
      </c>
      <c r="R26" s="4">
        <f t="shared" si="15"/>
        <v>0</v>
      </c>
      <c r="S26" s="4">
        <f t="shared" si="16"/>
        <v>334</v>
      </c>
      <c r="T26" s="4">
        <f t="shared" si="16"/>
        <v>0</v>
      </c>
      <c r="U26" s="4">
        <f t="shared" si="16"/>
        <v>0</v>
      </c>
      <c r="V26" s="4">
        <f t="shared" si="16"/>
        <v>0</v>
      </c>
      <c r="W26" s="4">
        <f t="shared" si="16"/>
        <v>0</v>
      </c>
      <c r="X26" s="4">
        <f t="shared" si="16"/>
        <v>0</v>
      </c>
      <c r="Y26" s="26">
        <f t="shared" si="16"/>
        <v>334</v>
      </c>
      <c r="Z26" s="26">
        <f t="shared" si="16"/>
        <v>0</v>
      </c>
      <c r="AA26" s="4">
        <f t="shared" si="16"/>
        <v>-30</v>
      </c>
      <c r="AB26" s="4">
        <f t="shared" si="16"/>
        <v>0</v>
      </c>
      <c r="AC26" s="4">
        <f t="shared" si="16"/>
        <v>0</v>
      </c>
      <c r="AD26" s="4">
        <f t="shared" si="16"/>
        <v>0</v>
      </c>
      <c r="AE26" s="26">
        <f t="shared" si="16"/>
        <v>304</v>
      </c>
      <c r="AF26" s="26">
        <f t="shared" si="16"/>
        <v>0</v>
      </c>
      <c r="AG26" s="31">
        <f t="shared" si="16"/>
        <v>0</v>
      </c>
      <c r="AH26" s="31">
        <f t="shared" si="16"/>
        <v>0</v>
      </c>
      <c r="AI26" s="53">
        <f t="shared" si="1"/>
        <v>0</v>
      </c>
      <c r="AJ26" s="53"/>
    </row>
    <row r="27" spans="1:36" ht="16.5">
      <c r="A27" s="37" t="s">
        <v>14</v>
      </c>
      <c r="B27" s="19" t="s">
        <v>37</v>
      </c>
      <c r="C27" s="19" t="s">
        <v>6</v>
      </c>
      <c r="D27" s="19" t="s">
        <v>29</v>
      </c>
      <c r="E27" s="19" t="s">
        <v>62</v>
      </c>
      <c r="F27" s="19"/>
      <c r="G27" s="4">
        <f t="shared" si="15"/>
        <v>334</v>
      </c>
      <c r="H27" s="4">
        <f t="shared" si="15"/>
        <v>0</v>
      </c>
      <c r="I27" s="4">
        <f t="shared" si="15"/>
        <v>0</v>
      </c>
      <c r="J27" s="4">
        <f t="shared" si="15"/>
        <v>0</v>
      </c>
      <c r="K27" s="4">
        <f t="shared" si="15"/>
        <v>0</v>
      </c>
      <c r="L27" s="4">
        <f t="shared" si="15"/>
        <v>0</v>
      </c>
      <c r="M27" s="4">
        <f t="shared" si="15"/>
        <v>334</v>
      </c>
      <c r="N27" s="4">
        <f t="shared" si="15"/>
        <v>0</v>
      </c>
      <c r="O27" s="4">
        <f t="shared" si="15"/>
        <v>0</v>
      </c>
      <c r="P27" s="4">
        <f t="shared" si="15"/>
        <v>0</v>
      </c>
      <c r="Q27" s="4">
        <f t="shared" si="15"/>
        <v>0</v>
      </c>
      <c r="R27" s="4">
        <f t="shared" si="15"/>
        <v>0</v>
      </c>
      <c r="S27" s="4">
        <f t="shared" si="16"/>
        <v>334</v>
      </c>
      <c r="T27" s="4">
        <f t="shared" si="16"/>
        <v>0</v>
      </c>
      <c r="U27" s="4">
        <f t="shared" si="16"/>
        <v>0</v>
      </c>
      <c r="V27" s="4">
        <f t="shared" si="16"/>
        <v>0</v>
      </c>
      <c r="W27" s="4">
        <f t="shared" si="16"/>
        <v>0</v>
      </c>
      <c r="X27" s="4">
        <f t="shared" si="16"/>
        <v>0</v>
      </c>
      <c r="Y27" s="26">
        <f t="shared" si="16"/>
        <v>334</v>
      </c>
      <c r="Z27" s="26">
        <f t="shared" si="16"/>
        <v>0</v>
      </c>
      <c r="AA27" s="4">
        <f t="shared" si="16"/>
        <v>-30</v>
      </c>
      <c r="AB27" s="4">
        <f t="shared" si="16"/>
        <v>0</v>
      </c>
      <c r="AC27" s="4">
        <f t="shared" si="16"/>
        <v>0</v>
      </c>
      <c r="AD27" s="4">
        <f t="shared" si="16"/>
        <v>0</v>
      </c>
      <c r="AE27" s="26">
        <f t="shared" si="16"/>
        <v>304</v>
      </c>
      <c r="AF27" s="26">
        <f t="shared" si="16"/>
        <v>0</v>
      </c>
      <c r="AG27" s="31">
        <f t="shared" si="16"/>
        <v>0</v>
      </c>
      <c r="AH27" s="31">
        <f t="shared" si="16"/>
        <v>0</v>
      </c>
      <c r="AI27" s="53">
        <f t="shared" si="1"/>
        <v>0</v>
      </c>
      <c r="AJ27" s="53"/>
    </row>
    <row r="28" spans="1:36" ht="33">
      <c r="A28" s="37" t="s">
        <v>10</v>
      </c>
      <c r="B28" s="19" t="s">
        <v>37</v>
      </c>
      <c r="C28" s="19" t="s">
        <v>6</v>
      </c>
      <c r="D28" s="19" t="s">
        <v>29</v>
      </c>
      <c r="E28" s="19" t="s">
        <v>63</v>
      </c>
      <c r="F28" s="19" t="s">
        <v>11</v>
      </c>
      <c r="G28" s="4">
        <f t="shared" si="15"/>
        <v>334</v>
      </c>
      <c r="H28" s="4">
        <f t="shared" si="15"/>
        <v>0</v>
      </c>
      <c r="I28" s="4">
        <f t="shared" si="15"/>
        <v>0</v>
      </c>
      <c r="J28" s="4">
        <f t="shared" si="15"/>
        <v>0</v>
      </c>
      <c r="K28" s="4">
        <f t="shared" si="15"/>
        <v>0</v>
      </c>
      <c r="L28" s="4">
        <f t="shared" si="15"/>
        <v>0</v>
      </c>
      <c r="M28" s="4">
        <f t="shared" si="15"/>
        <v>334</v>
      </c>
      <c r="N28" s="4">
        <f t="shared" si="15"/>
        <v>0</v>
      </c>
      <c r="O28" s="4">
        <f t="shared" si="15"/>
        <v>0</v>
      </c>
      <c r="P28" s="4">
        <f t="shared" si="15"/>
        <v>0</v>
      </c>
      <c r="Q28" s="4">
        <f t="shared" si="15"/>
        <v>0</v>
      </c>
      <c r="R28" s="4">
        <f t="shared" si="15"/>
        <v>0</v>
      </c>
      <c r="S28" s="4">
        <f t="shared" si="16"/>
        <v>334</v>
      </c>
      <c r="T28" s="4">
        <f t="shared" si="16"/>
        <v>0</v>
      </c>
      <c r="U28" s="4">
        <f t="shared" si="16"/>
        <v>0</v>
      </c>
      <c r="V28" s="4">
        <f t="shared" si="16"/>
        <v>0</v>
      </c>
      <c r="W28" s="4">
        <f t="shared" si="16"/>
        <v>0</v>
      </c>
      <c r="X28" s="4">
        <f t="shared" si="16"/>
        <v>0</v>
      </c>
      <c r="Y28" s="26">
        <f t="shared" si="16"/>
        <v>334</v>
      </c>
      <c r="Z28" s="26">
        <f t="shared" si="16"/>
        <v>0</v>
      </c>
      <c r="AA28" s="4">
        <f t="shared" si="16"/>
        <v>-30</v>
      </c>
      <c r="AB28" s="4">
        <f t="shared" si="16"/>
        <v>0</v>
      </c>
      <c r="AC28" s="4">
        <f t="shared" si="16"/>
        <v>0</v>
      </c>
      <c r="AD28" s="4">
        <f t="shared" si="16"/>
        <v>0</v>
      </c>
      <c r="AE28" s="26">
        <f t="shared" si="16"/>
        <v>304</v>
      </c>
      <c r="AF28" s="26">
        <f t="shared" si="16"/>
        <v>0</v>
      </c>
      <c r="AG28" s="31">
        <f t="shared" si="16"/>
        <v>0</v>
      </c>
      <c r="AH28" s="31">
        <f t="shared" si="16"/>
        <v>0</v>
      </c>
      <c r="AI28" s="53">
        <f t="shared" si="1"/>
        <v>0</v>
      </c>
      <c r="AJ28" s="53"/>
    </row>
    <row r="29" spans="1:36" ht="16.5">
      <c r="A29" s="37" t="s">
        <v>12</v>
      </c>
      <c r="B29" s="19" t="s">
        <v>37</v>
      </c>
      <c r="C29" s="19" t="s">
        <v>6</v>
      </c>
      <c r="D29" s="19" t="s">
        <v>29</v>
      </c>
      <c r="E29" s="19" t="s">
        <v>63</v>
      </c>
      <c r="F29" s="15" t="s">
        <v>21</v>
      </c>
      <c r="G29" s="4">
        <v>334</v>
      </c>
      <c r="H29" s="4"/>
      <c r="I29" s="4"/>
      <c r="J29" s="4"/>
      <c r="K29" s="4"/>
      <c r="L29" s="4"/>
      <c r="M29" s="4">
        <f>G29+I29+J29+K29+L29</f>
        <v>334</v>
      </c>
      <c r="N29" s="4">
        <f>H29+J29</f>
        <v>0</v>
      </c>
      <c r="O29" s="4"/>
      <c r="P29" s="4"/>
      <c r="Q29" s="4"/>
      <c r="R29" s="4"/>
      <c r="S29" s="4">
        <f>M29+O29+P29+Q29+R29</f>
        <v>334</v>
      </c>
      <c r="T29" s="4">
        <f>N29+P29</f>
        <v>0</v>
      </c>
      <c r="U29" s="4"/>
      <c r="V29" s="4"/>
      <c r="W29" s="4"/>
      <c r="X29" s="4"/>
      <c r="Y29" s="26">
        <f>S29+U29+V29+W29+X29</f>
        <v>334</v>
      </c>
      <c r="Z29" s="26">
        <f>T29+V29</f>
        <v>0</v>
      </c>
      <c r="AA29" s="4">
        <v>-30</v>
      </c>
      <c r="AB29" s="4"/>
      <c r="AC29" s="4"/>
      <c r="AD29" s="4"/>
      <c r="AE29" s="26">
        <f>Y29+AA29+AB29+AC29+AD29</f>
        <v>304</v>
      </c>
      <c r="AF29" s="26">
        <f>Z29+AB29</f>
        <v>0</v>
      </c>
      <c r="AG29" s="31"/>
      <c r="AH29" s="31"/>
      <c r="AI29" s="53">
        <f t="shared" si="1"/>
        <v>0</v>
      </c>
      <c r="AJ29" s="53"/>
    </row>
    <row r="30" spans="1:36" ht="18.75">
      <c r="A30" s="38" t="s">
        <v>18</v>
      </c>
      <c r="B30" s="18" t="s">
        <v>37</v>
      </c>
      <c r="C30" s="18" t="s">
        <v>19</v>
      </c>
      <c r="D30" s="18" t="s">
        <v>15</v>
      </c>
      <c r="E30" s="18"/>
      <c r="F30" s="18"/>
      <c r="G30" s="6">
        <f aca="true" t="shared" si="17" ref="G30:R34">G31</f>
        <v>407</v>
      </c>
      <c r="H30" s="6">
        <f t="shared" si="17"/>
        <v>0</v>
      </c>
      <c r="I30" s="4">
        <f t="shared" si="17"/>
        <v>0</v>
      </c>
      <c r="J30" s="4">
        <f t="shared" si="17"/>
        <v>0</v>
      </c>
      <c r="K30" s="4">
        <f t="shared" si="17"/>
        <v>0</v>
      </c>
      <c r="L30" s="4">
        <f t="shared" si="17"/>
        <v>0</v>
      </c>
      <c r="M30" s="6">
        <f t="shared" si="17"/>
        <v>407</v>
      </c>
      <c r="N30" s="6">
        <f t="shared" si="17"/>
        <v>0</v>
      </c>
      <c r="O30" s="4">
        <f t="shared" si="17"/>
        <v>0</v>
      </c>
      <c r="P30" s="4">
        <f t="shared" si="17"/>
        <v>0</v>
      </c>
      <c r="Q30" s="4">
        <f t="shared" si="17"/>
        <v>0</v>
      </c>
      <c r="R30" s="4">
        <f t="shared" si="17"/>
        <v>0</v>
      </c>
      <c r="S30" s="6">
        <f aca="true" t="shared" si="18" ref="S30:AH34">S31</f>
        <v>407</v>
      </c>
      <c r="T30" s="6">
        <f t="shared" si="18"/>
        <v>0</v>
      </c>
      <c r="U30" s="4">
        <f t="shared" si="18"/>
        <v>0</v>
      </c>
      <c r="V30" s="4">
        <f t="shared" si="18"/>
        <v>0</v>
      </c>
      <c r="W30" s="4">
        <f t="shared" si="18"/>
        <v>0</v>
      </c>
      <c r="X30" s="4">
        <f t="shared" si="18"/>
        <v>0</v>
      </c>
      <c r="Y30" s="28">
        <f t="shared" si="18"/>
        <v>407</v>
      </c>
      <c r="Z30" s="28">
        <f t="shared" si="18"/>
        <v>0</v>
      </c>
      <c r="AA30" s="4">
        <f t="shared" si="18"/>
        <v>0</v>
      </c>
      <c r="AB30" s="4">
        <f t="shared" si="18"/>
        <v>0</v>
      </c>
      <c r="AC30" s="4">
        <f t="shared" si="18"/>
        <v>0</v>
      </c>
      <c r="AD30" s="4">
        <f t="shared" si="18"/>
        <v>0</v>
      </c>
      <c r="AE30" s="28">
        <f t="shared" si="18"/>
        <v>407</v>
      </c>
      <c r="AF30" s="28">
        <f t="shared" si="18"/>
        <v>0</v>
      </c>
      <c r="AG30" s="42">
        <f t="shared" si="18"/>
        <v>0</v>
      </c>
      <c r="AH30" s="42">
        <f t="shared" si="18"/>
        <v>0</v>
      </c>
      <c r="AI30" s="54">
        <f t="shared" si="1"/>
        <v>0</v>
      </c>
      <c r="AJ30" s="54"/>
    </row>
    <row r="31" spans="1:36" ht="82.5">
      <c r="A31" s="37" t="s">
        <v>20</v>
      </c>
      <c r="B31" s="19">
        <v>917</v>
      </c>
      <c r="C31" s="19">
        <v>10</v>
      </c>
      <c r="D31" s="19" t="s">
        <v>15</v>
      </c>
      <c r="E31" s="19" t="s">
        <v>24</v>
      </c>
      <c r="F31" s="19"/>
      <c r="G31" s="7">
        <f t="shared" si="17"/>
        <v>407</v>
      </c>
      <c r="H31" s="7">
        <f t="shared" si="17"/>
        <v>0</v>
      </c>
      <c r="I31" s="4">
        <f t="shared" si="17"/>
        <v>0</v>
      </c>
      <c r="J31" s="4">
        <f t="shared" si="17"/>
        <v>0</v>
      </c>
      <c r="K31" s="4">
        <f t="shared" si="17"/>
        <v>0</v>
      </c>
      <c r="L31" s="4">
        <f t="shared" si="17"/>
        <v>0</v>
      </c>
      <c r="M31" s="7">
        <f t="shared" si="17"/>
        <v>407</v>
      </c>
      <c r="N31" s="7">
        <f t="shared" si="17"/>
        <v>0</v>
      </c>
      <c r="O31" s="4">
        <f t="shared" si="17"/>
        <v>0</v>
      </c>
      <c r="P31" s="4">
        <f t="shared" si="17"/>
        <v>0</v>
      </c>
      <c r="Q31" s="4">
        <f t="shared" si="17"/>
        <v>0</v>
      </c>
      <c r="R31" s="4">
        <f t="shared" si="17"/>
        <v>0</v>
      </c>
      <c r="S31" s="7">
        <f t="shared" si="18"/>
        <v>407</v>
      </c>
      <c r="T31" s="7">
        <f t="shared" si="18"/>
        <v>0</v>
      </c>
      <c r="U31" s="4">
        <f t="shared" si="18"/>
        <v>0</v>
      </c>
      <c r="V31" s="4">
        <f t="shared" si="18"/>
        <v>0</v>
      </c>
      <c r="W31" s="4">
        <f t="shared" si="18"/>
        <v>0</v>
      </c>
      <c r="X31" s="4">
        <f t="shared" si="18"/>
        <v>0</v>
      </c>
      <c r="Y31" s="29">
        <f t="shared" si="18"/>
        <v>407</v>
      </c>
      <c r="Z31" s="29">
        <f t="shared" si="18"/>
        <v>0</v>
      </c>
      <c r="AA31" s="4">
        <f t="shared" si="18"/>
        <v>0</v>
      </c>
      <c r="AB31" s="4">
        <f t="shared" si="18"/>
        <v>0</v>
      </c>
      <c r="AC31" s="4">
        <f t="shared" si="18"/>
        <v>0</v>
      </c>
      <c r="AD31" s="4">
        <f t="shared" si="18"/>
        <v>0</v>
      </c>
      <c r="AE31" s="29">
        <f t="shared" si="18"/>
        <v>407</v>
      </c>
      <c r="AF31" s="29">
        <f t="shared" si="18"/>
        <v>0</v>
      </c>
      <c r="AG31" s="43">
        <f t="shared" si="18"/>
        <v>0</v>
      </c>
      <c r="AH31" s="43">
        <f t="shared" si="18"/>
        <v>0</v>
      </c>
      <c r="AI31" s="53">
        <f t="shared" si="1"/>
        <v>0</v>
      </c>
      <c r="AJ31" s="53"/>
    </row>
    <row r="32" spans="1:36" ht="16.5">
      <c r="A32" s="37" t="s">
        <v>13</v>
      </c>
      <c r="B32" s="19" t="s">
        <v>37</v>
      </c>
      <c r="C32" s="19" t="s">
        <v>19</v>
      </c>
      <c r="D32" s="19" t="s">
        <v>15</v>
      </c>
      <c r="E32" s="19" t="s">
        <v>25</v>
      </c>
      <c r="F32" s="19"/>
      <c r="G32" s="7">
        <f t="shared" si="17"/>
        <v>407</v>
      </c>
      <c r="H32" s="7">
        <f t="shared" si="17"/>
        <v>0</v>
      </c>
      <c r="I32" s="4">
        <f t="shared" si="17"/>
        <v>0</v>
      </c>
      <c r="J32" s="4">
        <f t="shared" si="17"/>
        <v>0</v>
      </c>
      <c r="K32" s="4">
        <f t="shared" si="17"/>
        <v>0</v>
      </c>
      <c r="L32" s="4">
        <f t="shared" si="17"/>
        <v>0</v>
      </c>
      <c r="M32" s="7">
        <f t="shared" si="17"/>
        <v>407</v>
      </c>
      <c r="N32" s="7">
        <f t="shared" si="17"/>
        <v>0</v>
      </c>
      <c r="O32" s="4">
        <f t="shared" si="17"/>
        <v>0</v>
      </c>
      <c r="P32" s="4">
        <f t="shared" si="17"/>
        <v>0</v>
      </c>
      <c r="Q32" s="4">
        <f t="shared" si="17"/>
        <v>0</v>
      </c>
      <c r="R32" s="4">
        <f t="shared" si="17"/>
        <v>0</v>
      </c>
      <c r="S32" s="7">
        <f t="shared" si="18"/>
        <v>407</v>
      </c>
      <c r="T32" s="7">
        <f t="shared" si="18"/>
        <v>0</v>
      </c>
      <c r="U32" s="4">
        <f t="shared" si="18"/>
        <v>0</v>
      </c>
      <c r="V32" s="4">
        <f t="shared" si="18"/>
        <v>0</v>
      </c>
      <c r="W32" s="4">
        <f t="shared" si="18"/>
        <v>0</v>
      </c>
      <c r="X32" s="4">
        <f t="shared" si="18"/>
        <v>0</v>
      </c>
      <c r="Y32" s="29">
        <f t="shared" si="18"/>
        <v>407</v>
      </c>
      <c r="Z32" s="29">
        <f t="shared" si="18"/>
        <v>0</v>
      </c>
      <c r="AA32" s="4">
        <f t="shared" si="18"/>
        <v>0</v>
      </c>
      <c r="AB32" s="4">
        <f t="shared" si="18"/>
        <v>0</v>
      </c>
      <c r="AC32" s="4">
        <f t="shared" si="18"/>
        <v>0</v>
      </c>
      <c r="AD32" s="4">
        <f t="shared" si="18"/>
        <v>0</v>
      </c>
      <c r="AE32" s="29">
        <f t="shared" si="18"/>
        <v>407</v>
      </c>
      <c r="AF32" s="29">
        <f t="shared" si="18"/>
        <v>0</v>
      </c>
      <c r="AG32" s="43">
        <f t="shared" si="18"/>
        <v>0</v>
      </c>
      <c r="AH32" s="43">
        <f t="shared" si="18"/>
        <v>0</v>
      </c>
      <c r="AI32" s="53">
        <f t="shared" si="1"/>
        <v>0</v>
      </c>
      <c r="AJ32" s="53"/>
    </row>
    <row r="33" spans="1:36" ht="16.5">
      <c r="A33" s="37" t="s">
        <v>14</v>
      </c>
      <c r="B33" s="19" t="s">
        <v>37</v>
      </c>
      <c r="C33" s="19" t="s">
        <v>19</v>
      </c>
      <c r="D33" s="19" t="s">
        <v>15</v>
      </c>
      <c r="E33" s="19" t="s">
        <v>26</v>
      </c>
      <c r="F33" s="19"/>
      <c r="G33" s="7">
        <f t="shared" si="17"/>
        <v>407</v>
      </c>
      <c r="H33" s="7">
        <f t="shared" si="17"/>
        <v>0</v>
      </c>
      <c r="I33" s="4">
        <f t="shared" si="17"/>
        <v>0</v>
      </c>
      <c r="J33" s="4">
        <f t="shared" si="17"/>
        <v>0</v>
      </c>
      <c r="K33" s="4">
        <f t="shared" si="17"/>
        <v>0</v>
      </c>
      <c r="L33" s="4">
        <f t="shared" si="17"/>
        <v>0</v>
      </c>
      <c r="M33" s="7">
        <f t="shared" si="17"/>
        <v>407</v>
      </c>
      <c r="N33" s="7">
        <f t="shared" si="17"/>
        <v>0</v>
      </c>
      <c r="O33" s="4">
        <f t="shared" si="17"/>
        <v>0</v>
      </c>
      <c r="P33" s="4">
        <f t="shared" si="17"/>
        <v>0</v>
      </c>
      <c r="Q33" s="4">
        <f t="shared" si="17"/>
        <v>0</v>
      </c>
      <c r="R33" s="4">
        <f t="shared" si="17"/>
        <v>0</v>
      </c>
      <c r="S33" s="7">
        <f t="shared" si="18"/>
        <v>407</v>
      </c>
      <c r="T33" s="7">
        <f t="shared" si="18"/>
        <v>0</v>
      </c>
      <c r="U33" s="4">
        <f t="shared" si="18"/>
        <v>0</v>
      </c>
      <c r="V33" s="4">
        <f t="shared" si="18"/>
        <v>0</v>
      </c>
      <c r="W33" s="4">
        <f t="shared" si="18"/>
        <v>0</v>
      </c>
      <c r="X33" s="4">
        <f t="shared" si="18"/>
        <v>0</v>
      </c>
      <c r="Y33" s="29">
        <f t="shared" si="18"/>
        <v>407</v>
      </c>
      <c r="Z33" s="29">
        <f t="shared" si="18"/>
        <v>0</v>
      </c>
      <c r="AA33" s="4">
        <f t="shared" si="18"/>
        <v>0</v>
      </c>
      <c r="AB33" s="4">
        <f t="shared" si="18"/>
        <v>0</v>
      </c>
      <c r="AC33" s="4">
        <f t="shared" si="18"/>
        <v>0</v>
      </c>
      <c r="AD33" s="4">
        <f t="shared" si="18"/>
        <v>0</v>
      </c>
      <c r="AE33" s="29">
        <f t="shared" si="18"/>
        <v>407</v>
      </c>
      <c r="AF33" s="29">
        <f t="shared" si="18"/>
        <v>0</v>
      </c>
      <c r="AG33" s="43">
        <f t="shared" si="18"/>
        <v>0</v>
      </c>
      <c r="AH33" s="43">
        <f t="shared" si="18"/>
        <v>0</v>
      </c>
      <c r="AI33" s="53">
        <f t="shared" si="1"/>
        <v>0</v>
      </c>
      <c r="AJ33" s="53"/>
    </row>
    <row r="34" spans="1:36" ht="33">
      <c r="A34" s="37" t="s">
        <v>10</v>
      </c>
      <c r="B34" s="19" t="s">
        <v>37</v>
      </c>
      <c r="C34" s="19" t="s">
        <v>19</v>
      </c>
      <c r="D34" s="19" t="s">
        <v>15</v>
      </c>
      <c r="E34" s="19" t="s">
        <v>26</v>
      </c>
      <c r="F34" s="19" t="s">
        <v>11</v>
      </c>
      <c r="G34" s="8">
        <f t="shared" si="17"/>
        <v>407</v>
      </c>
      <c r="H34" s="8">
        <f t="shared" si="17"/>
        <v>0</v>
      </c>
      <c r="I34" s="4">
        <f t="shared" si="17"/>
        <v>0</v>
      </c>
      <c r="J34" s="4">
        <f t="shared" si="17"/>
        <v>0</v>
      </c>
      <c r="K34" s="4">
        <f t="shared" si="17"/>
        <v>0</v>
      </c>
      <c r="L34" s="4">
        <f t="shared" si="17"/>
        <v>0</v>
      </c>
      <c r="M34" s="8">
        <f t="shared" si="17"/>
        <v>407</v>
      </c>
      <c r="N34" s="8">
        <f t="shared" si="17"/>
        <v>0</v>
      </c>
      <c r="O34" s="4">
        <f t="shared" si="17"/>
        <v>0</v>
      </c>
      <c r="P34" s="4">
        <f t="shared" si="17"/>
        <v>0</v>
      </c>
      <c r="Q34" s="4">
        <f t="shared" si="17"/>
        <v>0</v>
      </c>
      <c r="R34" s="4">
        <f t="shared" si="17"/>
        <v>0</v>
      </c>
      <c r="S34" s="8">
        <f t="shared" si="18"/>
        <v>407</v>
      </c>
      <c r="T34" s="8">
        <f t="shared" si="18"/>
        <v>0</v>
      </c>
      <c r="U34" s="4">
        <f t="shared" si="18"/>
        <v>0</v>
      </c>
      <c r="V34" s="4">
        <f t="shared" si="18"/>
        <v>0</v>
      </c>
      <c r="W34" s="4">
        <f t="shared" si="18"/>
        <v>0</v>
      </c>
      <c r="X34" s="4">
        <f t="shared" si="18"/>
        <v>0</v>
      </c>
      <c r="Y34" s="30">
        <f t="shared" si="18"/>
        <v>407</v>
      </c>
      <c r="Z34" s="30">
        <f t="shared" si="18"/>
        <v>0</v>
      </c>
      <c r="AA34" s="4">
        <f t="shared" si="18"/>
        <v>0</v>
      </c>
      <c r="AB34" s="4">
        <f t="shared" si="18"/>
        <v>0</v>
      </c>
      <c r="AC34" s="4">
        <f t="shared" si="18"/>
        <v>0</v>
      </c>
      <c r="AD34" s="4">
        <f t="shared" si="18"/>
        <v>0</v>
      </c>
      <c r="AE34" s="30">
        <f t="shared" si="18"/>
        <v>407</v>
      </c>
      <c r="AF34" s="30">
        <f t="shared" si="18"/>
        <v>0</v>
      </c>
      <c r="AG34" s="44">
        <f t="shared" si="18"/>
        <v>0</v>
      </c>
      <c r="AH34" s="44">
        <f t="shared" si="18"/>
        <v>0</v>
      </c>
      <c r="AI34" s="53">
        <f t="shared" si="1"/>
        <v>0</v>
      </c>
      <c r="AJ34" s="53"/>
    </row>
    <row r="35" spans="1:36" ht="16.5">
      <c r="A35" s="37" t="s">
        <v>12</v>
      </c>
      <c r="B35" s="19" t="s">
        <v>37</v>
      </c>
      <c r="C35" s="19" t="s">
        <v>19</v>
      </c>
      <c r="D35" s="19" t="s">
        <v>15</v>
      </c>
      <c r="E35" s="19" t="s">
        <v>26</v>
      </c>
      <c r="F35" s="4">
        <v>610</v>
      </c>
      <c r="G35" s="4">
        <v>407</v>
      </c>
      <c r="H35" s="4"/>
      <c r="I35" s="4"/>
      <c r="J35" s="4"/>
      <c r="K35" s="4"/>
      <c r="L35" s="4"/>
      <c r="M35" s="4">
        <f>G35+I35+J35+K35+L35</f>
        <v>407</v>
      </c>
      <c r="N35" s="4">
        <f>H35+J35</f>
        <v>0</v>
      </c>
      <c r="O35" s="4"/>
      <c r="P35" s="4"/>
      <c r="Q35" s="4"/>
      <c r="R35" s="4"/>
      <c r="S35" s="4">
        <f>M35+O35+P35+Q35+R35</f>
        <v>407</v>
      </c>
      <c r="T35" s="4">
        <f>N35+P35</f>
        <v>0</v>
      </c>
      <c r="U35" s="4"/>
      <c r="V35" s="4"/>
      <c r="W35" s="4"/>
      <c r="X35" s="4"/>
      <c r="Y35" s="26">
        <f>S35+U35+V35+W35+X35</f>
        <v>407</v>
      </c>
      <c r="Z35" s="26">
        <f>T35+V35</f>
        <v>0</v>
      </c>
      <c r="AA35" s="4"/>
      <c r="AB35" s="4"/>
      <c r="AC35" s="4"/>
      <c r="AD35" s="4"/>
      <c r="AE35" s="26">
        <f>Y35+AA35+AB35+AC35+AD35</f>
        <v>407</v>
      </c>
      <c r="AF35" s="26">
        <f>Z35+AB35</f>
        <v>0</v>
      </c>
      <c r="AG35" s="31"/>
      <c r="AH35" s="31"/>
      <c r="AI35" s="53">
        <f t="shared" si="1"/>
        <v>0</v>
      </c>
      <c r="AJ35" s="53"/>
    </row>
    <row r="36" spans="1:36" ht="18.75">
      <c r="A36" s="38" t="s">
        <v>43</v>
      </c>
      <c r="B36" s="18" t="s">
        <v>37</v>
      </c>
      <c r="C36" s="18" t="s">
        <v>36</v>
      </c>
      <c r="D36" s="18" t="s">
        <v>16</v>
      </c>
      <c r="E36" s="18"/>
      <c r="F36" s="18"/>
      <c r="G36" s="6">
        <f>G37+G54</f>
        <v>16349</v>
      </c>
      <c r="H36" s="6">
        <f aca="true" t="shared" si="19" ref="H36:N36">H37+H54</f>
        <v>0</v>
      </c>
      <c r="I36" s="4">
        <f t="shared" si="19"/>
        <v>0</v>
      </c>
      <c r="J36" s="4">
        <f t="shared" si="19"/>
        <v>0</v>
      </c>
      <c r="K36" s="4">
        <f t="shared" si="19"/>
        <v>0</v>
      </c>
      <c r="L36" s="4">
        <f t="shared" si="19"/>
        <v>0</v>
      </c>
      <c r="M36" s="6">
        <f t="shared" si="19"/>
        <v>16349</v>
      </c>
      <c r="N36" s="6">
        <f t="shared" si="19"/>
        <v>0</v>
      </c>
      <c r="O36" s="4">
        <f aca="true" t="shared" si="20" ref="O36:T36">O37+O54</f>
        <v>0</v>
      </c>
      <c r="P36" s="4">
        <f t="shared" si="20"/>
        <v>0</v>
      </c>
      <c r="Q36" s="4">
        <f t="shared" si="20"/>
        <v>0</v>
      </c>
      <c r="R36" s="4">
        <f t="shared" si="20"/>
        <v>0</v>
      </c>
      <c r="S36" s="6">
        <f t="shared" si="20"/>
        <v>16349</v>
      </c>
      <c r="T36" s="6">
        <f t="shared" si="20"/>
        <v>0</v>
      </c>
      <c r="U36" s="4">
        <f aca="true" t="shared" si="21" ref="U36:Z36">U37+U54</f>
        <v>0</v>
      </c>
      <c r="V36" s="4">
        <f t="shared" si="21"/>
        <v>0</v>
      </c>
      <c r="W36" s="4">
        <f t="shared" si="21"/>
        <v>0</v>
      </c>
      <c r="X36" s="4">
        <f t="shared" si="21"/>
        <v>0</v>
      </c>
      <c r="Y36" s="28">
        <f t="shared" si="21"/>
        <v>16349</v>
      </c>
      <c r="Z36" s="28">
        <f t="shared" si="21"/>
        <v>0</v>
      </c>
      <c r="AA36" s="5">
        <f aca="true" t="shared" si="22" ref="AA36:AF36">AA37+AA54+AA49</f>
        <v>30</v>
      </c>
      <c r="AB36" s="5">
        <f t="shared" si="22"/>
        <v>0</v>
      </c>
      <c r="AC36" s="5">
        <f t="shared" si="22"/>
        <v>0</v>
      </c>
      <c r="AD36" s="5">
        <f t="shared" si="22"/>
        <v>0</v>
      </c>
      <c r="AE36" s="27">
        <f t="shared" si="22"/>
        <v>16379</v>
      </c>
      <c r="AF36" s="27">
        <f t="shared" si="22"/>
        <v>0</v>
      </c>
      <c r="AG36" s="41">
        <f>AG37+AG54+AG49</f>
        <v>2539</v>
      </c>
      <c r="AH36" s="41">
        <f>AH37+AH54+AH49</f>
        <v>0</v>
      </c>
      <c r="AI36" s="54">
        <f t="shared" si="1"/>
        <v>15.501556871603883</v>
      </c>
      <c r="AJ36" s="54"/>
    </row>
    <row r="37" spans="1:36" ht="33">
      <c r="A37" s="32" t="s">
        <v>61</v>
      </c>
      <c r="B37" s="19" t="s">
        <v>37</v>
      </c>
      <c r="C37" s="19" t="s">
        <v>36</v>
      </c>
      <c r="D37" s="19" t="s">
        <v>16</v>
      </c>
      <c r="E37" s="19" t="s">
        <v>38</v>
      </c>
      <c r="F37" s="19"/>
      <c r="G37" s="7">
        <f>G38+G42</f>
        <v>16024</v>
      </c>
      <c r="H37" s="7">
        <f aca="true" t="shared" si="23" ref="H37:N37">H38+H42</f>
        <v>0</v>
      </c>
      <c r="I37" s="4">
        <f t="shared" si="23"/>
        <v>0</v>
      </c>
      <c r="J37" s="4">
        <f t="shared" si="23"/>
        <v>0</v>
      </c>
      <c r="K37" s="4">
        <f t="shared" si="23"/>
        <v>0</v>
      </c>
      <c r="L37" s="4">
        <f t="shared" si="23"/>
        <v>0</v>
      </c>
      <c r="M37" s="7">
        <f t="shared" si="23"/>
        <v>16024</v>
      </c>
      <c r="N37" s="7">
        <f t="shared" si="23"/>
        <v>0</v>
      </c>
      <c r="O37" s="4">
        <f aca="true" t="shared" si="24" ref="O37:T37">O38+O42</f>
        <v>0</v>
      </c>
      <c r="P37" s="4">
        <f t="shared" si="24"/>
        <v>0</v>
      </c>
      <c r="Q37" s="4">
        <f t="shared" si="24"/>
        <v>0</v>
      </c>
      <c r="R37" s="4">
        <f t="shared" si="24"/>
        <v>0</v>
      </c>
      <c r="S37" s="7">
        <f t="shared" si="24"/>
        <v>16024</v>
      </c>
      <c r="T37" s="7">
        <f t="shared" si="24"/>
        <v>0</v>
      </c>
      <c r="U37" s="4">
        <f aca="true" t="shared" si="25" ref="U37:Z37">U38+U42</f>
        <v>0</v>
      </c>
      <c r="V37" s="4">
        <f t="shared" si="25"/>
        <v>0</v>
      </c>
      <c r="W37" s="4">
        <f t="shared" si="25"/>
        <v>0</v>
      </c>
      <c r="X37" s="4">
        <f t="shared" si="25"/>
        <v>0</v>
      </c>
      <c r="Y37" s="29">
        <f t="shared" si="25"/>
        <v>16024</v>
      </c>
      <c r="Z37" s="29">
        <f t="shared" si="25"/>
        <v>0</v>
      </c>
      <c r="AA37" s="4">
        <f aca="true" t="shared" si="26" ref="AA37:AF37">AA38+AA42</f>
        <v>0</v>
      </c>
      <c r="AB37" s="4">
        <f t="shared" si="26"/>
        <v>0</v>
      </c>
      <c r="AC37" s="4">
        <f t="shared" si="26"/>
        <v>0</v>
      </c>
      <c r="AD37" s="4">
        <f t="shared" si="26"/>
        <v>0</v>
      </c>
      <c r="AE37" s="29">
        <f t="shared" si="26"/>
        <v>16024</v>
      </c>
      <c r="AF37" s="29">
        <f t="shared" si="26"/>
        <v>0</v>
      </c>
      <c r="AG37" s="43">
        <f>AG38+AG42</f>
        <v>2539</v>
      </c>
      <c r="AH37" s="43">
        <f>AH38+AH42</f>
        <v>0</v>
      </c>
      <c r="AI37" s="53">
        <f t="shared" si="1"/>
        <v>15.844982526210686</v>
      </c>
      <c r="AJ37" s="53"/>
    </row>
    <row r="38" spans="1:36" ht="33">
      <c r="A38" s="33" t="s">
        <v>8</v>
      </c>
      <c r="B38" s="19" t="s">
        <v>37</v>
      </c>
      <c r="C38" s="19" t="s">
        <v>36</v>
      </c>
      <c r="D38" s="19" t="s">
        <v>16</v>
      </c>
      <c r="E38" s="19" t="s">
        <v>39</v>
      </c>
      <c r="F38" s="19"/>
      <c r="G38" s="7">
        <f aca="true" t="shared" si="27" ref="G38:R40">G39</f>
        <v>15948</v>
      </c>
      <c r="H38" s="7">
        <f t="shared" si="27"/>
        <v>0</v>
      </c>
      <c r="I38" s="4">
        <f t="shared" si="27"/>
        <v>0</v>
      </c>
      <c r="J38" s="4">
        <f t="shared" si="27"/>
        <v>0</v>
      </c>
      <c r="K38" s="4">
        <f t="shared" si="27"/>
        <v>0</v>
      </c>
      <c r="L38" s="4">
        <f t="shared" si="27"/>
        <v>0</v>
      </c>
      <c r="M38" s="7">
        <f t="shared" si="27"/>
        <v>15948</v>
      </c>
      <c r="N38" s="7">
        <f t="shared" si="27"/>
        <v>0</v>
      </c>
      <c r="O38" s="4">
        <f t="shared" si="27"/>
        <v>0</v>
      </c>
      <c r="P38" s="4">
        <f t="shared" si="27"/>
        <v>0</v>
      </c>
      <c r="Q38" s="4">
        <f t="shared" si="27"/>
        <v>0</v>
      </c>
      <c r="R38" s="4">
        <f t="shared" si="27"/>
        <v>0</v>
      </c>
      <c r="S38" s="7">
        <f aca="true" t="shared" si="28" ref="S38:AH40">S39</f>
        <v>15948</v>
      </c>
      <c r="T38" s="7">
        <f t="shared" si="28"/>
        <v>0</v>
      </c>
      <c r="U38" s="4">
        <f t="shared" si="28"/>
        <v>0</v>
      </c>
      <c r="V38" s="4">
        <f t="shared" si="28"/>
        <v>0</v>
      </c>
      <c r="W38" s="4">
        <f t="shared" si="28"/>
        <v>0</v>
      </c>
      <c r="X38" s="4">
        <f t="shared" si="28"/>
        <v>0</v>
      </c>
      <c r="Y38" s="29">
        <f t="shared" si="28"/>
        <v>15948</v>
      </c>
      <c r="Z38" s="29">
        <f t="shared" si="28"/>
        <v>0</v>
      </c>
      <c r="AA38" s="4">
        <f t="shared" si="28"/>
        <v>0</v>
      </c>
      <c r="AB38" s="4">
        <f t="shared" si="28"/>
        <v>0</v>
      </c>
      <c r="AC38" s="4">
        <f t="shared" si="28"/>
        <v>0</v>
      </c>
      <c r="AD38" s="4">
        <f t="shared" si="28"/>
        <v>0</v>
      </c>
      <c r="AE38" s="29">
        <f t="shared" si="28"/>
        <v>15948</v>
      </c>
      <c r="AF38" s="29">
        <f t="shared" si="28"/>
        <v>0</v>
      </c>
      <c r="AG38" s="43">
        <f t="shared" si="28"/>
        <v>2535</v>
      </c>
      <c r="AH38" s="43">
        <f t="shared" si="28"/>
        <v>0</v>
      </c>
      <c r="AI38" s="53">
        <f t="shared" si="1"/>
        <v>15.895410082768999</v>
      </c>
      <c r="AJ38" s="53"/>
    </row>
    <row r="39" spans="1:36" ht="33">
      <c r="A39" s="37" t="s">
        <v>44</v>
      </c>
      <c r="B39" s="19" t="s">
        <v>37</v>
      </c>
      <c r="C39" s="19" t="s">
        <v>36</v>
      </c>
      <c r="D39" s="19" t="s">
        <v>16</v>
      </c>
      <c r="E39" s="19" t="s">
        <v>45</v>
      </c>
      <c r="F39" s="19"/>
      <c r="G39" s="7">
        <f t="shared" si="27"/>
        <v>15948</v>
      </c>
      <c r="H39" s="7">
        <f t="shared" si="27"/>
        <v>0</v>
      </c>
      <c r="I39" s="4">
        <f t="shared" si="27"/>
        <v>0</v>
      </c>
      <c r="J39" s="4">
        <f t="shared" si="27"/>
        <v>0</v>
      </c>
      <c r="K39" s="4">
        <f t="shared" si="27"/>
        <v>0</v>
      </c>
      <c r="L39" s="4">
        <f t="shared" si="27"/>
        <v>0</v>
      </c>
      <c r="M39" s="7">
        <f t="shared" si="27"/>
        <v>15948</v>
      </c>
      <c r="N39" s="7">
        <f t="shared" si="27"/>
        <v>0</v>
      </c>
      <c r="O39" s="4">
        <f t="shared" si="27"/>
        <v>0</v>
      </c>
      <c r="P39" s="4">
        <f t="shared" si="27"/>
        <v>0</v>
      </c>
      <c r="Q39" s="4">
        <f t="shared" si="27"/>
        <v>0</v>
      </c>
      <c r="R39" s="4">
        <f t="shared" si="27"/>
        <v>0</v>
      </c>
      <c r="S39" s="7">
        <f t="shared" si="28"/>
        <v>15948</v>
      </c>
      <c r="T39" s="7">
        <f t="shared" si="28"/>
        <v>0</v>
      </c>
      <c r="U39" s="4">
        <f t="shared" si="28"/>
        <v>0</v>
      </c>
      <c r="V39" s="4">
        <f t="shared" si="28"/>
        <v>0</v>
      </c>
      <c r="W39" s="4">
        <f t="shared" si="28"/>
        <v>0</v>
      </c>
      <c r="X39" s="4">
        <f t="shared" si="28"/>
        <v>0</v>
      </c>
      <c r="Y39" s="29">
        <f t="shared" si="28"/>
        <v>15948</v>
      </c>
      <c r="Z39" s="29">
        <f t="shared" si="28"/>
        <v>0</v>
      </c>
      <c r="AA39" s="4">
        <f t="shared" si="28"/>
        <v>0</v>
      </c>
      <c r="AB39" s="4">
        <f t="shared" si="28"/>
        <v>0</v>
      </c>
      <c r="AC39" s="4">
        <f t="shared" si="28"/>
        <v>0</v>
      </c>
      <c r="AD39" s="4">
        <f t="shared" si="28"/>
        <v>0</v>
      </c>
      <c r="AE39" s="29">
        <f t="shared" si="28"/>
        <v>15948</v>
      </c>
      <c r="AF39" s="29">
        <f t="shared" si="28"/>
        <v>0</v>
      </c>
      <c r="AG39" s="43">
        <f t="shared" si="28"/>
        <v>2535</v>
      </c>
      <c r="AH39" s="43">
        <f t="shared" si="28"/>
        <v>0</v>
      </c>
      <c r="AI39" s="53">
        <f t="shared" si="1"/>
        <v>15.895410082768999</v>
      </c>
      <c r="AJ39" s="53"/>
    </row>
    <row r="40" spans="1:36" ht="33">
      <c r="A40" s="37" t="s">
        <v>10</v>
      </c>
      <c r="B40" s="19" t="s">
        <v>37</v>
      </c>
      <c r="C40" s="19" t="s">
        <v>36</v>
      </c>
      <c r="D40" s="19" t="s">
        <v>16</v>
      </c>
      <c r="E40" s="19" t="s">
        <v>45</v>
      </c>
      <c r="F40" s="19" t="s">
        <v>11</v>
      </c>
      <c r="G40" s="8">
        <f t="shared" si="27"/>
        <v>15948</v>
      </c>
      <c r="H40" s="8">
        <f t="shared" si="27"/>
        <v>0</v>
      </c>
      <c r="I40" s="4">
        <f t="shared" si="27"/>
        <v>0</v>
      </c>
      <c r="J40" s="4">
        <f t="shared" si="27"/>
        <v>0</v>
      </c>
      <c r="K40" s="4">
        <f t="shared" si="27"/>
        <v>0</v>
      </c>
      <c r="L40" s="4">
        <f t="shared" si="27"/>
        <v>0</v>
      </c>
      <c r="M40" s="8">
        <f t="shared" si="27"/>
        <v>15948</v>
      </c>
      <c r="N40" s="8">
        <f t="shared" si="27"/>
        <v>0</v>
      </c>
      <c r="O40" s="4">
        <f t="shared" si="27"/>
        <v>0</v>
      </c>
      <c r="P40" s="4">
        <f t="shared" si="27"/>
        <v>0</v>
      </c>
      <c r="Q40" s="4">
        <f t="shared" si="27"/>
        <v>0</v>
      </c>
      <c r="R40" s="4">
        <f t="shared" si="27"/>
        <v>0</v>
      </c>
      <c r="S40" s="8">
        <f t="shared" si="28"/>
        <v>15948</v>
      </c>
      <c r="T40" s="8">
        <f t="shared" si="28"/>
        <v>0</v>
      </c>
      <c r="U40" s="4">
        <f t="shared" si="28"/>
        <v>0</v>
      </c>
      <c r="V40" s="4">
        <f t="shared" si="28"/>
        <v>0</v>
      </c>
      <c r="W40" s="4">
        <f t="shared" si="28"/>
        <v>0</v>
      </c>
      <c r="X40" s="4">
        <f t="shared" si="28"/>
        <v>0</v>
      </c>
      <c r="Y40" s="30">
        <f t="shared" si="28"/>
        <v>15948</v>
      </c>
      <c r="Z40" s="30">
        <f t="shared" si="28"/>
        <v>0</v>
      </c>
      <c r="AA40" s="4">
        <f t="shared" si="28"/>
        <v>0</v>
      </c>
      <c r="AB40" s="4">
        <f t="shared" si="28"/>
        <v>0</v>
      </c>
      <c r="AC40" s="4">
        <f t="shared" si="28"/>
        <v>0</v>
      </c>
      <c r="AD40" s="4">
        <f t="shared" si="28"/>
        <v>0</v>
      </c>
      <c r="AE40" s="30">
        <f t="shared" si="28"/>
        <v>15948</v>
      </c>
      <c r="AF40" s="30">
        <f t="shared" si="28"/>
        <v>0</v>
      </c>
      <c r="AG40" s="44">
        <f t="shared" si="28"/>
        <v>2535</v>
      </c>
      <c r="AH40" s="44">
        <f t="shared" si="28"/>
        <v>0</v>
      </c>
      <c r="AI40" s="53">
        <f t="shared" si="1"/>
        <v>15.895410082768999</v>
      </c>
      <c r="AJ40" s="53"/>
    </row>
    <row r="41" spans="1:36" ht="16.5">
      <c r="A41" s="37" t="s">
        <v>12</v>
      </c>
      <c r="B41" s="19" t="s">
        <v>37</v>
      </c>
      <c r="C41" s="19" t="s">
        <v>36</v>
      </c>
      <c r="D41" s="19" t="s">
        <v>16</v>
      </c>
      <c r="E41" s="19" t="s">
        <v>45</v>
      </c>
      <c r="F41" s="4">
        <v>610</v>
      </c>
      <c r="G41" s="4">
        <f>14541+1407</f>
        <v>15948</v>
      </c>
      <c r="H41" s="4"/>
      <c r="I41" s="4"/>
      <c r="J41" s="4"/>
      <c r="K41" s="4"/>
      <c r="L41" s="4"/>
      <c r="M41" s="4">
        <f>G41+I41+J41+K41+L41</f>
        <v>15948</v>
      </c>
      <c r="N41" s="4">
        <f>H41+J41</f>
        <v>0</v>
      </c>
      <c r="O41" s="4"/>
      <c r="P41" s="4"/>
      <c r="Q41" s="4"/>
      <c r="R41" s="4"/>
      <c r="S41" s="4">
        <f>M41+O41+P41+Q41+R41</f>
        <v>15948</v>
      </c>
      <c r="T41" s="4">
        <f>N41+P41</f>
        <v>0</v>
      </c>
      <c r="U41" s="4"/>
      <c r="V41" s="4"/>
      <c r="W41" s="4"/>
      <c r="X41" s="4"/>
      <c r="Y41" s="26">
        <f>S41+U41+V41+W41+X41</f>
        <v>15948</v>
      </c>
      <c r="Z41" s="26">
        <f>T41+V41</f>
        <v>0</v>
      </c>
      <c r="AA41" s="4"/>
      <c r="AB41" s="4"/>
      <c r="AC41" s="4"/>
      <c r="AD41" s="4"/>
      <c r="AE41" s="26">
        <f>Y41+AA41+AB41+AC41+AD41</f>
        <v>15948</v>
      </c>
      <c r="AF41" s="26">
        <f>Z41+AB41</f>
        <v>0</v>
      </c>
      <c r="AG41" s="31">
        <v>2535</v>
      </c>
      <c r="AH41" s="31"/>
      <c r="AI41" s="53">
        <f t="shared" si="1"/>
        <v>15.895410082768999</v>
      </c>
      <c r="AJ41" s="53"/>
    </row>
    <row r="42" spans="1:36" ht="16.5">
      <c r="A42" s="37" t="s">
        <v>13</v>
      </c>
      <c r="B42" s="19" t="s">
        <v>37</v>
      </c>
      <c r="C42" s="19" t="s">
        <v>36</v>
      </c>
      <c r="D42" s="19" t="s">
        <v>16</v>
      </c>
      <c r="E42" s="19" t="s">
        <v>41</v>
      </c>
      <c r="F42" s="19"/>
      <c r="G42" s="8">
        <f>G43+G46</f>
        <v>76</v>
      </c>
      <c r="H42" s="8">
        <f aca="true" t="shared" si="29" ref="H42:N42">H43+H46</f>
        <v>0</v>
      </c>
      <c r="I42" s="4">
        <f t="shared" si="29"/>
        <v>0</v>
      </c>
      <c r="J42" s="4">
        <f t="shared" si="29"/>
        <v>0</v>
      </c>
      <c r="K42" s="4">
        <f t="shared" si="29"/>
        <v>0</v>
      </c>
      <c r="L42" s="4">
        <f t="shared" si="29"/>
        <v>0</v>
      </c>
      <c r="M42" s="8">
        <f t="shared" si="29"/>
        <v>76</v>
      </c>
      <c r="N42" s="8">
        <f t="shared" si="29"/>
        <v>0</v>
      </c>
      <c r="O42" s="4">
        <f aca="true" t="shared" si="30" ref="O42:T42">O43+O46</f>
        <v>0</v>
      </c>
      <c r="P42" s="4">
        <f t="shared" si="30"/>
        <v>0</v>
      </c>
      <c r="Q42" s="4">
        <f t="shared" si="30"/>
        <v>0</v>
      </c>
      <c r="R42" s="4">
        <f t="shared" si="30"/>
        <v>0</v>
      </c>
      <c r="S42" s="8">
        <f t="shared" si="30"/>
        <v>76</v>
      </c>
      <c r="T42" s="8">
        <f t="shared" si="30"/>
        <v>0</v>
      </c>
      <c r="U42" s="4">
        <f aca="true" t="shared" si="31" ref="U42:Z42">U43+U46</f>
        <v>0</v>
      </c>
      <c r="V42" s="4">
        <f t="shared" si="31"/>
        <v>0</v>
      </c>
      <c r="W42" s="4">
        <f t="shared" si="31"/>
        <v>0</v>
      </c>
      <c r="X42" s="4">
        <f t="shared" si="31"/>
        <v>0</v>
      </c>
      <c r="Y42" s="30">
        <f t="shared" si="31"/>
        <v>76</v>
      </c>
      <c r="Z42" s="30">
        <f t="shared" si="31"/>
        <v>0</v>
      </c>
      <c r="AA42" s="4">
        <f aca="true" t="shared" si="32" ref="AA42:AF42">AA43+AA46</f>
        <v>0</v>
      </c>
      <c r="AB42" s="4">
        <f t="shared" si="32"/>
        <v>0</v>
      </c>
      <c r="AC42" s="4">
        <f t="shared" si="32"/>
        <v>0</v>
      </c>
      <c r="AD42" s="4">
        <f t="shared" si="32"/>
        <v>0</v>
      </c>
      <c r="AE42" s="30">
        <f t="shared" si="32"/>
        <v>76</v>
      </c>
      <c r="AF42" s="30">
        <f t="shared" si="32"/>
        <v>0</v>
      </c>
      <c r="AG42" s="44">
        <f>AG43+AG46</f>
        <v>4</v>
      </c>
      <c r="AH42" s="44">
        <f>AH43+AH46</f>
        <v>0</v>
      </c>
      <c r="AI42" s="53">
        <f t="shared" si="1"/>
        <v>5.263157894736842</v>
      </c>
      <c r="AJ42" s="53"/>
    </row>
    <row r="43" spans="1:36" ht="16.5">
      <c r="A43" s="37" t="s">
        <v>46</v>
      </c>
      <c r="B43" s="19" t="s">
        <v>37</v>
      </c>
      <c r="C43" s="19" t="s">
        <v>36</v>
      </c>
      <c r="D43" s="19" t="s">
        <v>16</v>
      </c>
      <c r="E43" s="19" t="s">
        <v>47</v>
      </c>
      <c r="F43" s="19"/>
      <c r="G43" s="8">
        <f>G44</f>
        <v>21</v>
      </c>
      <c r="H43" s="8">
        <f aca="true" t="shared" si="33" ref="H43:R44">H44</f>
        <v>0</v>
      </c>
      <c r="I43" s="4">
        <f t="shared" si="33"/>
        <v>0</v>
      </c>
      <c r="J43" s="4">
        <f t="shared" si="33"/>
        <v>0</v>
      </c>
      <c r="K43" s="4">
        <f t="shared" si="33"/>
        <v>0</v>
      </c>
      <c r="L43" s="4">
        <f t="shared" si="33"/>
        <v>0</v>
      </c>
      <c r="M43" s="8">
        <f t="shared" si="33"/>
        <v>21</v>
      </c>
      <c r="N43" s="8">
        <f t="shared" si="33"/>
        <v>0</v>
      </c>
      <c r="O43" s="4">
        <f t="shared" si="33"/>
        <v>0</v>
      </c>
      <c r="P43" s="4">
        <f t="shared" si="33"/>
        <v>0</v>
      </c>
      <c r="Q43" s="4">
        <f t="shared" si="33"/>
        <v>0</v>
      </c>
      <c r="R43" s="4">
        <f t="shared" si="33"/>
        <v>0</v>
      </c>
      <c r="S43" s="8">
        <f>S44</f>
        <v>21</v>
      </c>
      <c r="T43" s="8">
        <f>T44</f>
        <v>0</v>
      </c>
      <c r="U43" s="4">
        <f aca="true" t="shared" si="34" ref="U43:X44">U44</f>
        <v>0</v>
      </c>
      <c r="V43" s="4">
        <f t="shared" si="34"/>
        <v>0</v>
      </c>
      <c r="W43" s="4">
        <f t="shared" si="34"/>
        <v>0</v>
      </c>
      <c r="X43" s="4">
        <f t="shared" si="34"/>
        <v>0</v>
      </c>
      <c r="Y43" s="30">
        <f>Y44</f>
        <v>21</v>
      </c>
      <c r="Z43" s="30">
        <f>Z44</f>
        <v>0</v>
      </c>
      <c r="AA43" s="4">
        <f aca="true" t="shared" si="35" ref="AA43:AD44">AA44</f>
        <v>0</v>
      </c>
      <c r="AB43" s="4">
        <f t="shared" si="35"/>
        <v>0</v>
      </c>
      <c r="AC43" s="4">
        <f t="shared" si="35"/>
        <v>0</v>
      </c>
      <c r="AD43" s="4">
        <f t="shared" si="35"/>
        <v>0</v>
      </c>
      <c r="AE43" s="30">
        <f aca="true" t="shared" si="36" ref="AE43:AH44">AE44</f>
        <v>21</v>
      </c>
      <c r="AF43" s="30">
        <f t="shared" si="36"/>
        <v>0</v>
      </c>
      <c r="AG43" s="44">
        <f t="shared" si="36"/>
        <v>4</v>
      </c>
      <c r="AH43" s="44">
        <f t="shared" si="36"/>
        <v>0</v>
      </c>
      <c r="AI43" s="53">
        <f t="shared" si="1"/>
        <v>19.047619047619047</v>
      </c>
      <c r="AJ43" s="53"/>
    </row>
    <row r="44" spans="1:36" ht="33">
      <c r="A44" s="37" t="s">
        <v>10</v>
      </c>
      <c r="B44" s="19">
        <v>917</v>
      </c>
      <c r="C44" s="19" t="s">
        <v>36</v>
      </c>
      <c r="D44" s="19" t="s">
        <v>16</v>
      </c>
      <c r="E44" s="19" t="s">
        <v>47</v>
      </c>
      <c r="F44" s="19" t="s">
        <v>11</v>
      </c>
      <c r="G44" s="8">
        <f>G45</f>
        <v>21</v>
      </c>
      <c r="H44" s="8">
        <f t="shared" si="33"/>
        <v>0</v>
      </c>
      <c r="I44" s="4">
        <f t="shared" si="33"/>
        <v>0</v>
      </c>
      <c r="J44" s="4">
        <f t="shared" si="33"/>
        <v>0</v>
      </c>
      <c r="K44" s="4">
        <f t="shared" si="33"/>
        <v>0</v>
      </c>
      <c r="L44" s="4">
        <f t="shared" si="33"/>
        <v>0</v>
      </c>
      <c r="M44" s="8">
        <f t="shared" si="33"/>
        <v>21</v>
      </c>
      <c r="N44" s="8">
        <f t="shared" si="33"/>
        <v>0</v>
      </c>
      <c r="O44" s="4">
        <f t="shared" si="33"/>
        <v>0</v>
      </c>
      <c r="P44" s="4">
        <f t="shared" si="33"/>
        <v>0</v>
      </c>
      <c r="Q44" s="4">
        <f t="shared" si="33"/>
        <v>0</v>
      </c>
      <c r="R44" s="4">
        <f t="shared" si="33"/>
        <v>0</v>
      </c>
      <c r="S44" s="8">
        <f>S45</f>
        <v>21</v>
      </c>
      <c r="T44" s="8">
        <f>T45</f>
        <v>0</v>
      </c>
      <c r="U44" s="4">
        <f t="shared" si="34"/>
        <v>0</v>
      </c>
      <c r="V44" s="4">
        <f t="shared" si="34"/>
        <v>0</v>
      </c>
      <c r="W44" s="4">
        <f t="shared" si="34"/>
        <v>0</v>
      </c>
      <c r="X44" s="4">
        <f t="shared" si="34"/>
        <v>0</v>
      </c>
      <c r="Y44" s="30">
        <f>Y45</f>
        <v>21</v>
      </c>
      <c r="Z44" s="30">
        <f>Z45</f>
        <v>0</v>
      </c>
      <c r="AA44" s="4">
        <f t="shared" si="35"/>
        <v>0</v>
      </c>
      <c r="AB44" s="4">
        <f t="shared" si="35"/>
        <v>0</v>
      </c>
      <c r="AC44" s="4">
        <f t="shared" si="35"/>
        <v>0</v>
      </c>
      <c r="AD44" s="4">
        <f t="shared" si="35"/>
        <v>0</v>
      </c>
      <c r="AE44" s="30">
        <f t="shared" si="36"/>
        <v>21</v>
      </c>
      <c r="AF44" s="30">
        <f t="shared" si="36"/>
        <v>0</v>
      </c>
      <c r="AG44" s="44">
        <f t="shared" si="36"/>
        <v>4</v>
      </c>
      <c r="AH44" s="44">
        <f t="shared" si="36"/>
        <v>0</v>
      </c>
      <c r="AI44" s="53">
        <f t="shared" si="1"/>
        <v>19.047619047619047</v>
      </c>
      <c r="AJ44" s="53"/>
    </row>
    <row r="45" spans="1:36" ht="16.5">
      <c r="A45" s="37" t="s">
        <v>12</v>
      </c>
      <c r="B45" s="19" t="s">
        <v>37</v>
      </c>
      <c r="C45" s="19" t="s">
        <v>36</v>
      </c>
      <c r="D45" s="19" t="s">
        <v>16</v>
      </c>
      <c r="E45" s="19" t="s">
        <v>47</v>
      </c>
      <c r="F45" s="4">
        <v>610</v>
      </c>
      <c r="G45" s="4">
        <v>21</v>
      </c>
      <c r="H45" s="4"/>
      <c r="I45" s="4"/>
      <c r="J45" s="4"/>
      <c r="K45" s="4"/>
      <c r="L45" s="4"/>
      <c r="M45" s="4">
        <f>G45+I45+J45+K45+L45</f>
        <v>21</v>
      </c>
      <c r="N45" s="4">
        <f>H45+J45</f>
        <v>0</v>
      </c>
      <c r="O45" s="4"/>
      <c r="P45" s="4"/>
      <c r="Q45" s="4"/>
      <c r="R45" s="4"/>
      <c r="S45" s="4">
        <f>M45+O45+P45+Q45+R45</f>
        <v>21</v>
      </c>
      <c r="T45" s="4">
        <f>N45+P45</f>
        <v>0</v>
      </c>
      <c r="U45" s="4"/>
      <c r="V45" s="4"/>
      <c r="W45" s="4"/>
      <c r="X45" s="4"/>
      <c r="Y45" s="26">
        <f>S45+U45+V45+W45+X45</f>
        <v>21</v>
      </c>
      <c r="Z45" s="26">
        <f>T45+V45</f>
        <v>0</v>
      </c>
      <c r="AA45" s="4"/>
      <c r="AB45" s="4"/>
      <c r="AC45" s="4"/>
      <c r="AD45" s="4"/>
      <c r="AE45" s="26">
        <f>Y45+AA45+AB45+AC45+AD45</f>
        <v>21</v>
      </c>
      <c r="AF45" s="26">
        <f>Z45+AB45</f>
        <v>0</v>
      </c>
      <c r="AG45" s="31">
        <v>4</v>
      </c>
      <c r="AH45" s="31"/>
      <c r="AI45" s="53">
        <f t="shared" si="1"/>
        <v>19.047619047619047</v>
      </c>
      <c r="AJ45" s="53"/>
    </row>
    <row r="46" spans="1:36" ht="49.5">
      <c r="A46" s="33" t="s">
        <v>48</v>
      </c>
      <c r="B46" s="19" t="s">
        <v>37</v>
      </c>
      <c r="C46" s="19" t="s">
        <v>36</v>
      </c>
      <c r="D46" s="19" t="s">
        <v>16</v>
      </c>
      <c r="E46" s="19" t="s">
        <v>57</v>
      </c>
      <c r="F46" s="15"/>
      <c r="G46" s="4">
        <f>G47</f>
        <v>55</v>
      </c>
      <c r="H46" s="4">
        <f aca="true" t="shared" si="37" ref="H46:R47">H47</f>
        <v>0</v>
      </c>
      <c r="I46" s="4">
        <f t="shared" si="37"/>
        <v>0</v>
      </c>
      <c r="J46" s="4">
        <f t="shared" si="37"/>
        <v>0</v>
      </c>
      <c r="K46" s="4">
        <f t="shared" si="37"/>
        <v>0</v>
      </c>
      <c r="L46" s="4">
        <f t="shared" si="37"/>
        <v>0</v>
      </c>
      <c r="M46" s="4">
        <f t="shared" si="37"/>
        <v>55</v>
      </c>
      <c r="N46" s="4">
        <f t="shared" si="37"/>
        <v>0</v>
      </c>
      <c r="O46" s="4">
        <f t="shared" si="37"/>
        <v>0</v>
      </c>
      <c r="P46" s="4">
        <f t="shared" si="37"/>
        <v>0</v>
      </c>
      <c r="Q46" s="4">
        <f t="shared" si="37"/>
        <v>0</v>
      </c>
      <c r="R46" s="4">
        <f t="shared" si="37"/>
        <v>0</v>
      </c>
      <c r="S46" s="4">
        <f>S47</f>
        <v>55</v>
      </c>
      <c r="T46" s="4">
        <f>T47</f>
        <v>0</v>
      </c>
      <c r="U46" s="4">
        <f aca="true" t="shared" si="38" ref="U46:X47">U47</f>
        <v>0</v>
      </c>
      <c r="V46" s="4">
        <f t="shared" si="38"/>
        <v>0</v>
      </c>
      <c r="W46" s="4">
        <f t="shared" si="38"/>
        <v>0</v>
      </c>
      <c r="X46" s="4">
        <f t="shared" si="38"/>
        <v>0</v>
      </c>
      <c r="Y46" s="26">
        <f>Y47</f>
        <v>55</v>
      </c>
      <c r="Z46" s="26">
        <f>Z47</f>
        <v>0</v>
      </c>
      <c r="AA46" s="4">
        <f aca="true" t="shared" si="39" ref="AA46:AD47">AA47</f>
        <v>0</v>
      </c>
      <c r="AB46" s="4">
        <f t="shared" si="39"/>
        <v>0</v>
      </c>
      <c r="AC46" s="4">
        <f t="shared" si="39"/>
        <v>0</v>
      </c>
      <c r="AD46" s="4">
        <f t="shared" si="39"/>
        <v>0</v>
      </c>
      <c r="AE46" s="26">
        <f aca="true" t="shared" si="40" ref="AE46:AH47">AE47</f>
        <v>55</v>
      </c>
      <c r="AF46" s="26">
        <f t="shared" si="40"/>
        <v>0</v>
      </c>
      <c r="AG46" s="31">
        <f t="shared" si="40"/>
        <v>0</v>
      </c>
      <c r="AH46" s="31">
        <f t="shared" si="40"/>
        <v>0</v>
      </c>
      <c r="AI46" s="53">
        <f t="shared" si="1"/>
        <v>0</v>
      </c>
      <c r="AJ46" s="53"/>
    </row>
    <row r="47" spans="1:36" ht="33">
      <c r="A47" s="33" t="s">
        <v>53</v>
      </c>
      <c r="B47" s="19" t="s">
        <v>37</v>
      </c>
      <c r="C47" s="19" t="s">
        <v>36</v>
      </c>
      <c r="D47" s="19" t="s">
        <v>16</v>
      </c>
      <c r="E47" s="19" t="s">
        <v>57</v>
      </c>
      <c r="F47" s="15" t="s">
        <v>17</v>
      </c>
      <c r="G47" s="4">
        <f>G48</f>
        <v>55</v>
      </c>
      <c r="H47" s="4">
        <f t="shared" si="37"/>
        <v>0</v>
      </c>
      <c r="I47" s="4">
        <f t="shared" si="37"/>
        <v>0</v>
      </c>
      <c r="J47" s="4">
        <f t="shared" si="37"/>
        <v>0</v>
      </c>
      <c r="K47" s="4">
        <f t="shared" si="37"/>
        <v>0</v>
      </c>
      <c r="L47" s="4">
        <f t="shared" si="37"/>
        <v>0</v>
      </c>
      <c r="M47" s="4">
        <f t="shared" si="37"/>
        <v>55</v>
      </c>
      <c r="N47" s="4">
        <f t="shared" si="37"/>
        <v>0</v>
      </c>
      <c r="O47" s="4">
        <f t="shared" si="37"/>
        <v>0</v>
      </c>
      <c r="P47" s="4">
        <f t="shared" si="37"/>
        <v>0</v>
      </c>
      <c r="Q47" s="4">
        <f t="shared" si="37"/>
        <v>0</v>
      </c>
      <c r="R47" s="4">
        <f t="shared" si="37"/>
        <v>0</v>
      </c>
      <c r="S47" s="4">
        <f>S48</f>
        <v>55</v>
      </c>
      <c r="T47" s="4">
        <f>T48</f>
        <v>0</v>
      </c>
      <c r="U47" s="4">
        <f t="shared" si="38"/>
        <v>0</v>
      </c>
      <c r="V47" s="4">
        <f t="shared" si="38"/>
        <v>0</v>
      </c>
      <c r="W47" s="4">
        <f t="shared" si="38"/>
        <v>0</v>
      </c>
      <c r="X47" s="4">
        <f t="shared" si="38"/>
        <v>0</v>
      </c>
      <c r="Y47" s="26">
        <f>Y48</f>
        <v>55</v>
      </c>
      <c r="Z47" s="26">
        <f>Z48</f>
        <v>0</v>
      </c>
      <c r="AA47" s="4">
        <f t="shared" si="39"/>
        <v>0</v>
      </c>
      <c r="AB47" s="4">
        <f t="shared" si="39"/>
        <v>0</v>
      </c>
      <c r="AC47" s="4">
        <f t="shared" si="39"/>
        <v>0</v>
      </c>
      <c r="AD47" s="4">
        <f t="shared" si="39"/>
        <v>0</v>
      </c>
      <c r="AE47" s="26">
        <f t="shared" si="40"/>
        <v>55</v>
      </c>
      <c r="AF47" s="26">
        <f t="shared" si="40"/>
        <v>0</v>
      </c>
      <c r="AG47" s="31">
        <f t="shared" si="40"/>
        <v>0</v>
      </c>
      <c r="AH47" s="31">
        <f t="shared" si="40"/>
        <v>0</v>
      </c>
      <c r="AI47" s="53">
        <f t="shared" si="1"/>
        <v>0</v>
      </c>
      <c r="AJ47" s="53"/>
    </row>
    <row r="48" spans="1:36" ht="33">
      <c r="A48" s="40" t="s">
        <v>22</v>
      </c>
      <c r="B48" s="19" t="s">
        <v>37</v>
      </c>
      <c r="C48" s="19" t="s">
        <v>36</v>
      </c>
      <c r="D48" s="19" t="s">
        <v>16</v>
      </c>
      <c r="E48" s="19" t="s">
        <v>57</v>
      </c>
      <c r="F48" s="15" t="s">
        <v>23</v>
      </c>
      <c r="G48" s="4">
        <v>55</v>
      </c>
      <c r="H48" s="4"/>
      <c r="I48" s="4"/>
      <c r="J48" s="4"/>
      <c r="K48" s="4"/>
      <c r="L48" s="4"/>
      <c r="M48" s="4">
        <f>G48+I48+J48+K48+L48</f>
        <v>55</v>
      </c>
      <c r="N48" s="4">
        <f>H48+J48</f>
        <v>0</v>
      </c>
      <c r="O48" s="4"/>
      <c r="P48" s="4"/>
      <c r="Q48" s="4"/>
      <c r="R48" s="4"/>
      <c r="S48" s="4">
        <f>M48+O48+P48+Q48+R48</f>
        <v>55</v>
      </c>
      <c r="T48" s="4">
        <f>N48+P48</f>
        <v>0</v>
      </c>
      <c r="U48" s="4"/>
      <c r="V48" s="4"/>
      <c r="W48" s="4"/>
      <c r="X48" s="4"/>
      <c r="Y48" s="26">
        <f>S48+U48+V48+W48+X48</f>
        <v>55</v>
      </c>
      <c r="Z48" s="26">
        <f>T48+V48</f>
        <v>0</v>
      </c>
      <c r="AA48" s="4"/>
      <c r="AB48" s="4"/>
      <c r="AC48" s="4"/>
      <c r="AD48" s="4"/>
      <c r="AE48" s="26">
        <f>Y48+AA48+AB48+AC48+AD48</f>
        <v>55</v>
      </c>
      <c r="AF48" s="26">
        <f>Z48+AB48</f>
        <v>0</v>
      </c>
      <c r="AG48" s="31"/>
      <c r="AH48" s="31"/>
      <c r="AI48" s="53">
        <f t="shared" si="1"/>
        <v>0</v>
      </c>
      <c r="AJ48" s="53"/>
    </row>
    <row r="49" spans="1:36" ht="82.5">
      <c r="A49" s="33" t="s">
        <v>30</v>
      </c>
      <c r="B49" s="19" t="s">
        <v>37</v>
      </c>
      <c r="C49" s="19" t="s">
        <v>36</v>
      </c>
      <c r="D49" s="19" t="s">
        <v>16</v>
      </c>
      <c r="E49" s="19" t="s">
        <v>31</v>
      </c>
      <c r="F49" s="1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6"/>
      <c r="Z49" s="26"/>
      <c r="AA49" s="4">
        <f>AA50</f>
        <v>30</v>
      </c>
      <c r="AB49" s="4">
        <f aca="true" t="shared" si="41" ref="AB49:AH50">AB50</f>
        <v>0</v>
      </c>
      <c r="AC49" s="4">
        <f t="shared" si="41"/>
        <v>0</v>
      </c>
      <c r="AD49" s="4">
        <f t="shared" si="41"/>
        <v>0</v>
      </c>
      <c r="AE49" s="26">
        <f t="shared" si="41"/>
        <v>30</v>
      </c>
      <c r="AF49" s="26">
        <f t="shared" si="41"/>
        <v>0</v>
      </c>
      <c r="AG49" s="31">
        <f t="shared" si="41"/>
        <v>0</v>
      </c>
      <c r="AH49" s="31">
        <f t="shared" si="41"/>
        <v>0</v>
      </c>
      <c r="AI49" s="53">
        <f t="shared" si="1"/>
        <v>0</v>
      </c>
      <c r="AJ49" s="53"/>
    </row>
    <row r="50" spans="1:36" ht="16.5">
      <c r="A50" s="37" t="s">
        <v>13</v>
      </c>
      <c r="B50" s="19" t="s">
        <v>37</v>
      </c>
      <c r="C50" s="19" t="s">
        <v>36</v>
      </c>
      <c r="D50" s="19" t="s">
        <v>16</v>
      </c>
      <c r="E50" s="19" t="s">
        <v>35</v>
      </c>
      <c r="F50" s="1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6"/>
      <c r="Z50" s="26"/>
      <c r="AA50" s="4">
        <f>AA51</f>
        <v>30</v>
      </c>
      <c r="AB50" s="4">
        <f t="shared" si="41"/>
        <v>0</v>
      </c>
      <c r="AC50" s="4">
        <f t="shared" si="41"/>
        <v>0</v>
      </c>
      <c r="AD50" s="4">
        <f t="shared" si="41"/>
        <v>0</v>
      </c>
      <c r="AE50" s="26">
        <f t="shared" si="41"/>
        <v>30</v>
      </c>
      <c r="AF50" s="26">
        <f t="shared" si="41"/>
        <v>0</v>
      </c>
      <c r="AG50" s="31">
        <f t="shared" si="41"/>
        <v>0</v>
      </c>
      <c r="AH50" s="31">
        <f t="shared" si="41"/>
        <v>0</v>
      </c>
      <c r="AI50" s="53">
        <f t="shared" si="1"/>
        <v>0</v>
      </c>
      <c r="AJ50" s="53"/>
    </row>
    <row r="51" spans="1:36" ht="16.5">
      <c r="A51" s="37" t="s">
        <v>46</v>
      </c>
      <c r="B51" s="19" t="s">
        <v>37</v>
      </c>
      <c r="C51" s="19" t="s">
        <v>36</v>
      </c>
      <c r="D51" s="19" t="s">
        <v>16</v>
      </c>
      <c r="E51" s="19" t="s">
        <v>77</v>
      </c>
      <c r="F51" s="1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6"/>
      <c r="Z51" s="26"/>
      <c r="AA51" s="4">
        <f>AA52</f>
        <v>30</v>
      </c>
      <c r="AB51" s="4">
        <f aca="true" t="shared" si="42" ref="AB51:AH52">AB52</f>
        <v>0</v>
      </c>
      <c r="AC51" s="4">
        <f t="shared" si="42"/>
        <v>0</v>
      </c>
      <c r="AD51" s="4">
        <f t="shared" si="42"/>
        <v>0</v>
      </c>
      <c r="AE51" s="26">
        <f t="shared" si="42"/>
        <v>30</v>
      </c>
      <c r="AF51" s="26">
        <f t="shared" si="42"/>
        <v>0</v>
      </c>
      <c r="AG51" s="31">
        <f t="shared" si="42"/>
        <v>0</v>
      </c>
      <c r="AH51" s="31">
        <f t="shared" si="42"/>
        <v>0</v>
      </c>
      <c r="AI51" s="53">
        <f t="shared" si="1"/>
        <v>0</v>
      </c>
      <c r="AJ51" s="53"/>
    </row>
    <row r="52" spans="1:36" ht="33">
      <c r="A52" s="37" t="s">
        <v>10</v>
      </c>
      <c r="B52" s="19" t="s">
        <v>37</v>
      </c>
      <c r="C52" s="19" t="s">
        <v>36</v>
      </c>
      <c r="D52" s="19" t="s">
        <v>16</v>
      </c>
      <c r="E52" s="19" t="s">
        <v>77</v>
      </c>
      <c r="F52" s="15" t="s">
        <v>11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6"/>
      <c r="Z52" s="26"/>
      <c r="AA52" s="4">
        <f>AA53</f>
        <v>30</v>
      </c>
      <c r="AB52" s="4">
        <f t="shared" si="42"/>
        <v>0</v>
      </c>
      <c r="AC52" s="4">
        <f t="shared" si="42"/>
        <v>0</v>
      </c>
      <c r="AD52" s="4">
        <f t="shared" si="42"/>
        <v>0</v>
      </c>
      <c r="AE52" s="26">
        <f t="shared" si="42"/>
        <v>30</v>
      </c>
      <c r="AF52" s="26">
        <f t="shared" si="42"/>
        <v>0</v>
      </c>
      <c r="AG52" s="31">
        <f t="shared" si="42"/>
        <v>0</v>
      </c>
      <c r="AH52" s="31">
        <f t="shared" si="42"/>
        <v>0</v>
      </c>
      <c r="AI52" s="53">
        <f t="shared" si="1"/>
        <v>0</v>
      </c>
      <c r="AJ52" s="53"/>
    </row>
    <row r="53" spans="1:36" ht="16.5">
      <c r="A53" s="37" t="s">
        <v>12</v>
      </c>
      <c r="B53" s="19" t="s">
        <v>37</v>
      </c>
      <c r="C53" s="19" t="s">
        <v>36</v>
      </c>
      <c r="D53" s="19" t="s">
        <v>16</v>
      </c>
      <c r="E53" s="19" t="s">
        <v>77</v>
      </c>
      <c r="F53" s="15" t="s">
        <v>21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6"/>
      <c r="Z53" s="26"/>
      <c r="AA53" s="4">
        <v>30</v>
      </c>
      <c r="AB53" s="4"/>
      <c r="AC53" s="4"/>
      <c r="AD53" s="4"/>
      <c r="AE53" s="26">
        <f>Y53+AA53+AB53+AC53+AD53</f>
        <v>30</v>
      </c>
      <c r="AF53" s="26">
        <f>Z53+AB53</f>
        <v>0</v>
      </c>
      <c r="AG53" s="31"/>
      <c r="AH53" s="31"/>
      <c r="AI53" s="53">
        <f t="shared" si="1"/>
        <v>0</v>
      </c>
      <c r="AJ53" s="53"/>
    </row>
    <row r="54" spans="1:36" ht="49.5">
      <c r="A54" s="37" t="s">
        <v>54</v>
      </c>
      <c r="B54" s="16" t="s">
        <v>37</v>
      </c>
      <c r="C54" s="17" t="s">
        <v>36</v>
      </c>
      <c r="D54" s="17" t="s">
        <v>16</v>
      </c>
      <c r="E54" s="20" t="s">
        <v>32</v>
      </c>
      <c r="F54" s="19"/>
      <c r="G54" s="8">
        <f aca="true" t="shared" si="43" ref="G54:R57">G55</f>
        <v>325</v>
      </c>
      <c r="H54" s="8">
        <f t="shared" si="43"/>
        <v>0</v>
      </c>
      <c r="I54" s="4">
        <f t="shared" si="43"/>
        <v>0</v>
      </c>
      <c r="J54" s="4">
        <f t="shared" si="43"/>
        <v>0</v>
      </c>
      <c r="K54" s="4">
        <f t="shared" si="43"/>
        <v>0</v>
      </c>
      <c r="L54" s="4">
        <f t="shared" si="43"/>
        <v>0</v>
      </c>
      <c r="M54" s="8">
        <f t="shared" si="43"/>
        <v>325</v>
      </c>
      <c r="N54" s="8">
        <f t="shared" si="43"/>
        <v>0</v>
      </c>
      <c r="O54" s="4">
        <f t="shared" si="43"/>
        <v>0</v>
      </c>
      <c r="P54" s="4">
        <f t="shared" si="43"/>
        <v>0</v>
      </c>
      <c r="Q54" s="4">
        <f t="shared" si="43"/>
        <v>0</v>
      </c>
      <c r="R54" s="4">
        <f t="shared" si="43"/>
        <v>0</v>
      </c>
      <c r="S54" s="8">
        <f aca="true" t="shared" si="44" ref="S54:AH57">S55</f>
        <v>325</v>
      </c>
      <c r="T54" s="8">
        <f t="shared" si="44"/>
        <v>0</v>
      </c>
      <c r="U54" s="4">
        <f t="shared" si="44"/>
        <v>0</v>
      </c>
      <c r="V54" s="4">
        <f t="shared" si="44"/>
        <v>0</v>
      </c>
      <c r="W54" s="4">
        <f t="shared" si="44"/>
        <v>0</v>
      </c>
      <c r="X54" s="4">
        <f t="shared" si="44"/>
        <v>0</v>
      </c>
      <c r="Y54" s="30">
        <f t="shared" si="44"/>
        <v>325</v>
      </c>
      <c r="Z54" s="30">
        <f t="shared" si="44"/>
        <v>0</v>
      </c>
      <c r="AA54" s="4">
        <f t="shared" si="44"/>
        <v>0</v>
      </c>
      <c r="AB54" s="4">
        <f t="shared" si="44"/>
        <v>0</v>
      </c>
      <c r="AC54" s="4">
        <f t="shared" si="44"/>
        <v>0</v>
      </c>
      <c r="AD54" s="4">
        <f t="shared" si="44"/>
        <v>0</v>
      </c>
      <c r="AE54" s="30">
        <f t="shared" si="44"/>
        <v>325</v>
      </c>
      <c r="AF54" s="30">
        <f t="shared" si="44"/>
        <v>0</v>
      </c>
      <c r="AG54" s="44">
        <f t="shared" si="44"/>
        <v>0</v>
      </c>
      <c r="AH54" s="44">
        <f t="shared" si="44"/>
        <v>0</v>
      </c>
      <c r="AI54" s="53">
        <f t="shared" si="1"/>
        <v>0</v>
      </c>
      <c r="AJ54" s="53"/>
    </row>
    <row r="55" spans="1:36" ht="16.5">
      <c r="A55" s="33" t="s">
        <v>34</v>
      </c>
      <c r="B55" s="16" t="s">
        <v>37</v>
      </c>
      <c r="C55" s="17" t="s">
        <v>36</v>
      </c>
      <c r="D55" s="17" t="s">
        <v>16</v>
      </c>
      <c r="E55" s="20" t="s">
        <v>33</v>
      </c>
      <c r="F55" s="19"/>
      <c r="G55" s="8">
        <f t="shared" si="43"/>
        <v>325</v>
      </c>
      <c r="H55" s="8">
        <f t="shared" si="43"/>
        <v>0</v>
      </c>
      <c r="I55" s="4">
        <f t="shared" si="43"/>
        <v>0</v>
      </c>
      <c r="J55" s="4">
        <f t="shared" si="43"/>
        <v>0</v>
      </c>
      <c r="K55" s="4">
        <f t="shared" si="43"/>
        <v>0</v>
      </c>
      <c r="L55" s="4">
        <f t="shared" si="43"/>
        <v>0</v>
      </c>
      <c r="M55" s="8">
        <f t="shared" si="43"/>
        <v>325</v>
      </c>
      <c r="N55" s="8">
        <f t="shared" si="43"/>
        <v>0</v>
      </c>
      <c r="O55" s="4">
        <f t="shared" si="43"/>
        <v>0</v>
      </c>
      <c r="P55" s="4">
        <f t="shared" si="43"/>
        <v>0</v>
      </c>
      <c r="Q55" s="4">
        <f t="shared" si="43"/>
        <v>0</v>
      </c>
      <c r="R55" s="4">
        <f t="shared" si="43"/>
        <v>0</v>
      </c>
      <c r="S55" s="8">
        <f t="shared" si="44"/>
        <v>325</v>
      </c>
      <c r="T55" s="8">
        <f t="shared" si="44"/>
        <v>0</v>
      </c>
      <c r="U55" s="4">
        <f t="shared" si="44"/>
        <v>0</v>
      </c>
      <c r="V55" s="4">
        <f t="shared" si="44"/>
        <v>0</v>
      </c>
      <c r="W55" s="4">
        <f t="shared" si="44"/>
        <v>0</v>
      </c>
      <c r="X55" s="4">
        <f t="shared" si="44"/>
        <v>0</v>
      </c>
      <c r="Y55" s="30">
        <f t="shared" si="44"/>
        <v>325</v>
      </c>
      <c r="Z55" s="30">
        <f t="shared" si="44"/>
        <v>0</v>
      </c>
      <c r="AA55" s="4">
        <f t="shared" si="44"/>
        <v>0</v>
      </c>
      <c r="AB55" s="4">
        <f t="shared" si="44"/>
        <v>0</v>
      </c>
      <c r="AC55" s="4">
        <f t="shared" si="44"/>
        <v>0</v>
      </c>
      <c r="AD55" s="4">
        <f t="shared" si="44"/>
        <v>0</v>
      </c>
      <c r="AE55" s="30">
        <f t="shared" si="44"/>
        <v>325</v>
      </c>
      <c r="AF55" s="30">
        <f t="shared" si="44"/>
        <v>0</v>
      </c>
      <c r="AG55" s="44">
        <f t="shared" si="44"/>
        <v>0</v>
      </c>
      <c r="AH55" s="44">
        <f t="shared" si="44"/>
        <v>0</v>
      </c>
      <c r="AI55" s="53">
        <f t="shared" si="1"/>
        <v>0</v>
      </c>
      <c r="AJ55" s="53"/>
    </row>
    <row r="56" spans="1:36" ht="33">
      <c r="A56" s="37" t="s">
        <v>49</v>
      </c>
      <c r="B56" s="16" t="s">
        <v>37</v>
      </c>
      <c r="C56" s="17" t="s">
        <v>36</v>
      </c>
      <c r="D56" s="17" t="s">
        <v>16</v>
      </c>
      <c r="E56" s="20" t="s">
        <v>50</v>
      </c>
      <c r="F56" s="19"/>
      <c r="G56" s="8">
        <f t="shared" si="43"/>
        <v>325</v>
      </c>
      <c r="H56" s="8">
        <f t="shared" si="43"/>
        <v>0</v>
      </c>
      <c r="I56" s="4">
        <f t="shared" si="43"/>
        <v>0</v>
      </c>
      <c r="J56" s="4">
        <f t="shared" si="43"/>
        <v>0</v>
      </c>
      <c r="K56" s="4">
        <f t="shared" si="43"/>
        <v>0</v>
      </c>
      <c r="L56" s="4">
        <f t="shared" si="43"/>
        <v>0</v>
      </c>
      <c r="M56" s="8">
        <f t="shared" si="43"/>
        <v>325</v>
      </c>
      <c r="N56" s="8">
        <f t="shared" si="43"/>
        <v>0</v>
      </c>
      <c r="O56" s="4">
        <f t="shared" si="43"/>
        <v>0</v>
      </c>
      <c r="P56" s="4">
        <f t="shared" si="43"/>
        <v>0</v>
      </c>
      <c r="Q56" s="4">
        <f t="shared" si="43"/>
        <v>0</v>
      </c>
      <c r="R56" s="4">
        <f t="shared" si="43"/>
        <v>0</v>
      </c>
      <c r="S56" s="8">
        <f t="shared" si="44"/>
        <v>325</v>
      </c>
      <c r="T56" s="8">
        <f t="shared" si="44"/>
        <v>0</v>
      </c>
      <c r="U56" s="4">
        <f t="shared" si="44"/>
        <v>0</v>
      </c>
      <c r="V56" s="4">
        <f t="shared" si="44"/>
        <v>0</v>
      </c>
      <c r="W56" s="4">
        <f t="shared" si="44"/>
        <v>0</v>
      </c>
      <c r="X56" s="4">
        <f t="shared" si="44"/>
        <v>0</v>
      </c>
      <c r="Y56" s="30">
        <f t="shared" si="44"/>
        <v>325</v>
      </c>
      <c r="Z56" s="30">
        <f t="shared" si="44"/>
        <v>0</v>
      </c>
      <c r="AA56" s="4">
        <f t="shared" si="44"/>
        <v>0</v>
      </c>
      <c r="AB56" s="4">
        <f t="shared" si="44"/>
        <v>0</v>
      </c>
      <c r="AC56" s="4">
        <f t="shared" si="44"/>
        <v>0</v>
      </c>
      <c r="AD56" s="4">
        <f t="shared" si="44"/>
        <v>0</v>
      </c>
      <c r="AE56" s="30">
        <f t="shared" si="44"/>
        <v>325</v>
      </c>
      <c r="AF56" s="30">
        <f t="shared" si="44"/>
        <v>0</v>
      </c>
      <c r="AG56" s="44">
        <f t="shared" si="44"/>
        <v>0</v>
      </c>
      <c r="AH56" s="44">
        <f t="shared" si="44"/>
        <v>0</v>
      </c>
      <c r="AI56" s="53">
        <f t="shared" si="1"/>
        <v>0</v>
      </c>
      <c r="AJ56" s="53"/>
    </row>
    <row r="57" spans="1:36" ht="33">
      <c r="A57" s="37" t="s">
        <v>10</v>
      </c>
      <c r="B57" s="16" t="s">
        <v>37</v>
      </c>
      <c r="C57" s="17" t="s">
        <v>36</v>
      </c>
      <c r="D57" s="17" t="s">
        <v>16</v>
      </c>
      <c r="E57" s="20" t="s">
        <v>50</v>
      </c>
      <c r="F57" s="19" t="s">
        <v>11</v>
      </c>
      <c r="G57" s="8">
        <f t="shared" si="43"/>
        <v>325</v>
      </c>
      <c r="H57" s="8">
        <f t="shared" si="43"/>
        <v>0</v>
      </c>
      <c r="I57" s="4">
        <f t="shared" si="43"/>
        <v>0</v>
      </c>
      <c r="J57" s="4">
        <f t="shared" si="43"/>
        <v>0</v>
      </c>
      <c r="K57" s="4">
        <f t="shared" si="43"/>
        <v>0</v>
      </c>
      <c r="L57" s="4">
        <f t="shared" si="43"/>
        <v>0</v>
      </c>
      <c r="M57" s="8">
        <f t="shared" si="43"/>
        <v>325</v>
      </c>
      <c r="N57" s="8">
        <f t="shared" si="43"/>
        <v>0</v>
      </c>
      <c r="O57" s="4">
        <f t="shared" si="43"/>
        <v>0</v>
      </c>
      <c r="P57" s="4">
        <f t="shared" si="43"/>
        <v>0</v>
      </c>
      <c r="Q57" s="4">
        <f t="shared" si="43"/>
        <v>0</v>
      </c>
      <c r="R57" s="4">
        <f t="shared" si="43"/>
        <v>0</v>
      </c>
      <c r="S57" s="8">
        <f t="shared" si="44"/>
        <v>325</v>
      </c>
      <c r="T57" s="8">
        <f t="shared" si="44"/>
        <v>0</v>
      </c>
      <c r="U57" s="4">
        <f t="shared" si="44"/>
        <v>0</v>
      </c>
      <c r="V57" s="4">
        <f t="shared" si="44"/>
        <v>0</v>
      </c>
      <c r="W57" s="4">
        <f t="shared" si="44"/>
        <v>0</v>
      </c>
      <c r="X57" s="4">
        <f t="shared" si="44"/>
        <v>0</v>
      </c>
      <c r="Y57" s="30">
        <f t="shared" si="44"/>
        <v>325</v>
      </c>
      <c r="Z57" s="30">
        <f t="shared" si="44"/>
        <v>0</v>
      </c>
      <c r="AA57" s="4">
        <f t="shared" si="44"/>
        <v>0</v>
      </c>
      <c r="AB57" s="4">
        <f t="shared" si="44"/>
        <v>0</v>
      </c>
      <c r="AC57" s="4">
        <f t="shared" si="44"/>
        <v>0</v>
      </c>
      <c r="AD57" s="4">
        <f t="shared" si="44"/>
        <v>0</v>
      </c>
      <c r="AE57" s="30">
        <f t="shared" si="44"/>
        <v>325</v>
      </c>
      <c r="AF57" s="30">
        <f t="shared" si="44"/>
        <v>0</v>
      </c>
      <c r="AG57" s="44">
        <f t="shared" si="44"/>
        <v>0</v>
      </c>
      <c r="AH57" s="44">
        <f t="shared" si="44"/>
        <v>0</v>
      </c>
      <c r="AI57" s="53">
        <f t="shared" si="1"/>
        <v>0</v>
      </c>
      <c r="AJ57" s="53"/>
    </row>
    <row r="58" spans="1:36" ht="33">
      <c r="A58" s="33" t="s">
        <v>51</v>
      </c>
      <c r="B58" s="19" t="s">
        <v>37</v>
      </c>
      <c r="C58" s="19" t="s">
        <v>36</v>
      </c>
      <c r="D58" s="19" t="s">
        <v>16</v>
      </c>
      <c r="E58" s="19" t="s">
        <v>50</v>
      </c>
      <c r="F58" s="4">
        <v>630</v>
      </c>
      <c r="G58" s="4">
        <v>325</v>
      </c>
      <c r="H58" s="4"/>
      <c r="I58" s="4"/>
      <c r="J58" s="4"/>
      <c r="K58" s="4"/>
      <c r="L58" s="4"/>
      <c r="M58" s="4">
        <f>G58+I58+J58+K58+L58</f>
        <v>325</v>
      </c>
      <c r="N58" s="4">
        <f>H58+J58</f>
        <v>0</v>
      </c>
      <c r="O58" s="4"/>
      <c r="P58" s="4"/>
      <c r="Q58" s="4"/>
      <c r="R58" s="4"/>
      <c r="S58" s="4">
        <f>M58+O58+P58+Q58+R58</f>
        <v>325</v>
      </c>
      <c r="T58" s="4">
        <f>N58+P58</f>
        <v>0</v>
      </c>
      <c r="U58" s="4"/>
      <c r="V58" s="4"/>
      <c r="W58" s="4"/>
      <c r="X58" s="4"/>
      <c r="Y58" s="26">
        <f>S58+U58+V58+W58+X58</f>
        <v>325</v>
      </c>
      <c r="Z58" s="26">
        <f>T58+V58</f>
        <v>0</v>
      </c>
      <c r="AA58" s="4"/>
      <c r="AB58" s="4"/>
      <c r="AC58" s="4"/>
      <c r="AD58" s="4"/>
      <c r="AE58" s="26">
        <f>Y58+AA58+AB58+AC58+AD58</f>
        <v>325</v>
      </c>
      <c r="AF58" s="26">
        <f>Z58+AB58</f>
        <v>0</v>
      </c>
      <c r="AG58" s="31"/>
      <c r="AH58" s="31"/>
      <c r="AI58" s="53">
        <f t="shared" si="1"/>
        <v>0</v>
      </c>
      <c r="AJ58" s="53"/>
    </row>
    <row r="59" spans="1:36" ht="18.75">
      <c r="A59" s="38" t="s">
        <v>52</v>
      </c>
      <c r="B59" s="18" t="s">
        <v>37</v>
      </c>
      <c r="C59" s="18" t="s">
        <v>36</v>
      </c>
      <c r="D59" s="18" t="s">
        <v>7</v>
      </c>
      <c r="E59" s="18"/>
      <c r="F59" s="18"/>
      <c r="G59" s="6">
        <f aca="true" t="shared" si="45" ref="G59:R63">G60</f>
        <v>5900</v>
      </c>
      <c r="H59" s="6">
        <f t="shared" si="45"/>
        <v>0</v>
      </c>
      <c r="I59" s="4">
        <f t="shared" si="45"/>
        <v>0</v>
      </c>
      <c r="J59" s="4">
        <f t="shared" si="45"/>
        <v>0</v>
      </c>
      <c r="K59" s="4">
        <f t="shared" si="45"/>
        <v>0</v>
      </c>
      <c r="L59" s="4">
        <f t="shared" si="45"/>
        <v>0</v>
      </c>
      <c r="M59" s="6">
        <f t="shared" si="45"/>
        <v>5900</v>
      </c>
      <c r="N59" s="6">
        <f t="shared" si="45"/>
        <v>0</v>
      </c>
      <c r="O59" s="4">
        <f t="shared" si="45"/>
        <v>0</v>
      </c>
      <c r="P59" s="4">
        <f t="shared" si="45"/>
        <v>0</v>
      </c>
      <c r="Q59" s="4">
        <f t="shared" si="45"/>
        <v>0</v>
      </c>
      <c r="R59" s="4">
        <f t="shared" si="45"/>
        <v>0</v>
      </c>
      <c r="S59" s="6">
        <f aca="true" t="shared" si="46" ref="S59:AH63">S60</f>
        <v>5900</v>
      </c>
      <c r="T59" s="6">
        <f t="shared" si="46"/>
        <v>0</v>
      </c>
      <c r="U59" s="4">
        <f t="shared" si="46"/>
        <v>0</v>
      </c>
      <c r="V59" s="4">
        <f t="shared" si="46"/>
        <v>0</v>
      </c>
      <c r="W59" s="4">
        <f t="shared" si="46"/>
        <v>0</v>
      </c>
      <c r="X59" s="4">
        <f t="shared" si="46"/>
        <v>0</v>
      </c>
      <c r="Y59" s="28">
        <f t="shared" si="46"/>
        <v>5900</v>
      </c>
      <c r="Z59" s="28">
        <f t="shared" si="46"/>
        <v>0</v>
      </c>
      <c r="AA59" s="4">
        <f t="shared" si="46"/>
        <v>0</v>
      </c>
      <c r="AB59" s="4">
        <f t="shared" si="46"/>
        <v>0</v>
      </c>
      <c r="AC59" s="4">
        <f t="shared" si="46"/>
        <v>0</v>
      </c>
      <c r="AD59" s="4">
        <f t="shared" si="46"/>
        <v>0</v>
      </c>
      <c r="AE59" s="28">
        <f t="shared" si="46"/>
        <v>5900</v>
      </c>
      <c r="AF59" s="28">
        <f t="shared" si="46"/>
        <v>0</v>
      </c>
      <c r="AG59" s="42">
        <f t="shared" si="46"/>
        <v>1324</v>
      </c>
      <c r="AH59" s="42">
        <f t="shared" si="46"/>
        <v>0</v>
      </c>
      <c r="AI59" s="54">
        <f t="shared" si="1"/>
        <v>22.440677966101692</v>
      </c>
      <c r="AJ59" s="54"/>
    </row>
    <row r="60" spans="1:36" ht="33">
      <c r="A60" s="32" t="s">
        <v>61</v>
      </c>
      <c r="B60" s="19" t="s">
        <v>37</v>
      </c>
      <c r="C60" s="19" t="s">
        <v>36</v>
      </c>
      <c r="D60" s="19" t="s">
        <v>7</v>
      </c>
      <c r="E60" s="19" t="s">
        <v>38</v>
      </c>
      <c r="F60" s="19"/>
      <c r="G60" s="7">
        <f t="shared" si="45"/>
        <v>5900</v>
      </c>
      <c r="H60" s="7">
        <f t="shared" si="45"/>
        <v>0</v>
      </c>
      <c r="I60" s="4">
        <f t="shared" si="45"/>
        <v>0</v>
      </c>
      <c r="J60" s="4">
        <f t="shared" si="45"/>
        <v>0</v>
      </c>
      <c r="K60" s="4">
        <f t="shared" si="45"/>
        <v>0</v>
      </c>
      <c r="L60" s="4">
        <f t="shared" si="45"/>
        <v>0</v>
      </c>
      <c r="M60" s="7">
        <f t="shared" si="45"/>
        <v>5900</v>
      </c>
      <c r="N60" s="7">
        <f t="shared" si="45"/>
        <v>0</v>
      </c>
      <c r="O60" s="4">
        <f t="shared" si="45"/>
        <v>0</v>
      </c>
      <c r="P60" s="4">
        <f t="shared" si="45"/>
        <v>0</v>
      </c>
      <c r="Q60" s="4">
        <f t="shared" si="45"/>
        <v>0</v>
      </c>
      <c r="R60" s="4">
        <f t="shared" si="45"/>
        <v>0</v>
      </c>
      <c r="S60" s="7">
        <f t="shared" si="46"/>
        <v>5900</v>
      </c>
      <c r="T60" s="7">
        <f t="shared" si="46"/>
        <v>0</v>
      </c>
      <c r="U60" s="4">
        <f t="shared" si="46"/>
        <v>0</v>
      </c>
      <c r="V60" s="4">
        <f t="shared" si="46"/>
        <v>0</v>
      </c>
      <c r="W60" s="4">
        <f t="shared" si="46"/>
        <v>0</v>
      </c>
      <c r="X60" s="4">
        <f t="shared" si="46"/>
        <v>0</v>
      </c>
      <c r="Y60" s="29">
        <f t="shared" si="46"/>
        <v>5900</v>
      </c>
      <c r="Z60" s="29">
        <f t="shared" si="46"/>
        <v>0</v>
      </c>
      <c r="AA60" s="4">
        <f t="shared" si="46"/>
        <v>0</v>
      </c>
      <c r="AB60" s="4">
        <f t="shared" si="46"/>
        <v>0</v>
      </c>
      <c r="AC60" s="4">
        <f t="shared" si="46"/>
        <v>0</v>
      </c>
      <c r="AD60" s="4">
        <f t="shared" si="46"/>
        <v>0</v>
      </c>
      <c r="AE60" s="29">
        <f t="shared" si="46"/>
        <v>5900</v>
      </c>
      <c r="AF60" s="29">
        <f t="shared" si="46"/>
        <v>0</v>
      </c>
      <c r="AG60" s="43">
        <f t="shared" si="46"/>
        <v>1324</v>
      </c>
      <c r="AH60" s="43">
        <f t="shared" si="46"/>
        <v>0</v>
      </c>
      <c r="AI60" s="53">
        <f t="shared" si="1"/>
        <v>22.440677966101692</v>
      </c>
      <c r="AJ60" s="53"/>
    </row>
    <row r="61" spans="1:36" ht="16.5">
      <c r="A61" s="37" t="s">
        <v>13</v>
      </c>
      <c r="B61" s="19" t="s">
        <v>37</v>
      </c>
      <c r="C61" s="19" t="s">
        <v>36</v>
      </c>
      <c r="D61" s="19" t="s">
        <v>7</v>
      </c>
      <c r="E61" s="19" t="s">
        <v>41</v>
      </c>
      <c r="F61" s="19"/>
      <c r="G61" s="7">
        <f t="shared" si="45"/>
        <v>5900</v>
      </c>
      <c r="H61" s="7">
        <f t="shared" si="45"/>
        <v>0</v>
      </c>
      <c r="I61" s="4">
        <f t="shared" si="45"/>
        <v>0</v>
      </c>
      <c r="J61" s="4">
        <f t="shared" si="45"/>
        <v>0</v>
      </c>
      <c r="K61" s="4">
        <f t="shared" si="45"/>
        <v>0</v>
      </c>
      <c r="L61" s="4">
        <f t="shared" si="45"/>
        <v>0</v>
      </c>
      <c r="M61" s="7">
        <f t="shared" si="45"/>
        <v>5900</v>
      </c>
      <c r="N61" s="7">
        <f t="shared" si="45"/>
        <v>0</v>
      </c>
      <c r="O61" s="4">
        <f t="shared" si="45"/>
        <v>0</v>
      </c>
      <c r="P61" s="4">
        <f t="shared" si="45"/>
        <v>0</v>
      </c>
      <c r="Q61" s="4">
        <f t="shared" si="45"/>
        <v>0</v>
      </c>
      <c r="R61" s="4">
        <f t="shared" si="45"/>
        <v>0</v>
      </c>
      <c r="S61" s="7">
        <f t="shared" si="46"/>
        <v>5900</v>
      </c>
      <c r="T61" s="7">
        <f t="shared" si="46"/>
        <v>0</v>
      </c>
      <c r="U61" s="4">
        <f t="shared" si="46"/>
        <v>0</v>
      </c>
      <c r="V61" s="4">
        <f t="shared" si="46"/>
        <v>0</v>
      </c>
      <c r="W61" s="4">
        <f t="shared" si="46"/>
        <v>0</v>
      </c>
      <c r="X61" s="4">
        <f t="shared" si="46"/>
        <v>0</v>
      </c>
      <c r="Y61" s="29">
        <f t="shared" si="46"/>
        <v>5900</v>
      </c>
      <c r="Z61" s="29">
        <f t="shared" si="46"/>
        <v>0</v>
      </c>
      <c r="AA61" s="4">
        <f t="shared" si="46"/>
        <v>0</v>
      </c>
      <c r="AB61" s="4">
        <f t="shared" si="46"/>
        <v>0</v>
      </c>
      <c r="AC61" s="4">
        <f t="shared" si="46"/>
        <v>0</v>
      </c>
      <c r="AD61" s="4">
        <f t="shared" si="46"/>
        <v>0</v>
      </c>
      <c r="AE61" s="29">
        <f t="shared" si="46"/>
        <v>5900</v>
      </c>
      <c r="AF61" s="29">
        <f t="shared" si="46"/>
        <v>0</v>
      </c>
      <c r="AG61" s="43">
        <f t="shared" si="46"/>
        <v>1324</v>
      </c>
      <c r="AH61" s="43">
        <f t="shared" si="46"/>
        <v>0</v>
      </c>
      <c r="AI61" s="53">
        <f t="shared" si="1"/>
        <v>22.440677966101692</v>
      </c>
      <c r="AJ61" s="53"/>
    </row>
    <row r="62" spans="1:36" ht="16.5">
      <c r="A62" s="37" t="s">
        <v>46</v>
      </c>
      <c r="B62" s="19" t="s">
        <v>37</v>
      </c>
      <c r="C62" s="19" t="s">
        <v>36</v>
      </c>
      <c r="D62" s="19" t="s">
        <v>7</v>
      </c>
      <c r="E62" s="19" t="s">
        <v>47</v>
      </c>
      <c r="F62" s="19"/>
      <c r="G62" s="7">
        <f t="shared" si="45"/>
        <v>5900</v>
      </c>
      <c r="H62" s="7">
        <f t="shared" si="45"/>
        <v>0</v>
      </c>
      <c r="I62" s="4">
        <f t="shared" si="45"/>
        <v>0</v>
      </c>
      <c r="J62" s="4">
        <f t="shared" si="45"/>
        <v>0</v>
      </c>
      <c r="K62" s="4">
        <f t="shared" si="45"/>
        <v>0</v>
      </c>
      <c r="L62" s="4">
        <f t="shared" si="45"/>
        <v>0</v>
      </c>
      <c r="M62" s="7">
        <f t="shared" si="45"/>
        <v>5900</v>
      </c>
      <c r="N62" s="7">
        <f t="shared" si="45"/>
        <v>0</v>
      </c>
      <c r="O62" s="4">
        <f t="shared" si="45"/>
        <v>0</v>
      </c>
      <c r="P62" s="4">
        <f t="shared" si="45"/>
        <v>0</v>
      </c>
      <c r="Q62" s="4">
        <f t="shared" si="45"/>
        <v>0</v>
      </c>
      <c r="R62" s="4">
        <f t="shared" si="45"/>
        <v>0</v>
      </c>
      <c r="S62" s="7">
        <f t="shared" si="46"/>
        <v>5900</v>
      </c>
      <c r="T62" s="7">
        <f t="shared" si="46"/>
        <v>0</v>
      </c>
      <c r="U62" s="4">
        <f t="shared" si="46"/>
        <v>0</v>
      </c>
      <c r="V62" s="4">
        <f t="shared" si="46"/>
        <v>0</v>
      </c>
      <c r="W62" s="4">
        <f t="shared" si="46"/>
        <v>0</v>
      </c>
      <c r="X62" s="4">
        <f t="shared" si="46"/>
        <v>0</v>
      </c>
      <c r="Y62" s="29">
        <f t="shared" si="46"/>
        <v>5900</v>
      </c>
      <c r="Z62" s="29">
        <f t="shared" si="46"/>
        <v>0</v>
      </c>
      <c r="AA62" s="4">
        <f t="shared" si="46"/>
        <v>0</v>
      </c>
      <c r="AB62" s="4">
        <f t="shared" si="46"/>
        <v>0</v>
      </c>
      <c r="AC62" s="4">
        <f t="shared" si="46"/>
        <v>0</v>
      </c>
      <c r="AD62" s="4">
        <f t="shared" si="46"/>
        <v>0</v>
      </c>
      <c r="AE62" s="29">
        <f t="shared" si="46"/>
        <v>5900</v>
      </c>
      <c r="AF62" s="29">
        <f t="shared" si="46"/>
        <v>0</v>
      </c>
      <c r="AG62" s="43">
        <f t="shared" si="46"/>
        <v>1324</v>
      </c>
      <c r="AH62" s="43">
        <f t="shared" si="46"/>
        <v>0</v>
      </c>
      <c r="AI62" s="53">
        <f>AG62/AE62*100</f>
        <v>22.440677966101692</v>
      </c>
      <c r="AJ62" s="53"/>
    </row>
    <row r="63" spans="1:36" ht="33">
      <c r="A63" s="37" t="s">
        <v>10</v>
      </c>
      <c r="B63" s="19" t="s">
        <v>37</v>
      </c>
      <c r="C63" s="19" t="s">
        <v>36</v>
      </c>
      <c r="D63" s="19" t="s">
        <v>7</v>
      </c>
      <c r="E63" s="19" t="s">
        <v>47</v>
      </c>
      <c r="F63" s="19" t="s">
        <v>11</v>
      </c>
      <c r="G63" s="8">
        <f t="shared" si="45"/>
        <v>5900</v>
      </c>
      <c r="H63" s="8">
        <f t="shared" si="45"/>
        <v>0</v>
      </c>
      <c r="I63" s="4">
        <f t="shared" si="45"/>
        <v>0</v>
      </c>
      <c r="J63" s="4">
        <f t="shared" si="45"/>
        <v>0</v>
      </c>
      <c r="K63" s="4">
        <f t="shared" si="45"/>
        <v>0</v>
      </c>
      <c r="L63" s="4">
        <f t="shared" si="45"/>
        <v>0</v>
      </c>
      <c r="M63" s="8">
        <f t="shared" si="45"/>
        <v>5900</v>
      </c>
      <c r="N63" s="8">
        <f t="shared" si="45"/>
        <v>0</v>
      </c>
      <c r="O63" s="4">
        <f t="shared" si="45"/>
        <v>0</v>
      </c>
      <c r="P63" s="4">
        <f t="shared" si="45"/>
        <v>0</v>
      </c>
      <c r="Q63" s="4">
        <f t="shared" si="45"/>
        <v>0</v>
      </c>
      <c r="R63" s="4">
        <f t="shared" si="45"/>
        <v>0</v>
      </c>
      <c r="S63" s="8">
        <f t="shared" si="46"/>
        <v>5900</v>
      </c>
      <c r="T63" s="8">
        <f t="shared" si="46"/>
        <v>0</v>
      </c>
      <c r="U63" s="4">
        <f t="shared" si="46"/>
        <v>0</v>
      </c>
      <c r="V63" s="4">
        <f t="shared" si="46"/>
        <v>0</v>
      </c>
      <c r="W63" s="4">
        <f t="shared" si="46"/>
        <v>0</v>
      </c>
      <c r="X63" s="4">
        <f t="shared" si="46"/>
        <v>0</v>
      </c>
      <c r="Y63" s="30">
        <f t="shared" si="46"/>
        <v>5900</v>
      </c>
      <c r="Z63" s="30">
        <f t="shared" si="46"/>
        <v>0</v>
      </c>
      <c r="AA63" s="4">
        <f t="shared" si="46"/>
        <v>0</v>
      </c>
      <c r="AB63" s="4">
        <f t="shared" si="46"/>
        <v>0</v>
      </c>
      <c r="AC63" s="4">
        <f t="shared" si="46"/>
        <v>0</v>
      </c>
      <c r="AD63" s="4">
        <f t="shared" si="46"/>
        <v>0</v>
      </c>
      <c r="AE63" s="30">
        <f t="shared" si="46"/>
        <v>5900</v>
      </c>
      <c r="AF63" s="30">
        <f t="shared" si="46"/>
        <v>0</v>
      </c>
      <c r="AG63" s="44">
        <f t="shared" si="46"/>
        <v>1324</v>
      </c>
      <c r="AH63" s="44">
        <f t="shared" si="46"/>
        <v>0</v>
      </c>
      <c r="AI63" s="53">
        <f>AG63/AE63*100</f>
        <v>22.440677966101692</v>
      </c>
      <c r="AJ63" s="53"/>
    </row>
    <row r="64" spans="1:36" ht="16.5">
      <c r="A64" s="37" t="s">
        <v>12</v>
      </c>
      <c r="B64" s="19" t="s">
        <v>37</v>
      </c>
      <c r="C64" s="19" t="s">
        <v>36</v>
      </c>
      <c r="D64" s="19" t="s">
        <v>7</v>
      </c>
      <c r="E64" s="19" t="s">
        <v>47</v>
      </c>
      <c r="F64" s="4">
        <v>610</v>
      </c>
      <c r="G64" s="4">
        <v>5900</v>
      </c>
      <c r="H64" s="4"/>
      <c r="I64" s="4"/>
      <c r="J64" s="4"/>
      <c r="K64" s="4"/>
      <c r="L64" s="4"/>
      <c r="M64" s="4">
        <f>G64+I64+J64+K64+L64</f>
        <v>5900</v>
      </c>
      <c r="N64" s="4">
        <f>H64+J64</f>
        <v>0</v>
      </c>
      <c r="O64" s="4"/>
      <c r="P64" s="4"/>
      <c r="Q64" s="4"/>
      <c r="R64" s="4"/>
      <c r="S64" s="4">
        <f>M64+O64+P64+Q64+R64</f>
        <v>5900</v>
      </c>
      <c r="T64" s="4">
        <f>N64+P64</f>
        <v>0</v>
      </c>
      <c r="U64" s="4"/>
      <c r="V64" s="4"/>
      <c r="W64" s="4"/>
      <c r="X64" s="4"/>
      <c r="Y64" s="26">
        <f>S64+U64+V64+W64+X64</f>
        <v>5900</v>
      </c>
      <c r="Z64" s="26">
        <f>T64+V64</f>
        <v>0</v>
      </c>
      <c r="AA64" s="4"/>
      <c r="AB64" s="4"/>
      <c r="AC64" s="4"/>
      <c r="AD64" s="4"/>
      <c r="AE64" s="26">
        <f>Y64+AA64+AB64+AC64+AD64</f>
        <v>5900</v>
      </c>
      <c r="AF64" s="26">
        <f>Z64+AB64</f>
        <v>0</v>
      </c>
      <c r="AG64" s="31">
        <v>1324</v>
      </c>
      <c r="AH64" s="31"/>
      <c r="AI64" s="53">
        <f>AG64/AE64*100</f>
        <v>22.440677966101692</v>
      </c>
      <c r="AJ64" s="53"/>
    </row>
    <row r="66" spans="7:33" ht="16.5">
      <c r="G66" s="9"/>
      <c r="H66" s="9"/>
      <c r="J66" s="24"/>
      <c r="M66" s="9"/>
      <c r="N66" s="9"/>
      <c r="O66" s="24"/>
      <c r="S66" s="9"/>
      <c r="T66" s="9"/>
      <c r="Y66" s="9"/>
      <c r="Z66" s="9"/>
      <c r="AG66" s="24"/>
    </row>
    <row r="67" spans="15:32" ht="16.5">
      <c r="O67" s="24"/>
      <c r="S67" s="9"/>
      <c r="Y67" s="9"/>
      <c r="AE67" s="46"/>
      <c r="AF67" s="46"/>
    </row>
    <row r="68" spans="26:32" ht="16.5">
      <c r="Z68" s="9"/>
      <c r="AC68" s="24"/>
      <c r="AF68" s="47"/>
    </row>
    <row r="69" spans="30:32" ht="16.5">
      <c r="AD69" s="24"/>
      <c r="AE69" s="46"/>
      <c r="AF69" s="46"/>
    </row>
    <row r="70" spans="14:32" ht="16.5">
      <c r="N70" s="9"/>
      <c r="AF70" s="46"/>
    </row>
  </sheetData>
  <sheetProtection/>
  <autoFilter ref="A4:F66"/>
  <mergeCells count="45">
    <mergeCell ref="U4:U6"/>
    <mergeCell ref="X4:X6"/>
    <mergeCell ref="W4:W6"/>
    <mergeCell ref="Y4:Z4"/>
    <mergeCell ref="T5:T6"/>
    <mergeCell ref="B4:B6"/>
    <mergeCell ref="J4:J6"/>
    <mergeCell ref="Q4:Q6"/>
    <mergeCell ref="Z5:Z6"/>
    <mergeCell ref="AC4:AC6"/>
    <mergeCell ref="Y5:Y6"/>
    <mergeCell ref="AA4:AA6"/>
    <mergeCell ref="S4:T4"/>
    <mergeCell ref="S5:S6"/>
    <mergeCell ref="AB4:AB6"/>
    <mergeCell ref="A4:A6"/>
    <mergeCell ref="M5:M6"/>
    <mergeCell ref="G4:H4"/>
    <mergeCell ref="G5:G6"/>
    <mergeCell ref="F4:F6"/>
    <mergeCell ref="A2:AJ2"/>
    <mergeCell ref="AD4:AD6"/>
    <mergeCell ref="AG4:AH4"/>
    <mergeCell ref="AG5:AG6"/>
    <mergeCell ref="H5:H6"/>
    <mergeCell ref="AH5:AH6"/>
    <mergeCell ref="A3:AF3"/>
    <mergeCell ref="AF5:AF6"/>
    <mergeCell ref="AE4:AF4"/>
    <mergeCell ref="N5:N6"/>
    <mergeCell ref="V4:V6"/>
    <mergeCell ref="AE5:AE6"/>
    <mergeCell ref="K4:K6"/>
    <mergeCell ref="O4:O6"/>
    <mergeCell ref="M4:N4"/>
    <mergeCell ref="AI5:AI6"/>
    <mergeCell ref="AJ5:AJ6"/>
    <mergeCell ref="AI4:AJ4"/>
    <mergeCell ref="C4:C6"/>
    <mergeCell ref="D4:D6"/>
    <mergeCell ref="E4:E6"/>
    <mergeCell ref="L4:L6"/>
    <mergeCell ref="R4:R6"/>
    <mergeCell ref="P4:P6"/>
    <mergeCell ref="I4:I6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landscape" paperSize="9" scale="7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2017-04-04T09:38:49Z</cp:lastPrinted>
  <dcterms:created xsi:type="dcterms:W3CDTF">2015-05-28T09:44:52Z</dcterms:created>
  <dcterms:modified xsi:type="dcterms:W3CDTF">2017-04-10T12:17:41Z</dcterms:modified>
  <cp:category/>
  <cp:version/>
  <cp:contentType/>
  <cp:contentStatus/>
</cp:coreProperties>
</file>