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80" windowHeight="6015" activeTab="0"/>
  </bookViews>
  <sheets>
    <sheet name="Все" sheetId="1" r:id="rId1"/>
  </sheets>
  <definedNames>
    <definedName name="_xlnm.Print_Titles" localSheetId="0">'Все'!$4:$6</definedName>
    <definedName name="_xlnm.Print_Area" localSheetId="0">'Все'!$A$1:$L$217</definedName>
  </definedNames>
  <calcPr fullCalcOnLoad="1"/>
</workbook>
</file>

<file path=xl/sharedStrings.xml><?xml version="1.0" encoding="utf-8"?>
<sst xmlns="http://schemas.openxmlformats.org/spreadsheetml/2006/main" count="374" uniqueCount="194">
  <si>
    <t>ПРОГНОЗ</t>
  </si>
  <si>
    <t>Показатели</t>
  </si>
  <si>
    <t>Ед.изм.</t>
  </si>
  <si>
    <t>1 вариант</t>
  </si>
  <si>
    <t>2 вариант</t>
  </si>
  <si>
    <t>Макроэкономические показатели</t>
  </si>
  <si>
    <t>Показатели инфляции</t>
  </si>
  <si>
    <t>декабрь к декабрю</t>
  </si>
  <si>
    <t>%</t>
  </si>
  <si>
    <t>индекс-дефлятор промышленности</t>
  </si>
  <si>
    <t>индекс-дефлятор инвестиций</t>
  </si>
  <si>
    <t>в % к предыдущему году</t>
  </si>
  <si>
    <t>тыс.чел.</t>
  </si>
  <si>
    <t>Оборот малых предприятий</t>
  </si>
  <si>
    <t>млн.руб.</t>
  </si>
  <si>
    <t>Инвестиции</t>
  </si>
  <si>
    <t>в % к предыдущему году в сопоставимых ценах</t>
  </si>
  <si>
    <t>тыс.тонн</t>
  </si>
  <si>
    <t>Каучуки синтетические</t>
  </si>
  <si>
    <t>Кондитерские изделия</t>
  </si>
  <si>
    <t>Хлеб и хлебобулочные изделия</t>
  </si>
  <si>
    <t>Коньяки</t>
  </si>
  <si>
    <t xml:space="preserve">в % к предыдущему году </t>
  </si>
  <si>
    <t>Доходы</t>
  </si>
  <si>
    <t>Амортизационные отчисления</t>
  </si>
  <si>
    <t xml:space="preserve"> - налог на добавленную стоимость</t>
  </si>
  <si>
    <t xml:space="preserve"> - акцизы</t>
  </si>
  <si>
    <t xml:space="preserve"> - налоги на совокупный доход</t>
  </si>
  <si>
    <t xml:space="preserve"> - налоги на имущество </t>
  </si>
  <si>
    <t>Неналоговые доходы</t>
  </si>
  <si>
    <t>Прочие доходы</t>
  </si>
  <si>
    <t>Расходы</t>
  </si>
  <si>
    <t>Расходы за счет средств, остающихся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</si>
  <si>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</si>
  <si>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</si>
  <si>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</si>
  <si>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</si>
  <si>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</si>
  <si>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государственных внебюджетных фондов</t>
  </si>
  <si>
    <t>Прочие расходы</t>
  </si>
  <si>
    <t>Превышение расходов над доходами</t>
  </si>
  <si>
    <t>Дефицит</t>
  </si>
  <si>
    <t>Среднегодовая численность постоянного населения</t>
  </si>
  <si>
    <t>тыс.человек</t>
  </si>
  <si>
    <t>Автомобили</t>
  </si>
  <si>
    <t>Естественная убыль (прирост)</t>
  </si>
  <si>
    <t>Миграционный прирост</t>
  </si>
  <si>
    <t>Заработная плата</t>
  </si>
  <si>
    <t>Потребительский рынок товаров и услуг</t>
  </si>
  <si>
    <t>Оборот розничной торговли</t>
  </si>
  <si>
    <t>Объем платных услуг населению</t>
  </si>
  <si>
    <t>Транспорт</t>
  </si>
  <si>
    <t>Пассажирооборот</t>
  </si>
  <si>
    <t>млн. пассажиро-километров</t>
  </si>
  <si>
    <t>Грузооборот</t>
  </si>
  <si>
    <t>млн. тонно-километров</t>
  </si>
  <si>
    <t>Связь</t>
  </si>
  <si>
    <t>Число телефонных аппаратов телефонной сети общего пользования или имеющих на нее выход, всего:</t>
  </si>
  <si>
    <t>штук</t>
  </si>
  <si>
    <t>в т.ч. квартирных</t>
  </si>
  <si>
    <t>Обеспеченность населения квартирными телефонными аппаратами сети общего пользования или имеющими выход на нее</t>
  </si>
  <si>
    <t>штук на 100 человек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</si>
  <si>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</si>
  <si>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</si>
  <si>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</si>
  <si>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</si>
  <si>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место на 1000 детей дошкольного возраста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</si>
  <si>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</si>
  <si>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</si>
  <si>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</si>
  <si>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</si>
  <si>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</si>
  <si>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</si>
  <si>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</si>
  <si>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>Демография и занятость</t>
  </si>
  <si>
    <t>Здравоохранение</t>
  </si>
  <si>
    <t>Больничными койками - всего</t>
  </si>
  <si>
    <t>коек на 10 тыс. населения</t>
  </si>
  <si>
    <t>посещен. в смену на 10 тыс. населения</t>
  </si>
  <si>
    <t>человек на 10 тыс. населения</t>
  </si>
  <si>
    <t>Амбулаторно-поликлиническими учреждениями</t>
  </si>
  <si>
    <t>в том числе:                                                                                 койками стационаров дневного пребывания</t>
  </si>
  <si>
    <t>Средним медицинским персоналом</t>
  </si>
  <si>
    <t>Число заболеваний, зарегистрированных у больных с впервые установленным диагном</t>
  </si>
  <si>
    <t>в % к предыду-щему году</t>
  </si>
  <si>
    <t xml:space="preserve">  объем отгруженных товаров </t>
  </si>
  <si>
    <t xml:space="preserve">   индекс производства</t>
  </si>
  <si>
    <t>Подраздел DL "Производство электрооборудования, электронного и оптического оборудования":</t>
  </si>
  <si>
    <t>Производство продукции производственно -технического назначения</t>
  </si>
  <si>
    <t>Капролактам</t>
  </si>
  <si>
    <t>Полиамид-6</t>
  </si>
  <si>
    <t xml:space="preserve">Среднесписочная численность работников малых предприятий </t>
  </si>
  <si>
    <t>млн.рублей в ценах соответст-вующих лет</t>
  </si>
  <si>
    <t>Промышленное производство                                                                                                                                                                                                                                                                                                  (обрабатывающие производства, производство и распределение электроэнергии, газа и воды)</t>
  </si>
  <si>
    <t>Расходы на охрану окружающей среды</t>
  </si>
  <si>
    <t>Расходы на соц.-культ. мероприятия, финансируемые за счет средств всех уровней бюджетной системы РФ</t>
  </si>
  <si>
    <t xml:space="preserve"> - налоги и сборы за пользование природ. ресурсами</t>
  </si>
  <si>
    <t>Количество малых предприятий</t>
  </si>
  <si>
    <t>тыс.ед.</t>
  </si>
  <si>
    <t>Среднемесячная начисленная заработная плата работников организаций, не относящихся к субъектам малого предпринимательства</t>
  </si>
  <si>
    <t>Объем инвестиций в основной капитал за счет всех источников финансирования по крупным и средним предприятиям (в ценах соответствующих лет) - всего</t>
  </si>
  <si>
    <t>тонн</t>
  </si>
  <si>
    <t xml:space="preserve">   в том числе: кредитов иностранных банков</t>
  </si>
  <si>
    <t xml:space="preserve"> в том числе: инвестиций, финансируемых за счет:</t>
  </si>
  <si>
    <t xml:space="preserve">тыс.кв.м общей площади </t>
  </si>
  <si>
    <t>млн. руб.</t>
  </si>
  <si>
    <t>Удельный вес населения, систематически занимающегося физической культурой и спортом</t>
  </si>
  <si>
    <t>Количество спортивных сооружений</t>
  </si>
  <si>
    <t>ед.</t>
  </si>
  <si>
    <t>Среднегодовая численность безработных, зарегистрированных в службе занятости</t>
  </si>
  <si>
    <t>Физическая культура и спорт</t>
  </si>
  <si>
    <t>единиц на 10 тыс.чел. населения</t>
  </si>
  <si>
    <t>Аммиак безводный</t>
  </si>
  <si>
    <t>Трансформаторы электрические</t>
  </si>
  <si>
    <t>Сталь</t>
  </si>
  <si>
    <t>тыс.дкл</t>
  </si>
  <si>
    <t>Вина игристые и газированные</t>
  </si>
  <si>
    <t>Объем сброса загрязненных сточных вод в поверхностные водные объекты</t>
  </si>
  <si>
    <t>тыс.куб.м</t>
  </si>
  <si>
    <t>тыс.штук</t>
  </si>
  <si>
    <t>Налоговые доходы, в том числе:</t>
  </si>
  <si>
    <t xml:space="preserve"> - налог на доходы физических лиц</t>
  </si>
  <si>
    <t xml:space="preserve"> - прочие налоговые доходы</t>
  </si>
  <si>
    <t>Уровень официальной безрабитицы относительно населения в трудоспособном возрасте (среднегодовая)</t>
  </si>
  <si>
    <t>Подраздел DB "Текстильное и швейное производство":</t>
  </si>
  <si>
    <t>Прибыль прибыльных организаций</t>
  </si>
  <si>
    <t>Пластмассы в первичных формах</t>
  </si>
  <si>
    <t>Кирпич керамический неогнеупорный строительный</t>
  </si>
  <si>
    <t>млн.усл.кирпичей</t>
  </si>
  <si>
    <t>Конструкции и детали сборные железобетонные</t>
  </si>
  <si>
    <t>тыс. куб. метров</t>
  </si>
  <si>
    <t>мегавольт-ампер</t>
  </si>
  <si>
    <t xml:space="preserve"> в т.ч. легковые</t>
  </si>
  <si>
    <t>Электроэнергия</t>
  </si>
  <si>
    <t xml:space="preserve">гигаватт-час </t>
  </si>
  <si>
    <t xml:space="preserve"> -страховые взносы на социальные нужды</t>
  </si>
  <si>
    <t>Врачами, в том числе:</t>
  </si>
  <si>
    <t xml:space="preserve"> - врачами общей практики (семейными врачами)</t>
  </si>
  <si>
    <t>Сальдо финансовых взаимоотношений с вышестоящими уровнями власти</t>
  </si>
  <si>
    <t>Реальная среднемесячная начисленная заработная плата</t>
  </si>
  <si>
    <t xml:space="preserve">в том числе по видам экономической деятельности: </t>
  </si>
  <si>
    <t>Малое предпринимательство</t>
  </si>
  <si>
    <t>Финансы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</si>
  <si>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D,Е)</t>
  </si>
  <si>
    <t>Индекс производства по видам экономической деятельности (разделы D,E)</t>
  </si>
  <si>
    <t xml:space="preserve"> Раздел D "Обрабатывающие производства":</t>
  </si>
  <si>
    <t>Цельномолочная продукция (в пересчете на молоко)</t>
  </si>
  <si>
    <t>Полотна трикотажные</t>
  </si>
  <si>
    <t>Удобрения минеральные или химические (в пересчете на 100% питательных веществ)</t>
  </si>
  <si>
    <t>из них:</t>
  </si>
  <si>
    <t>Раздел E "Производство и распределение электроэнергии, газа и воды":</t>
  </si>
  <si>
    <t>Подраздел DA "Производство пищевых продуктов, включая напитки, и табака":</t>
  </si>
  <si>
    <t>Подраздел DD "Обработка древесины и производство изделий из дерева":</t>
  </si>
  <si>
    <t>Подраздел DE "Целлюлозно-бумажное производство; издательская и полиграфическая деятельность":</t>
  </si>
  <si>
    <t>Подраздел DG "Химическое производство":</t>
  </si>
  <si>
    <t>Подраздел DH "Производство резиновых и пластмассовых изделий":</t>
  </si>
  <si>
    <t xml:space="preserve"> Подраздел DI "Производство прочих неметаллических минеральных продуктов":</t>
  </si>
  <si>
    <t xml:space="preserve"> Подраздел DJ "Металлургическое производство и производство готовых металлических изделий":</t>
  </si>
  <si>
    <t xml:space="preserve">Подраздел DК "Производство машин и оборудования": </t>
  </si>
  <si>
    <t>Подраздел DM "Производство транспортных средств и оборудования":</t>
  </si>
  <si>
    <t>Подраздел DN "Прочие производства":</t>
  </si>
  <si>
    <t>индекс потребительских цен:</t>
  </si>
  <si>
    <t>среднегодовой</t>
  </si>
  <si>
    <t xml:space="preserve"> из прибыли</t>
  </si>
  <si>
    <t xml:space="preserve"> из амортизации</t>
  </si>
  <si>
    <t>Ввод в эксплуатацию жилых домов за счет всех источников финансирования (квартир)</t>
  </si>
  <si>
    <t>рублей</t>
  </si>
  <si>
    <t>- обучающихся по программам начального профессионального образования</t>
  </si>
  <si>
    <t>- обучающихся по программам среднего профессионального образования</t>
  </si>
  <si>
    <t>- обучающихся по программам высшего профессионального образования</t>
  </si>
  <si>
    <t>-средств федерального бюджета</t>
  </si>
  <si>
    <t>-средств бюджета городского округа</t>
  </si>
  <si>
    <t>-собственных средств предприятий</t>
  </si>
  <si>
    <t>-кредитов банков</t>
  </si>
  <si>
    <t>-заемных средств других организаций</t>
  </si>
  <si>
    <t>-средств внебюджетных фондов</t>
  </si>
  <si>
    <t>-прочих источников</t>
  </si>
  <si>
    <t xml:space="preserve">Прогноз на среднесрочную перспективу </t>
  </si>
  <si>
    <t xml:space="preserve"> Колбасные изделия</t>
  </si>
  <si>
    <t>х</t>
  </si>
  <si>
    <t>2015/2012, %</t>
  </si>
  <si>
    <t>Занятые в экономике - всего*</t>
  </si>
  <si>
    <t>Трудовые ресурсы*</t>
  </si>
  <si>
    <t>Численность учащихся в учреждениях общего образования **</t>
  </si>
  <si>
    <t>** численность обучающихся в муниципальных (без вечерних (сменных))  и негосударственных образовательных учреждениях</t>
  </si>
  <si>
    <t>* данные показателей: "трудовые ресурсы"; "занятые в экономике" за 2011 год по оценке</t>
  </si>
  <si>
    <t>Численность учащихся в учреждениях среднего профессионального образования***, в т.ч.:</t>
  </si>
  <si>
    <t>Численность учащихся в учреждениях высшего профессионального образования***, в т.ч.:</t>
  </si>
  <si>
    <t xml:space="preserve">*** показатели по численности обучающихся в учреждениях профессионального образования приведены в соответствие </t>
  </si>
  <si>
    <t xml:space="preserve">И.О. руководителя  департамента экономического развития       </t>
  </si>
  <si>
    <t>Андриевская В.П.</t>
  </si>
  <si>
    <t>2012  (оценка)</t>
  </si>
  <si>
    <t xml:space="preserve">СОЦИАЛЬНО-ЭКОНОМИЧЕСКОГО РАЗВИТИЯ ГОРОДСКОГО ОКРУГА ТОЛЬЯТТИ НА ОЧЕРЕДНОЙ ФИНАНСОВЫЙ ГОД И ПЛАНОВЫЙ ПЕРИОД от 15.11.2012г. Протокол № </t>
  </si>
  <si>
    <t>Принят к сведению на заседании Думы городского округа Тольятти 14.11.2012 г. с занесением в протокол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</si>
</sst>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00"/>
    <numFmt numFmtId="174" formatCode="0.000000"/>
    <numFmt numFmtId="175" formatCode="0.00000"/>
    <numFmt numFmtId="176" formatCode="0.00000000"/>
    <numFmt numFmtId="177" formatCode="0.000000000"/>
    <numFmt numFmtId="178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55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5" fontId="1" fillId="0" borderId="11" xfId="5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0" borderId="12" xfId="0" applyFont="1" applyFill="1" applyBorder="1" applyAlignment="1" applyProtection="1">
      <alignment horizontal="left" vertical="center" wrapText="1"/>
      <protection/>
    </xf>
    <xf numFmtId="0" fontId="3" fillId="30" borderId="12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166" fontId="1" fillId="0" borderId="1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 applyProtection="1">
      <alignment horizontal="left" vertical="center" wrapText="1"/>
      <protection/>
    </xf>
    <xf numFmtId="165" fontId="1" fillId="0" borderId="12" xfId="0" applyNumberFormat="1" applyFont="1" applyFill="1" applyBorder="1" applyAlignment="1" applyProtection="1">
      <alignment horizontal="left" vertical="center" wrapText="1"/>
      <protection/>
    </xf>
    <xf numFmtId="165" fontId="1" fillId="0" borderId="12" xfId="55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lef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2"/>
      <protection/>
    </xf>
    <xf numFmtId="3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1" fillId="0" borderId="12" xfId="55" applyNumberFormat="1" applyFont="1" applyFill="1" applyBorder="1" applyAlignment="1">
      <alignment horizontal="left" vertical="center" wrapText="1" indent="1"/>
    </xf>
    <xf numFmtId="165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 indent="1"/>
    </xf>
    <xf numFmtId="165" fontId="1" fillId="0" borderId="11" xfId="0" applyNumberFormat="1" applyFont="1" applyBorder="1" applyAlignment="1">
      <alignment horizontal="center" vertical="top" wrapText="1"/>
    </xf>
    <xf numFmtId="0" fontId="7" fillId="31" borderId="12" xfId="0" applyFont="1" applyFill="1" applyBorder="1" applyAlignment="1" applyProtection="1">
      <alignment horizontal="left" vertical="center" wrapText="1"/>
      <protection/>
    </xf>
    <xf numFmtId="49" fontId="1" fillId="30" borderId="12" xfId="0" applyNumberFormat="1" applyFont="1" applyFill="1" applyBorder="1" applyAlignment="1" applyProtection="1">
      <alignment horizontal="left" vertical="center" wrapText="1" indent="1"/>
      <protection/>
    </xf>
    <xf numFmtId="49" fontId="1" fillId="30" borderId="12" xfId="0" applyNumberFormat="1" applyFont="1" applyFill="1" applyBorder="1" applyAlignment="1" applyProtection="1">
      <alignment horizontal="left" vertical="center" wrapText="1" indent="2"/>
      <protection/>
    </xf>
    <xf numFmtId="2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9" fontId="1" fillId="0" borderId="10" xfId="55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165" fontId="1" fillId="30" borderId="10" xfId="0" applyNumberFormat="1" applyFont="1" applyFill="1" applyBorder="1" applyAlignment="1">
      <alignment horizontal="center" wrapText="1"/>
    </xf>
    <xf numFmtId="165" fontId="1" fillId="30" borderId="10" xfId="0" applyNumberFormat="1" applyFont="1" applyFill="1" applyBorder="1" applyAlignment="1">
      <alignment horizontal="center"/>
    </xf>
    <xf numFmtId="165" fontId="1" fillId="30" borderId="15" xfId="0" applyNumberFormat="1" applyFont="1" applyFill="1" applyBorder="1" applyAlignment="1">
      <alignment horizontal="center"/>
    </xf>
    <xf numFmtId="165" fontId="7" fillId="31" borderId="10" xfId="0" applyNumberFormat="1" applyFont="1" applyFill="1" applyBorder="1" applyAlignment="1" applyProtection="1">
      <alignment horizontal="center" vertical="center" wrapText="1"/>
      <protection/>
    </xf>
    <xf numFmtId="2" fontId="7" fillId="31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5" fontId="7" fillId="0" borderId="11" xfId="0" applyNumberFormat="1" applyFont="1" applyFill="1" applyBorder="1" applyAlignment="1" applyProtection="1">
      <alignment horizontal="center"/>
      <protection locked="0"/>
    </xf>
    <xf numFmtId="165" fontId="1" fillId="30" borderId="11" xfId="0" applyNumberFormat="1" applyFont="1" applyFill="1" applyBorder="1" applyAlignment="1">
      <alignment horizontal="center" wrapText="1"/>
    </xf>
    <xf numFmtId="0" fontId="1" fillId="30" borderId="12" xfId="0" applyFont="1" applyFill="1" applyBorder="1" applyAlignment="1" applyProtection="1">
      <alignment vertical="top" wrapText="1"/>
      <protection/>
    </xf>
    <xf numFmtId="0" fontId="4" fillId="30" borderId="12" xfId="0" applyFont="1" applyFill="1" applyBorder="1" applyAlignment="1" applyProtection="1">
      <alignment vertical="top" wrapText="1"/>
      <protection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2" fillId="31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" fillId="30" borderId="12" xfId="0" applyFont="1" applyFill="1" applyBorder="1" applyAlignment="1" applyProtection="1">
      <alignment horizontal="left" vertical="center" wrapText="1"/>
      <protection/>
    </xf>
    <xf numFmtId="0" fontId="7" fillId="31" borderId="21" xfId="0" applyFont="1" applyFill="1" applyBorder="1" applyAlignment="1" applyProtection="1">
      <alignment horizontal="left" vertical="center" wrapText="1" indent="1"/>
      <protection/>
    </xf>
    <xf numFmtId="0" fontId="7" fillId="31" borderId="2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view="pageBreakPreview" zoomScaleSheetLayoutView="100" workbookViewId="0" topLeftCell="A16">
      <pane ySplit="375" topLeftCell="A1" activePane="bottomLeft" state="split"/>
      <selection pane="topLeft" activeCell="L138" sqref="L138"/>
      <selection pane="bottomLeft" activeCell="A7" sqref="A7:L7"/>
    </sheetView>
  </sheetViews>
  <sheetFormatPr defaultColWidth="9.00390625" defaultRowHeight="12.75"/>
  <cols>
    <col min="1" max="1" width="37.00390625" style="1" customWidth="1"/>
    <col min="2" max="2" width="13.875" style="2" customWidth="1"/>
    <col min="3" max="3" width="10.875" style="1" customWidth="1"/>
    <col min="4" max="4" width="11.375" style="1" customWidth="1"/>
    <col min="5" max="5" width="10.625" style="1" customWidth="1"/>
    <col min="6" max="6" width="9.75390625" style="1" customWidth="1"/>
    <col min="7" max="8" width="10.00390625" style="1" customWidth="1"/>
    <col min="9" max="9" width="9.75390625" style="1" customWidth="1"/>
    <col min="10" max="10" width="9.875" style="1" customWidth="1"/>
    <col min="11" max="12" width="10.375" style="1" customWidth="1"/>
    <col min="13" max="16384" width="9.125" style="1" customWidth="1"/>
  </cols>
  <sheetData>
    <row r="1" spans="10:12" ht="52.5" customHeight="1">
      <c r="J1" s="141" t="s">
        <v>193</v>
      </c>
      <c r="K1" s="141"/>
      <c r="L1" s="141"/>
    </row>
    <row r="2" spans="1:12" ht="12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</row>
    <row r="3" spans="1:12" ht="24.75" customHeight="1" thickBot="1">
      <c r="A3" s="132" t="s">
        <v>192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33"/>
    </row>
    <row r="4" spans="1:12" s="3" customFormat="1" ht="17.25" customHeight="1">
      <c r="A4" s="119" t="s">
        <v>1</v>
      </c>
      <c r="B4" s="121" t="s">
        <v>2</v>
      </c>
      <c r="C4" s="121">
        <v>2011</v>
      </c>
      <c r="D4" s="121" t="s">
        <v>191</v>
      </c>
      <c r="E4" s="121" t="s">
        <v>177</v>
      </c>
      <c r="F4" s="121"/>
      <c r="G4" s="121"/>
      <c r="H4" s="121"/>
      <c r="I4" s="121"/>
      <c r="J4" s="121"/>
      <c r="K4" s="121"/>
      <c r="L4" s="135"/>
    </row>
    <row r="5" spans="1:12" s="3" customFormat="1" ht="27" customHeight="1">
      <c r="A5" s="103"/>
      <c r="B5" s="104"/>
      <c r="C5" s="104"/>
      <c r="D5" s="104"/>
      <c r="E5" s="104">
        <v>2013</v>
      </c>
      <c r="F5" s="104"/>
      <c r="G5" s="104">
        <v>2014</v>
      </c>
      <c r="H5" s="104"/>
      <c r="I5" s="104">
        <v>2015</v>
      </c>
      <c r="J5" s="104"/>
      <c r="K5" s="104" t="s">
        <v>180</v>
      </c>
      <c r="L5" s="134"/>
    </row>
    <row r="6" spans="1:12" s="3" customFormat="1" ht="13.5" thickBot="1">
      <c r="A6" s="120"/>
      <c r="B6" s="122"/>
      <c r="C6" s="122"/>
      <c r="D6" s="122"/>
      <c r="E6" s="61" t="s">
        <v>3</v>
      </c>
      <c r="F6" s="61" t="s">
        <v>4</v>
      </c>
      <c r="G6" s="61" t="s">
        <v>3</v>
      </c>
      <c r="H6" s="61" t="s">
        <v>4</v>
      </c>
      <c r="I6" s="61" t="s">
        <v>3</v>
      </c>
      <c r="J6" s="61" t="s">
        <v>4</v>
      </c>
      <c r="K6" s="61" t="s">
        <v>3</v>
      </c>
      <c r="L6" s="62" t="s">
        <v>4</v>
      </c>
    </row>
    <row r="7" spans="1:12" s="3" customFormat="1" ht="12.75">
      <c r="A7" s="119" t="s">
        <v>5</v>
      </c>
      <c r="B7" s="121"/>
      <c r="C7" s="121"/>
      <c r="D7" s="121"/>
      <c r="E7" s="121"/>
      <c r="F7" s="121"/>
      <c r="G7" s="121"/>
      <c r="H7" s="121"/>
      <c r="I7" s="121"/>
      <c r="J7" s="121"/>
      <c r="K7" s="123"/>
      <c r="L7" s="124"/>
    </row>
    <row r="8" spans="1:12" s="3" customFormat="1" ht="13.5">
      <c r="A8" s="35" t="s">
        <v>6</v>
      </c>
      <c r="B8" s="4"/>
      <c r="C8" s="5"/>
      <c r="D8" s="5"/>
      <c r="E8" s="5"/>
      <c r="F8" s="5"/>
      <c r="G8" s="5"/>
      <c r="H8" s="5"/>
      <c r="I8" s="5"/>
      <c r="J8" s="5"/>
      <c r="K8" s="9"/>
      <c r="L8" s="32"/>
    </row>
    <row r="9" spans="1:12" s="3" customFormat="1" ht="12.75">
      <c r="A9" s="58" t="s">
        <v>161</v>
      </c>
      <c r="B9" s="4"/>
      <c r="C9" s="89"/>
      <c r="D9" s="89"/>
      <c r="E9" s="89"/>
      <c r="F9" s="89"/>
      <c r="G9" s="89"/>
      <c r="H9" s="89"/>
      <c r="I9" s="89"/>
      <c r="J9" s="89"/>
      <c r="K9" s="9"/>
      <c r="L9" s="32"/>
    </row>
    <row r="10" spans="1:12" s="3" customFormat="1" ht="12.75">
      <c r="A10" s="59" t="s">
        <v>162</v>
      </c>
      <c r="B10" s="4" t="s">
        <v>8</v>
      </c>
      <c r="C10" s="15">
        <v>108.1</v>
      </c>
      <c r="D10" s="15">
        <v>104.8</v>
      </c>
      <c r="E10" s="15">
        <v>106.8</v>
      </c>
      <c r="F10" s="15">
        <v>106.8</v>
      </c>
      <c r="G10" s="15">
        <v>105.3</v>
      </c>
      <c r="H10" s="15">
        <v>105.3</v>
      </c>
      <c r="I10" s="15">
        <v>104.9</v>
      </c>
      <c r="J10" s="15">
        <v>104.9</v>
      </c>
      <c r="K10" s="12">
        <f>E10*G10%*I10%</f>
        <v>117.97095960000001</v>
      </c>
      <c r="L10" s="36">
        <f>F10*H10%*J10%</f>
        <v>117.97095960000001</v>
      </c>
    </row>
    <row r="11" spans="1:12" s="3" customFormat="1" ht="12.75">
      <c r="A11" s="59" t="s">
        <v>7</v>
      </c>
      <c r="B11" s="4" t="s">
        <v>8</v>
      </c>
      <c r="C11" s="12">
        <v>105.7</v>
      </c>
      <c r="D11" s="12">
        <v>106.6</v>
      </c>
      <c r="E11" s="12">
        <v>106</v>
      </c>
      <c r="F11" s="12">
        <v>106</v>
      </c>
      <c r="G11" s="12">
        <v>105</v>
      </c>
      <c r="H11" s="12">
        <v>105</v>
      </c>
      <c r="I11" s="12">
        <v>105</v>
      </c>
      <c r="J11" s="12">
        <v>105</v>
      </c>
      <c r="K11" s="12">
        <f>E11*G11%*I11%</f>
        <v>116.86500000000002</v>
      </c>
      <c r="L11" s="36">
        <f>F11*H11%*J11%</f>
        <v>116.86500000000002</v>
      </c>
    </row>
    <row r="12" spans="1:12" s="3" customFormat="1" ht="12.75">
      <c r="A12" s="58" t="s">
        <v>9</v>
      </c>
      <c r="B12" s="4" t="s">
        <v>8</v>
      </c>
      <c r="C12" s="6">
        <v>121.8</v>
      </c>
      <c r="D12" s="13">
        <v>107.6</v>
      </c>
      <c r="E12" s="6">
        <v>106.9</v>
      </c>
      <c r="F12" s="6">
        <v>106.9</v>
      </c>
      <c r="G12" s="6">
        <v>106.6</v>
      </c>
      <c r="H12" s="6">
        <v>106.6</v>
      </c>
      <c r="I12" s="13">
        <v>105.9</v>
      </c>
      <c r="J12" s="13">
        <v>105.9</v>
      </c>
      <c r="K12" s="12">
        <v>120.7</v>
      </c>
      <c r="L12" s="36">
        <v>120.7</v>
      </c>
    </row>
    <row r="13" spans="1:12" s="3" customFormat="1" ht="12.75">
      <c r="A13" s="58" t="s">
        <v>10</v>
      </c>
      <c r="B13" s="4" t="s">
        <v>8</v>
      </c>
      <c r="C13" s="6">
        <v>105.8</v>
      </c>
      <c r="D13" s="6">
        <v>107.7</v>
      </c>
      <c r="E13" s="6">
        <v>107.3</v>
      </c>
      <c r="F13" s="6">
        <v>107.3</v>
      </c>
      <c r="G13" s="6">
        <v>107.1</v>
      </c>
      <c r="H13" s="6">
        <v>107.1</v>
      </c>
      <c r="I13" s="15">
        <v>106.6</v>
      </c>
      <c r="J13" s="15">
        <v>106.6</v>
      </c>
      <c r="K13" s="13">
        <v>122.5</v>
      </c>
      <c r="L13" s="17">
        <v>122.5</v>
      </c>
    </row>
    <row r="14" spans="1:12" ht="12.75">
      <c r="A14" s="103" t="s">
        <v>93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36"/>
      <c r="L14" s="137"/>
    </row>
    <row r="15" spans="1:12" ht="84" customHeight="1">
      <c r="A15" s="37" t="s">
        <v>143</v>
      </c>
      <c r="B15" s="6" t="s">
        <v>92</v>
      </c>
      <c r="C15" s="15">
        <v>338550.5</v>
      </c>
      <c r="D15" s="15">
        <v>356005</v>
      </c>
      <c r="E15" s="15">
        <v>376832.3</v>
      </c>
      <c r="F15" s="15">
        <v>450268.7</v>
      </c>
      <c r="G15" s="15">
        <v>404255.3</v>
      </c>
      <c r="H15" s="15">
        <v>563728.6</v>
      </c>
      <c r="I15" s="15">
        <v>436668.3</v>
      </c>
      <c r="J15" s="15">
        <v>652819</v>
      </c>
      <c r="K15" s="34"/>
      <c r="L15" s="38"/>
    </row>
    <row r="16" spans="1:12" s="7" customFormat="1" ht="29.25" customHeight="1">
      <c r="A16" s="41" t="s">
        <v>144</v>
      </c>
      <c r="B16" s="15" t="s">
        <v>84</v>
      </c>
      <c r="C16" s="14">
        <v>108.2</v>
      </c>
      <c r="D16" s="14">
        <v>97.7</v>
      </c>
      <c r="E16" s="14">
        <v>99</v>
      </c>
      <c r="F16" s="14">
        <v>118.3</v>
      </c>
      <c r="G16" s="14">
        <v>100.6</v>
      </c>
      <c r="H16" s="14">
        <v>117.5</v>
      </c>
      <c r="I16" s="14">
        <v>102</v>
      </c>
      <c r="J16" s="14">
        <v>109.6</v>
      </c>
      <c r="K16" s="14">
        <v>101.6</v>
      </c>
      <c r="L16" s="21">
        <v>152.3</v>
      </c>
    </row>
    <row r="17" spans="1:12" ht="25.5">
      <c r="A17" s="47" t="s">
        <v>140</v>
      </c>
      <c r="B17" s="15"/>
      <c r="C17" s="15"/>
      <c r="D17" s="15"/>
      <c r="E17" s="15"/>
      <c r="F17" s="15"/>
      <c r="G17" s="15"/>
      <c r="H17" s="15"/>
      <c r="I17" s="15"/>
      <c r="J17" s="15"/>
      <c r="K17" s="14"/>
      <c r="L17" s="21"/>
    </row>
    <row r="18" spans="1:12" ht="29.25" customHeight="1">
      <c r="A18" s="51" t="s">
        <v>145</v>
      </c>
      <c r="B18" s="15"/>
      <c r="C18" s="15"/>
      <c r="D18" s="15"/>
      <c r="E18" s="15"/>
      <c r="F18" s="15"/>
      <c r="G18" s="15"/>
      <c r="H18" s="15"/>
      <c r="I18" s="15"/>
      <c r="J18" s="15"/>
      <c r="K18" s="14"/>
      <c r="L18" s="21"/>
    </row>
    <row r="19" spans="1:12" ht="40.5" customHeight="1">
      <c r="A19" s="39" t="s">
        <v>85</v>
      </c>
      <c r="B19" s="15" t="s">
        <v>92</v>
      </c>
      <c r="C19" s="15">
        <v>314897.4</v>
      </c>
      <c r="D19" s="15">
        <v>330941.5</v>
      </c>
      <c r="E19" s="15">
        <v>348429.8</v>
      </c>
      <c r="F19" s="15">
        <v>421585</v>
      </c>
      <c r="G19" s="15">
        <v>372127</v>
      </c>
      <c r="H19" s="15">
        <v>530964.1</v>
      </c>
      <c r="I19" s="15">
        <v>399883.8</v>
      </c>
      <c r="J19" s="15">
        <v>614757.1</v>
      </c>
      <c r="K19" s="14"/>
      <c r="L19" s="21"/>
    </row>
    <row r="20" spans="1:12" s="7" customFormat="1" ht="25.5">
      <c r="A20" s="40" t="s">
        <v>86</v>
      </c>
      <c r="B20" s="13" t="s">
        <v>84</v>
      </c>
      <c r="C20" s="14">
        <v>108.8</v>
      </c>
      <c r="D20" s="14">
        <v>97.4</v>
      </c>
      <c r="E20" s="14">
        <v>98.8</v>
      </c>
      <c r="F20" s="14">
        <v>119.5</v>
      </c>
      <c r="G20" s="14">
        <v>100.5</v>
      </c>
      <c r="H20" s="14">
        <v>118.5</v>
      </c>
      <c r="I20" s="14">
        <v>102</v>
      </c>
      <c r="J20" s="14">
        <v>109.9</v>
      </c>
      <c r="K20" s="14">
        <v>101.3</v>
      </c>
      <c r="L20" s="21">
        <v>155.6</v>
      </c>
    </row>
    <row r="21" spans="1:12" s="7" customFormat="1" ht="12.75">
      <c r="A21" s="57" t="s">
        <v>149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21"/>
    </row>
    <row r="22" spans="1:12" ht="42" customHeight="1">
      <c r="A22" s="52" t="s">
        <v>151</v>
      </c>
      <c r="B22" s="15"/>
      <c r="C22" s="15"/>
      <c r="D22" s="15"/>
      <c r="E22" s="15"/>
      <c r="F22" s="15"/>
      <c r="G22" s="15"/>
      <c r="H22" s="15"/>
      <c r="I22" s="15"/>
      <c r="J22" s="15"/>
      <c r="K22" s="14"/>
      <c r="L22" s="21"/>
    </row>
    <row r="23" spans="1:12" ht="38.25">
      <c r="A23" s="53" t="s">
        <v>85</v>
      </c>
      <c r="B23" s="15" t="s">
        <v>92</v>
      </c>
      <c r="C23" s="15">
        <v>8186.1</v>
      </c>
      <c r="D23" s="15">
        <v>8739.2</v>
      </c>
      <c r="E23" s="15">
        <v>9237.4</v>
      </c>
      <c r="F23" s="15">
        <v>9884</v>
      </c>
      <c r="G23" s="15">
        <v>9910.4</v>
      </c>
      <c r="H23" s="15">
        <v>11022</v>
      </c>
      <c r="I23" s="15">
        <v>10593.8</v>
      </c>
      <c r="J23" s="15">
        <v>12325</v>
      </c>
      <c r="K23" s="14"/>
      <c r="L23" s="21"/>
    </row>
    <row r="24" spans="1:12" s="7" customFormat="1" ht="25.5">
      <c r="A24" s="53" t="s">
        <v>86</v>
      </c>
      <c r="B24" s="13" t="s">
        <v>84</v>
      </c>
      <c r="C24" s="14">
        <v>103.5</v>
      </c>
      <c r="D24" s="14">
        <v>101</v>
      </c>
      <c r="E24" s="14">
        <v>100</v>
      </c>
      <c r="F24" s="14">
        <v>107</v>
      </c>
      <c r="G24" s="14">
        <v>101.5</v>
      </c>
      <c r="H24" s="14">
        <v>105.5</v>
      </c>
      <c r="I24" s="14">
        <v>102</v>
      </c>
      <c r="J24" s="14">
        <v>106.7</v>
      </c>
      <c r="K24" s="14">
        <v>103.5</v>
      </c>
      <c r="L24" s="21">
        <v>120.4</v>
      </c>
    </row>
    <row r="25" spans="1:12" s="8" customFormat="1" ht="27">
      <c r="A25" s="52" t="s">
        <v>124</v>
      </c>
      <c r="B25" s="16"/>
      <c r="C25" s="16"/>
      <c r="D25" s="16"/>
      <c r="E25" s="16"/>
      <c r="F25" s="16"/>
      <c r="G25" s="16"/>
      <c r="H25" s="16"/>
      <c r="I25" s="16"/>
      <c r="J25" s="16"/>
      <c r="K25" s="14"/>
      <c r="L25" s="21"/>
    </row>
    <row r="26" spans="1:12" ht="42.75" customHeight="1">
      <c r="A26" s="47" t="s">
        <v>85</v>
      </c>
      <c r="B26" s="15" t="s">
        <v>92</v>
      </c>
      <c r="C26" s="15">
        <v>886.9</v>
      </c>
      <c r="D26" s="15">
        <v>903.9</v>
      </c>
      <c r="E26" s="15">
        <v>948.2</v>
      </c>
      <c r="F26" s="15">
        <v>1137.9</v>
      </c>
      <c r="G26" s="15">
        <v>994.1</v>
      </c>
      <c r="H26" s="15">
        <v>1393.7</v>
      </c>
      <c r="I26" s="15">
        <v>1038.2</v>
      </c>
      <c r="J26" s="15">
        <v>1570.8</v>
      </c>
      <c r="K26" s="14"/>
      <c r="L26" s="21"/>
    </row>
    <row r="27" spans="1:12" s="7" customFormat="1" ht="27" customHeight="1">
      <c r="A27" s="54" t="s">
        <v>86</v>
      </c>
      <c r="B27" s="13" t="s">
        <v>84</v>
      </c>
      <c r="C27" s="14">
        <v>128.2</v>
      </c>
      <c r="D27" s="14">
        <v>98</v>
      </c>
      <c r="E27" s="14">
        <v>100</v>
      </c>
      <c r="F27" s="14">
        <v>120</v>
      </c>
      <c r="G27" s="14">
        <v>101</v>
      </c>
      <c r="H27" s="14">
        <v>118</v>
      </c>
      <c r="I27" s="14">
        <v>101</v>
      </c>
      <c r="J27" s="14">
        <v>109</v>
      </c>
      <c r="K27" s="14">
        <v>102</v>
      </c>
      <c r="L27" s="21">
        <v>154.3</v>
      </c>
    </row>
    <row r="28" spans="1:12" ht="41.25" customHeight="1">
      <c r="A28" s="52" t="s">
        <v>152</v>
      </c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21"/>
    </row>
    <row r="29" spans="1:12" ht="39.75" customHeight="1">
      <c r="A29" s="47" t="s">
        <v>85</v>
      </c>
      <c r="B29" s="15" t="s">
        <v>92</v>
      </c>
      <c r="C29" s="29">
        <v>0.5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90">
        <v>0</v>
      </c>
    </row>
    <row r="30" spans="1:12" ht="25.5" customHeight="1">
      <c r="A30" s="47" t="s">
        <v>86</v>
      </c>
      <c r="B30" s="15" t="s">
        <v>84</v>
      </c>
      <c r="C30" s="14"/>
      <c r="D30" s="14"/>
      <c r="E30" s="14"/>
      <c r="F30" s="14"/>
      <c r="G30" s="14"/>
      <c r="H30" s="14"/>
      <c r="I30" s="14"/>
      <c r="J30" s="14"/>
      <c r="K30" s="14"/>
      <c r="L30" s="21"/>
    </row>
    <row r="31" spans="1:12" ht="55.5" customHeight="1">
      <c r="A31" s="52" t="s">
        <v>153</v>
      </c>
      <c r="B31" s="15"/>
      <c r="C31" s="5"/>
      <c r="D31" s="5"/>
      <c r="E31" s="5"/>
      <c r="F31" s="5"/>
      <c r="G31" s="5"/>
      <c r="H31" s="5"/>
      <c r="I31" s="5"/>
      <c r="J31" s="5"/>
      <c r="K31" s="14"/>
      <c r="L31" s="21"/>
    </row>
    <row r="32" spans="1:12" ht="38.25">
      <c r="A32" s="47" t="s">
        <v>85</v>
      </c>
      <c r="B32" s="15" t="s">
        <v>92</v>
      </c>
      <c r="C32" s="15">
        <v>320.8</v>
      </c>
      <c r="D32" s="15">
        <v>405</v>
      </c>
      <c r="E32" s="15">
        <v>433.1</v>
      </c>
      <c r="F32" s="15">
        <v>446</v>
      </c>
      <c r="G32" s="15">
        <v>470</v>
      </c>
      <c r="H32" s="15">
        <v>495.8</v>
      </c>
      <c r="I32" s="15">
        <v>495.2</v>
      </c>
      <c r="J32" s="15">
        <v>542.9</v>
      </c>
      <c r="K32" s="14"/>
      <c r="L32" s="21"/>
    </row>
    <row r="33" spans="1:12" s="7" customFormat="1" ht="25.5">
      <c r="A33" s="54" t="s">
        <v>86</v>
      </c>
      <c r="B33" s="13" t="s">
        <v>84</v>
      </c>
      <c r="C33" s="14">
        <v>159.3</v>
      </c>
      <c r="D33" s="14">
        <v>124</v>
      </c>
      <c r="E33" s="14">
        <v>101</v>
      </c>
      <c r="F33" s="14">
        <v>104</v>
      </c>
      <c r="G33" s="14">
        <v>101.5</v>
      </c>
      <c r="H33" s="14">
        <v>104</v>
      </c>
      <c r="I33" s="14">
        <v>102</v>
      </c>
      <c r="J33" s="14">
        <v>106</v>
      </c>
      <c r="K33" s="14">
        <v>104.6</v>
      </c>
      <c r="L33" s="21">
        <v>114.6</v>
      </c>
    </row>
    <row r="34" spans="1:12" ht="27.75" customHeight="1">
      <c r="A34" s="52" t="s">
        <v>154</v>
      </c>
      <c r="B34" s="15"/>
      <c r="C34" s="15"/>
      <c r="D34" s="15"/>
      <c r="E34" s="15"/>
      <c r="F34" s="15"/>
      <c r="G34" s="15"/>
      <c r="H34" s="15"/>
      <c r="I34" s="15"/>
      <c r="J34" s="15"/>
      <c r="K34" s="14"/>
      <c r="L34" s="21"/>
    </row>
    <row r="35" spans="1:12" ht="38.25">
      <c r="A35" s="47" t="s">
        <v>85</v>
      </c>
      <c r="B35" s="15" t="s">
        <v>92</v>
      </c>
      <c r="C35" s="15">
        <v>70139</v>
      </c>
      <c r="D35" s="15">
        <v>68816.9</v>
      </c>
      <c r="E35" s="15">
        <v>70368.3</v>
      </c>
      <c r="F35" s="15">
        <v>79634.9</v>
      </c>
      <c r="G35" s="15">
        <v>75478.4</v>
      </c>
      <c r="H35" s="15">
        <v>90915.2</v>
      </c>
      <c r="I35" s="15">
        <v>81666.9</v>
      </c>
      <c r="J35" s="15">
        <v>106219.5</v>
      </c>
      <c r="K35" s="14"/>
      <c r="L35" s="21"/>
    </row>
    <row r="36" spans="1:12" s="7" customFormat="1" ht="48" customHeight="1">
      <c r="A36" s="55" t="s">
        <v>86</v>
      </c>
      <c r="B36" s="13" t="s">
        <v>84</v>
      </c>
      <c r="C36" s="14">
        <v>111.8</v>
      </c>
      <c r="D36" s="14">
        <v>93</v>
      </c>
      <c r="E36" s="14">
        <v>97.2</v>
      </c>
      <c r="F36" s="14">
        <v>110</v>
      </c>
      <c r="G36" s="14">
        <v>101</v>
      </c>
      <c r="H36" s="14">
        <v>107.5</v>
      </c>
      <c r="I36" s="14">
        <v>101.5</v>
      </c>
      <c r="J36" s="14">
        <v>109.6</v>
      </c>
      <c r="K36" s="14">
        <v>99.6</v>
      </c>
      <c r="L36" s="21">
        <v>129.6</v>
      </c>
    </row>
    <row r="37" spans="1:12" ht="44.25" customHeight="1">
      <c r="A37" s="52" t="s">
        <v>155</v>
      </c>
      <c r="B37" s="15"/>
      <c r="C37" s="15"/>
      <c r="D37" s="15"/>
      <c r="E37" s="15"/>
      <c r="F37" s="15"/>
      <c r="G37" s="15"/>
      <c r="H37" s="15"/>
      <c r="I37" s="15"/>
      <c r="J37" s="15"/>
      <c r="K37" s="14"/>
      <c r="L37" s="21"/>
    </row>
    <row r="38" spans="1:12" ht="38.25">
      <c r="A38" s="47" t="s">
        <v>85</v>
      </c>
      <c r="B38" s="15" t="s">
        <v>92</v>
      </c>
      <c r="C38" s="15">
        <v>3478.6</v>
      </c>
      <c r="D38" s="15">
        <v>3481.1</v>
      </c>
      <c r="E38" s="15">
        <v>3553.1</v>
      </c>
      <c r="F38" s="15">
        <v>4306.8</v>
      </c>
      <c r="G38" s="15">
        <v>3732.2</v>
      </c>
      <c r="H38" s="15">
        <v>5195.7</v>
      </c>
      <c r="I38" s="15">
        <v>3962.9</v>
      </c>
      <c r="J38" s="15">
        <v>5841.4</v>
      </c>
      <c r="K38" s="14"/>
      <c r="L38" s="21"/>
    </row>
    <row r="39" spans="1:12" s="7" customFormat="1" ht="25.5">
      <c r="A39" s="56" t="s">
        <v>86</v>
      </c>
      <c r="B39" s="14" t="s">
        <v>84</v>
      </c>
      <c r="C39" s="14">
        <v>138.2</v>
      </c>
      <c r="D39" s="14">
        <v>96.5</v>
      </c>
      <c r="E39" s="14">
        <v>99</v>
      </c>
      <c r="F39" s="14">
        <v>120</v>
      </c>
      <c r="G39" s="14">
        <v>101</v>
      </c>
      <c r="H39" s="14">
        <v>116</v>
      </c>
      <c r="I39" s="14">
        <v>102</v>
      </c>
      <c r="J39" s="14">
        <v>108</v>
      </c>
      <c r="K39" s="14">
        <v>102</v>
      </c>
      <c r="L39" s="21">
        <v>150.3</v>
      </c>
    </row>
    <row r="40" spans="1:12" ht="43.5" customHeight="1">
      <c r="A40" s="52" t="s">
        <v>156</v>
      </c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21"/>
    </row>
    <row r="41" spans="1:12" ht="38.25">
      <c r="A41" s="47" t="s">
        <v>85</v>
      </c>
      <c r="B41" s="15" t="s">
        <v>92</v>
      </c>
      <c r="C41" s="29">
        <v>1505</v>
      </c>
      <c r="D41" s="29">
        <v>1796.2</v>
      </c>
      <c r="E41" s="29">
        <v>2027.2</v>
      </c>
      <c r="F41" s="29">
        <v>2172.6</v>
      </c>
      <c r="G41" s="29">
        <v>2303</v>
      </c>
      <c r="H41" s="29">
        <v>2679.9</v>
      </c>
      <c r="I41" s="29">
        <v>2585.1</v>
      </c>
      <c r="J41" s="29">
        <v>3323.2</v>
      </c>
      <c r="K41" s="14"/>
      <c r="L41" s="21"/>
    </row>
    <row r="42" spans="1:12" s="7" customFormat="1" ht="25.5">
      <c r="A42" s="54" t="s">
        <v>86</v>
      </c>
      <c r="B42" s="13" t="s">
        <v>84</v>
      </c>
      <c r="C42" s="14">
        <v>186.4</v>
      </c>
      <c r="D42" s="14">
        <v>110.2</v>
      </c>
      <c r="E42" s="14">
        <v>104.5</v>
      </c>
      <c r="F42" s="14">
        <v>112</v>
      </c>
      <c r="G42" s="14">
        <v>105</v>
      </c>
      <c r="H42" s="14">
        <v>114</v>
      </c>
      <c r="I42" s="14">
        <v>105</v>
      </c>
      <c r="J42" s="14">
        <v>116</v>
      </c>
      <c r="K42" s="14">
        <v>115.2</v>
      </c>
      <c r="L42" s="21">
        <v>148.1</v>
      </c>
    </row>
    <row r="43" spans="1:12" ht="40.5">
      <c r="A43" s="52" t="s">
        <v>157</v>
      </c>
      <c r="B43" s="15"/>
      <c r="C43" s="15"/>
      <c r="D43" s="15"/>
      <c r="E43" s="15"/>
      <c r="F43" s="15"/>
      <c r="G43" s="15"/>
      <c r="H43" s="15"/>
      <c r="I43" s="15"/>
      <c r="J43" s="15"/>
      <c r="K43" s="14"/>
      <c r="L43" s="21"/>
    </row>
    <row r="44" spans="1:12" ht="38.25">
      <c r="A44" s="47" t="s">
        <v>85</v>
      </c>
      <c r="B44" s="15" t="s">
        <v>92</v>
      </c>
      <c r="C44" s="30">
        <v>2701.7</v>
      </c>
      <c r="D44" s="30">
        <v>2730.7</v>
      </c>
      <c r="E44" s="30">
        <v>2913.6</v>
      </c>
      <c r="F44" s="30">
        <v>3263.3</v>
      </c>
      <c r="G44" s="30">
        <v>3114.7</v>
      </c>
      <c r="H44" s="30">
        <v>3662.9</v>
      </c>
      <c r="I44" s="30">
        <v>3331.4</v>
      </c>
      <c r="J44" s="30">
        <v>3975.9</v>
      </c>
      <c r="K44" s="14"/>
      <c r="L44" s="21"/>
    </row>
    <row r="45" spans="1:12" s="7" customFormat="1" ht="25.5">
      <c r="A45" s="54" t="s">
        <v>86</v>
      </c>
      <c r="B45" s="13" t="s">
        <v>84</v>
      </c>
      <c r="C45" s="14">
        <v>78.2</v>
      </c>
      <c r="D45" s="14">
        <v>102.3</v>
      </c>
      <c r="E45" s="14">
        <v>100</v>
      </c>
      <c r="F45" s="14">
        <v>112</v>
      </c>
      <c r="G45" s="14">
        <v>100</v>
      </c>
      <c r="H45" s="14">
        <v>105</v>
      </c>
      <c r="I45" s="14">
        <v>101</v>
      </c>
      <c r="J45" s="14">
        <v>102.5</v>
      </c>
      <c r="K45" s="14">
        <v>101</v>
      </c>
      <c r="L45" s="21">
        <v>120.5</v>
      </c>
    </row>
    <row r="46" spans="1:12" ht="27">
      <c r="A46" s="52" t="s">
        <v>158</v>
      </c>
      <c r="B46" s="15"/>
      <c r="C46" s="15"/>
      <c r="D46" s="15"/>
      <c r="E46" s="15"/>
      <c r="F46" s="15"/>
      <c r="G46" s="15"/>
      <c r="H46" s="15"/>
      <c r="I46" s="15"/>
      <c r="J46" s="15"/>
      <c r="K46" s="14"/>
      <c r="L46" s="21"/>
    </row>
    <row r="47" spans="1:12" ht="38.25">
      <c r="A47" s="47" t="s">
        <v>85</v>
      </c>
      <c r="B47" s="15" t="s">
        <v>92</v>
      </c>
      <c r="C47" s="29">
        <v>3245.6</v>
      </c>
      <c r="D47" s="29">
        <v>5327.5</v>
      </c>
      <c r="E47" s="29">
        <v>5814.4</v>
      </c>
      <c r="F47" s="29">
        <v>6270.5</v>
      </c>
      <c r="G47" s="29">
        <v>6304.3</v>
      </c>
      <c r="H47" s="29">
        <v>7465.4</v>
      </c>
      <c r="I47" s="29">
        <v>6824.6</v>
      </c>
      <c r="J47" s="29">
        <v>8944.5</v>
      </c>
      <c r="K47" s="14"/>
      <c r="L47" s="21"/>
    </row>
    <row r="48" spans="1:12" s="7" customFormat="1" ht="25.5">
      <c r="A48" s="54" t="s">
        <v>86</v>
      </c>
      <c r="B48" s="13" t="s">
        <v>84</v>
      </c>
      <c r="C48" s="14">
        <v>117.1</v>
      </c>
      <c r="D48" s="14">
        <v>155</v>
      </c>
      <c r="E48" s="14">
        <v>102</v>
      </c>
      <c r="F48" s="14">
        <v>110</v>
      </c>
      <c r="G48" s="14">
        <v>102</v>
      </c>
      <c r="H48" s="14">
        <v>112</v>
      </c>
      <c r="I48" s="14">
        <v>103</v>
      </c>
      <c r="J48" s="14">
        <v>114</v>
      </c>
      <c r="K48" s="14">
        <v>107.2</v>
      </c>
      <c r="L48" s="21">
        <v>140.4</v>
      </c>
    </row>
    <row r="49" spans="1:12" ht="40.5">
      <c r="A49" s="52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4"/>
      <c r="L49" s="21"/>
    </row>
    <row r="50" spans="1:12" ht="38.25">
      <c r="A50" s="47" t="s">
        <v>85</v>
      </c>
      <c r="B50" s="15" t="s">
        <v>92</v>
      </c>
      <c r="C50" s="29">
        <v>5024.2</v>
      </c>
      <c r="D50" s="29">
        <v>5980.4</v>
      </c>
      <c r="E50" s="29">
        <v>6463</v>
      </c>
      <c r="F50" s="29">
        <v>6974.9</v>
      </c>
      <c r="G50" s="29">
        <v>7007.6</v>
      </c>
      <c r="H50" s="29">
        <v>8155.8</v>
      </c>
      <c r="I50" s="29">
        <v>7659.6</v>
      </c>
      <c r="J50" s="29">
        <v>9514.6</v>
      </c>
      <c r="K50" s="14"/>
      <c r="L50" s="21"/>
    </row>
    <row r="51" spans="1:12" s="7" customFormat="1" ht="25.5">
      <c r="A51" s="54" t="s">
        <v>86</v>
      </c>
      <c r="B51" s="13" t="s">
        <v>84</v>
      </c>
      <c r="C51" s="14">
        <v>104.4</v>
      </c>
      <c r="D51" s="14">
        <v>112.4</v>
      </c>
      <c r="E51" s="14">
        <v>101</v>
      </c>
      <c r="F51" s="14">
        <v>109</v>
      </c>
      <c r="G51" s="14">
        <v>102</v>
      </c>
      <c r="H51" s="14">
        <v>110</v>
      </c>
      <c r="I51" s="14">
        <v>104</v>
      </c>
      <c r="J51" s="14">
        <v>111</v>
      </c>
      <c r="K51" s="14">
        <v>107.1</v>
      </c>
      <c r="L51" s="21">
        <v>133.1</v>
      </c>
    </row>
    <row r="52" spans="1:12" ht="41.25" customHeight="1">
      <c r="A52" s="52" t="s">
        <v>159</v>
      </c>
      <c r="B52" s="15"/>
      <c r="C52" s="15"/>
      <c r="D52" s="15"/>
      <c r="E52" s="15"/>
      <c r="F52" s="15"/>
      <c r="G52" s="15"/>
      <c r="H52" s="15"/>
      <c r="I52" s="15"/>
      <c r="J52" s="15"/>
      <c r="K52" s="14"/>
      <c r="L52" s="21"/>
    </row>
    <row r="53" spans="1:12" ht="38.25">
      <c r="A53" s="47" t="s">
        <v>85</v>
      </c>
      <c r="B53" s="15" t="s">
        <v>92</v>
      </c>
      <c r="C53" s="29">
        <v>216740.9</v>
      </c>
      <c r="D53" s="29">
        <v>228897.5</v>
      </c>
      <c r="E53" s="29">
        <v>242471.1</v>
      </c>
      <c r="F53" s="29">
        <v>303211.3</v>
      </c>
      <c r="G53" s="29">
        <v>258262.3</v>
      </c>
      <c r="H53" s="29">
        <v>395156.5</v>
      </c>
      <c r="I53" s="29">
        <v>276862.3</v>
      </c>
      <c r="J53" s="29">
        <v>456840.4</v>
      </c>
      <c r="K53" s="14"/>
      <c r="L53" s="21"/>
    </row>
    <row r="54" spans="1:12" s="7" customFormat="1" ht="25.5">
      <c r="A54" s="54" t="s">
        <v>86</v>
      </c>
      <c r="B54" s="13" t="s">
        <v>84</v>
      </c>
      <c r="C54" s="14">
        <v>106.9</v>
      </c>
      <c r="D54" s="14">
        <v>96.8</v>
      </c>
      <c r="E54" s="14">
        <v>99</v>
      </c>
      <c r="F54" s="14">
        <v>123.8</v>
      </c>
      <c r="G54" s="14">
        <v>100.2</v>
      </c>
      <c r="H54" s="14">
        <v>122.6</v>
      </c>
      <c r="I54" s="14">
        <v>102</v>
      </c>
      <c r="J54" s="14">
        <v>110</v>
      </c>
      <c r="K54" s="14">
        <v>101.2</v>
      </c>
      <c r="L54" s="21">
        <v>167</v>
      </c>
    </row>
    <row r="55" spans="1:12" ht="27.75" customHeight="1">
      <c r="A55" s="52" t="s">
        <v>160</v>
      </c>
      <c r="B55" s="15"/>
      <c r="C55" s="15"/>
      <c r="D55" s="15"/>
      <c r="E55" s="15"/>
      <c r="F55" s="15"/>
      <c r="G55" s="15"/>
      <c r="H55" s="15"/>
      <c r="I55" s="15"/>
      <c r="J55" s="15"/>
      <c r="K55" s="14"/>
      <c r="L55" s="21"/>
    </row>
    <row r="56" spans="1:12" ht="38.25">
      <c r="A56" s="47" t="s">
        <v>85</v>
      </c>
      <c r="B56" s="15" t="s">
        <v>92</v>
      </c>
      <c r="C56" s="29">
        <v>2668.1</v>
      </c>
      <c r="D56" s="29">
        <v>3863.1</v>
      </c>
      <c r="E56" s="29">
        <v>4200.4</v>
      </c>
      <c r="F56" s="29">
        <v>4282.8</v>
      </c>
      <c r="G56" s="29">
        <v>4550</v>
      </c>
      <c r="H56" s="29">
        <v>4821.2</v>
      </c>
      <c r="I56" s="29">
        <v>4863.8</v>
      </c>
      <c r="J56" s="29">
        <v>5658.9</v>
      </c>
      <c r="K56" s="14"/>
      <c r="L56" s="21"/>
    </row>
    <row r="57" spans="1:12" s="7" customFormat="1" ht="25.5">
      <c r="A57" s="54" t="s">
        <v>86</v>
      </c>
      <c r="B57" s="13" t="s">
        <v>84</v>
      </c>
      <c r="C57" s="14">
        <v>113.2</v>
      </c>
      <c r="D57" s="14">
        <v>137.5</v>
      </c>
      <c r="E57" s="14">
        <v>102</v>
      </c>
      <c r="F57" s="14">
        <v>104</v>
      </c>
      <c r="G57" s="14">
        <v>102</v>
      </c>
      <c r="H57" s="14">
        <v>106</v>
      </c>
      <c r="I57" s="14">
        <v>102</v>
      </c>
      <c r="J57" s="14">
        <v>112</v>
      </c>
      <c r="K57" s="14">
        <v>106.1</v>
      </c>
      <c r="L57" s="21">
        <v>123.5</v>
      </c>
    </row>
    <row r="58" spans="1:12" ht="40.5" customHeight="1">
      <c r="A58" s="51" t="s">
        <v>150</v>
      </c>
      <c r="B58" s="15"/>
      <c r="C58" s="15"/>
      <c r="D58" s="15"/>
      <c r="E58" s="15"/>
      <c r="F58" s="15"/>
      <c r="G58" s="15"/>
      <c r="H58" s="15"/>
      <c r="I58" s="15"/>
      <c r="J58" s="15"/>
      <c r="K58" s="14"/>
      <c r="L58" s="21"/>
    </row>
    <row r="59" spans="1:12" ht="38.25">
      <c r="A59" s="39" t="s">
        <v>85</v>
      </c>
      <c r="B59" s="15" t="s">
        <v>92</v>
      </c>
      <c r="C59" s="29">
        <v>23653.1</v>
      </c>
      <c r="D59" s="29">
        <v>25063.5</v>
      </c>
      <c r="E59" s="29">
        <v>28402.5</v>
      </c>
      <c r="F59" s="29">
        <v>28683.7</v>
      </c>
      <c r="G59" s="29">
        <v>32128.3</v>
      </c>
      <c r="H59" s="29">
        <v>32764.5</v>
      </c>
      <c r="I59" s="29">
        <v>36784.5</v>
      </c>
      <c r="J59" s="29">
        <v>38061.9</v>
      </c>
      <c r="K59" s="14"/>
      <c r="L59" s="21"/>
    </row>
    <row r="60" spans="1:12" s="7" customFormat="1" ht="25.5">
      <c r="A60" s="41" t="s">
        <v>86</v>
      </c>
      <c r="B60" s="14" t="s">
        <v>84</v>
      </c>
      <c r="C60" s="14">
        <v>102.3</v>
      </c>
      <c r="D60" s="14">
        <v>101.8</v>
      </c>
      <c r="E60" s="14">
        <v>101</v>
      </c>
      <c r="F60" s="14">
        <v>102</v>
      </c>
      <c r="G60" s="14">
        <v>102</v>
      </c>
      <c r="H60" s="14">
        <v>103</v>
      </c>
      <c r="I60" s="14">
        <v>102.5</v>
      </c>
      <c r="J60" s="14">
        <v>104</v>
      </c>
      <c r="K60" s="14">
        <v>105.6</v>
      </c>
      <c r="L60" s="21">
        <v>109.3</v>
      </c>
    </row>
    <row r="61" spans="1:12" ht="12.75">
      <c r="A61" s="139" t="s">
        <v>88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05"/>
      <c r="L61" s="106"/>
    </row>
    <row r="62" spans="1:12" ht="12.75">
      <c r="A62" s="109" t="s">
        <v>178</v>
      </c>
      <c r="B62" s="15" t="s">
        <v>17</v>
      </c>
      <c r="C62" s="83">
        <v>24.3</v>
      </c>
      <c r="D62" s="83">
        <v>22</v>
      </c>
      <c r="E62" s="83">
        <v>22</v>
      </c>
      <c r="F62" s="83">
        <v>23</v>
      </c>
      <c r="G62" s="83">
        <v>22.5</v>
      </c>
      <c r="H62" s="83">
        <v>24</v>
      </c>
      <c r="I62" s="83">
        <v>23</v>
      </c>
      <c r="J62" s="83">
        <v>25.5</v>
      </c>
      <c r="K62" s="13"/>
      <c r="L62" s="36"/>
    </row>
    <row r="63" spans="1:12" ht="25.5">
      <c r="A63" s="110"/>
      <c r="B63" s="14" t="s">
        <v>84</v>
      </c>
      <c r="C63" s="83">
        <v>100.7</v>
      </c>
      <c r="D63" s="83">
        <v>90.5</v>
      </c>
      <c r="E63" s="83">
        <v>100</v>
      </c>
      <c r="F63" s="83">
        <v>104.5</v>
      </c>
      <c r="G63" s="83">
        <v>102.3</v>
      </c>
      <c r="H63" s="83">
        <v>104.3</v>
      </c>
      <c r="I63" s="83">
        <v>102.2</v>
      </c>
      <c r="J63" s="83">
        <v>106.3</v>
      </c>
      <c r="K63" s="83">
        <v>104.5</v>
      </c>
      <c r="L63" s="91">
        <v>115.9</v>
      </c>
    </row>
    <row r="64" spans="1:12" ht="12.75">
      <c r="A64" s="109" t="s">
        <v>146</v>
      </c>
      <c r="B64" s="48" t="s">
        <v>17</v>
      </c>
      <c r="C64" s="83">
        <v>18.6</v>
      </c>
      <c r="D64" s="83">
        <v>20</v>
      </c>
      <c r="E64" s="83">
        <v>21</v>
      </c>
      <c r="F64" s="83">
        <v>22.5</v>
      </c>
      <c r="G64" s="83">
        <v>22</v>
      </c>
      <c r="H64" s="83">
        <v>25</v>
      </c>
      <c r="I64" s="83">
        <v>23</v>
      </c>
      <c r="J64" s="83">
        <v>27</v>
      </c>
      <c r="K64" s="13"/>
      <c r="L64" s="36"/>
    </row>
    <row r="65" spans="1:12" ht="25.5">
      <c r="A65" s="110"/>
      <c r="B65" s="14" t="s">
        <v>84</v>
      </c>
      <c r="C65" s="4">
        <v>116.8</v>
      </c>
      <c r="D65" s="4">
        <v>107.5</v>
      </c>
      <c r="E65" s="4">
        <v>105</v>
      </c>
      <c r="F65" s="4">
        <v>112.5</v>
      </c>
      <c r="G65" s="4">
        <v>104.8</v>
      </c>
      <c r="H65" s="4">
        <v>111.1</v>
      </c>
      <c r="I65" s="4">
        <v>104.5</v>
      </c>
      <c r="J65" s="4">
        <v>108</v>
      </c>
      <c r="K65" s="13">
        <v>115</v>
      </c>
      <c r="L65" s="36">
        <v>135</v>
      </c>
    </row>
    <row r="66" spans="1:12" ht="12.75">
      <c r="A66" s="109" t="s">
        <v>20</v>
      </c>
      <c r="B66" s="48" t="s">
        <v>17</v>
      </c>
      <c r="C66" s="15">
        <v>32.1</v>
      </c>
      <c r="D66" s="15">
        <v>32.5</v>
      </c>
      <c r="E66" s="15">
        <v>32.5</v>
      </c>
      <c r="F66" s="15">
        <v>34</v>
      </c>
      <c r="G66" s="15">
        <v>33</v>
      </c>
      <c r="H66" s="15">
        <v>35.5</v>
      </c>
      <c r="I66" s="15">
        <v>33.5</v>
      </c>
      <c r="J66" s="15">
        <v>37</v>
      </c>
      <c r="K66" s="13"/>
      <c r="L66" s="36"/>
    </row>
    <row r="67" spans="1:12" ht="25.5">
      <c r="A67" s="110"/>
      <c r="B67" s="14" t="s">
        <v>84</v>
      </c>
      <c r="C67" s="15">
        <v>111.1</v>
      </c>
      <c r="D67" s="15">
        <v>101.2</v>
      </c>
      <c r="E67" s="15">
        <v>100</v>
      </c>
      <c r="F67" s="15">
        <v>104.6</v>
      </c>
      <c r="G67" s="15">
        <v>101.5</v>
      </c>
      <c r="H67" s="15">
        <v>104.4</v>
      </c>
      <c r="I67" s="15">
        <v>101.5</v>
      </c>
      <c r="J67" s="15">
        <v>104.2</v>
      </c>
      <c r="K67" s="13">
        <v>103.1</v>
      </c>
      <c r="L67" s="36">
        <v>113.8</v>
      </c>
    </row>
    <row r="68" spans="1:12" ht="12.75">
      <c r="A68" s="109" t="s">
        <v>19</v>
      </c>
      <c r="B68" s="48" t="s">
        <v>17</v>
      </c>
      <c r="C68" s="15">
        <v>4.6</v>
      </c>
      <c r="D68" s="15">
        <v>5</v>
      </c>
      <c r="E68" s="15">
        <v>5</v>
      </c>
      <c r="F68" s="15">
        <v>5.5</v>
      </c>
      <c r="G68" s="15">
        <v>5</v>
      </c>
      <c r="H68" s="15">
        <v>6</v>
      </c>
      <c r="I68" s="15">
        <v>5</v>
      </c>
      <c r="J68" s="15">
        <v>7</v>
      </c>
      <c r="K68" s="13"/>
      <c r="L68" s="36"/>
    </row>
    <row r="69" spans="1:12" ht="25.5">
      <c r="A69" s="110"/>
      <c r="B69" s="14" t="s">
        <v>84</v>
      </c>
      <c r="C69" s="15">
        <v>61.7</v>
      </c>
      <c r="D69" s="15">
        <v>108.7</v>
      </c>
      <c r="E69" s="15">
        <v>100</v>
      </c>
      <c r="F69" s="15">
        <v>110</v>
      </c>
      <c r="G69" s="15">
        <v>100</v>
      </c>
      <c r="H69" s="15">
        <v>109.1</v>
      </c>
      <c r="I69" s="15">
        <v>100</v>
      </c>
      <c r="J69" s="15">
        <v>116.7</v>
      </c>
      <c r="K69" s="13">
        <v>100</v>
      </c>
      <c r="L69" s="36">
        <v>140</v>
      </c>
    </row>
    <row r="70" spans="1:12" ht="12.75">
      <c r="A70" s="109" t="s">
        <v>21</v>
      </c>
      <c r="B70" s="31" t="s">
        <v>115</v>
      </c>
      <c r="C70" s="83">
        <v>74.3</v>
      </c>
      <c r="D70" s="83">
        <v>63.3</v>
      </c>
      <c r="E70" s="83">
        <v>65</v>
      </c>
      <c r="F70" s="83">
        <v>95.2</v>
      </c>
      <c r="G70" s="83">
        <v>68</v>
      </c>
      <c r="H70" s="83">
        <v>111.4</v>
      </c>
      <c r="I70" s="83">
        <v>72</v>
      </c>
      <c r="J70" s="83">
        <v>122.6</v>
      </c>
      <c r="K70" s="13"/>
      <c r="L70" s="36"/>
    </row>
    <row r="71" spans="1:12" ht="25.5">
      <c r="A71" s="110"/>
      <c r="B71" s="14" t="s">
        <v>84</v>
      </c>
      <c r="C71" s="15">
        <v>89.7</v>
      </c>
      <c r="D71" s="15">
        <v>85.2</v>
      </c>
      <c r="E71" s="15">
        <v>102.7</v>
      </c>
      <c r="F71" s="15">
        <v>150.4</v>
      </c>
      <c r="G71" s="15">
        <v>104.6</v>
      </c>
      <c r="H71" s="15">
        <v>117</v>
      </c>
      <c r="I71" s="15">
        <v>105.9</v>
      </c>
      <c r="J71" s="15">
        <v>110.1</v>
      </c>
      <c r="K71" s="13">
        <v>113.7</v>
      </c>
      <c r="L71" s="36">
        <v>193.7</v>
      </c>
    </row>
    <row r="72" spans="1:12" ht="12.75">
      <c r="A72" s="109" t="s">
        <v>116</v>
      </c>
      <c r="B72" s="31" t="s">
        <v>115</v>
      </c>
      <c r="C72" s="83">
        <v>512.9</v>
      </c>
      <c r="D72" s="83">
        <v>488</v>
      </c>
      <c r="E72" s="83">
        <v>500</v>
      </c>
      <c r="F72" s="83">
        <v>590</v>
      </c>
      <c r="G72" s="83">
        <v>520</v>
      </c>
      <c r="H72" s="83">
        <v>725</v>
      </c>
      <c r="I72" s="83">
        <v>550</v>
      </c>
      <c r="J72" s="83">
        <v>797</v>
      </c>
      <c r="K72" s="13"/>
      <c r="L72" s="36"/>
    </row>
    <row r="73" spans="1:12" ht="25.5">
      <c r="A73" s="110"/>
      <c r="B73" s="14" t="s">
        <v>84</v>
      </c>
      <c r="C73" s="15">
        <v>165.9</v>
      </c>
      <c r="D73" s="15">
        <v>95.1</v>
      </c>
      <c r="E73" s="15">
        <v>102.5</v>
      </c>
      <c r="F73" s="15">
        <v>120.9</v>
      </c>
      <c r="G73" s="15">
        <v>104</v>
      </c>
      <c r="H73" s="15">
        <v>122.9</v>
      </c>
      <c r="I73" s="15">
        <v>105.8</v>
      </c>
      <c r="J73" s="15">
        <v>109.9</v>
      </c>
      <c r="K73" s="13">
        <v>112.7</v>
      </c>
      <c r="L73" s="36">
        <v>163.3</v>
      </c>
    </row>
    <row r="74" spans="1:12" ht="12.75">
      <c r="A74" s="109" t="s">
        <v>147</v>
      </c>
      <c r="B74" s="48" t="s">
        <v>101</v>
      </c>
      <c r="C74" s="15">
        <v>995</v>
      </c>
      <c r="D74" s="15">
        <v>870</v>
      </c>
      <c r="E74" s="15">
        <v>900</v>
      </c>
      <c r="F74" s="15">
        <v>1050</v>
      </c>
      <c r="G74" s="15">
        <v>950</v>
      </c>
      <c r="H74" s="15">
        <v>1200</v>
      </c>
      <c r="I74" s="15">
        <v>1000</v>
      </c>
      <c r="J74" s="15">
        <v>1300</v>
      </c>
      <c r="K74" s="13"/>
      <c r="L74" s="36"/>
    </row>
    <row r="75" spans="1:12" ht="25.5">
      <c r="A75" s="110"/>
      <c r="B75" s="14" t="s">
        <v>84</v>
      </c>
      <c r="C75" s="15">
        <v>143.6</v>
      </c>
      <c r="D75" s="15">
        <v>87.43718592964824</v>
      </c>
      <c r="E75" s="15">
        <v>103.44827586206897</v>
      </c>
      <c r="F75" s="15">
        <v>120.6896551724138</v>
      </c>
      <c r="G75" s="15">
        <v>105.55555555555556</v>
      </c>
      <c r="H75" s="15">
        <v>114.28571428571428</v>
      </c>
      <c r="I75" s="15">
        <v>105.26315789473684</v>
      </c>
      <c r="J75" s="15">
        <v>108.33333333333333</v>
      </c>
      <c r="K75" s="13">
        <f>E75*G75*I75/10000</f>
        <v>114.9425287356322</v>
      </c>
      <c r="L75" s="36">
        <f>F75*H75*J75/10000</f>
        <v>149.4252873563218</v>
      </c>
    </row>
    <row r="76" spans="1:12" ht="12.75">
      <c r="A76" s="109" t="s">
        <v>112</v>
      </c>
      <c r="B76" s="48" t="s">
        <v>17</v>
      </c>
      <c r="C76" s="15">
        <v>3167.7</v>
      </c>
      <c r="D76" s="15">
        <v>2700</v>
      </c>
      <c r="E76" s="15">
        <v>2650</v>
      </c>
      <c r="F76" s="15">
        <v>2900</v>
      </c>
      <c r="G76" s="15">
        <v>2700</v>
      </c>
      <c r="H76" s="15">
        <v>3000</v>
      </c>
      <c r="I76" s="15">
        <v>2750</v>
      </c>
      <c r="J76" s="15">
        <v>3200</v>
      </c>
      <c r="K76" s="13"/>
      <c r="L76" s="36"/>
    </row>
    <row r="77" spans="1:12" ht="25.5">
      <c r="A77" s="110"/>
      <c r="B77" s="14" t="s">
        <v>84</v>
      </c>
      <c r="C77" s="15">
        <v>119.2</v>
      </c>
      <c r="D77" s="15">
        <v>85.23534425608487</v>
      </c>
      <c r="E77" s="15">
        <v>98.14814814814815</v>
      </c>
      <c r="F77" s="15">
        <v>107.40740740740742</v>
      </c>
      <c r="G77" s="15">
        <v>101.88679245283019</v>
      </c>
      <c r="H77" s="15">
        <v>103.44827586206897</v>
      </c>
      <c r="I77" s="15">
        <v>101.85185185185186</v>
      </c>
      <c r="J77" s="15">
        <v>106.66666666666667</v>
      </c>
      <c r="K77" s="13">
        <f>E77*G77*I77/10000</f>
        <v>101.85185185185186</v>
      </c>
      <c r="L77" s="36">
        <f>F77*H77*J77/10000</f>
        <v>118.51851851851853</v>
      </c>
    </row>
    <row r="78" spans="1:12" ht="12.75">
      <c r="A78" s="109" t="s">
        <v>148</v>
      </c>
      <c r="B78" s="49" t="s">
        <v>17</v>
      </c>
      <c r="C78" s="15">
        <v>725.1</v>
      </c>
      <c r="D78" s="15">
        <v>700</v>
      </c>
      <c r="E78" s="15">
        <v>690</v>
      </c>
      <c r="F78" s="15">
        <v>730</v>
      </c>
      <c r="G78" s="15">
        <v>690</v>
      </c>
      <c r="H78" s="15">
        <v>750</v>
      </c>
      <c r="I78" s="15">
        <v>700</v>
      </c>
      <c r="J78" s="15">
        <v>785</v>
      </c>
      <c r="K78" s="13"/>
      <c r="L78" s="36"/>
    </row>
    <row r="79" spans="1:12" ht="25.5">
      <c r="A79" s="110"/>
      <c r="B79" s="14" t="s">
        <v>84</v>
      </c>
      <c r="C79" s="15">
        <v>104</v>
      </c>
      <c r="D79" s="15">
        <v>96.53840849537994</v>
      </c>
      <c r="E79" s="15">
        <v>98.57142857142858</v>
      </c>
      <c r="F79" s="15">
        <v>104.28571428571429</v>
      </c>
      <c r="G79" s="15">
        <v>100</v>
      </c>
      <c r="H79" s="15">
        <v>102.73972602739727</v>
      </c>
      <c r="I79" s="15">
        <v>101.44927536231884</v>
      </c>
      <c r="J79" s="15">
        <v>104.66666666666666</v>
      </c>
      <c r="K79" s="13">
        <f>E79*G79*I79/10000</f>
        <v>100.00000000000003</v>
      </c>
      <c r="L79" s="36">
        <f>F79*H79*J79/10000</f>
        <v>112.14285714285714</v>
      </c>
    </row>
    <row r="80" spans="1:12" ht="12.75">
      <c r="A80" s="109" t="s">
        <v>89</v>
      </c>
      <c r="B80" s="48" t="s">
        <v>17</v>
      </c>
      <c r="C80" s="15">
        <v>192.1</v>
      </c>
      <c r="D80" s="15">
        <v>191.1</v>
      </c>
      <c r="E80" s="15">
        <v>191.1</v>
      </c>
      <c r="F80" s="15">
        <v>195</v>
      </c>
      <c r="G80" s="15">
        <v>193</v>
      </c>
      <c r="H80" s="15">
        <v>220</v>
      </c>
      <c r="I80" s="15">
        <v>195</v>
      </c>
      <c r="J80" s="15">
        <v>260</v>
      </c>
      <c r="K80" s="13"/>
      <c r="L80" s="36"/>
    </row>
    <row r="81" spans="1:12" ht="25.5">
      <c r="A81" s="110"/>
      <c r="B81" s="14" t="s">
        <v>84</v>
      </c>
      <c r="C81" s="15">
        <v>110</v>
      </c>
      <c r="D81" s="15">
        <v>99.5</v>
      </c>
      <c r="E81" s="15">
        <v>100</v>
      </c>
      <c r="F81" s="15">
        <v>102</v>
      </c>
      <c r="G81" s="15">
        <v>101</v>
      </c>
      <c r="H81" s="15">
        <v>112.8</v>
      </c>
      <c r="I81" s="15">
        <v>101</v>
      </c>
      <c r="J81" s="15">
        <v>118.2</v>
      </c>
      <c r="K81" s="13">
        <v>102</v>
      </c>
      <c r="L81" s="36">
        <v>136.1</v>
      </c>
    </row>
    <row r="82" spans="1:12" ht="12.75">
      <c r="A82" s="109" t="s">
        <v>90</v>
      </c>
      <c r="B82" s="48" t="s">
        <v>17</v>
      </c>
      <c r="C82" s="15">
        <v>141.9</v>
      </c>
      <c r="D82" s="15">
        <v>137.2</v>
      </c>
      <c r="E82" s="15">
        <v>137.2</v>
      </c>
      <c r="F82" s="15">
        <v>140</v>
      </c>
      <c r="G82" s="15">
        <v>137.2</v>
      </c>
      <c r="H82" s="15">
        <v>145</v>
      </c>
      <c r="I82" s="15">
        <v>137.2</v>
      </c>
      <c r="J82" s="15">
        <v>157</v>
      </c>
      <c r="K82" s="13"/>
      <c r="L82" s="36"/>
    </row>
    <row r="83" spans="1:12" ht="25.5">
      <c r="A83" s="110"/>
      <c r="B83" s="14" t="s">
        <v>84</v>
      </c>
      <c r="C83" s="15">
        <v>125.5</v>
      </c>
      <c r="D83" s="15">
        <v>96.7</v>
      </c>
      <c r="E83" s="15">
        <v>100</v>
      </c>
      <c r="F83" s="15">
        <v>102</v>
      </c>
      <c r="G83" s="15">
        <v>100</v>
      </c>
      <c r="H83" s="15">
        <v>103.6</v>
      </c>
      <c r="I83" s="15">
        <v>100</v>
      </c>
      <c r="J83" s="15">
        <v>108.3</v>
      </c>
      <c r="K83" s="13">
        <v>100</v>
      </c>
      <c r="L83" s="36">
        <v>114.4</v>
      </c>
    </row>
    <row r="84" spans="1:12" ht="12.75">
      <c r="A84" s="109" t="s">
        <v>18</v>
      </c>
      <c r="B84" s="48" t="s">
        <v>17</v>
      </c>
      <c r="C84" s="15">
        <v>168.5</v>
      </c>
      <c r="D84" s="15">
        <v>166</v>
      </c>
      <c r="E84" s="15">
        <v>165</v>
      </c>
      <c r="F84" s="15">
        <v>190</v>
      </c>
      <c r="G84" s="15">
        <v>166</v>
      </c>
      <c r="H84" s="15">
        <v>194.5</v>
      </c>
      <c r="I84" s="15">
        <v>174.1</v>
      </c>
      <c r="J84" s="15">
        <v>194.5</v>
      </c>
      <c r="K84" s="13"/>
      <c r="L84" s="36"/>
    </row>
    <row r="85" spans="1:12" ht="25.5">
      <c r="A85" s="110"/>
      <c r="B85" s="14" t="s">
        <v>84</v>
      </c>
      <c r="C85" s="15">
        <v>102.1</v>
      </c>
      <c r="D85" s="15">
        <v>98.51632047477746</v>
      </c>
      <c r="E85" s="15">
        <v>99.3975903614458</v>
      </c>
      <c r="F85" s="15">
        <v>114.45783132530121</v>
      </c>
      <c r="G85" s="15">
        <v>100.60606060606061</v>
      </c>
      <c r="H85" s="15">
        <v>102.36842105263158</v>
      </c>
      <c r="I85" s="15">
        <v>104.87951807228914</v>
      </c>
      <c r="J85" s="15">
        <v>100</v>
      </c>
      <c r="K85" s="13">
        <f>E85*G85*I85/10000</f>
        <v>104.87951807228916</v>
      </c>
      <c r="L85" s="36">
        <f>F85*H85*J85/10000</f>
        <v>117.16867469879519</v>
      </c>
    </row>
    <row r="86" spans="1:12" ht="12.75">
      <c r="A86" s="109" t="s">
        <v>126</v>
      </c>
      <c r="B86" s="48" t="s">
        <v>17</v>
      </c>
      <c r="C86" s="15">
        <v>468.1</v>
      </c>
      <c r="D86" s="15">
        <v>470</v>
      </c>
      <c r="E86" s="15">
        <v>470</v>
      </c>
      <c r="F86" s="15">
        <v>500</v>
      </c>
      <c r="G86" s="15">
        <v>490</v>
      </c>
      <c r="H86" s="15">
        <v>540</v>
      </c>
      <c r="I86" s="15">
        <v>515</v>
      </c>
      <c r="J86" s="15">
        <v>590</v>
      </c>
      <c r="K86" s="13"/>
      <c r="L86" s="36"/>
    </row>
    <row r="87" spans="1:12" ht="25.5">
      <c r="A87" s="110"/>
      <c r="B87" s="14" t="s">
        <v>84</v>
      </c>
      <c r="C87" s="15">
        <v>112.1</v>
      </c>
      <c r="D87" s="15">
        <v>100.40589617603075</v>
      </c>
      <c r="E87" s="15">
        <v>100</v>
      </c>
      <c r="F87" s="15">
        <v>106.38297872340425</v>
      </c>
      <c r="G87" s="15">
        <v>104.25531914893618</v>
      </c>
      <c r="H87" s="15">
        <v>108</v>
      </c>
      <c r="I87" s="15">
        <v>105.10204081632652</v>
      </c>
      <c r="J87" s="15">
        <v>109.25925925925925</v>
      </c>
      <c r="K87" s="13">
        <f>E87*G87*I87/10000</f>
        <v>109.57446808510639</v>
      </c>
      <c r="L87" s="36">
        <f>F87*H87*J87/10000</f>
        <v>125.53191489361699</v>
      </c>
    </row>
    <row r="88" spans="1:12" ht="25.5">
      <c r="A88" s="109" t="s">
        <v>127</v>
      </c>
      <c r="B88" s="48" t="s">
        <v>128</v>
      </c>
      <c r="C88" s="15">
        <v>78</v>
      </c>
      <c r="D88" s="15">
        <v>87</v>
      </c>
      <c r="E88" s="15">
        <v>90</v>
      </c>
      <c r="F88" s="15">
        <v>95</v>
      </c>
      <c r="G88" s="15">
        <v>94</v>
      </c>
      <c r="H88" s="15">
        <v>107</v>
      </c>
      <c r="I88" s="15">
        <v>99</v>
      </c>
      <c r="J88" s="15">
        <v>122</v>
      </c>
      <c r="K88" s="13"/>
      <c r="L88" s="36"/>
    </row>
    <row r="89" spans="1:12" ht="25.5">
      <c r="A89" s="110"/>
      <c r="B89" s="14" t="s">
        <v>84</v>
      </c>
      <c r="C89" s="15">
        <v>114.9</v>
      </c>
      <c r="D89" s="15">
        <v>111.53846153846155</v>
      </c>
      <c r="E89" s="15">
        <v>103.44827586206897</v>
      </c>
      <c r="F89" s="15">
        <v>109.19540229885058</v>
      </c>
      <c r="G89" s="15">
        <v>104.44444444444446</v>
      </c>
      <c r="H89" s="15">
        <v>112.63157894736841</v>
      </c>
      <c r="I89" s="15">
        <v>105.31914893617021</v>
      </c>
      <c r="J89" s="15">
        <v>114.01869158878503</v>
      </c>
      <c r="K89" s="13">
        <f>E89*G89*I89/10000</f>
        <v>113.79310344827587</v>
      </c>
      <c r="L89" s="36">
        <f>F89*H89*J89/10000</f>
        <v>140.22988505747125</v>
      </c>
    </row>
    <row r="90" spans="1:12" ht="25.5">
      <c r="A90" s="109" t="s">
        <v>129</v>
      </c>
      <c r="B90" s="48" t="s">
        <v>130</v>
      </c>
      <c r="C90" s="15">
        <v>96.7</v>
      </c>
      <c r="D90" s="15">
        <v>100</v>
      </c>
      <c r="E90" s="15">
        <v>105</v>
      </c>
      <c r="F90" s="15">
        <v>120</v>
      </c>
      <c r="G90" s="15">
        <v>112</v>
      </c>
      <c r="H90" s="15">
        <v>145</v>
      </c>
      <c r="I90" s="15">
        <v>120</v>
      </c>
      <c r="J90" s="15">
        <v>170</v>
      </c>
      <c r="K90" s="13"/>
      <c r="L90" s="36"/>
    </row>
    <row r="91" spans="1:12" ht="25.5">
      <c r="A91" s="110"/>
      <c r="B91" s="14" t="s">
        <v>84</v>
      </c>
      <c r="C91" s="15">
        <v>184.2</v>
      </c>
      <c r="D91" s="15">
        <v>103.41261633919339</v>
      </c>
      <c r="E91" s="15">
        <v>105</v>
      </c>
      <c r="F91" s="15">
        <v>120</v>
      </c>
      <c r="G91" s="15">
        <v>106.66666666666667</v>
      </c>
      <c r="H91" s="15">
        <v>120.83333333333333</v>
      </c>
      <c r="I91" s="15">
        <v>107.14285714285714</v>
      </c>
      <c r="J91" s="15">
        <v>117.24137931034481</v>
      </c>
      <c r="K91" s="13">
        <f>E91*G91*I91/10000</f>
        <v>120</v>
      </c>
      <c r="L91" s="36">
        <f>F91*H91*J91/10000</f>
        <v>169.99999999999997</v>
      </c>
    </row>
    <row r="92" spans="1:12" ht="12.75">
      <c r="A92" s="109" t="s">
        <v>114</v>
      </c>
      <c r="B92" s="48" t="s">
        <v>101</v>
      </c>
      <c r="C92" s="15">
        <v>10000</v>
      </c>
      <c r="D92" s="15">
        <v>9300</v>
      </c>
      <c r="E92" s="15">
        <v>9450</v>
      </c>
      <c r="F92" s="15">
        <v>10500</v>
      </c>
      <c r="G92" s="15">
        <v>9500</v>
      </c>
      <c r="H92" s="15">
        <v>11000</v>
      </c>
      <c r="I92" s="15">
        <v>9550</v>
      </c>
      <c r="J92" s="15">
        <v>11200</v>
      </c>
      <c r="K92" s="13"/>
      <c r="L92" s="36"/>
    </row>
    <row r="93" spans="1:12" ht="25.5">
      <c r="A93" s="110"/>
      <c r="B93" s="14" t="s">
        <v>84</v>
      </c>
      <c r="C93" s="15">
        <v>149.9</v>
      </c>
      <c r="D93" s="15">
        <v>93</v>
      </c>
      <c r="E93" s="15">
        <v>101.61290322580645</v>
      </c>
      <c r="F93" s="15">
        <v>112.90322580645163</v>
      </c>
      <c r="G93" s="15">
        <v>100.52910052910053</v>
      </c>
      <c r="H93" s="15">
        <v>104.76190476190477</v>
      </c>
      <c r="I93" s="15">
        <v>100.52631578947368</v>
      </c>
      <c r="J93" s="15">
        <v>101.81818181818181</v>
      </c>
      <c r="K93" s="13">
        <f>E93*G93*I93/10000</f>
        <v>102.68817204301077</v>
      </c>
      <c r="L93" s="36">
        <f>F93*H93*J93/10000</f>
        <v>120.43010752688176</v>
      </c>
    </row>
    <row r="94" spans="1:12" ht="25.5">
      <c r="A94" s="109" t="s">
        <v>113</v>
      </c>
      <c r="B94" s="48" t="s">
        <v>131</v>
      </c>
      <c r="C94" s="84">
        <v>9986.9</v>
      </c>
      <c r="D94" s="84">
        <v>11120</v>
      </c>
      <c r="E94" s="84">
        <v>11150</v>
      </c>
      <c r="F94" s="84">
        <v>12100</v>
      </c>
      <c r="G94" s="84">
        <v>11300</v>
      </c>
      <c r="H94" s="84">
        <v>13300</v>
      </c>
      <c r="I94" s="84">
        <v>11500</v>
      </c>
      <c r="J94" s="85">
        <v>14750</v>
      </c>
      <c r="K94" s="13"/>
      <c r="L94" s="36"/>
    </row>
    <row r="95" spans="1:12" ht="25.5">
      <c r="A95" s="110"/>
      <c r="B95" s="14" t="s">
        <v>84</v>
      </c>
      <c r="C95" s="84">
        <v>104.4</v>
      </c>
      <c r="D95" s="84">
        <f>D94/C94*100</f>
        <v>111.34586308063564</v>
      </c>
      <c r="E95" s="84">
        <f>E94/D94*100</f>
        <v>100.26978417266189</v>
      </c>
      <c r="F95" s="84">
        <f>F94/D94*100</f>
        <v>108.81294964028775</v>
      </c>
      <c r="G95" s="84">
        <f>G94/E94*100</f>
        <v>101.34529147982063</v>
      </c>
      <c r="H95" s="84">
        <f>H94/F94*100</f>
        <v>109.91735537190081</v>
      </c>
      <c r="I95" s="84">
        <f>I94/G94*100</f>
        <v>101.76991150442478</v>
      </c>
      <c r="J95" s="85">
        <f>J94/H94*100</f>
        <v>110.90225563909775</v>
      </c>
      <c r="K95" s="13">
        <f>E95*G95*I95/10000</f>
        <v>103.41726618705037</v>
      </c>
      <c r="L95" s="36">
        <f>F95*H95*J95/10000</f>
        <v>132.6438848920863</v>
      </c>
    </row>
    <row r="96" spans="1:12" ht="12.75">
      <c r="A96" s="109" t="s">
        <v>44</v>
      </c>
      <c r="B96" s="48" t="s">
        <v>119</v>
      </c>
      <c r="C96" s="15">
        <v>629</v>
      </c>
      <c r="D96" s="15">
        <v>604</v>
      </c>
      <c r="E96" s="15">
        <v>601</v>
      </c>
      <c r="F96" s="15">
        <v>748</v>
      </c>
      <c r="G96" s="15">
        <v>602.5</v>
      </c>
      <c r="H96" s="15">
        <v>917</v>
      </c>
      <c r="I96" s="15">
        <v>614.5</v>
      </c>
      <c r="J96" s="15">
        <v>1008.5</v>
      </c>
      <c r="K96" s="13"/>
      <c r="L96" s="36"/>
    </row>
    <row r="97" spans="1:12" ht="25.5">
      <c r="A97" s="110"/>
      <c r="B97" s="14" t="s">
        <v>84</v>
      </c>
      <c r="C97" s="15">
        <v>106.9</v>
      </c>
      <c r="D97" s="15">
        <v>96.02543720190779</v>
      </c>
      <c r="E97" s="15">
        <v>99.50331125827815</v>
      </c>
      <c r="F97" s="15">
        <v>123.84105960264901</v>
      </c>
      <c r="G97" s="15">
        <v>100.2495840266223</v>
      </c>
      <c r="H97" s="15">
        <v>122.59358288770052</v>
      </c>
      <c r="I97" s="15">
        <v>101.99170124481327</v>
      </c>
      <c r="J97" s="15">
        <v>109.97818974918212</v>
      </c>
      <c r="K97" s="13">
        <f>E97*G97*I97/10000</f>
        <v>101.7384105960265</v>
      </c>
      <c r="L97" s="36">
        <f>F97*H97*J97/10000</f>
        <v>166.97019867549668</v>
      </c>
    </row>
    <row r="98" spans="1:12" ht="12.75">
      <c r="A98" s="128" t="s">
        <v>132</v>
      </c>
      <c r="B98" s="48" t="s">
        <v>119</v>
      </c>
      <c r="C98" s="15">
        <v>625.9</v>
      </c>
      <c r="D98" s="15">
        <v>600.5</v>
      </c>
      <c r="E98" s="15">
        <v>597.5</v>
      </c>
      <c r="F98" s="15">
        <v>744.5</v>
      </c>
      <c r="G98" s="15">
        <v>599</v>
      </c>
      <c r="H98" s="15">
        <v>913.5</v>
      </c>
      <c r="I98" s="15">
        <v>611</v>
      </c>
      <c r="J98" s="15">
        <v>1005</v>
      </c>
      <c r="K98" s="13"/>
      <c r="L98" s="36"/>
    </row>
    <row r="99" spans="1:12" ht="25.5">
      <c r="A99" s="129"/>
      <c r="B99" s="14" t="s">
        <v>84</v>
      </c>
      <c r="C99" s="15">
        <v>106.9</v>
      </c>
      <c r="D99" s="15">
        <v>95.94184374500719</v>
      </c>
      <c r="E99" s="15">
        <v>99.50041631973356</v>
      </c>
      <c r="F99" s="15">
        <v>123.98001665278935</v>
      </c>
      <c r="G99" s="15">
        <v>100.2510460251046</v>
      </c>
      <c r="H99" s="15">
        <v>122.69979852249833</v>
      </c>
      <c r="I99" s="15">
        <v>102.0033388981636</v>
      </c>
      <c r="J99" s="15">
        <v>110.01642036124795</v>
      </c>
      <c r="K99" s="13">
        <f>E99*G99*I99/10000</f>
        <v>101.74854288093256</v>
      </c>
      <c r="L99" s="36">
        <f>F99*H99*J99/10000</f>
        <v>167.36053288925896</v>
      </c>
    </row>
    <row r="100" spans="1:12" ht="12.75">
      <c r="A100" s="109" t="s">
        <v>133</v>
      </c>
      <c r="B100" s="48" t="s">
        <v>134</v>
      </c>
      <c r="C100" s="15">
        <v>7000</v>
      </c>
      <c r="D100" s="15">
        <v>7150</v>
      </c>
      <c r="E100" s="15">
        <v>7150</v>
      </c>
      <c r="F100" s="15">
        <v>7250</v>
      </c>
      <c r="G100" s="15">
        <v>7200</v>
      </c>
      <c r="H100" s="15">
        <v>7400</v>
      </c>
      <c r="I100" s="15">
        <v>7250</v>
      </c>
      <c r="J100" s="15">
        <v>7600</v>
      </c>
      <c r="K100" s="13"/>
      <c r="L100" s="36"/>
    </row>
    <row r="101" spans="1:12" ht="25.5">
      <c r="A101" s="110"/>
      <c r="B101" s="14" t="s">
        <v>84</v>
      </c>
      <c r="C101" s="15">
        <v>96.7</v>
      </c>
      <c r="D101" s="15">
        <v>102.14285714285714</v>
      </c>
      <c r="E101" s="15">
        <v>100</v>
      </c>
      <c r="F101" s="15">
        <v>101.3986013986014</v>
      </c>
      <c r="G101" s="15">
        <v>100.69930069930071</v>
      </c>
      <c r="H101" s="15">
        <v>102.06896551724138</v>
      </c>
      <c r="I101" s="15">
        <v>100.69444444444444</v>
      </c>
      <c r="J101" s="15">
        <v>102.7027027027027</v>
      </c>
      <c r="K101" s="13">
        <f>E101*G101*I101/10000</f>
        <v>101.3986013986014</v>
      </c>
      <c r="L101" s="36">
        <f>F101*H101*J101/10000</f>
        <v>106.2937062937063</v>
      </c>
    </row>
    <row r="102" spans="1:12" ht="12.75">
      <c r="A102" s="114" t="s">
        <v>141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6"/>
    </row>
    <row r="103" spans="1:12" ht="12.75">
      <c r="A103" s="65" t="s">
        <v>97</v>
      </c>
      <c r="B103" s="48" t="s">
        <v>98</v>
      </c>
      <c r="C103" s="87">
        <v>1.1</v>
      </c>
      <c r="D103" s="48">
        <v>1.38</v>
      </c>
      <c r="E103" s="87">
        <v>1.4</v>
      </c>
      <c r="F103" s="48">
        <v>1.47</v>
      </c>
      <c r="G103" s="48">
        <v>1.44</v>
      </c>
      <c r="H103" s="87">
        <v>1.6</v>
      </c>
      <c r="I103" s="48">
        <v>1.53</v>
      </c>
      <c r="J103" s="48">
        <v>1.74</v>
      </c>
      <c r="K103" s="13">
        <v>110.9</v>
      </c>
      <c r="L103" s="36">
        <v>126.1</v>
      </c>
    </row>
    <row r="104" spans="1:12" ht="25.5">
      <c r="A104" s="65" t="s">
        <v>91</v>
      </c>
      <c r="B104" s="48" t="s">
        <v>12</v>
      </c>
      <c r="C104" s="48">
        <v>27.9</v>
      </c>
      <c r="D104" s="48">
        <v>31.7</v>
      </c>
      <c r="E104" s="48">
        <v>31.9</v>
      </c>
      <c r="F104" s="86">
        <v>33</v>
      </c>
      <c r="G104" s="48">
        <v>32.7</v>
      </c>
      <c r="H104" s="48">
        <v>34.7</v>
      </c>
      <c r="I104" s="48">
        <v>33.9</v>
      </c>
      <c r="J104" s="86">
        <v>37</v>
      </c>
      <c r="K104" s="4">
        <v>106.9</v>
      </c>
      <c r="L104" s="33">
        <v>116.7</v>
      </c>
    </row>
    <row r="105" spans="1:12" ht="12.75">
      <c r="A105" s="65" t="s">
        <v>13</v>
      </c>
      <c r="B105" s="48" t="s">
        <v>14</v>
      </c>
      <c r="C105" s="50">
        <v>51780.5</v>
      </c>
      <c r="D105" s="50">
        <v>70627.4</v>
      </c>
      <c r="E105" s="50">
        <v>75258.5</v>
      </c>
      <c r="F105" s="50">
        <v>77960</v>
      </c>
      <c r="G105" s="50">
        <v>81294.2</v>
      </c>
      <c r="H105" s="50">
        <v>87552.6</v>
      </c>
      <c r="I105" s="50">
        <v>89130.7</v>
      </c>
      <c r="J105" s="50">
        <v>97789.8</v>
      </c>
      <c r="K105" s="13">
        <v>126.2</v>
      </c>
      <c r="L105" s="36">
        <v>138.5</v>
      </c>
    </row>
    <row r="106" spans="1:12" ht="12.75">
      <c r="A106" s="103" t="s">
        <v>15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5"/>
      <c r="L106" s="106"/>
    </row>
    <row r="107" spans="1:12" ht="12.75">
      <c r="A107" s="127" t="s">
        <v>100</v>
      </c>
      <c r="B107" s="4" t="s">
        <v>14</v>
      </c>
      <c r="C107" s="69">
        <v>22900.7</v>
      </c>
      <c r="D107" s="69">
        <v>25918.3</v>
      </c>
      <c r="E107" s="69">
        <v>26436.4</v>
      </c>
      <c r="F107" s="69">
        <v>53286.5</v>
      </c>
      <c r="G107" s="69">
        <v>28102.7</v>
      </c>
      <c r="H107" s="69">
        <v>46070.6</v>
      </c>
      <c r="I107" s="69">
        <v>21286.6</v>
      </c>
      <c r="J107" s="69">
        <v>34580.8</v>
      </c>
      <c r="K107" s="12"/>
      <c r="L107" s="70"/>
    </row>
    <row r="108" spans="1:12" ht="66" customHeight="1">
      <c r="A108" s="127"/>
      <c r="B108" s="4" t="s">
        <v>16</v>
      </c>
      <c r="C108" s="12">
        <v>172.7</v>
      </c>
      <c r="D108" s="12">
        <v>105.1</v>
      </c>
      <c r="E108" s="12">
        <v>95.1</v>
      </c>
      <c r="F108" s="12">
        <v>191.6</v>
      </c>
      <c r="G108" s="12">
        <v>99.3</v>
      </c>
      <c r="H108" s="12">
        <v>80.7</v>
      </c>
      <c r="I108" s="12">
        <v>71.1</v>
      </c>
      <c r="J108" s="13">
        <v>70.4</v>
      </c>
      <c r="K108" s="12">
        <v>67.1</v>
      </c>
      <c r="L108" s="33">
        <v>108.9</v>
      </c>
    </row>
    <row r="109" spans="1:12" ht="25.5">
      <c r="A109" s="23" t="s">
        <v>103</v>
      </c>
      <c r="B109" s="6"/>
      <c r="C109" s="13"/>
      <c r="D109" s="13"/>
      <c r="E109" s="13"/>
      <c r="F109" s="13"/>
      <c r="G109" s="13"/>
      <c r="H109" s="13"/>
      <c r="I109" s="13"/>
      <c r="J109" s="13"/>
      <c r="K109" s="12"/>
      <c r="L109" s="33"/>
    </row>
    <row r="110" spans="1:12" ht="12.75">
      <c r="A110" s="66" t="s">
        <v>170</v>
      </c>
      <c r="B110" s="6" t="s">
        <v>14</v>
      </c>
      <c r="C110" s="71">
        <v>1194</v>
      </c>
      <c r="D110" s="71">
        <v>685.8</v>
      </c>
      <c r="E110" s="71">
        <v>739.5</v>
      </c>
      <c r="F110" s="71">
        <v>801.4</v>
      </c>
      <c r="G110" s="71">
        <v>783.3</v>
      </c>
      <c r="H110" s="71">
        <v>890.1</v>
      </c>
      <c r="I110" s="71">
        <v>857.6</v>
      </c>
      <c r="J110" s="71">
        <v>987.7</v>
      </c>
      <c r="K110" s="12">
        <f>(I110/106.6%/107.1%/107.3%/D110)*100</f>
        <v>102.08005469667374</v>
      </c>
      <c r="L110" s="36">
        <f>(J110/106.6%/107.1%/107.3%/D110)*100</f>
        <v>117.56584657638136</v>
      </c>
    </row>
    <row r="111" spans="1:12" ht="12.75">
      <c r="A111" s="66" t="s">
        <v>171</v>
      </c>
      <c r="B111" s="4" t="s">
        <v>14</v>
      </c>
      <c r="C111" s="71">
        <v>341.3</v>
      </c>
      <c r="D111" s="71">
        <v>376.4</v>
      </c>
      <c r="E111" s="71">
        <v>405.9</v>
      </c>
      <c r="F111" s="71">
        <v>439.9</v>
      </c>
      <c r="G111" s="71">
        <v>429.9</v>
      </c>
      <c r="H111" s="71">
        <v>488.5</v>
      </c>
      <c r="I111" s="71">
        <v>470.7</v>
      </c>
      <c r="J111" s="71">
        <v>542.1</v>
      </c>
      <c r="K111" s="12">
        <f aca="true" t="shared" si="0" ref="K111:K120">(I111/106.6%/107.1%/107.3%/D111)*100</f>
        <v>102.08176867684568</v>
      </c>
      <c r="L111" s="36">
        <f aca="true" t="shared" si="1" ref="L111:L120">(J111/106.6%/107.1%/107.3%/D111)*100</f>
        <v>117.56644741813906</v>
      </c>
    </row>
    <row r="112" spans="1:12" ht="12.75">
      <c r="A112" s="66" t="s">
        <v>172</v>
      </c>
      <c r="B112" s="4" t="s">
        <v>14</v>
      </c>
      <c r="C112" s="28">
        <v>15982.4</v>
      </c>
      <c r="D112" s="28">
        <v>8358.8</v>
      </c>
      <c r="E112" s="28">
        <v>9013.9</v>
      </c>
      <c r="F112" s="28">
        <v>10469.3</v>
      </c>
      <c r="G112" s="28">
        <v>9648.5</v>
      </c>
      <c r="H112" s="28">
        <v>18861.7</v>
      </c>
      <c r="I112" s="28">
        <v>13562.9</v>
      </c>
      <c r="J112" s="28">
        <v>23231</v>
      </c>
      <c r="K112" s="12">
        <f t="shared" si="0"/>
        <v>132.4531307896652</v>
      </c>
      <c r="L112" s="36">
        <f t="shared" si="1"/>
        <v>226.8702623609046</v>
      </c>
    </row>
    <row r="113" spans="1:12" ht="12.75">
      <c r="A113" s="67" t="s">
        <v>149</v>
      </c>
      <c r="B113" s="4"/>
      <c r="C113" s="15"/>
      <c r="D113" s="15"/>
      <c r="E113" s="15"/>
      <c r="F113" s="15"/>
      <c r="G113" s="15"/>
      <c r="H113" s="15"/>
      <c r="I113" s="15"/>
      <c r="J113" s="15"/>
      <c r="K113" s="12"/>
      <c r="L113" s="36"/>
    </row>
    <row r="114" spans="1:12" ht="12.75">
      <c r="A114" s="67" t="s">
        <v>163</v>
      </c>
      <c r="B114" s="4" t="s">
        <v>14</v>
      </c>
      <c r="C114" s="72">
        <v>2677.5</v>
      </c>
      <c r="D114" s="72">
        <v>2566.8</v>
      </c>
      <c r="E114" s="72">
        <v>2768</v>
      </c>
      <c r="F114" s="72">
        <v>1484.9</v>
      </c>
      <c r="G114" s="72">
        <v>3032.7</v>
      </c>
      <c r="H114" s="72">
        <v>10734.9</v>
      </c>
      <c r="I114" s="72">
        <v>9320.1</v>
      </c>
      <c r="J114" s="71">
        <v>16720.8</v>
      </c>
      <c r="K114" s="12">
        <f t="shared" si="0"/>
        <v>296.4026922335176</v>
      </c>
      <c r="L114" s="36">
        <f t="shared" si="1"/>
        <v>531.7636223107263</v>
      </c>
    </row>
    <row r="115" spans="1:12" ht="12.75">
      <c r="A115" s="67" t="s">
        <v>164</v>
      </c>
      <c r="B115" s="4" t="s">
        <v>14</v>
      </c>
      <c r="C115" s="72">
        <v>13119.8</v>
      </c>
      <c r="D115" s="72">
        <v>5792</v>
      </c>
      <c r="E115" s="72">
        <v>6245.9</v>
      </c>
      <c r="F115" s="72">
        <v>8984.4</v>
      </c>
      <c r="G115" s="72">
        <v>6615.8</v>
      </c>
      <c r="H115" s="72">
        <v>8126.8</v>
      </c>
      <c r="I115" s="72">
        <v>4242.8</v>
      </c>
      <c r="J115" s="71">
        <v>6510.2</v>
      </c>
      <c r="K115" s="12">
        <f t="shared" si="0"/>
        <v>59.79675400891933</v>
      </c>
      <c r="L115" s="36">
        <f t="shared" si="1"/>
        <v>91.75281133894282</v>
      </c>
    </row>
    <row r="116" spans="1:12" ht="12.75">
      <c r="A116" s="66" t="s">
        <v>173</v>
      </c>
      <c r="B116" s="4" t="s">
        <v>14</v>
      </c>
      <c r="C116" s="72">
        <v>1642.3</v>
      </c>
      <c r="D116" s="72">
        <v>10649.5</v>
      </c>
      <c r="E116" s="72">
        <v>11484</v>
      </c>
      <c r="F116" s="72">
        <v>31106.8</v>
      </c>
      <c r="G116" s="72">
        <v>12164.1</v>
      </c>
      <c r="H116" s="72">
        <v>17890.5</v>
      </c>
      <c r="I116" s="72">
        <v>2837.3</v>
      </c>
      <c r="J116" s="71">
        <v>3224.8</v>
      </c>
      <c r="K116" s="12">
        <f t="shared" si="0"/>
        <v>21.74851671452021</v>
      </c>
      <c r="L116" s="36">
        <f t="shared" si="1"/>
        <v>24.71878782680181</v>
      </c>
    </row>
    <row r="117" spans="1:12" ht="25.5">
      <c r="A117" s="66" t="s">
        <v>102</v>
      </c>
      <c r="B117" s="4" t="s">
        <v>14</v>
      </c>
      <c r="C117" s="72"/>
      <c r="D117" s="72"/>
      <c r="E117" s="72"/>
      <c r="F117" s="72"/>
      <c r="G117" s="72"/>
      <c r="H117" s="72"/>
      <c r="I117" s="72"/>
      <c r="J117" s="72"/>
      <c r="K117" s="12"/>
      <c r="L117" s="36"/>
    </row>
    <row r="118" spans="1:12" ht="12.75">
      <c r="A118" s="66" t="s">
        <v>174</v>
      </c>
      <c r="B118" s="4" t="s">
        <v>14</v>
      </c>
      <c r="C118" s="72">
        <v>2340.8</v>
      </c>
      <c r="D118" s="72">
        <v>3000.3</v>
      </c>
      <c r="E118" s="72">
        <v>3235.4</v>
      </c>
      <c r="F118" s="72">
        <v>8781</v>
      </c>
      <c r="G118" s="72">
        <v>3427</v>
      </c>
      <c r="H118" s="72">
        <v>6064.9</v>
      </c>
      <c r="I118" s="72">
        <v>1751.8</v>
      </c>
      <c r="J118" s="71">
        <v>4514.6</v>
      </c>
      <c r="K118" s="12">
        <f t="shared" si="0"/>
        <v>47.662129522018546</v>
      </c>
      <c r="L118" s="36">
        <f t="shared" si="1"/>
        <v>122.83105944748543</v>
      </c>
    </row>
    <row r="119" spans="1:12" ht="12.75">
      <c r="A119" s="66" t="s">
        <v>175</v>
      </c>
      <c r="B119" s="4" t="s">
        <v>14</v>
      </c>
      <c r="C119" s="72">
        <v>1</v>
      </c>
      <c r="D119" s="72">
        <v>1.2</v>
      </c>
      <c r="E119" s="73">
        <v>1.3</v>
      </c>
      <c r="F119" s="73">
        <v>1.4</v>
      </c>
      <c r="G119" s="72">
        <v>1.4</v>
      </c>
      <c r="H119" s="72">
        <v>1.6</v>
      </c>
      <c r="I119" s="72">
        <v>1.5</v>
      </c>
      <c r="J119" s="71">
        <v>1.8</v>
      </c>
      <c r="K119" s="12">
        <f t="shared" si="0"/>
        <v>102.03839422658999</v>
      </c>
      <c r="L119" s="36">
        <f t="shared" si="1"/>
        <v>122.44607307190797</v>
      </c>
    </row>
    <row r="120" spans="1:12" ht="12.75">
      <c r="A120" s="66" t="s">
        <v>176</v>
      </c>
      <c r="B120" s="4" t="s">
        <v>14</v>
      </c>
      <c r="C120" s="72">
        <v>569.5</v>
      </c>
      <c r="D120" s="72">
        <v>2000</v>
      </c>
      <c r="E120" s="73">
        <v>619</v>
      </c>
      <c r="F120" s="73">
        <v>670.8</v>
      </c>
      <c r="G120" s="73">
        <v>655.6</v>
      </c>
      <c r="H120" s="73">
        <v>745</v>
      </c>
      <c r="I120" s="73">
        <v>717.8</v>
      </c>
      <c r="J120" s="73">
        <v>826.7</v>
      </c>
      <c r="K120" s="12">
        <f t="shared" si="0"/>
        <v>29.29726375033851</v>
      </c>
      <c r="L120" s="36">
        <f t="shared" si="1"/>
        <v>33.74205620284877</v>
      </c>
    </row>
    <row r="121" spans="1:12" ht="25.5">
      <c r="A121" s="92" t="s">
        <v>165</v>
      </c>
      <c r="B121" s="4" t="s">
        <v>104</v>
      </c>
      <c r="C121" s="15">
        <v>117.1</v>
      </c>
      <c r="D121" s="15">
        <v>127</v>
      </c>
      <c r="E121" s="15">
        <v>133.5</v>
      </c>
      <c r="F121" s="15">
        <v>134.3</v>
      </c>
      <c r="G121" s="15">
        <v>146</v>
      </c>
      <c r="H121" s="15">
        <v>147.7</v>
      </c>
      <c r="I121" s="15">
        <v>159.7</v>
      </c>
      <c r="J121" s="15">
        <v>164.6</v>
      </c>
      <c r="K121" s="12">
        <v>125.7</v>
      </c>
      <c r="L121" s="36">
        <v>129.6</v>
      </c>
    </row>
    <row r="122" spans="1:12" ht="38.25">
      <c r="A122" s="93"/>
      <c r="B122" s="4" t="s">
        <v>22</v>
      </c>
      <c r="C122" s="13">
        <v>104.9</v>
      </c>
      <c r="D122" s="13">
        <f>(D121/C121)*100</f>
        <v>108.45431255337319</v>
      </c>
      <c r="E122" s="13">
        <v>105.1</v>
      </c>
      <c r="F122" s="13">
        <v>105.7</v>
      </c>
      <c r="G122" s="13">
        <v>109.4</v>
      </c>
      <c r="H122" s="13">
        <v>110</v>
      </c>
      <c r="I122" s="13">
        <v>109.4</v>
      </c>
      <c r="J122" s="13">
        <v>111.4</v>
      </c>
      <c r="K122" s="5"/>
      <c r="L122" s="22"/>
    </row>
    <row r="123" spans="1:12" ht="12.75">
      <c r="A123" s="103" t="s">
        <v>142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5"/>
      <c r="L123" s="106"/>
    </row>
    <row r="124" spans="1:12" ht="13.5">
      <c r="A124" s="24" t="s">
        <v>23</v>
      </c>
      <c r="B124" s="4" t="s">
        <v>14</v>
      </c>
      <c r="C124" s="18">
        <v>75640</v>
      </c>
      <c r="D124" s="18">
        <v>75570</v>
      </c>
      <c r="E124" s="18">
        <v>78465</v>
      </c>
      <c r="F124" s="18">
        <v>80895</v>
      </c>
      <c r="G124" s="18">
        <v>81645</v>
      </c>
      <c r="H124" s="18">
        <v>84075</v>
      </c>
      <c r="I124" s="18">
        <v>85335</v>
      </c>
      <c r="J124" s="18">
        <v>87895</v>
      </c>
      <c r="K124" s="12">
        <f>I124/D124*100</f>
        <v>112.9217943628424</v>
      </c>
      <c r="L124" s="36">
        <f>J124/D124*100</f>
        <v>116.30938202990603</v>
      </c>
    </row>
    <row r="125" spans="1:12" ht="12.75">
      <c r="A125" s="23" t="s">
        <v>125</v>
      </c>
      <c r="B125" s="4" t="s">
        <v>14</v>
      </c>
      <c r="C125" s="18">
        <v>29058</v>
      </c>
      <c r="D125" s="18">
        <v>23900</v>
      </c>
      <c r="E125" s="18">
        <v>24000</v>
      </c>
      <c r="F125" s="18">
        <v>26400</v>
      </c>
      <c r="G125" s="18">
        <v>25400</v>
      </c>
      <c r="H125" s="18">
        <v>27900</v>
      </c>
      <c r="I125" s="18">
        <v>26000</v>
      </c>
      <c r="J125" s="18">
        <v>28500</v>
      </c>
      <c r="K125" s="12">
        <v>108.8</v>
      </c>
      <c r="L125" s="36">
        <v>119.2</v>
      </c>
    </row>
    <row r="126" spans="1:12" ht="12.75">
      <c r="A126" s="23" t="s">
        <v>24</v>
      </c>
      <c r="B126" s="4" t="s">
        <v>14</v>
      </c>
      <c r="C126" s="18">
        <v>11410</v>
      </c>
      <c r="D126" s="18">
        <v>12150</v>
      </c>
      <c r="E126" s="18">
        <v>12950</v>
      </c>
      <c r="F126" s="18">
        <v>13250</v>
      </c>
      <c r="G126" s="18">
        <v>13100</v>
      </c>
      <c r="H126" s="18">
        <v>13950</v>
      </c>
      <c r="I126" s="18">
        <v>13500</v>
      </c>
      <c r="J126" s="18">
        <v>14350</v>
      </c>
      <c r="K126" s="12">
        <v>111.1</v>
      </c>
      <c r="L126" s="36">
        <v>118.1</v>
      </c>
    </row>
    <row r="127" spans="1:12" ht="12.75">
      <c r="A127" s="23" t="s">
        <v>120</v>
      </c>
      <c r="B127" s="4" t="s">
        <v>14</v>
      </c>
      <c r="C127" s="18">
        <v>42321</v>
      </c>
      <c r="D127" s="18">
        <v>46570</v>
      </c>
      <c r="E127" s="18">
        <v>50065</v>
      </c>
      <c r="F127" s="18">
        <v>51345</v>
      </c>
      <c r="G127" s="18">
        <v>52795</v>
      </c>
      <c r="H127" s="18">
        <v>54475</v>
      </c>
      <c r="I127" s="18">
        <v>55435</v>
      </c>
      <c r="J127" s="18">
        <v>57525</v>
      </c>
      <c r="K127" s="12">
        <v>118.9</v>
      </c>
      <c r="L127" s="36">
        <v>123.5</v>
      </c>
    </row>
    <row r="128" spans="1:12" ht="12.75">
      <c r="A128" s="23" t="s">
        <v>25</v>
      </c>
      <c r="B128" s="4" t="s">
        <v>14</v>
      </c>
      <c r="C128" s="18">
        <v>9650</v>
      </c>
      <c r="D128" s="18">
        <v>9950</v>
      </c>
      <c r="E128" s="18">
        <v>10900</v>
      </c>
      <c r="F128" s="18">
        <v>11550</v>
      </c>
      <c r="G128" s="18">
        <v>11500</v>
      </c>
      <c r="H128" s="18">
        <v>12250</v>
      </c>
      <c r="I128" s="18">
        <v>12150</v>
      </c>
      <c r="J128" s="18">
        <v>12900</v>
      </c>
      <c r="K128" s="12">
        <v>122.1</v>
      </c>
      <c r="L128" s="36">
        <v>129.6</v>
      </c>
    </row>
    <row r="129" spans="1:12" ht="12.75">
      <c r="A129" s="23" t="s">
        <v>121</v>
      </c>
      <c r="B129" s="4" t="s">
        <v>14</v>
      </c>
      <c r="C129" s="18">
        <v>8750</v>
      </c>
      <c r="D129" s="18">
        <v>9875</v>
      </c>
      <c r="E129" s="18">
        <v>10850</v>
      </c>
      <c r="F129" s="18">
        <v>11100</v>
      </c>
      <c r="G129" s="18">
        <v>11550</v>
      </c>
      <c r="H129" s="18">
        <v>12050</v>
      </c>
      <c r="I129" s="18">
        <v>12150</v>
      </c>
      <c r="J129" s="18">
        <v>13000</v>
      </c>
      <c r="K129" s="12">
        <v>123</v>
      </c>
      <c r="L129" s="36">
        <v>131.6</v>
      </c>
    </row>
    <row r="130" spans="1:12" ht="12.75">
      <c r="A130" s="23" t="s">
        <v>26</v>
      </c>
      <c r="B130" s="4" t="s">
        <v>14</v>
      </c>
      <c r="C130" s="18">
        <v>422</v>
      </c>
      <c r="D130" s="18">
        <v>450</v>
      </c>
      <c r="E130" s="18">
        <v>500</v>
      </c>
      <c r="F130" s="18">
        <v>550</v>
      </c>
      <c r="G130" s="18">
        <v>540</v>
      </c>
      <c r="H130" s="18">
        <v>600</v>
      </c>
      <c r="I130" s="18">
        <v>590</v>
      </c>
      <c r="J130" s="18">
        <v>750</v>
      </c>
      <c r="K130" s="12">
        <v>131.1</v>
      </c>
      <c r="L130" s="36">
        <v>166.7</v>
      </c>
    </row>
    <row r="131" spans="1:12" ht="12.75">
      <c r="A131" s="23" t="s">
        <v>27</v>
      </c>
      <c r="B131" s="4" t="s">
        <v>14</v>
      </c>
      <c r="C131" s="18">
        <v>706</v>
      </c>
      <c r="D131" s="18">
        <v>770</v>
      </c>
      <c r="E131" s="18">
        <v>840</v>
      </c>
      <c r="F131" s="18">
        <v>870</v>
      </c>
      <c r="G131" s="18">
        <v>880</v>
      </c>
      <c r="H131" s="18">
        <v>900</v>
      </c>
      <c r="I131" s="18">
        <v>920</v>
      </c>
      <c r="J131" s="18">
        <v>950</v>
      </c>
      <c r="K131" s="12">
        <v>119.5</v>
      </c>
      <c r="L131" s="36">
        <v>123.4</v>
      </c>
    </row>
    <row r="132" spans="1:12" ht="12.75">
      <c r="A132" s="23" t="s">
        <v>28</v>
      </c>
      <c r="B132" s="4" t="s">
        <v>14</v>
      </c>
      <c r="C132" s="18">
        <v>4230</v>
      </c>
      <c r="D132" s="18">
        <v>4850</v>
      </c>
      <c r="E132" s="18">
        <v>5100</v>
      </c>
      <c r="F132" s="18">
        <v>5200</v>
      </c>
      <c r="G132" s="18">
        <v>5350</v>
      </c>
      <c r="H132" s="18">
        <v>5450</v>
      </c>
      <c r="I132" s="18">
        <v>5600</v>
      </c>
      <c r="J132" s="18">
        <v>5750</v>
      </c>
      <c r="K132" s="12">
        <v>115.5</v>
      </c>
      <c r="L132" s="36">
        <v>118.6</v>
      </c>
    </row>
    <row r="133" spans="1:12" ht="25.5">
      <c r="A133" s="23" t="s">
        <v>96</v>
      </c>
      <c r="B133" s="4" t="s">
        <v>14</v>
      </c>
      <c r="C133" s="18">
        <v>144</v>
      </c>
      <c r="D133" s="18">
        <v>145</v>
      </c>
      <c r="E133" s="18">
        <v>145</v>
      </c>
      <c r="F133" s="18">
        <v>145</v>
      </c>
      <c r="G133" s="18">
        <v>145</v>
      </c>
      <c r="H133" s="18">
        <v>145</v>
      </c>
      <c r="I133" s="18">
        <v>145</v>
      </c>
      <c r="J133" s="18">
        <v>145</v>
      </c>
      <c r="K133" s="12">
        <v>100</v>
      </c>
      <c r="L133" s="36">
        <v>100</v>
      </c>
    </row>
    <row r="134" spans="1:12" ht="12.75">
      <c r="A134" s="23" t="s">
        <v>135</v>
      </c>
      <c r="B134" s="4" t="s">
        <v>14</v>
      </c>
      <c r="C134" s="18">
        <v>18238</v>
      </c>
      <c r="D134" s="18">
        <v>20350</v>
      </c>
      <c r="E134" s="18">
        <v>21550</v>
      </c>
      <c r="F134" s="18">
        <v>21750</v>
      </c>
      <c r="G134" s="18">
        <v>22650</v>
      </c>
      <c r="H134" s="18">
        <v>22900</v>
      </c>
      <c r="I134" s="18">
        <v>23700</v>
      </c>
      <c r="J134" s="18">
        <v>23850</v>
      </c>
      <c r="K134" s="12">
        <v>116.5</v>
      </c>
      <c r="L134" s="36">
        <v>117.2</v>
      </c>
    </row>
    <row r="135" spans="1:12" ht="12.75">
      <c r="A135" s="23" t="s">
        <v>122</v>
      </c>
      <c r="B135" s="4"/>
      <c r="C135" s="18">
        <v>181</v>
      </c>
      <c r="D135" s="18">
        <v>180</v>
      </c>
      <c r="E135" s="18">
        <v>180</v>
      </c>
      <c r="F135" s="18">
        <v>180</v>
      </c>
      <c r="G135" s="18">
        <v>180</v>
      </c>
      <c r="H135" s="18">
        <v>180</v>
      </c>
      <c r="I135" s="18">
        <v>180</v>
      </c>
      <c r="J135" s="18">
        <v>180</v>
      </c>
      <c r="K135" s="12">
        <v>100</v>
      </c>
      <c r="L135" s="36">
        <v>100</v>
      </c>
    </row>
    <row r="136" spans="1:12" ht="12.75">
      <c r="A136" s="23" t="s">
        <v>29</v>
      </c>
      <c r="B136" s="4" t="s">
        <v>14</v>
      </c>
      <c r="C136" s="18">
        <v>2909</v>
      </c>
      <c r="D136" s="18">
        <v>3100</v>
      </c>
      <c r="E136" s="18">
        <v>3250</v>
      </c>
      <c r="F136" s="18">
        <v>3400</v>
      </c>
      <c r="G136" s="18">
        <v>3350</v>
      </c>
      <c r="H136" s="18">
        <v>3450</v>
      </c>
      <c r="I136" s="18">
        <v>3500</v>
      </c>
      <c r="J136" s="18">
        <v>3620</v>
      </c>
      <c r="K136" s="12">
        <v>112.9</v>
      </c>
      <c r="L136" s="36">
        <v>116.8</v>
      </c>
    </row>
    <row r="137" spans="1:12" ht="12.75">
      <c r="A137" s="23" t="s">
        <v>30</v>
      </c>
      <c r="B137" s="4" t="s">
        <v>14</v>
      </c>
      <c r="C137" s="18">
        <v>92</v>
      </c>
      <c r="D137" s="18">
        <v>100</v>
      </c>
      <c r="E137" s="18">
        <v>100</v>
      </c>
      <c r="F137" s="18">
        <v>100</v>
      </c>
      <c r="G137" s="18">
        <v>100</v>
      </c>
      <c r="H137" s="18">
        <v>100</v>
      </c>
      <c r="I137" s="18">
        <v>100</v>
      </c>
      <c r="J137" s="18">
        <v>100</v>
      </c>
      <c r="K137" s="12">
        <v>100</v>
      </c>
      <c r="L137" s="36">
        <v>100</v>
      </c>
    </row>
    <row r="138" spans="1:12" ht="25.5">
      <c r="A138" s="23" t="s">
        <v>138</v>
      </c>
      <c r="B138" s="4" t="s">
        <v>14</v>
      </c>
      <c r="C138" s="18">
        <v>-10150</v>
      </c>
      <c r="D138" s="18">
        <v>-10250</v>
      </c>
      <c r="E138" s="18">
        <v>-11900</v>
      </c>
      <c r="F138" s="18">
        <v>-13600</v>
      </c>
      <c r="G138" s="18">
        <v>-13100</v>
      </c>
      <c r="H138" s="18">
        <v>-15800</v>
      </c>
      <c r="I138" s="18">
        <v>-13200</v>
      </c>
      <c r="J138" s="18">
        <v>-16200</v>
      </c>
      <c r="K138" s="12" t="s">
        <v>179</v>
      </c>
      <c r="L138" s="36" t="s">
        <v>179</v>
      </c>
    </row>
    <row r="139" spans="1:12" ht="13.5">
      <c r="A139" s="24" t="s">
        <v>31</v>
      </c>
      <c r="B139" s="4" t="s">
        <v>14</v>
      </c>
      <c r="C139" s="18">
        <v>77329</v>
      </c>
      <c r="D139" s="18">
        <v>77171</v>
      </c>
      <c r="E139" s="18">
        <v>80199</v>
      </c>
      <c r="F139" s="18">
        <v>82539</v>
      </c>
      <c r="G139" s="18">
        <v>83539</v>
      </c>
      <c r="H139" s="18">
        <v>85929</v>
      </c>
      <c r="I139" s="18">
        <v>87209</v>
      </c>
      <c r="J139" s="18">
        <v>89499</v>
      </c>
      <c r="K139" s="12">
        <v>113</v>
      </c>
      <c r="L139" s="36">
        <v>116</v>
      </c>
    </row>
    <row r="140" spans="1:12" ht="25.5">
      <c r="A140" s="23" t="s">
        <v>32</v>
      </c>
      <c r="B140" s="4" t="s">
        <v>14</v>
      </c>
      <c r="C140" s="18">
        <v>34509</v>
      </c>
      <c r="D140" s="18">
        <v>30300</v>
      </c>
      <c r="E140" s="18">
        <v>31300</v>
      </c>
      <c r="F140" s="18">
        <v>33200</v>
      </c>
      <c r="G140" s="18">
        <v>32300</v>
      </c>
      <c r="H140" s="18">
        <v>34100</v>
      </c>
      <c r="I140" s="18">
        <v>33000</v>
      </c>
      <c r="J140" s="18">
        <v>34500</v>
      </c>
      <c r="K140" s="12">
        <v>108.9</v>
      </c>
      <c r="L140" s="36">
        <v>113.9</v>
      </c>
    </row>
    <row r="141" spans="1:12" ht="12.75">
      <c r="A141" s="23" t="s">
        <v>33</v>
      </c>
      <c r="B141" s="4" t="s">
        <v>14</v>
      </c>
      <c r="C141" s="18">
        <v>1195</v>
      </c>
      <c r="D141" s="18">
        <v>1150</v>
      </c>
      <c r="E141" s="18">
        <v>1200</v>
      </c>
      <c r="F141" s="18">
        <v>1250</v>
      </c>
      <c r="G141" s="18">
        <v>1250</v>
      </c>
      <c r="H141" s="18">
        <v>1300</v>
      </c>
      <c r="I141" s="18">
        <v>1300</v>
      </c>
      <c r="J141" s="18">
        <v>1350</v>
      </c>
      <c r="K141" s="12">
        <v>113</v>
      </c>
      <c r="L141" s="36">
        <v>117.4</v>
      </c>
    </row>
    <row r="142" spans="1:12" ht="12.75">
      <c r="A142" s="23" t="s">
        <v>34</v>
      </c>
      <c r="B142" s="4" t="s">
        <v>14</v>
      </c>
      <c r="C142" s="46">
        <v>820</v>
      </c>
      <c r="D142" s="46">
        <v>870</v>
      </c>
      <c r="E142" s="46">
        <v>900</v>
      </c>
      <c r="F142" s="46">
        <v>930</v>
      </c>
      <c r="G142" s="46">
        <v>950</v>
      </c>
      <c r="H142" s="46">
        <v>980</v>
      </c>
      <c r="I142" s="46">
        <v>960</v>
      </c>
      <c r="J142" s="46">
        <v>990</v>
      </c>
      <c r="K142" s="12">
        <v>110.3</v>
      </c>
      <c r="L142" s="36">
        <v>113.8</v>
      </c>
    </row>
    <row r="143" spans="1:12" ht="25.5">
      <c r="A143" s="23" t="s">
        <v>35</v>
      </c>
      <c r="B143" s="4" t="s">
        <v>14</v>
      </c>
      <c r="C143" s="18">
        <v>321</v>
      </c>
      <c r="D143" s="18">
        <v>345</v>
      </c>
      <c r="E143" s="18">
        <v>360</v>
      </c>
      <c r="F143" s="18">
        <v>370</v>
      </c>
      <c r="G143" s="18">
        <v>380</v>
      </c>
      <c r="H143" s="18">
        <v>390</v>
      </c>
      <c r="I143" s="18">
        <v>400</v>
      </c>
      <c r="J143" s="18">
        <v>410</v>
      </c>
      <c r="K143" s="12">
        <v>115.9</v>
      </c>
      <c r="L143" s="36">
        <v>118.8</v>
      </c>
    </row>
    <row r="144" spans="1:12" ht="12.75">
      <c r="A144" s="23" t="s">
        <v>36</v>
      </c>
      <c r="B144" s="4" t="s">
        <v>14</v>
      </c>
      <c r="C144" s="18">
        <v>755</v>
      </c>
      <c r="D144" s="18">
        <v>1500</v>
      </c>
      <c r="E144" s="18">
        <v>850</v>
      </c>
      <c r="F144" s="18">
        <v>890</v>
      </c>
      <c r="G144" s="18">
        <v>900</v>
      </c>
      <c r="H144" s="18">
        <v>950</v>
      </c>
      <c r="I144" s="18">
        <v>1700</v>
      </c>
      <c r="J144" s="18">
        <v>1750</v>
      </c>
      <c r="K144" s="12">
        <v>113.3</v>
      </c>
      <c r="L144" s="36">
        <v>116.7</v>
      </c>
    </row>
    <row r="145" spans="1:12" ht="25.5">
      <c r="A145" s="23" t="s">
        <v>37</v>
      </c>
      <c r="B145" s="4" t="s">
        <v>14</v>
      </c>
      <c r="C145" s="18">
        <v>1265</v>
      </c>
      <c r="D145" s="18">
        <v>1300</v>
      </c>
      <c r="E145" s="18">
        <v>1330</v>
      </c>
      <c r="F145" s="18">
        <v>1390</v>
      </c>
      <c r="G145" s="18">
        <v>1400</v>
      </c>
      <c r="H145" s="18">
        <v>1450</v>
      </c>
      <c r="I145" s="18">
        <v>1440</v>
      </c>
      <c r="J145" s="18">
        <v>1490</v>
      </c>
      <c r="K145" s="12">
        <v>110.8</v>
      </c>
      <c r="L145" s="36">
        <v>114.6</v>
      </c>
    </row>
    <row r="146" spans="1:12" ht="12.75">
      <c r="A146" s="23" t="s">
        <v>94</v>
      </c>
      <c r="B146" s="4" t="s">
        <v>14</v>
      </c>
      <c r="C146" s="18">
        <v>10</v>
      </c>
      <c r="D146" s="18">
        <v>8</v>
      </c>
      <c r="E146" s="18">
        <v>9</v>
      </c>
      <c r="F146" s="18">
        <v>9</v>
      </c>
      <c r="G146" s="18">
        <v>9</v>
      </c>
      <c r="H146" s="18">
        <v>9</v>
      </c>
      <c r="I146" s="18">
        <v>9</v>
      </c>
      <c r="J146" s="18">
        <v>9</v>
      </c>
      <c r="K146" s="12">
        <v>112.5</v>
      </c>
      <c r="L146" s="36">
        <v>112.5</v>
      </c>
    </row>
    <row r="147" spans="1:12" ht="38.25">
      <c r="A147" s="23" t="s">
        <v>95</v>
      </c>
      <c r="B147" s="4" t="s">
        <v>14</v>
      </c>
      <c r="C147" s="18">
        <v>12150</v>
      </c>
      <c r="D147" s="18">
        <v>13198</v>
      </c>
      <c r="E147" s="18">
        <v>14000</v>
      </c>
      <c r="F147" s="18">
        <v>14100</v>
      </c>
      <c r="G147" s="18">
        <v>14700</v>
      </c>
      <c r="H147" s="18">
        <v>14750</v>
      </c>
      <c r="I147" s="18">
        <v>15350</v>
      </c>
      <c r="J147" s="18">
        <v>15500</v>
      </c>
      <c r="K147" s="12">
        <v>116.3</v>
      </c>
      <c r="L147" s="36">
        <v>117.4</v>
      </c>
    </row>
    <row r="148" spans="1:12" ht="25.5">
      <c r="A148" s="23" t="s">
        <v>38</v>
      </c>
      <c r="B148" s="4" t="s">
        <v>14</v>
      </c>
      <c r="C148" s="18">
        <v>24848</v>
      </c>
      <c r="D148" s="18">
        <v>26950</v>
      </c>
      <c r="E148" s="18">
        <v>28700</v>
      </c>
      <c r="F148" s="18">
        <v>28850</v>
      </c>
      <c r="G148" s="18">
        <v>30100</v>
      </c>
      <c r="H148" s="18">
        <v>30450</v>
      </c>
      <c r="I148" s="18">
        <v>31500</v>
      </c>
      <c r="J148" s="18">
        <v>31950</v>
      </c>
      <c r="K148" s="12">
        <v>116.9</v>
      </c>
      <c r="L148" s="36">
        <v>118.6</v>
      </c>
    </row>
    <row r="149" spans="1:12" ht="12.75">
      <c r="A149" s="23" t="s">
        <v>39</v>
      </c>
      <c r="B149" s="4" t="s">
        <v>14</v>
      </c>
      <c r="C149" s="18">
        <v>1456</v>
      </c>
      <c r="D149" s="18">
        <v>1550</v>
      </c>
      <c r="E149" s="18">
        <v>1550</v>
      </c>
      <c r="F149" s="18">
        <v>1550</v>
      </c>
      <c r="G149" s="18">
        <v>1550</v>
      </c>
      <c r="H149" s="18">
        <v>1550</v>
      </c>
      <c r="I149" s="18">
        <v>1550</v>
      </c>
      <c r="J149" s="18">
        <v>1550</v>
      </c>
      <c r="K149" s="12">
        <v>100</v>
      </c>
      <c r="L149" s="36">
        <v>100</v>
      </c>
    </row>
    <row r="150" spans="1:12" ht="12.75">
      <c r="A150" s="23" t="s">
        <v>40</v>
      </c>
      <c r="B150" s="4" t="s">
        <v>14</v>
      </c>
      <c r="C150" s="18">
        <v>-1689</v>
      </c>
      <c r="D150" s="18">
        <v>-1601</v>
      </c>
      <c r="E150" s="18">
        <v>-1734</v>
      </c>
      <c r="F150" s="18">
        <v>-1644</v>
      </c>
      <c r="G150" s="18">
        <v>-1894</v>
      </c>
      <c r="H150" s="18">
        <v>-1854</v>
      </c>
      <c r="I150" s="18">
        <v>-1924</v>
      </c>
      <c r="J150" s="18">
        <v>-1604</v>
      </c>
      <c r="K150" s="12" t="s">
        <v>179</v>
      </c>
      <c r="L150" s="36" t="s">
        <v>179</v>
      </c>
    </row>
    <row r="151" spans="1:12" ht="12.75">
      <c r="A151" s="23" t="s">
        <v>41</v>
      </c>
      <c r="B151" s="4" t="s">
        <v>8</v>
      </c>
      <c r="C151" s="11">
        <v>2.2</v>
      </c>
      <c r="D151" s="11">
        <v>2.1</v>
      </c>
      <c r="E151" s="11">
        <v>2.2</v>
      </c>
      <c r="F151" s="11">
        <v>2</v>
      </c>
      <c r="G151" s="11">
        <v>2.3</v>
      </c>
      <c r="H151" s="11">
        <v>2.2</v>
      </c>
      <c r="I151" s="11">
        <v>2.3</v>
      </c>
      <c r="J151" s="11">
        <v>1.8</v>
      </c>
      <c r="K151" s="13" t="s">
        <v>179</v>
      </c>
      <c r="L151" s="17" t="s">
        <v>179</v>
      </c>
    </row>
    <row r="152" spans="1:12" ht="12.75">
      <c r="A152" s="103" t="s">
        <v>74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5"/>
      <c r="L152" s="106"/>
    </row>
    <row r="153" spans="1:12" ht="12.75">
      <c r="A153" s="113" t="s">
        <v>42</v>
      </c>
      <c r="B153" s="6" t="s">
        <v>43</v>
      </c>
      <c r="C153" s="15">
        <v>719.6</v>
      </c>
      <c r="D153" s="15">
        <v>719.6</v>
      </c>
      <c r="E153" s="15">
        <v>719.4</v>
      </c>
      <c r="F153" s="15">
        <v>719.8</v>
      </c>
      <c r="G153" s="15">
        <v>719.1</v>
      </c>
      <c r="H153" s="15">
        <v>720.1</v>
      </c>
      <c r="I153" s="15">
        <v>718.7</v>
      </c>
      <c r="J153" s="15">
        <v>720.4</v>
      </c>
      <c r="K153" s="78"/>
      <c r="L153" s="22"/>
    </row>
    <row r="154" spans="1:12" ht="38.25">
      <c r="A154" s="113"/>
      <c r="B154" s="6" t="s">
        <v>11</v>
      </c>
      <c r="C154" s="15">
        <v>100</v>
      </c>
      <c r="D154" s="15">
        <v>100</v>
      </c>
      <c r="E154" s="15">
        <v>100</v>
      </c>
      <c r="F154" s="15">
        <v>100</v>
      </c>
      <c r="G154" s="15">
        <v>100</v>
      </c>
      <c r="H154" s="15">
        <v>100</v>
      </c>
      <c r="I154" s="15">
        <v>99.9</v>
      </c>
      <c r="J154" s="15">
        <v>100</v>
      </c>
      <c r="K154" s="4">
        <v>99.9</v>
      </c>
      <c r="L154" s="36">
        <v>100.1</v>
      </c>
    </row>
    <row r="155" spans="1:12" ht="12.75">
      <c r="A155" s="113" t="s">
        <v>45</v>
      </c>
      <c r="B155" s="6" t="s">
        <v>43</v>
      </c>
      <c r="C155" s="15">
        <v>0.7</v>
      </c>
      <c r="D155" s="15">
        <v>0.9</v>
      </c>
      <c r="E155" s="15">
        <v>0.1</v>
      </c>
      <c r="F155" s="15">
        <v>0.6</v>
      </c>
      <c r="G155" s="15">
        <v>-0.2</v>
      </c>
      <c r="H155" s="15">
        <v>0.3</v>
      </c>
      <c r="I155" s="15">
        <v>-0.5</v>
      </c>
      <c r="J155" s="15">
        <v>0</v>
      </c>
      <c r="K155" s="5"/>
      <c r="L155" s="22"/>
    </row>
    <row r="156" spans="1:12" ht="38.25">
      <c r="A156" s="113"/>
      <c r="B156" s="6" t="s">
        <v>11</v>
      </c>
      <c r="C156" s="15">
        <v>233.3</v>
      </c>
      <c r="D156" s="15">
        <v>128.6</v>
      </c>
      <c r="E156" s="15">
        <v>11.1</v>
      </c>
      <c r="F156" s="15">
        <v>66.7</v>
      </c>
      <c r="G156" s="13" t="s">
        <v>179</v>
      </c>
      <c r="H156" s="15">
        <v>50</v>
      </c>
      <c r="I156" s="15">
        <v>250</v>
      </c>
      <c r="J156" s="15">
        <v>0</v>
      </c>
      <c r="K156" s="13" t="s">
        <v>179</v>
      </c>
      <c r="L156" s="17" t="s">
        <v>179</v>
      </c>
    </row>
    <row r="157" spans="1:12" ht="12.75">
      <c r="A157" s="113" t="s">
        <v>46</v>
      </c>
      <c r="B157" s="6" t="s">
        <v>43</v>
      </c>
      <c r="C157" s="15">
        <v>-0.7</v>
      </c>
      <c r="D157" s="15">
        <v>-0.9</v>
      </c>
      <c r="E157" s="15">
        <v>-0.4</v>
      </c>
      <c r="F157" s="15">
        <v>-0.2</v>
      </c>
      <c r="G157" s="15">
        <v>-0.2</v>
      </c>
      <c r="H157" s="15">
        <v>0</v>
      </c>
      <c r="I157" s="15">
        <v>0.1</v>
      </c>
      <c r="J157" s="15">
        <v>0.3</v>
      </c>
      <c r="K157" s="5"/>
      <c r="L157" s="22"/>
    </row>
    <row r="158" spans="1:12" ht="38.25">
      <c r="A158" s="113"/>
      <c r="B158" s="6" t="s">
        <v>11</v>
      </c>
      <c r="C158" s="15">
        <v>175</v>
      </c>
      <c r="D158" s="15">
        <v>128.6</v>
      </c>
      <c r="E158" s="15">
        <v>44.4</v>
      </c>
      <c r="F158" s="15">
        <v>22.2</v>
      </c>
      <c r="G158" s="15">
        <v>50</v>
      </c>
      <c r="H158" s="13" t="s">
        <v>179</v>
      </c>
      <c r="I158" s="13" t="s">
        <v>179</v>
      </c>
      <c r="J158" s="13" t="s">
        <v>179</v>
      </c>
      <c r="K158" s="13" t="s">
        <v>179</v>
      </c>
      <c r="L158" s="17" t="s">
        <v>179</v>
      </c>
    </row>
    <row r="159" spans="1:12" ht="12.75">
      <c r="A159" s="113" t="s">
        <v>182</v>
      </c>
      <c r="B159" s="6" t="s">
        <v>43</v>
      </c>
      <c r="C159" s="15">
        <v>485</v>
      </c>
      <c r="D159" s="15">
        <v>481</v>
      </c>
      <c r="E159" s="15">
        <v>477</v>
      </c>
      <c r="F159" s="15">
        <v>478</v>
      </c>
      <c r="G159" s="15">
        <v>473</v>
      </c>
      <c r="H159" s="15">
        <v>475</v>
      </c>
      <c r="I159" s="15">
        <v>469</v>
      </c>
      <c r="J159" s="15">
        <v>472</v>
      </c>
      <c r="K159" s="5"/>
      <c r="L159" s="22"/>
    </row>
    <row r="160" spans="1:12" ht="38.25">
      <c r="A160" s="113"/>
      <c r="B160" s="6" t="s">
        <v>11</v>
      </c>
      <c r="C160" s="15">
        <v>99.1</v>
      </c>
      <c r="D160" s="15">
        <v>99.2</v>
      </c>
      <c r="E160" s="15">
        <v>99.2</v>
      </c>
      <c r="F160" s="15">
        <v>99.4</v>
      </c>
      <c r="G160" s="15">
        <v>99.2</v>
      </c>
      <c r="H160" s="15">
        <v>99.4</v>
      </c>
      <c r="I160" s="15">
        <v>99.2</v>
      </c>
      <c r="J160" s="15">
        <v>99.4</v>
      </c>
      <c r="K160" s="12">
        <v>97.5</v>
      </c>
      <c r="L160" s="36">
        <v>98.1</v>
      </c>
    </row>
    <row r="161" spans="1:12" ht="12.75">
      <c r="A161" s="113" t="s">
        <v>181</v>
      </c>
      <c r="B161" s="6" t="s">
        <v>43</v>
      </c>
      <c r="C161" s="15">
        <v>365.9</v>
      </c>
      <c r="D161" s="15">
        <v>367</v>
      </c>
      <c r="E161" s="15">
        <v>366</v>
      </c>
      <c r="F161" s="15">
        <v>367</v>
      </c>
      <c r="G161" s="15">
        <v>365</v>
      </c>
      <c r="H161" s="15">
        <v>366.6</v>
      </c>
      <c r="I161" s="15">
        <v>363.5</v>
      </c>
      <c r="J161" s="15">
        <v>366</v>
      </c>
      <c r="K161" s="5"/>
      <c r="L161" s="22"/>
    </row>
    <row r="162" spans="1:12" ht="38.25">
      <c r="A162" s="113"/>
      <c r="B162" s="6" t="s">
        <v>11</v>
      </c>
      <c r="C162" s="15">
        <v>101.2</v>
      </c>
      <c r="D162" s="15">
        <v>100.3</v>
      </c>
      <c r="E162" s="15">
        <v>99.7</v>
      </c>
      <c r="F162" s="15">
        <v>100</v>
      </c>
      <c r="G162" s="15">
        <v>99.7</v>
      </c>
      <c r="H162" s="15">
        <v>99.9</v>
      </c>
      <c r="I162" s="15">
        <v>99.6</v>
      </c>
      <c r="J162" s="15">
        <v>99.8</v>
      </c>
      <c r="K162" s="12">
        <v>99</v>
      </c>
      <c r="L162" s="36">
        <v>99.7</v>
      </c>
    </row>
    <row r="163" spans="1:12" ht="38.25">
      <c r="A163" s="42" t="s">
        <v>123</v>
      </c>
      <c r="B163" s="6" t="s">
        <v>8</v>
      </c>
      <c r="C163" s="19">
        <v>1.77</v>
      </c>
      <c r="D163" s="19">
        <v>1.12</v>
      </c>
      <c r="E163" s="19">
        <v>1.26</v>
      </c>
      <c r="F163" s="19">
        <v>0.91</v>
      </c>
      <c r="G163" s="19">
        <v>1.16</v>
      </c>
      <c r="H163" s="19">
        <v>0.81</v>
      </c>
      <c r="I163" s="19">
        <v>0.94</v>
      </c>
      <c r="J163" s="19">
        <v>0.71</v>
      </c>
      <c r="K163" s="68">
        <v>-0.18</v>
      </c>
      <c r="L163" s="36">
        <v>-0.41</v>
      </c>
    </row>
    <row r="164" spans="1:12" ht="12.75">
      <c r="A164" s="113" t="s">
        <v>109</v>
      </c>
      <c r="B164" s="6" t="s">
        <v>43</v>
      </c>
      <c r="C164" s="15">
        <v>8</v>
      </c>
      <c r="D164" s="15">
        <v>5</v>
      </c>
      <c r="E164" s="15">
        <v>5.5</v>
      </c>
      <c r="F164" s="15">
        <v>4</v>
      </c>
      <c r="G164" s="15">
        <v>5</v>
      </c>
      <c r="H164" s="15">
        <v>3.5</v>
      </c>
      <c r="I164" s="15">
        <v>4</v>
      </c>
      <c r="J164" s="15">
        <v>3</v>
      </c>
      <c r="K164" s="5"/>
      <c r="L164" s="22"/>
    </row>
    <row r="165" spans="1:12" ht="38.25">
      <c r="A165" s="113"/>
      <c r="B165" s="6" t="s">
        <v>11</v>
      </c>
      <c r="C165" s="15">
        <v>53</v>
      </c>
      <c r="D165" s="15">
        <v>62.5</v>
      </c>
      <c r="E165" s="15">
        <v>110</v>
      </c>
      <c r="F165" s="15">
        <v>80</v>
      </c>
      <c r="G165" s="15">
        <v>90.9</v>
      </c>
      <c r="H165" s="15">
        <v>87.5</v>
      </c>
      <c r="I165" s="15">
        <v>80</v>
      </c>
      <c r="J165" s="15">
        <v>85.7</v>
      </c>
      <c r="K165" s="12">
        <v>80</v>
      </c>
      <c r="L165" s="36">
        <v>60</v>
      </c>
    </row>
    <row r="166" spans="1:12" ht="12.75">
      <c r="A166" s="117" t="s">
        <v>47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05"/>
      <c r="L166" s="106"/>
    </row>
    <row r="167" spans="1:12" ht="51">
      <c r="A167" s="42" t="s">
        <v>99</v>
      </c>
      <c r="B167" s="6" t="s">
        <v>166</v>
      </c>
      <c r="C167" s="6">
        <v>20740.8</v>
      </c>
      <c r="D167" s="6">
        <v>23100</v>
      </c>
      <c r="E167" s="6">
        <v>24720</v>
      </c>
      <c r="F167" s="6">
        <v>25180</v>
      </c>
      <c r="G167" s="6">
        <v>26320</v>
      </c>
      <c r="H167" s="6">
        <v>27320</v>
      </c>
      <c r="I167" s="6">
        <v>27820</v>
      </c>
      <c r="J167" s="6">
        <v>29560</v>
      </c>
      <c r="K167" s="12">
        <v>120.4</v>
      </c>
      <c r="L167" s="36">
        <v>128</v>
      </c>
    </row>
    <row r="168" spans="1:12" ht="38.25">
      <c r="A168" s="42" t="s">
        <v>139</v>
      </c>
      <c r="B168" s="6" t="s">
        <v>11</v>
      </c>
      <c r="C168" s="13">
        <v>110.3</v>
      </c>
      <c r="D168" s="13">
        <v>106.3</v>
      </c>
      <c r="E168" s="13">
        <v>100.2</v>
      </c>
      <c r="F168" s="13">
        <v>102.1</v>
      </c>
      <c r="G168" s="13">
        <v>101.1</v>
      </c>
      <c r="H168" s="13">
        <v>103</v>
      </c>
      <c r="I168" s="13">
        <v>100.8</v>
      </c>
      <c r="J168" s="13">
        <v>103.1</v>
      </c>
      <c r="K168" s="12">
        <v>102.1</v>
      </c>
      <c r="L168" s="36">
        <v>108.4</v>
      </c>
    </row>
    <row r="169" spans="1:12" ht="12.75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05"/>
      <c r="L169" s="106"/>
    </row>
    <row r="170" spans="1:12" ht="12.75">
      <c r="A170" s="103" t="s">
        <v>51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5"/>
      <c r="L170" s="106"/>
    </row>
    <row r="171" spans="1:12" ht="25.5">
      <c r="A171" s="42" t="s">
        <v>52</v>
      </c>
      <c r="B171" s="6" t="s">
        <v>53</v>
      </c>
      <c r="C171" s="15">
        <v>348</v>
      </c>
      <c r="D171" s="15">
        <v>361.9</v>
      </c>
      <c r="E171" s="15">
        <v>365.6</v>
      </c>
      <c r="F171" s="15">
        <v>371.3</v>
      </c>
      <c r="G171" s="15">
        <v>368.1</v>
      </c>
      <c r="H171" s="15">
        <v>374.7</v>
      </c>
      <c r="I171" s="15">
        <v>370.8</v>
      </c>
      <c r="J171" s="15">
        <v>377</v>
      </c>
      <c r="K171" s="12">
        <v>102.5</v>
      </c>
      <c r="L171" s="36">
        <v>104.2</v>
      </c>
    </row>
    <row r="172" spans="1:12" ht="25.5">
      <c r="A172" s="42" t="s">
        <v>54</v>
      </c>
      <c r="B172" s="6" t="s">
        <v>55</v>
      </c>
      <c r="C172" s="6">
        <v>392.8</v>
      </c>
      <c r="D172" s="15">
        <v>420.3</v>
      </c>
      <c r="E172" s="6">
        <v>449.7</v>
      </c>
      <c r="F172" s="6">
        <v>451.8</v>
      </c>
      <c r="G172" s="6">
        <v>476.7</v>
      </c>
      <c r="H172" s="6">
        <v>481.2</v>
      </c>
      <c r="I172" s="13">
        <v>500.5</v>
      </c>
      <c r="J172" s="13">
        <v>507.6</v>
      </c>
      <c r="K172" s="12">
        <v>119.1</v>
      </c>
      <c r="L172" s="36">
        <v>120.8</v>
      </c>
    </row>
    <row r="173" spans="1:12" ht="12.75">
      <c r="A173" s="103" t="s">
        <v>56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5"/>
      <c r="L173" s="106"/>
    </row>
    <row r="174" spans="1:12" ht="38.25">
      <c r="A174" s="44" t="s">
        <v>57</v>
      </c>
      <c r="B174" s="6" t="s">
        <v>58</v>
      </c>
      <c r="C174" s="25">
        <v>243200</v>
      </c>
      <c r="D174" s="25">
        <v>235500</v>
      </c>
      <c r="E174" s="25">
        <v>230500</v>
      </c>
      <c r="F174" s="25">
        <v>235500</v>
      </c>
      <c r="G174" s="25">
        <v>227500</v>
      </c>
      <c r="H174" s="25">
        <v>235500</v>
      </c>
      <c r="I174" s="25">
        <v>225500</v>
      </c>
      <c r="J174" s="25">
        <v>235500</v>
      </c>
      <c r="K174" s="12">
        <v>95.8</v>
      </c>
      <c r="L174" s="36">
        <v>100</v>
      </c>
    </row>
    <row r="175" spans="1:12" ht="12.75">
      <c r="A175" s="60" t="s">
        <v>59</v>
      </c>
      <c r="B175" s="6" t="s">
        <v>58</v>
      </c>
      <c r="C175" s="26">
        <v>203600</v>
      </c>
      <c r="D175" s="26">
        <v>190500</v>
      </c>
      <c r="E175" s="26">
        <v>185500</v>
      </c>
      <c r="F175" s="26">
        <v>190500</v>
      </c>
      <c r="G175" s="26">
        <v>183500</v>
      </c>
      <c r="H175" s="26">
        <v>190500</v>
      </c>
      <c r="I175" s="26">
        <v>180500</v>
      </c>
      <c r="J175" s="26">
        <v>190500</v>
      </c>
      <c r="K175" s="12">
        <v>94.8</v>
      </c>
      <c r="L175" s="36">
        <v>100</v>
      </c>
    </row>
    <row r="176" spans="1:12" ht="38.25">
      <c r="A176" s="44" t="s">
        <v>60</v>
      </c>
      <c r="B176" s="6" t="s">
        <v>61</v>
      </c>
      <c r="C176" s="6">
        <v>28.3</v>
      </c>
      <c r="D176" s="6">
        <v>26.5</v>
      </c>
      <c r="E176" s="6">
        <v>25.8</v>
      </c>
      <c r="F176" s="6">
        <v>26.5</v>
      </c>
      <c r="G176" s="6">
        <v>25.5</v>
      </c>
      <c r="H176" s="6">
        <v>26.5</v>
      </c>
      <c r="I176" s="6">
        <v>25.1</v>
      </c>
      <c r="J176" s="6">
        <v>26.4</v>
      </c>
      <c r="K176" s="12">
        <v>94.7</v>
      </c>
      <c r="L176" s="36">
        <v>99.6</v>
      </c>
    </row>
    <row r="177" spans="1:12" ht="12.75">
      <c r="A177" s="117" t="s">
        <v>62</v>
      </c>
      <c r="B177" s="118"/>
      <c r="C177" s="138"/>
      <c r="D177" s="138"/>
      <c r="E177" s="138"/>
      <c r="F177" s="138"/>
      <c r="G177" s="138"/>
      <c r="H177" s="138"/>
      <c r="I177" s="138"/>
      <c r="J177" s="138"/>
      <c r="K177" s="136"/>
      <c r="L177" s="137"/>
    </row>
    <row r="178" spans="1:12" ht="25.5">
      <c r="A178" s="44" t="s">
        <v>63</v>
      </c>
      <c r="B178" s="74" t="s">
        <v>65</v>
      </c>
      <c r="C178" s="4">
        <v>33641</v>
      </c>
      <c r="D178" s="4">
        <v>35074</v>
      </c>
      <c r="E178" s="4">
        <v>35424</v>
      </c>
      <c r="F178" s="4">
        <v>35674</v>
      </c>
      <c r="G178" s="4">
        <v>35524</v>
      </c>
      <c r="H178" s="4">
        <v>35826</v>
      </c>
      <c r="I178" s="4">
        <v>35624</v>
      </c>
      <c r="J178" s="4">
        <v>36426</v>
      </c>
      <c r="K178" s="76">
        <v>101.6</v>
      </c>
      <c r="L178" s="94">
        <v>103.9</v>
      </c>
    </row>
    <row r="179" spans="1:12" ht="25.5">
      <c r="A179" s="44" t="s">
        <v>183</v>
      </c>
      <c r="B179" s="6" t="s">
        <v>65</v>
      </c>
      <c r="C179" s="75">
        <v>65897</v>
      </c>
      <c r="D179" s="75">
        <v>66648</v>
      </c>
      <c r="E179" s="75">
        <v>66662</v>
      </c>
      <c r="F179" s="75">
        <v>66766</v>
      </c>
      <c r="G179" s="75">
        <v>66916</v>
      </c>
      <c r="H179" s="75">
        <v>67050</v>
      </c>
      <c r="I179" s="75">
        <v>67200</v>
      </c>
      <c r="J179" s="75">
        <v>67270</v>
      </c>
      <c r="K179" s="12">
        <v>100.8</v>
      </c>
      <c r="L179" s="36">
        <v>100.9</v>
      </c>
    </row>
    <row r="180" spans="1:12" ht="38.25">
      <c r="A180" s="44" t="s">
        <v>186</v>
      </c>
      <c r="B180" s="6" t="s">
        <v>65</v>
      </c>
      <c r="C180" s="18">
        <v>15647</v>
      </c>
      <c r="D180" s="18">
        <v>15465</v>
      </c>
      <c r="E180" s="18">
        <v>15420</v>
      </c>
      <c r="F180" s="18">
        <v>15470</v>
      </c>
      <c r="G180" s="18">
        <v>15410</v>
      </c>
      <c r="H180" s="18">
        <v>15440</v>
      </c>
      <c r="I180" s="18">
        <v>15440</v>
      </c>
      <c r="J180" s="18">
        <v>15440</v>
      </c>
      <c r="K180" s="12">
        <v>99.8</v>
      </c>
      <c r="L180" s="36">
        <v>99.8</v>
      </c>
    </row>
    <row r="181" spans="1:12" ht="38.25">
      <c r="A181" s="63" t="s">
        <v>167</v>
      </c>
      <c r="B181" s="6" t="s">
        <v>65</v>
      </c>
      <c r="C181" s="18">
        <v>2217</v>
      </c>
      <c r="D181" s="18">
        <v>2195</v>
      </c>
      <c r="E181" s="18">
        <v>2150</v>
      </c>
      <c r="F181" s="18">
        <v>2180</v>
      </c>
      <c r="G181" s="18">
        <v>2130</v>
      </c>
      <c r="H181" s="18">
        <v>2150</v>
      </c>
      <c r="I181" s="18">
        <v>2150</v>
      </c>
      <c r="J181" s="18">
        <v>2150</v>
      </c>
      <c r="K181" s="4">
        <v>97.9</v>
      </c>
      <c r="L181" s="36">
        <v>97.9</v>
      </c>
    </row>
    <row r="182" spans="1:12" ht="25.5">
      <c r="A182" s="63" t="s">
        <v>168</v>
      </c>
      <c r="B182" s="6" t="s">
        <v>65</v>
      </c>
      <c r="C182" s="18">
        <v>13430</v>
      </c>
      <c r="D182" s="18">
        <v>13270</v>
      </c>
      <c r="E182" s="18">
        <v>13270</v>
      </c>
      <c r="F182" s="18">
        <v>13290</v>
      </c>
      <c r="G182" s="18">
        <v>13280</v>
      </c>
      <c r="H182" s="18">
        <v>13290</v>
      </c>
      <c r="I182" s="18">
        <v>13290</v>
      </c>
      <c r="J182" s="18">
        <v>13290</v>
      </c>
      <c r="K182" s="4">
        <v>100.2</v>
      </c>
      <c r="L182" s="33">
        <v>100.2</v>
      </c>
    </row>
    <row r="183" spans="1:12" ht="38.25">
      <c r="A183" s="44" t="s">
        <v>187</v>
      </c>
      <c r="B183" s="6" t="s">
        <v>65</v>
      </c>
      <c r="C183" s="18">
        <v>33343</v>
      </c>
      <c r="D183" s="18">
        <v>34314</v>
      </c>
      <c r="E183" s="18">
        <v>32800</v>
      </c>
      <c r="F183" s="18">
        <v>32920</v>
      </c>
      <c r="G183" s="18">
        <v>32500</v>
      </c>
      <c r="H183" s="18">
        <v>32600</v>
      </c>
      <c r="I183" s="18">
        <v>32600</v>
      </c>
      <c r="J183" s="18">
        <v>32700</v>
      </c>
      <c r="K183" s="12">
        <v>95</v>
      </c>
      <c r="L183" s="36">
        <v>95.3</v>
      </c>
    </row>
    <row r="184" spans="1:12" ht="25.5">
      <c r="A184" s="63" t="s">
        <v>169</v>
      </c>
      <c r="B184" s="6" t="s">
        <v>65</v>
      </c>
      <c r="C184" s="18">
        <v>32646</v>
      </c>
      <c r="D184" s="18">
        <v>33046</v>
      </c>
      <c r="E184" s="18">
        <v>31500</v>
      </c>
      <c r="F184" s="18">
        <v>31520</v>
      </c>
      <c r="G184" s="18">
        <v>31200</v>
      </c>
      <c r="H184" s="18">
        <v>31200</v>
      </c>
      <c r="I184" s="18">
        <v>31200</v>
      </c>
      <c r="J184" s="18">
        <v>31200</v>
      </c>
      <c r="K184" s="4">
        <v>94.4</v>
      </c>
      <c r="L184" s="33">
        <v>94.4</v>
      </c>
    </row>
    <row r="185" spans="1:12" ht="25.5">
      <c r="A185" s="63" t="s">
        <v>168</v>
      </c>
      <c r="B185" s="6" t="s">
        <v>65</v>
      </c>
      <c r="C185" s="18">
        <v>697</v>
      </c>
      <c r="D185" s="18">
        <v>1268</v>
      </c>
      <c r="E185" s="18">
        <v>1300</v>
      </c>
      <c r="F185" s="18">
        <v>1400</v>
      </c>
      <c r="G185" s="18">
        <v>1300</v>
      </c>
      <c r="H185" s="18">
        <v>1400</v>
      </c>
      <c r="I185" s="18">
        <v>1400</v>
      </c>
      <c r="J185" s="18">
        <v>1500</v>
      </c>
      <c r="K185" s="4">
        <v>110.4</v>
      </c>
      <c r="L185" s="33">
        <v>118.3</v>
      </c>
    </row>
    <row r="186" spans="1:12" ht="51">
      <c r="A186" s="44" t="s">
        <v>64</v>
      </c>
      <c r="B186" s="6" t="s">
        <v>66</v>
      </c>
      <c r="C186" s="18">
        <v>657</v>
      </c>
      <c r="D186" s="18">
        <v>636</v>
      </c>
      <c r="E186" s="18">
        <v>625</v>
      </c>
      <c r="F186" s="18">
        <v>626</v>
      </c>
      <c r="G186" s="18">
        <v>614</v>
      </c>
      <c r="H186" s="18">
        <v>615</v>
      </c>
      <c r="I186" s="18">
        <v>614</v>
      </c>
      <c r="J186" s="18">
        <v>617</v>
      </c>
      <c r="K186" s="4">
        <v>96.5</v>
      </c>
      <c r="L186" s="36">
        <v>97</v>
      </c>
    </row>
    <row r="187" spans="1:12" ht="12.75">
      <c r="A187" s="103" t="s">
        <v>75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5"/>
      <c r="L187" s="106"/>
    </row>
    <row r="188" spans="1:12" ht="12.75">
      <c r="A188" s="44" t="s">
        <v>67</v>
      </c>
      <c r="B188" s="6"/>
      <c r="C188" s="10"/>
      <c r="D188" s="10"/>
      <c r="E188" s="10"/>
      <c r="F188" s="10"/>
      <c r="G188" s="10"/>
      <c r="H188" s="10"/>
      <c r="I188" s="10"/>
      <c r="J188" s="10"/>
      <c r="K188" s="5"/>
      <c r="L188" s="22"/>
    </row>
    <row r="189" spans="1:12" ht="25.5">
      <c r="A189" s="44" t="s">
        <v>76</v>
      </c>
      <c r="B189" s="6" t="s">
        <v>77</v>
      </c>
      <c r="C189" s="6">
        <v>86.7</v>
      </c>
      <c r="D189" s="6">
        <v>87.4</v>
      </c>
      <c r="E189" s="6">
        <v>87.5</v>
      </c>
      <c r="F189" s="6">
        <v>87.9</v>
      </c>
      <c r="G189" s="6">
        <v>87.6</v>
      </c>
      <c r="H189" s="6">
        <v>88.2</v>
      </c>
      <c r="I189" s="6">
        <v>87.4</v>
      </c>
      <c r="J189" s="6">
        <v>88.3</v>
      </c>
      <c r="K189" s="12">
        <v>100</v>
      </c>
      <c r="L189" s="36">
        <v>101</v>
      </c>
    </row>
    <row r="190" spans="1:12" ht="38.25">
      <c r="A190" s="60" t="s">
        <v>81</v>
      </c>
      <c r="B190" s="6" t="s">
        <v>77</v>
      </c>
      <c r="C190" s="6">
        <v>2.8</v>
      </c>
      <c r="D190" s="6">
        <v>2.8</v>
      </c>
      <c r="E190" s="6">
        <v>2.8</v>
      </c>
      <c r="F190" s="6">
        <v>2.8</v>
      </c>
      <c r="G190" s="6">
        <v>2.8</v>
      </c>
      <c r="H190" s="6">
        <v>2.8</v>
      </c>
      <c r="I190" s="6">
        <v>2.8</v>
      </c>
      <c r="J190" s="6">
        <v>2.8</v>
      </c>
      <c r="K190" s="12">
        <v>100</v>
      </c>
      <c r="L190" s="36">
        <v>100</v>
      </c>
    </row>
    <row r="191" spans="1:12" ht="38.25">
      <c r="A191" s="44" t="s">
        <v>80</v>
      </c>
      <c r="B191" s="6" t="s">
        <v>78</v>
      </c>
      <c r="C191" s="15">
        <v>230.7</v>
      </c>
      <c r="D191" s="15">
        <v>238.8</v>
      </c>
      <c r="E191" s="15">
        <v>242.9</v>
      </c>
      <c r="F191" s="15">
        <v>246.8</v>
      </c>
      <c r="G191" s="15">
        <v>246.2</v>
      </c>
      <c r="H191" s="15">
        <v>253.8</v>
      </c>
      <c r="I191" s="15">
        <v>246.4</v>
      </c>
      <c r="J191" s="15">
        <v>255.5</v>
      </c>
      <c r="K191" s="12">
        <v>103.2</v>
      </c>
      <c r="L191" s="36">
        <v>107</v>
      </c>
    </row>
    <row r="192" spans="1:12" ht="25.5">
      <c r="A192" s="44" t="s">
        <v>136</v>
      </c>
      <c r="B192" s="6" t="s">
        <v>79</v>
      </c>
      <c r="C192" s="15">
        <v>41</v>
      </c>
      <c r="D192" s="15">
        <v>40.6</v>
      </c>
      <c r="E192" s="15">
        <v>40</v>
      </c>
      <c r="F192" s="15">
        <v>40.4</v>
      </c>
      <c r="G192" s="15">
        <v>39.6</v>
      </c>
      <c r="H192" s="15">
        <v>40.3</v>
      </c>
      <c r="I192" s="15">
        <v>39.7</v>
      </c>
      <c r="J192" s="15">
        <v>40.3</v>
      </c>
      <c r="K192" s="12">
        <v>97.8</v>
      </c>
      <c r="L192" s="36">
        <v>99.3</v>
      </c>
    </row>
    <row r="193" spans="1:12" ht="25.5">
      <c r="A193" s="60" t="s">
        <v>137</v>
      </c>
      <c r="B193" s="6" t="s">
        <v>79</v>
      </c>
      <c r="C193" s="6">
        <v>1.8</v>
      </c>
      <c r="D193" s="6">
        <v>1.7</v>
      </c>
      <c r="E193" s="6">
        <v>1.7</v>
      </c>
      <c r="F193" s="6">
        <v>1.7</v>
      </c>
      <c r="G193" s="6">
        <v>1.7</v>
      </c>
      <c r="H193" s="6">
        <v>1.7</v>
      </c>
      <c r="I193" s="6">
        <v>1.7</v>
      </c>
      <c r="J193" s="6">
        <v>1.7</v>
      </c>
      <c r="K193" s="12">
        <v>100</v>
      </c>
      <c r="L193" s="36">
        <v>100</v>
      </c>
    </row>
    <row r="194" spans="1:12" ht="25.5">
      <c r="A194" s="44" t="s">
        <v>82</v>
      </c>
      <c r="B194" s="6" t="s">
        <v>79</v>
      </c>
      <c r="C194" s="6">
        <v>100.7</v>
      </c>
      <c r="D194" s="6">
        <v>100.5</v>
      </c>
      <c r="E194" s="6">
        <v>100.5</v>
      </c>
      <c r="F194" s="6">
        <v>100.6</v>
      </c>
      <c r="G194" s="6">
        <v>100.5</v>
      </c>
      <c r="H194" s="13">
        <v>101</v>
      </c>
      <c r="I194" s="6">
        <v>100.8</v>
      </c>
      <c r="J194" s="6">
        <v>101.2</v>
      </c>
      <c r="K194" s="12">
        <v>100.3</v>
      </c>
      <c r="L194" s="36">
        <v>100.5</v>
      </c>
    </row>
    <row r="195" spans="1:12" ht="38.25">
      <c r="A195" s="44" t="s">
        <v>83</v>
      </c>
      <c r="B195" s="6" t="s">
        <v>111</v>
      </c>
      <c r="C195" s="15">
        <v>12833.1</v>
      </c>
      <c r="D195" s="15">
        <v>12922.9</v>
      </c>
      <c r="E195" s="15">
        <v>13044.7</v>
      </c>
      <c r="F195" s="15">
        <v>12954.5</v>
      </c>
      <c r="G195" s="15">
        <v>13104.2</v>
      </c>
      <c r="H195" s="15">
        <v>12962.1</v>
      </c>
      <c r="I195" s="15">
        <v>13111.4</v>
      </c>
      <c r="J195" s="15">
        <v>12956.7</v>
      </c>
      <c r="K195" s="12">
        <v>101.5</v>
      </c>
      <c r="L195" s="36">
        <v>100.3</v>
      </c>
    </row>
    <row r="196" spans="1:12" ht="12.75">
      <c r="A196" s="103" t="s">
        <v>70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5"/>
      <c r="L196" s="106"/>
    </row>
    <row r="197" spans="1:12" ht="12.75">
      <c r="A197" s="42" t="s">
        <v>67</v>
      </c>
      <c r="B197" s="6"/>
      <c r="C197" s="10"/>
      <c r="D197" s="10"/>
      <c r="E197" s="10"/>
      <c r="F197" s="10"/>
      <c r="G197" s="10"/>
      <c r="H197" s="10"/>
      <c r="I197" s="10"/>
      <c r="J197" s="10"/>
      <c r="K197" s="12"/>
      <c r="L197" s="36"/>
    </row>
    <row r="198" spans="1:12" ht="38.25">
      <c r="A198" s="44" t="s">
        <v>68</v>
      </c>
      <c r="B198" s="6" t="s">
        <v>69</v>
      </c>
      <c r="C198" s="19">
        <v>0.88</v>
      </c>
      <c r="D198" s="19">
        <v>0.86</v>
      </c>
      <c r="E198" s="19">
        <v>0.86</v>
      </c>
      <c r="F198" s="19">
        <v>0.86</v>
      </c>
      <c r="G198" s="19">
        <v>0.86</v>
      </c>
      <c r="H198" s="19">
        <v>0.86</v>
      </c>
      <c r="I198" s="19">
        <v>0.86</v>
      </c>
      <c r="J198" s="19">
        <v>0.86</v>
      </c>
      <c r="K198" s="12">
        <v>100</v>
      </c>
      <c r="L198" s="36">
        <v>100</v>
      </c>
    </row>
    <row r="199" spans="1:12" ht="38.25">
      <c r="A199" s="44" t="s">
        <v>71</v>
      </c>
      <c r="B199" s="6" t="s">
        <v>69</v>
      </c>
      <c r="C199" s="6">
        <v>0.1</v>
      </c>
      <c r="D199" s="6">
        <v>0.1</v>
      </c>
      <c r="E199" s="6">
        <v>0.1</v>
      </c>
      <c r="F199" s="6">
        <v>0.1</v>
      </c>
      <c r="G199" s="6">
        <v>0.1</v>
      </c>
      <c r="H199" s="6">
        <v>0.1</v>
      </c>
      <c r="I199" s="6">
        <v>0.1</v>
      </c>
      <c r="J199" s="6">
        <v>0.1</v>
      </c>
      <c r="K199" s="12">
        <v>100</v>
      </c>
      <c r="L199" s="36">
        <v>100</v>
      </c>
    </row>
    <row r="200" spans="1:12" ht="12.75">
      <c r="A200" s="103" t="s">
        <v>110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5"/>
      <c r="L200" s="106"/>
    </row>
    <row r="201" spans="1:12" ht="40.5" customHeight="1">
      <c r="A201" s="45" t="s">
        <v>106</v>
      </c>
      <c r="B201" s="6" t="s">
        <v>8</v>
      </c>
      <c r="C201" s="6">
        <v>15.7</v>
      </c>
      <c r="D201" s="6">
        <v>16</v>
      </c>
      <c r="E201" s="6">
        <v>16</v>
      </c>
      <c r="F201" s="6">
        <v>17</v>
      </c>
      <c r="G201" s="6">
        <v>16.5</v>
      </c>
      <c r="H201" s="6">
        <v>17.5</v>
      </c>
      <c r="I201" s="6">
        <v>17</v>
      </c>
      <c r="J201" s="6">
        <v>18</v>
      </c>
      <c r="K201" s="12">
        <v>106.2</v>
      </c>
      <c r="L201" s="36">
        <v>112.5</v>
      </c>
    </row>
    <row r="202" spans="1:12" ht="19.5" customHeight="1">
      <c r="A202" s="45" t="s">
        <v>107</v>
      </c>
      <c r="B202" s="6" t="s">
        <v>108</v>
      </c>
      <c r="C202" s="6">
        <v>589</v>
      </c>
      <c r="D202" s="6">
        <v>589</v>
      </c>
      <c r="E202" s="6">
        <v>590</v>
      </c>
      <c r="F202" s="6">
        <v>590</v>
      </c>
      <c r="G202" s="6">
        <v>594</v>
      </c>
      <c r="H202" s="6">
        <v>594</v>
      </c>
      <c r="I202" s="6">
        <v>594</v>
      </c>
      <c r="J202" s="6">
        <v>594</v>
      </c>
      <c r="K202" s="12">
        <v>100.8</v>
      </c>
      <c r="L202" s="36">
        <v>100.8</v>
      </c>
    </row>
    <row r="203" spans="1:12" ht="12.75">
      <c r="A203" s="103" t="s">
        <v>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5"/>
      <c r="L203" s="106"/>
    </row>
    <row r="204" spans="1:12" ht="15.75" customHeight="1">
      <c r="A204" s="113" t="s">
        <v>49</v>
      </c>
      <c r="B204" s="6" t="s">
        <v>14</v>
      </c>
      <c r="C204" s="79">
        <v>173690.3</v>
      </c>
      <c r="D204" s="80">
        <v>190580</v>
      </c>
      <c r="E204" s="80">
        <v>209500</v>
      </c>
      <c r="F204" s="80">
        <v>212120</v>
      </c>
      <c r="G204" s="80">
        <v>230310</v>
      </c>
      <c r="H204" s="80">
        <v>235860</v>
      </c>
      <c r="I204" s="80">
        <v>250540</v>
      </c>
      <c r="J204" s="80">
        <v>259780</v>
      </c>
      <c r="K204" s="5"/>
      <c r="L204" s="22"/>
    </row>
    <row r="205" spans="1:12" ht="66.75" customHeight="1">
      <c r="A205" s="113"/>
      <c r="B205" s="6" t="s">
        <v>16</v>
      </c>
      <c r="C205" s="27">
        <v>101.5</v>
      </c>
      <c r="D205" s="27">
        <v>104.8</v>
      </c>
      <c r="E205" s="27">
        <v>104</v>
      </c>
      <c r="F205" s="27">
        <v>105.3</v>
      </c>
      <c r="G205" s="27">
        <v>105</v>
      </c>
      <c r="H205" s="27">
        <v>106.2</v>
      </c>
      <c r="I205" s="27">
        <v>104.2</v>
      </c>
      <c r="J205" s="27">
        <v>105.5</v>
      </c>
      <c r="K205" s="12">
        <v>113.8</v>
      </c>
      <c r="L205" s="36">
        <v>118</v>
      </c>
    </row>
    <row r="206" spans="1:12" ht="15.75" customHeight="1">
      <c r="A206" s="113" t="s">
        <v>50</v>
      </c>
      <c r="B206" s="6" t="s">
        <v>105</v>
      </c>
      <c r="C206" s="79">
        <v>27999.4</v>
      </c>
      <c r="D206" s="80">
        <v>27900</v>
      </c>
      <c r="E206" s="80">
        <v>31000</v>
      </c>
      <c r="F206" s="80">
        <v>31300</v>
      </c>
      <c r="G206" s="80">
        <v>34500</v>
      </c>
      <c r="H206" s="80">
        <v>35100</v>
      </c>
      <c r="I206" s="80">
        <v>38500</v>
      </c>
      <c r="J206" s="80">
        <v>39500</v>
      </c>
      <c r="K206" s="5"/>
      <c r="L206" s="22"/>
    </row>
    <row r="207" spans="1:12" ht="67.5" customHeight="1">
      <c r="A207" s="113"/>
      <c r="B207" s="6" t="s">
        <v>16</v>
      </c>
      <c r="C207" s="27">
        <v>96.7</v>
      </c>
      <c r="D207" s="27">
        <v>94.5</v>
      </c>
      <c r="E207" s="27">
        <v>102.5</v>
      </c>
      <c r="F207" s="27">
        <v>103.5</v>
      </c>
      <c r="G207" s="27">
        <v>103.8</v>
      </c>
      <c r="H207" s="27">
        <v>104.8</v>
      </c>
      <c r="I207" s="27">
        <v>104.4</v>
      </c>
      <c r="J207" s="27">
        <v>105.2</v>
      </c>
      <c r="K207" s="12">
        <v>111.1</v>
      </c>
      <c r="L207" s="36">
        <v>114.1</v>
      </c>
    </row>
    <row r="208" spans="1:12" ht="12.75">
      <c r="A208" s="103" t="s">
        <v>73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5"/>
      <c r="L208" s="106"/>
    </row>
    <row r="209" spans="1:12" ht="14.25" customHeight="1">
      <c r="A209" s="111" t="s">
        <v>72</v>
      </c>
      <c r="B209" s="6" t="s">
        <v>17</v>
      </c>
      <c r="C209" s="43">
        <v>29.2</v>
      </c>
      <c r="D209" s="43">
        <v>30</v>
      </c>
      <c r="E209" s="43">
        <v>30</v>
      </c>
      <c r="F209" s="43">
        <v>29.6</v>
      </c>
      <c r="G209" s="43">
        <v>29.7</v>
      </c>
      <c r="H209" s="43">
        <v>29.1</v>
      </c>
      <c r="I209" s="43">
        <v>29.6</v>
      </c>
      <c r="J209" s="43">
        <v>28.5</v>
      </c>
      <c r="K209" s="81"/>
      <c r="L209" s="22"/>
    </row>
    <row r="210" spans="1:12" ht="40.5" customHeight="1">
      <c r="A210" s="112"/>
      <c r="B210" s="6" t="s">
        <v>11</v>
      </c>
      <c r="C210" s="43">
        <v>105.8</v>
      </c>
      <c r="D210" s="43">
        <v>102.7</v>
      </c>
      <c r="E210" s="43">
        <v>100</v>
      </c>
      <c r="F210" s="43">
        <v>98.7</v>
      </c>
      <c r="G210" s="43">
        <v>99</v>
      </c>
      <c r="H210" s="43">
        <v>98.3</v>
      </c>
      <c r="I210" s="43">
        <v>99.7</v>
      </c>
      <c r="J210" s="43">
        <v>97.9</v>
      </c>
      <c r="K210" s="43">
        <v>98.7</v>
      </c>
      <c r="L210" s="64">
        <v>95</v>
      </c>
    </row>
    <row r="211" spans="1:12" ht="14.25" customHeight="1">
      <c r="A211" s="107" t="s">
        <v>117</v>
      </c>
      <c r="B211" s="6" t="s">
        <v>118</v>
      </c>
      <c r="C211" s="43">
        <v>70.5</v>
      </c>
      <c r="D211" s="43">
        <v>69.1</v>
      </c>
      <c r="E211" s="43">
        <v>70.3</v>
      </c>
      <c r="F211" s="43">
        <v>69.3</v>
      </c>
      <c r="G211" s="43">
        <v>73.1</v>
      </c>
      <c r="H211" s="43">
        <v>69.4</v>
      </c>
      <c r="I211" s="43">
        <v>76.3</v>
      </c>
      <c r="J211" s="43">
        <v>69.5</v>
      </c>
      <c r="K211" s="43"/>
      <c r="L211" s="64"/>
    </row>
    <row r="212" spans="1:12" ht="39" thickBot="1">
      <c r="A212" s="108"/>
      <c r="B212" s="95" t="s">
        <v>11</v>
      </c>
      <c r="C212" s="95">
        <v>112.8</v>
      </c>
      <c r="D212" s="96">
        <v>98</v>
      </c>
      <c r="E212" s="95">
        <v>101.7</v>
      </c>
      <c r="F212" s="95">
        <v>100.3</v>
      </c>
      <c r="G212" s="96">
        <v>104</v>
      </c>
      <c r="H212" s="95">
        <v>100.2</v>
      </c>
      <c r="I212" s="95">
        <v>104.4</v>
      </c>
      <c r="J212" s="95">
        <v>100.1</v>
      </c>
      <c r="K212" s="95">
        <v>110.4</v>
      </c>
      <c r="L212" s="97">
        <v>100.6</v>
      </c>
    </row>
    <row r="213" spans="1:12" ht="24.75" customHeight="1">
      <c r="A213" s="102" t="s">
        <v>185</v>
      </c>
      <c r="B213" s="102"/>
      <c r="C213" s="77"/>
      <c r="D213" s="99" t="s">
        <v>184</v>
      </c>
      <c r="E213" s="99"/>
      <c r="F213" s="99"/>
      <c r="G213" s="99"/>
      <c r="H213" s="99"/>
      <c r="I213" s="99"/>
      <c r="J213" s="77"/>
      <c r="K213" s="78"/>
      <c r="L213" s="78"/>
    </row>
    <row r="214" spans="1:12" ht="27" customHeight="1">
      <c r="A214" s="126" t="s">
        <v>188</v>
      </c>
      <c r="B214" s="126"/>
      <c r="C214" s="77"/>
      <c r="D214" s="77"/>
      <c r="E214" s="77"/>
      <c r="F214" s="77"/>
      <c r="G214" s="77"/>
      <c r="H214" s="77"/>
      <c r="I214" s="77"/>
      <c r="J214" s="77"/>
      <c r="K214" s="82"/>
      <c r="L214" s="78"/>
    </row>
    <row r="215" spans="1:12" ht="12.75">
      <c r="A215" s="100" t="s">
        <v>189</v>
      </c>
      <c r="B215" s="101"/>
      <c r="C215" s="77"/>
      <c r="D215" s="77"/>
      <c r="E215" s="77"/>
      <c r="F215" s="77"/>
      <c r="G215" s="77"/>
      <c r="H215" s="77"/>
      <c r="I215" s="98" t="s">
        <v>190</v>
      </c>
      <c r="J215" s="98"/>
      <c r="K215" s="78"/>
      <c r="L215" s="78"/>
    </row>
    <row r="216" spans="1:10" ht="25.5" customHeight="1">
      <c r="A216" s="100"/>
      <c r="B216" s="101"/>
      <c r="C216" s="20"/>
      <c r="D216" s="20"/>
      <c r="E216" s="20"/>
      <c r="F216" s="20"/>
      <c r="G216" s="20"/>
      <c r="H216" s="98"/>
      <c r="I216" s="98"/>
      <c r="J216" s="88"/>
    </row>
    <row r="217" spans="1:12" ht="1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</sheetData>
  <sheetProtection/>
  <mergeCells count="68">
    <mergeCell ref="J1:L1"/>
    <mergeCell ref="A169:L169"/>
    <mergeCell ref="A187:L187"/>
    <mergeCell ref="A216:B216"/>
    <mergeCell ref="A14:L14"/>
    <mergeCell ref="A177:L177"/>
    <mergeCell ref="A61:L61"/>
    <mergeCell ref="A106:L106"/>
    <mergeCell ref="A123:L123"/>
    <mergeCell ref="A206:A207"/>
    <mergeCell ref="A200:L200"/>
    <mergeCell ref="A203:L203"/>
    <mergeCell ref="A64:A65"/>
    <mergeCell ref="A82:A83"/>
    <mergeCell ref="A204:A205"/>
    <mergeCell ref="A173:L173"/>
    <mergeCell ref="A196:L196"/>
    <mergeCell ref="A88:A89"/>
    <mergeCell ref="A96:A97"/>
    <mergeCell ref="A94:A95"/>
    <mergeCell ref="A157:A158"/>
    <mergeCell ref="A159:A160"/>
    <mergeCell ref="A2:L2"/>
    <mergeCell ref="A3:L3"/>
    <mergeCell ref="C4:C6"/>
    <mergeCell ref="D4:D6"/>
    <mergeCell ref="K5:L5"/>
    <mergeCell ref="E4:L4"/>
    <mergeCell ref="G5:H5"/>
    <mergeCell ref="E5:F5"/>
    <mergeCell ref="I5:J5"/>
    <mergeCell ref="A217:L217"/>
    <mergeCell ref="A78:A79"/>
    <mergeCell ref="A76:A77"/>
    <mergeCell ref="A214:B214"/>
    <mergeCell ref="A107:A108"/>
    <mergeCell ref="A92:A93"/>
    <mergeCell ref="A98:A99"/>
    <mergeCell ref="A86:A87"/>
    <mergeCell ref="A84:A85"/>
    <mergeCell ref="A161:A162"/>
    <mergeCell ref="A102:L102"/>
    <mergeCell ref="A166:L166"/>
    <mergeCell ref="A164:A165"/>
    <mergeCell ref="A152:L152"/>
    <mergeCell ref="A4:A6"/>
    <mergeCell ref="B4:B6"/>
    <mergeCell ref="A80:A81"/>
    <mergeCell ref="A7:L7"/>
    <mergeCell ref="A74:A75"/>
    <mergeCell ref="A66:A67"/>
    <mergeCell ref="A62:A63"/>
    <mergeCell ref="A72:A73"/>
    <mergeCell ref="A70:A71"/>
    <mergeCell ref="A68:A69"/>
    <mergeCell ref="A90:A91"/>
    <mergeCell ref="A209:A210"/>
    <mergeCell ref="A100:A101"/>
    <mergeCell ref="A170:L170"/>
    <mergeCell ref="A153:A154"/>
    <mergeCell ref="A155:A156"/>
    <mergeCell ref="H216:I216"/>
    <mergeCell ref="D213:I213"/>
    <mergeCell ref="A215:B215"/>
    <mergeCell ref="I215:J215"/>
    <mergeCell ref="A213:B213"/>
    <mergeCell ref="A208:L208"/>
    <mergeCell ref="A211:A212"/>
  </mergeCells>
  <printOptions horizontalCentered="1"/>
  <pageMargins left="0.5905511811023623" right="0.5905511811023623" top="0.56" bottom="0.22" header="0.1968503937007874" footer="0.1968503937007874"/>
  <pageSetup horizontalDpi="600" verticalDpi="600" orientation="landscape" paperSize="9" scale="82" r:id="rId1"/>
  <headerFooter alignWithMargins="0">
    <oddFooter>&amp;R&amp;P</oddFooter>
  </headerFooter>
  <rowBreaks count="8" manualBreakCount="8">
    <brk id="27" max="11" man="1"/>
    <brk id="42" max="11" man="1"/>
    <brk id="60" max="11" man="1"/>
    <brk id="89" max="11" man="1"/>
    <brk id="120" max="11" man="1"/>
    <brk id="151" max="11" man="1"/>
    <brk id="172" max="11" man="1"/>
    <brk id="1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Ерохина Татьяна Владиславовна</cp:lastModifiedBy>
  <cp:lastPrinted>2012-10-15T10:05:16Z</cp:lastPrinted>
  <dcterms:created xsi:type="dcterms:W3CDTF">2008-08-29T06:35:59Z</dcterms:created>
  <dcterms:modified xsi:type="dcterms:W3CDTF">2012-11-19T07:46:18Z</dcterms:modified>
  <cp:category/>
  <cp:version/>
  <cp:contentType/>
  <cp:contentStatus/>
</cp:coreProperties>
</file>