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'2018'!$A$2:$F$157</definedName>
    <definedName name="_xlnm.Print_Titles" localSheetId="0">'2018'!$2:$4</definedName>
    <definedName name="_xlnm.Print_Area" localSheetId="0">'2018'!$A$1:$N$155</definedName>
  </definedNames>
  <calcPr calcId="124519"/>
</workbook>
</file>

<file path=xl/calcChain.xml><?xml version="1.0" encoding="utf-8"?>
<calcChain xmlns="http://schemas.openxmlformats.org/spreadsheetml/2006/main">
  <c r="J112" i="1"/>
  <c r="K112"/>
  <c r="L112"/>
  <c r="I112"/>
  <c r="J110"/>
  <c r="K110"/>
  <c r="L110"/>
  <c r="N113"/>
  <c r="N112" s="1"/>
  <c r="M113"/>
  <c r="M112" s="1"/>
  <c r="N111"/>
  <c r="N110" s="1"/>
  <c r="M111"/>
  <c r="M110" s="1"/>
  <c r="I110"/>
  <c r="I109" s="1"/>
  <c r="I108" s="1"/>
  <c r="M109" l="1"/>
  <c r="M108" s="1"/>
  <c r="N109"/>
  <c r="N108" s="1"/>
  <c r="K109"/>
  <c r="K108" s="1"/>
  <c r="J109"/>
  <c r="J108" s="1"/>
  <c r="L109"/>
  <c r="L108" s="1"/>
  <c r="N155" l="1"/>
  <c r="M155"/>
  <c r="N149"/>
  <c r="N148" s="1"/>
  <c r="N147" s="1"/>
  <c r="N146" s="1"/>
  <c r="N145" s="1"/>
  <c r="N144" s="1"/>
  <c r="M149"/>
  <c r="M148" s="1"/>
  <c r="M147" s="1"/>
  <c r="M146" s="1"/>
  <c r="M145" s="1"/>
  <c r="M144" s="1"/>
  <c r="N143"/>
  <c r="M143"/>
  <c r="N138"/>
  <c r="M138"/>
  <c r="M137" s="1"/>
  <c r="M136" s="1"/>
  <c r="M135" s="1"/>
  <c r="M134" s="1"/>
  <c r="N133"/>
  <c r="M133"/>
  <c r="N129"/>
  <c r="N128" s="1"/>
  <c r="N127" s="1"/>
  <c r="N126" s="1"/>
  <c r="M129"/>
  <c r="N124"/>
  <c r="M124"/>
  <c r="N118"/>
  <c r="N117" s="1"/>
  <c r="N116" s="1"/>
  <c r="N115" s="1"/>
  <c r="N114" s="1"/>
  <c r="N107"/>
  <c r="M107"/>
  <c r="N104"/>
  <c r="M104"/>
  <c r="N101"/>
  <c r="M101"/>
  <c r="N99"/>
  <c r="M99"/>
  <c r="M98" s="1"/>
  <c r="N96"/>
  <c r="M96"/>
  <c r="N94"/>
  <c r="M94"/>
  <c r="N89"/>
  <c r="N88" s="1"/>
  <c r="N87" s="1"/>
  <c r="N86" s="1"/>
  <c r="N85" s="1"/>
  <c r="N84"/>
  <c r="M84"/>
  <c r="N79"/>
  <c r="N78" s="1"/>
  <c r="N77" s="1"/>
  <c r="N76" s="1"/>
  <c r="N75" s="1"/>
  <c r="M79"/>
  <c r="M78" s="1"/>
  <c r="M77" s="1"/>
  <c r="M76" s="1"/>
  <c r="M75" s="1"/>
  <c r="N73"/>
  <c r="M73"/>
  <c r="N68"/>
  <c r="N67" s="1"/>
  <c r="N66" s="1"/>
  <c r="N65" s="1"/>
  <c r="N64" s="1"/>
  <c r="M68"/>
  <c r="M67" s="1"/>
  <c r="M66" s="1"/>
  <c r="M65" s="1"/>
  <c r="M64" s="1"/>
  <c r="N63"/>
  <c r="N58"/>
  <c r="M58"/>
  <c r="M57" s="1"/>
  <c r="M56" s="1"/>
  <c r="M55" s="1"/>
  <c r="M54" s="1"/>
  <c r="N52"/>
  <c r="N51" s="1"/>
  <c r="N50" s="1"/>
  <c r="N49" s="1"/>
  <c r="N48" s="1"/>
  <c r="M52"/>
  <c r="N47"/>
  <c r="N42"/>
  <c r="N41" s="1"/>
  <c r="N40" s="1"/>
  <c r="N39" s="1"/>
  <c r="N38" s="1"/>
  <c r="M42"/>
  <c r="N37"/>
  <c r="M37"/>
  <c r="N31"/>
  <c r="N30" s="1"/>
  <c r="N29" s="1"/>
  <c r="N28" s="1"/>
  <c r="N27" s="1"/>
  <c r="M31"/>
  <c r="M30" s="1"/>
  <c r="M29" s="1"/>
  <c r="M28" s="1"/>
  <c r="M27" s="1"/>
  <c r="N26"/>
  <c r="M26"/>
  <c r="N23"/>
  <c r="M23"/>
  <c r="N20"/>
  <c r="M20"/>
  <c r="M19" s="1"/>
  <c r="M18" s="1"/>
  <c r="N17"/>
  <c r="N16" s="1"/>
  <c r="N15" s="1"/>
  <c r="N14" s="1"/>
  <c r="N13" s="1"/>
  <c r="N12" s="1"/>
  <c r="M17"/>
  <c r="M16" s="1"/>
  <c r="M15" s="1"/>
  <c r="M14" s="1"/>
  <c r="N11"/>
  <c r="M11"/>
  <c r="N154"/>
  <c r="N153" s="1"/>
  <c r="N152" s="1"/>
  <c r="N151" s="1"/>
  <c r="N150" s="1"/>
  <c r="M154"/>
  <c r="M153" s="1"/>
  <c r="M152" s="1"/>
  <c r="M151" s="1"/>
  <c r="M150" s="1"/>
  <c r="L154"/>
  <c r="L153" s="1"/>
  <c r="L152" s="1"/>
  <c r="L151" s="1"/>
  <c r="L150" s="1"/>
  <c r="K154"/>
  <c r="K153" s="1"/>
  <c r="K152" s="1"/>
  <c r="K151" s="1"/>
  <c r="K150" s="1"/>
  <c r="J154"/>
  <c r="J153" s="1"/>
  <c r="J152" s="1"/>
  <c r="J151" s="1"/>
  <c r="J150" s="1"/>
  <c r="I154"/>
  <c r="I153" s="1"/>
  <c r="I152" s="1"/>
  <c r="I151" s="1"/>
  <c r="I150" s="1"/>
  <c r="L148"/>
  <c r="L147" s="1"/>
  <c r="L146" s="1"/>
  <c r="L145" s="1"/>
  <c r="L144" s="1"/>
  <c r="K148"/>
  <c r="K147" s="1"/>
  <c r="K146" s="1"/>
  <c r="K145" s="1"/>
  <c r="K144" s="1"/>
  <c r="J148"/>
  <c r="J147" s="1"/>
  <c r="J146" s="1"/>
  <c r="J145" s="1"/>
  <c r="J144" s="1"/>
  <c r="I148"/>
  <c r="I147" s="1"/>
  <c r="I146" s="1"/>
  <c r="I145" s="1"/>
  <c r="I144" s="1"/>
  <c r="N142"/>
  <c r="N141" s="1"/>
  <c r="N140" s="1"/>
  <c r="N139" s="1"/>
  <c r="M142"/>
  <c r="M141" s="1"/>
  <c r="M140" s="1"/>
  <c r="M139" s="1"/>
  <c r="L142"/>
  <c r="L141" s="1"/>
  <c r="L140" s="1"/>
  <c r="L139" s="1"/>
  <c r="K142"/>
  <c r="K141" s="1"/>
  <c r="K140" s="1"/>
  <c r="K139" s="1"/>
  <c r="J142"/>
  <c r="J141" s="1"/>
  <c r="J140" s="1"/>
  <c r="J139" s="1"/>
  <c r="I142"/>
  <c r="I141" s="1"/>
  <c r="I140" s="1"/>
  <c r="I139" s="1"/>
  <c r="N137"/>
  <c r="N136" s="1"/>
  <c r="N135" s="1"/>
  <c r="N134" s="1"/>
  <c r="L137"/>
  <c r="K137"/>
  <c r="J137"/>
  <c r="J136" s="1"/>
  <c r="J135" s="1"/>
  <c r="J134" s="1"/>
  <c r="I137"/>
  <c r="I136" s="1"/>
  <c r="I135" s="1"/>
  <c r="I134" s="1"/>
  <c r="L136"/>
  <c r="L135" s="1"/>
  <c r="L134" s="1"/>
  <c r="K136"/>
  <c r="K135" s="1"/>
  <c r="K134" s="1"/>
  <c r="N132"/>
  <c r="N131" s="1"/>
  <c r="N130" s="1"/>
  <c r="M132"/>
  <c r="M131" s="1"/>
  <c r="M130" s="1"/>
  <c r="L132"/>
  <c r="L131" s="1"/>
  <c r="L130" s="1"/>
  <c r="K132"/>
  <c r="K131" s="1"/>
  <c r="K130" s="1"/>
  <c r="J132"/>
  <c r="J131" s="1"/>
  <c r="J130" s="1"/>
  <c r="I132"/>
  <c r="I131" s="1"/>
  <c r="I130" s="1"/>
  <c r="M128"/>
  <c r="M127" s="1"/>
  <c r="M126" s="1"/>
  <c r="L128"/>
  <c r="L127" s="1"/>
  <c r="L126" s="1"/>
  <c r="K128"/>
  <c r="K127" s="1"/>
  <c r="K126" s="1"/>
  <c r="J128"/>
  <c r="J127" s="1"/>
  <c r="J126" s="1"/>
  <c r="I128"/>
  <c r="I127" s="1"/>
  <c r="I126" s="1"/>
  <c r="N123"/>
  <c r="N122" s="1"/>
  <c r="N121" s="1"/>
  <c r="N120" s="1"/>
  <c r="M123"/>
  <c r="M122" s="1"/>
  <c r="M121" s="1"/>
  <c r="M120" s="1"/>
  <c r="L123"/>
  <c r="L122" s="1"/>
  <c r="L121" s="1"/>
  <c r="L120" s="1"/>
  <c r="K123"/>
  <c r="K122" s="1"/>
  <c r="K121" s="1"/>
  <c r="K120" s="1"/>
  <c r="J123"/>
  <c r="J122" s="1"/>
  <c r="J121" s="1"/>
  <c r="J120" s="1"/>
  <c r="I123"/>
  <c r="I122" s="1"/>
  <c r="I121" s="1"/>
  <c r="I120" s="1"/>
  <c r="K117"/>
  <c r="K116" s="1"/>
  <c r="K115" s="1"/>
  <c r="K114" s="1"/>
  <c r="I117"/>
  <c r="I116" s="1"/>
  <c r="I115" s="1"/>
  <c r="I114" s="1"/>
  <c r="L117"/>
  <c r="L116" s="1"/>
  <c r="L115" s="1"/>
  <c r="L114" s="1"/>
  <c r="J117"/>
  <c r="J116" s="1"/>
  <c r="J115" s="1"/>
  <c r="J114" s="1"/>
  <c r="N106"/>
  <c r="N105" s="1"/>
  <c r="M106"/>
  <c r="M105" s="1"/>
  <c r="L106"/>
  <c r="L105" s="1"/>
  <c r="K106"/>
  <c r="K105" s="1"/>
  <c r="J106"/>
  <c r="J105" s="1"/>
  <c r="I106"/>
  <c r="I105" s="1"/>
  <c r="N103"/>
  <c r="N102" s="1"/>
  <c r="M103"/>
  <c r="M102" s="1"/>
  <c r="L103"/>
  <c r="L102" s="1"/>
  <c r="K103"/>
  <c r="K102" s="1"/>
  <c r="J103"/>
  <c r="J102" s="1"/>
  <c r="I103"/>
  <c r="I102" s="1"/>
  <c r="M100"/>
  <c r="K100"/>
  <c r="I100"/>
  <c r="N98"/>
  <c r="N97" s="1"/>
  <c r="L98"/>
  <c r="L97" s="1"/>
  <c r="K98"/>
  <c r="J98"/>
  <c r="J97" s="1"/>
  <c r="I98"/>
  <c r="M95"/>
  <c r="K95"/>
  <c r="I95"/>
  <c r="N93"/>
  <c r="N92" s="1"/>
  <c r="N91" s="1"/>
  <c r="M93"/>
  <c r="M92" s="1"/>
  <c r="M91" s="1"/>
  <c r="L93"/>
  <c r="K93"/>
  <c r="J93"/>
  <c r="J92" s="1"/>
  <c r="J91" s="1"/>
  <c r="I93"/>
  <c r="L92"/>
  <c r="L91" s="1"/>
  <c r="K88"/>
  <c r="K87" s="1"/>
  <c r="K86" s="1"/>
  <c r="K85" s="1"/>
  <c r="L88"/>
  <c r="L87" s="1"/>
  <c r="L86" s="1"/>
  <c r="L85" s="1"/>
  <c r="J88"/>
  <c r="J87" s="1"/>
  <c r="J86" s="1"/>
  <c r="J85" s="1"/>
  <c r="I88"/>
  <c r="I87" s="1"/>
  <c r="I86" s="1"/>
  <c r="I85" s="1"/>
  <c r="N83"/>
  <c r="N82" s="1"/>
  <c r="N81" s="1"/>
  <c r="N80" s="1"/>
  <c r="M83"/>
  <c r="M82" s="1"/>
  <c r="L83"/>
  <c r="K83"/>
  <c r="J83"/>
  <c r="I83"/>
  <c r="I82" s="1"/>
  <c r="I81" s="1"/>
  <c r="I80" s="1"/>
  <c r="L82"/>
  <c r="K82"/>
  <c r="K81" s="1"/>
  <c r="K80" s="1"/>
  <c r="J82"/>
  <c r="J81" s="1"/>
  <c r="J80" s="1"/>
  <c r="M81"/>
  <c r="M80" s="1"/>
  <c r="L81"/>
  <c r="L80" s="1"/>
  <c r="L78"/>
  <c r="L77" s="1"/>
  <c r="L76" s="1"/>
  <c r="L75" s="1"/>
  <c r="K78"/>
  <c r="K77" s="1"/>
  <c r="K76" s="1"/>
  <c r="K75" s="1"/>
  <c r="J78"/>
  <c r="J77" s="1"/>
  <c r="J76" s="1"/>
  <c r="J75" s="1"/>
  <c r="I78"/>
  <c r="I77" s="1"/>
  <c r="I76" s="1"/>
  <c r="I75" s="1"/>
  <c r="N72"/>
  <c r="N71" s="1"/>
  <c r="N70" s="1"/>
  <c r="N69" s="1"/>
  <c r="M72"/>
  <c r="M71" s="1"/>
  <c r="M70" s="1"/>
  <c r="M69" s="1"/>
  <c r="L72"/>
  <c r="L71" s="1"/>
  <c r="L70" s="1"/>
  <c r="L69" s="1"/>
  <c r="K72"/>
  <c r="K71" s="1"/>
  <c r="K70" s="1"/>
  <c r="K69" s="1"/>
  <c r="J72"/>
  <c r="J71" s="1"/>
  <c r="J70" s="1"/>
  <c r="J69" s="1"/>
  <c r="I72"/>
  <c r="I71" s="1"/>
  <c r="I70" s="1"/>
  <c r="I69" s="1"/>
  <c r="L67"/>
  <c r="K67"/>
  <c r="K66" s="1"/>
  <c r="J67"/>
  <c r="J66" s="1"/>
  <c r="J65" s="1"/>
  <c r="J64" s="1"/>
  <c r="I67"/>
  <c r="I66" s="1"/>
  <c r="I65" s="1"/>
  <c r="I64" s="1"/>
  <c r="L66"/>
  <c r="L65" s="1"/>
  <c r="L64" s="1"/>
  <c r="K65"/>
  <c r="K64" s="1"/>
  <c r="I62"/>
  <c r="I61" s="1"/>
  <c r="I60" s="1"/>
  <c r="I59" s="1"/>
  <c r="N62"/>
  <c r="N61" s="1"/>
  <c r="N60" s="1"/>
  <c r="N59" s="1"/>
  <c r="L62"/>
  <c r="L61" s="1"/>
  <c r="L60" s="1"/>
  <c r="L59" s="1"/>
  <c r="K62"/>
  <c r="K61" s="1"/>
  <c r="K60" s="1"/>
  <c r="K59" s="1"/>
  <c r="J62"/>
  <c r="J61" s="1"/>
  <c r="J60" s="1"/>
  <c r="J59" s="1"/>
  <c r="N57"/>
  <c r="N56" s="1"/>
  <c r="N55" s="1"/>
  <c r="N54" s="1"/>
  <c r="L57"/>
  <c r="K57"/>
  <c r="K56" s="1"/>
  <c r="K55" s="1"/>
  <c r="K54" s="1"/>
  <c r="J57"/>
  <c r="J56" s="1"/>
  <c r="J55" s="1"/>
  <c r="J54" s="1"/>
  <c r="I57"/>
  <c r="I56" s="1"/>
  <c r="I55" s="1"/>
  <c r="I54" s="1"/>
  <c r="L56"/>
  <c r="L55" s="1"/>
  <c r="L54" s="1"/>
  <c r="M51"/>
  <c r="M50" s="1"/>
  <c r="M49" s="1"/>
  <c r="M48" s="1"/>
  <c r="L51"/>
  <c r="L50" s="1"/>
  <c r="L49" s="1"/>
  <c r="L48" s="1"/>
  <c r="K51"/>
  <c r="K50" s="1"/>
  <c r="K49" s="1"/>
  <c r="K48" s="1"/>
  <c r="J51"/>
  <c r="J50" s="1"/>
  <c r="J49" s="1"/>
  <c r="J48" s="1"/>
  <c r="I51"/>
  <c r="I50" s="1"/>
  <c r="I49" s="1"/>
  <c r="I48" s="1"/>
  <c r="I46"/>
  <c r="I45" s="1"/>
  <c r="I44" s="1"/>
  <c r="I43" s="1"/>
  <c r="N46"/>
  <c r="L46"/>
  <c r="K46"/>
  <c r="K45" s="1"/>
  <c r="K44" s="1"/>
  <c r="K43" s="1"/>
  <c r="J46"/>
  <c r="J45" s="1"/>
  <c r="J44" s="1"/>
  <c r="J43" s="1"/>
  <c r="N45"/>
  <c r="N44" s="1"/>
  <c r="N43" s="1"/>
  <c r="L45"/>
  <c r="L44" s="1"/>
  <c r="L43" s="1"/>
  <c r="M41"/>
  <c r="M40" s="1"/>
  <c r="M39" s="1"/>
  <c r="M38" s="1"/>
  <c r="L41"/>
  <c r="L40" s="1"/>
  <c r="L39" s="1"/>
  <c r="L38" s="1"/>
  <c r="K41"/>
  <c r="K40" s="1"/>
  <c r="K39" s="1"/>
  <c r="K38" s="1"/>
  <c r="J41"/>
  <c r="J40" s="1"/>
  <c r="J39" s="1"/>
  <c r="J38" s="1"/>
  <c r="I41"/>
  <c r="I40" s="1"/>
  <c r="I39" s="1"/>
  <c r="I38" s="1"/>
  <c r="N36"/>
  <c r="N35" s="1"/>
  <c r="N34" s="1"/>
  <c r="N33" s="1"/>
  <c r="M36"/>
  <c r="M35" s="1"/>
  <c r="M34" s="1"/>
  <c r="M33" s="1"/>
  <c r="L36"/>
  <c r="L35" s="1"/>
  <c r="L34" s="1"/>
  <c r="L33" s="1"/>
  <c r="K36"/>
  <c r="K35" s="1"/>
  <c r="K34" s="1"/>
  <c r="K33" s="1"/>
  <c r="J36"/>
  <c r="J35" s="1"/>
  <c r="J34" s="1"/>
  <c r="J33" s="1"/>
  <c r="I36"/>
  <c r="I35" s="1"/>
  <c r="I34" s="1"/>
  <c r="I33" s="1"/>
  <c r="L30"/>
  <c r="L29" s="1"/>
  <c r="L28" s="1"/>
  <c r="L27" s="1"/>
  <c r="K30"/>
  <c r="K29" s="1"/>
  <c r="K28" s="1"/>
  <c r="K27" s="1"/>
  <c r="J30"/>
  <c r="J29" s="1"/>
  <c r="J28" s="1"/>
  <c r="J27" s="1"/>
  <c r="I30"/>
  <c r="I29" s="1"/>
  <c r="I28" s="1"/>
  <c r="I27" s="1"/>
  <c r="M25"/>
  <c r="M24" s="1"/>
  <c r="K25"/>
  <c r="K24" s="1"/>
  <c r="I25"/>
  <c r="I24" s="1"/>
  <c r="M22"/>
  <c r="M21" s="1"/>
  <c r="K22"/>
  <c r="K21" s="1"/>
  <c r="I22"/>
  <c r="I21" s="1"/>
  <c r="K19"/>
  <c r="K18" s="1"/>
  <c r="I19"/>
  <c r="I18" s="1"/>
  <c r="L16"/>
  <c r="L15" s="1"/>
  <c r="L14" s="1"/>
  <c r="L13" s="1"/>
  <c r="L12" s="1"/>
  <c r="K16"/>
  <c r="K15" s="1"/>
  <c r="K14" s="1"/>
  <c r="J16"/>
  <c r="J15" s="1"/>
  <c r="J14" s="1"/>
  <c r="J13" s="1"/>
  <c r="J12" s="1"/>
  <c r="I16"/>
  <c r="I15" s="1"/>
  <c r="I14" s="1"/>
  <c r="N10"/>
  <c r="N9" s="1"/>
  <c r="N8" s="1"/>
  <c r="N7" s="1"/>
  <c r="N6" s="1"/>
  <c r="M10"/>
  <c r="M9" s="1"/>
  <c r="M8" s="1"/>
  <c r="M7" s="1"/>
  <c r="M6" s="1"/>
  <c r="L10"/>
  <c r="L9" s="1"/>
  <c r="L8" s="1"/>
  <c r="L7" s="1"/>
  <c r="L6" s="1"/>
  <c r="K10"/>
  <c r="K9" s="1"/>
  <c r="K8" s="1"/>
  <c r="K7" s="1"/>
  <c r="K6" s="1"/>
  <c r="J10"/>
  <c r="J9" s="1"/>
  <c r="J8" s="1"/>
  <c r="J7" s="1"/>
  <c r="J6" s="1"/>
  <c r="I10"/>
  <c r="I9" s="1"/>
  <c r="I8" s="1"/>
  <c r="I7" s="1"/>
  <c r="I6" s="1"/>
  <c r="K92" l="1"/>
  <c r="K91" s="1"/>
  <c r="I125"/>
  <c r="I97"/>
  <c r="L125"/>
  <c r="L119" s="1"/>
  <c r="K97"/>
  <c r="L32"/>
  <c r="I92"/>
  <c r="I91" s="1"/>
  <c r="L90"/>
  <c r="L74" s="1"/>
  <c r="M97"/>
  <c r="M90" s="1"/>
  <c r="J53"/>
  <c r="J125"/>
  <c r="J119" s="1"/>
  <c r="J90"/>
  <c r="J74" s="1"/>
  <c r="N90"/>
  <c r="N74" s="1"/>
  <c r="I53"/>
  <c r="J32"/>
  <c r="I32"/>
  <c r="N32"/>
  <c r="I13"/>
  <c r="I12" s="1"/>
  <c r="K13"/>
  <c r="K12" s="1"/>
  <c r="M13"/>
  <c r="M12" s="1"/>
  <c r="N125"/>
  <c r="N119" s="1"/>
  <c r="K32"/>
  <c r="N53"/>
  <c r="I119"/>
  <c r="K125"/>
  <c r="K119" s="1"/>
  <c r="M125"/>
  <c r="M119" s="1"/>
  <c r="L53"/>
  <c r="K53"/>
  <c r="G118"/>
  <c r="M118" s="1"/>
  <c r="M117" s="1"/>
  <c r="M116" s="1"/>
  <c r="M115" s="1"/>
  <c r="M114" s="1"/>
  <c r="G89"/>
  <c r="M89" s="1"/>
  <c r="M88" s="1"/>
  <c r="M87" s="1"/>
  <c r="M86" s="1"/>
  <c r="M85" s="1"/>
  <c r="G100"/>
  <c r="G95"/>
  <c r="G63"/>
  <c r="M63" s="1"/>
  <c r="M62" s="1"/>
  <c r="M61" s="1"/>
  <c r="M60" s="1"/>
  <c r="M59" s="1"/>
  <c r="M53" s="1"/>
  <c r="G47"/>
  <c r="M47" s="1"/>
  <c r="M46" s="1"/>
  <c r="M45" s="1"/>
  <c r="M44" s="1"/>
  <c r="M43" s="1"/>
  <c r="M32" s="1"/>
  <c r="G25"/>
  <c r="G24" s="1"/>
  <c r="G22"/>
  <c r="G21" s="1"/>
  <c r="G19"/>
  <c r="G18" s="1"/>
  <c r="M74" l="1"/>
  <c r="I90"/>
  <c r="I74" s="1"/>
  <c r="I5" s="1"/>
  <c r="K90"/>
  <c r="M5"/>
  <c r="J5"/>
  <c r="L5"/>
  <c r="N5"/>
  <c r="K74" l="1"/>
  <c r="K5" s="1"/>
  <c r="H106" l="1"/>
  <c r="H105" s="1"/>
  <c r="G106"/>
  <c r="G105" s="1"/>
  <c r="H103"/>
  <c r="H102" s="1"/>
  <c r="G103"/>
  <c r="G102" s="1"/>
  <c r="H98"/>
  <c r="H97" s="1"/>
  <c r="G98"/>
  <c r="G97" s="1"/>
  <c r="H154" l="1"/>
  <c r="H153" s="1"/>
  <c r="H152" s="1"/>
  <c r="H151" l="1"/>
  <c r="H150" s="1"/>
  <c r="H62"/>
  <c r="H61" s="1"/>
  <c r="H60" s="1"/>
  <c r="H59" s="1"/>
  <c r="H67"/>
  <c r="H66" s="1"/>
  <c r="H65" s="1"/>
  <c r="H64" s="1"/>
  <c r="G148"/>
  <c r="G147" s="1"/>
  <c r="G146" s="1"/>
  <c r="G145" s="1"/>
  <c r="G144" s="1"/>
  <c r="G93"/>
  <c r="G92" s="1"/>
  <c r="G91" s="1"/>
  <c r="H148"/>
  <c r="H147" s="1"/>
  <c r="H146" s="1"/>
  <c r="H145" s="1"/>
  <c r="H144" s="1"/>
  <c r="H78"/>
  <c r="H77" s="1"/>
  <c r="H76" s="1"/>
  <c r="H75" s="1"/>
  <c r="G51"/>
  <c r="G50" s="1"/>
  <c r="G49" s="1"/>
  <c r="G48" s="1"/>
  <c r="G78"/>
  <c r="G77" s="1"/>
  <c r="G76" s="1"/>
  <c r="G75" s="1"/>
  <c r="G132"/>
  <c r="G131" s="1"/>
  <c r="G130" s="1"/>
  <c r="G36"/>
  <c r="G35" s="1"/>
  <c r="G34" s="1"/>
  <c r="G33" s="1"/>
  <c r="G62"/>
  <c r="G61" s="1"/>
  <c r="G60" s="1"/>
  <c r="G59" s="1"/>
  <c r="G41"/>
  <c r="G40" s="1"/>
  <c r="G39" s="1"/>
  <c r="G38" s="1"/>
  <c r="G142"/>
  <c r="G141" s="1"/>
  <c r="G140" s="1"/>
  <c r="G139" s="1"/>
  <c r="H57"/>
  <c r="H56" s="1"/>
  <c r="H55" s="1"/>
  <c r="H54" s="1"/>
  <c r="G154"/>
  <c r="G153" s="1"/>
  <c r="G152" s="1"/>
  <c r="H16"/>
  <c r="H15" s="1"/>
  <c r="H14" s="1"/>
  <c r="H13" s="1"/>
  <c r="G72"/>
  <c r="G71" s="1"/>
  <c r="G70" s="1"/>
  <c r="G69" s="1"/>
  <c r="H51"/>
  <c r="H50" s="1"/>
  <c r="H49" s="1"/>
  <c r="H48" s="1"/>
  <c r="G90" l="1"/>
  <c r="G151"/>
  <c r="G150" s="1"/>
  <c r="H83"/>
  <c r="H82" s="1"/>
  <c r="H81" s="1"/>
  <c r="H80" s="1"/>
  <c r="G10"/>
  <c r="G9" s="1"/>
  <c r="G8" s="1"/>
  <c r="G7" s="1"/>
  <c r="G6" s="1"/>
  <c r="H117"/>
  <c r="H116" s="1"/>
  <c r="H115" s="1"/>
  <c r="H114" s="1"/>
  <c r="H93"/>
  <c r="H92" s="1"/>
  <c r="H91" s="1"/>
  <c r="H90" s="1"/>
  <c r="G30" l="1"/>
  <c r="H123"/>
  <c r="H122" s="1"/>
  <c r="H121" s="1"/>
  <c r="H120" s="1"/>
  <c r="H132"/>
  <c r="H131" s="1"/>
  <c r="H130" s="1"/>
  <c r="G46"/>
  <c r="G45" s="1"/>
  <c r="G44" s="1"/>
  <c r="G43" s="1"/>
  <c r="G32" s="1"/>
  <c r="G123"/>
  <c r="G122" s="1"/>
  <c r="G121" s="1"/>
  <c r="G120" s="1"/>
  <c r="H142"/>
  <c r="H141" s="1"/>
  <c r="H140" s="1"/>
  <c r="H139" s="1"/>
  <c r="G16"/>
  <c r="G15" s="1"/>
  <c r="G14" s="1"/>
  <c r="G13" s="1"/>
  <c r="G29" l="1"/>
  <c r="G28" s="1"/>
  <c r="G27" s="1"/>
  <c r="G12"/>
  <c r="H72"/>
  <c r="H71" s="1"/>
  <c r="H70" s="1"/>
  <c r="H69" s="1"/>
  <c r="H53" s="1"/>
  <c r="G57"/>
  <c r="G56" s="1"/>
  <c r="G55" s="1"/>
  <c r="G54" s="1"/>
  <c r="G137"/>
  <c r="G136" s="1"/>
  <c r="G135" s="1"/>
  <c r="G134" s="1"/>
  <c r="H30"/>
  <c r="H137"/>
  <c r="H136" s="1"/>
  <c r="H135" s="1"/>
  <c r="H134" s="1"/>
  <c r="H12"/>
  <c r="H128"/>
  <c r="H127" s="1"/>
  <c r="H126" s="1"/>
  <c r="H125" s="1"/>
  <c r="G83"/>
  <c r="G82" s="1"/>
  <c r="G81" s="1"/>
  <c r="G80" s="1"/>
  <c r="H88"/>
  <c r="H87" s="1"/>
  <c r="H86" s="1"/>
  <c r="H85" s="1"/>
  <c r="H74" s="1"/>
  <c r="H36"/>
  <c r="H35" s="1"/>
  <c r="H34" s="1"/>
  <c r="H33" s="1"/>
  <c r="G117"/>
  <c r="G116" s="1"/>
  <c r="G115" s="1"/>
  <c r="G114" s="1"/>
  <c r="G88"/>
  <c r="G87" s="1"/>
  <c r="G86" s="1"/>
  <c r="G85" s="1"/>
  <c r="H46"/>
  <c r="H45" s="1"/>
  <c r="H44" s="1"/>
  <c r="H43" s="1"/>
  <c r="H41"/>
  <c r="H40" s="1"/>
  <c r="H39" s="1"/>
  <c r="H38" s="1"/>
  <c r="H10"/>
  <c r="H9" s="1"/>
  <c r="H8" s="1"/>
  <c r="H7" s="1"/>
  <c r="H6" s="1"/>
  <c r="H32" l="1"/>
  <c r="H29"/>
  <c r="H28" s="1"/>
  <c r="H27" s="1"/>
  <c r="H119"/>
  <c r="G128"/>
  <c r="G127" s="1"/>
  <c r="G126" s="1"/>
  <c r="G125" s="1"/>
  <c r="G119" s="1"/>
  <c r="G67"/>
  <c r="G66" s="1"/>
  <c r="G65" s="1"/>
  <c r="G64" s="1"/>
  <c r="G53" s="1"/>
  <c r="G74"/>
  <c r="H5" l="1"/>
  <c r="G5"/>
  <c r="G159" l="1"/>
</calcChain>
</file>

<file path=xl/sharedStrings.xml><?xml version="1.0" encoding="utf-8"?>
<sst xmlns="http://schemas.openxmlformats.org/spreadsheetml/2006/main" count="832" uniqueCount="134">
  <si>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</si>
  <si>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</si>
  <si>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</si>
  <si>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</si>
  <si>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</si>
  <si>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</si>
  <si>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</si>
  <si>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</si>
  <si>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</si>
  <si>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</si>
  <si>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</si>
  <si>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</si>
  <si>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</si>
  <si>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</si>
  <si>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</si>
  <si>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</si>
  <si>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</si>
  <si>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</si>
  <si>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</si>
  <si>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</si>
  <si>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</si>
  <si>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</si>
  <si>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</si>
  <si>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</si>
  <si>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</si>
  <si>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</si>
  <si>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</si>
  <si>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</si>
  <si>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</si>
  <si>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</si>
  <si>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</si>
  <si>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</si>
  <si>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</si>
  <si>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</si>
  <si>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</si>
  <si>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</si>
  <si>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</si>
  <si>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</si>
  <si>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</si>
  <si>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</si>
  <si>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</si>
  <si>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</si>
  <si>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</si>
  <si>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</si>
  <si>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</si>
  <si>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</si>
  <si>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</si>
  <si>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</si>
  <si>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</si>
  <si>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</si>
  <si>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</si>
  <si>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</si>
  <si>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</si>
  <si>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</si>
  <si>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</si>
  <si>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</si>
  <si>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</si>
  <si>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</si>
  <si>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</si>
  <si>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</si>
  <si>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</si>
  <si>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</si>
  <si>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</si>
  <si>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</si>
  <si>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</si>
  <si>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</si>
  <si>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</si>
  <si>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</si>
  <si>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</si>
  <si>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</si>
  <si>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</si>
  <si>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</si>
  <si>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</si>
  <si>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</si>
  <si>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</si>
  <si>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</si>
  <si>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</si>
  <si>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</si>
  <si>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</si>
  <si>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</si>
  <si>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</si>
  <si>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</si>
  <si>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</si>
  <si>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</si>
  <si>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</si>
  <si>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</si>
  <si>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</si>
  <si>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</si>
  <si>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</si>
  <si>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</si>
  <si>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</si>
  <si>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</si>
  <si>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</si>
  <si>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</si>
  <si>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</si>
  <si>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</si>
  <si>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</si>
  <si>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</si>
  <si>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</si>
  <si>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</si>
  <si>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</si>
  <si>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</si>
  <si>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</si>
  <si>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</si>
  <si>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</si>
  <si>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</si>
  <si>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</si>
  <si>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</si>
  <si>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</si>
  <si>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</si>
  <si>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</si>
  <si>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</si>
  <si>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</si>
  <si>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</si>
  <si>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</si>
  <si>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</si>
  <si>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</si>
  <si>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</si>
  <si>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</si>
  <si>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</si>
  <si>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</si>
  <si>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</si>
  <si>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</si>
  <si>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</si>
  <si>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</si>
  <si>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</si>
  <si>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</si>
  <si>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</si>
  <si>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</si>
  <si>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</si>
  <si>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t xml:space="preserve">Мероприятия в рамках реализации государственной программы Самарской области «Формирование комфортной городской среды на 2018-2022 годы»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</si>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</sst>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showZeros="0" tabSelected="1" view="pageBreakPreview" zoomScaleNormal="80" zoomScaleSheetLayoutView="100" workbookViewId="0">
      <selection activeCell="A5" sqref="A5"/>
    </sheetView>
  </sheetViews>
  <sheetFormatPr defaultColWidth="9.140625" defaultRowHeight="16.5"/>
  <cols>
    <col min="1" max="1" width="66.7109375" style="3" customWidth="1"/>
    <col min="2" max="2" width="6.85546875" style="4" customWidth="1"/>
    <col min="3" max="4" width="5.85546875" style="5" customWidth="1"/>
    <col min="5" max="5" width="15.28515625" style="4" customWidth="1"/>
    <col min="6" max="6" width="5.710937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customWidth="1"/>
    <col min="14" max="14" width="14.7109375" style="1" customWidth="1"/>
    <col min="15" max="16384" width="9.140625" style="1"/>
  </cols>
  <sheetData>
    <row r="1" spans="1:14" ht="111.75" customHeight="1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>
      <c r="A2" s="25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1" t="s">
        <v>100</v>
      </c>
      <c r="H2" s="21"/>
      <c r="I2" s="24" t="s">
        <v>125</v>
      </c>
      <c r="J2" s="24" t="s">
        <v>132</v>
      </c>
      <c r="K2" s="24" t="s">
        <v>127</v>
      </c>
      <c r="L2" s="24" t="s">
        <v>126</v>
      </c>
      <c r="M2" s="21" t="s">
        <v>100</v>
      </c>
      <c r="N2" s="21"/>
    </row>
    <row r="3" spans="1:14" ht="22.5" customHeight="1">
      <c r="A3" s="25"/>
      <c r="B3" s="22"/>
      <c r="C3" s="23"/>
      <c r="D3" s="23"/>
      <c r="E3" s="23"/>
      <c r="F3" s="23"/>
      <c r="G3" s="21" t="s">
        <v>23</v>
      </c>
      <c r="H3" s="21" t="s">
        <v>104</v>
      </c>
      <c r="I3" s="24"/>
      <c r="J3" s="24"/>
      <c r="K3" s="24"/>
      <c r="L3" s="24"/>
      <c r="M3" s="21" t="s">
        <v>23</v>
      </c>
      <c r="N3" s="27" t="s">
        <v>104</v>
      </c>
    </row>
    <row r="4" spans="1:14" ht="90.75" customHeight="1">
      <c r="A4" s="25"/>
      <c r="B4" s="22"/>
      <c r="C4" s="23"/>
      <c r="D4" s="23"/>
      <c r="E4" s="23"/>
      <c r="F4" s="23"/>
      <c r="G4" s="21"/>
      <c r="H4" s="21"/>
      <c r="I4" s="24"/>
      <c r="J4" s="24"/>
      <c r="K4" s="24"/>
      <c r="L4" s="24"/>
      <c r="M4" s="21"/>
      <c r="N4" s="27"/>
    </row>
    <row r="5" spans="1:14" ht="33" customHeight="1">
      <c r="A5" s="15" t="s">
        <v>105</v>
      </c>
      <c r="B5" s="9" t="s">
        <v>47</v>
      </c>
      <c r="C5" s="9"/>
      <c r="D5" s="9"/>
      <c r="E5" s="9"/>
      <c r="F5" s="9"/>
      <c r="G5" s="6">
        <f>G6+G12+G27+G32+G53+G74+G119+G144+G150</f>
        <v>784825</v>
      </c>
      <c r="H5" s="6">
        <f>H6+H12+H27+H32+H53+H74+H119+H144+H150</f>
        <v>0</v>
      </c>
      <c r="I5" s="6">
        <f>I6+I12+I27+I32+I53+I74+I119+I144+I150</f>
        <v>0</v>
      </c>
      <c r="J5" s="6">
        <f>J6+J12+J27+J32+J53+J74+J119+J144+J150</f>
        <v>3562</v>
      </c>
      <c r="K5" s="6">
        <f>K6+K12+K27+K32+K53+K74+K119+K144+K150</f>
        <v>0</v>
      </c>
      <c r="L5" s="6">
        <f>L6+L12+L27+L32+L53+L74+L119+L144+L150</f>
        <v>0</v>
      </c>
      <c r="M5" s="6">
        <f>M6+M12+M27+M32+M53+M74+M119+M144+M150</f>
        <v>788387</v>
      </c>
      <c r="N5" s="6">
        <f>N6+N12+N27+N32+N53+N74+N119+N144+N150</f>
        <v>0</v>
      </c>
    </row>
    <row r="6" spans="1:14" ht="18.75">
      <c r="A6" s="10" t="s">
        <v>24</v>
      </c>
      <c r="B6" s="11" t="s">
        <v>47</v>
      </c>
      <c r="C6" s="11" t="s">
        <v>13</v>
      </c>
      <c r="D6" s="11" t="s">
        <v>25</v>
      </c>
      <c r="E6" s="11"/>
      <c r="F6" s="11"/>
      <c r="G6" s="8">
        <f t="shared" ref="G6:N10" si="0">G7</f>
        <v>55994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55994</v>
      </c>
      <c r="N6" s="8">
        <f t="shared" si="0"/>
        <v>0</v>
      </c>
    </row>
    <row r="7" spans="1:14" ht="21" customHeight="1">
      <c r="A7" s="12" t="s">
        <v>27</v>
      </c>
      <c r="B7" s="13" t="s">
        <v>47</v>
      </c>
      <c r="C7" s="13" t="s">
        <v>13</v>
      </c>
      <c r="D7" s="13" t="s">
        <v>25</v>
      </c>
      <c r="E7" s="13" t="s">
        <v>89</v>
      </c>
      <c r="F7" s="16"/>
      <c r="G7" s="7">
        <f t="shared" si="0"/>
        <v>55994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55994</v>
      </c>
      <c r="N7" s="7">
        <f t="shared" si="0"/>
        <v>0</v>
      </c>
    </row>
    <row r="8" spans="1:14" ht="18.75" customHeight="1">
      <c r="A8" s="12" t="s">
        <v>11</v>
      </c>
      <c r="B8" s="13" t="s">
        <v>47</v>
      </c>
      <c r="C8" s="13" t="s">
        <v>13</v>
      </c>
      <c r="D8" s="13" t="s">
        <v>25</v>
      </c>
      <c r="E8" s="13" t="s">
        <v>29</v>
      </c>
      <c r="F8" s="16"/>
      <c r="G8" s="7">
        <f t="shared" si="0"/>
        <v>55994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55994</v>
      </c>
      <c r="N8" s="7">
        <f t="shared" si="0"/>
        <v>0</v>
      </c>
    </row>
    <row r="9" spans="1:14" ht="21.75" customHeight="1">
      <c r="A9" s="12" t="s">
        <v>26</v>
      </c>
      <c r="B9" s="13" t="s">
        <v>47</v>
      </c>
      <c r="C9" s="13" t="s">
        <v>13</v>
      </c>
      <c r="D9" s="13" t="s">
        <v>25</v>
      </c>
      <c r="E9" s="13" t="s">
        <v>30</v>
      </c>
      <c r="F9" s="16"/>
      <c r="G9" s="7">
        <f t="shared" si="0"/>
        <v>55994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55994</v>
      </c>
      <c r="N9" s="7">
        <f t="shared" si="0"/>
        <v>0</v>
      </c>
    </row>
    <row r="10" spans="1:14" ht="33">
      <c r="A10" s="12" t="s">
        <v>44</v>
      </c>
      <c r="B10" s="13" t="s">
        <v>47</v>
      </c>
      <c r="C10" s="13" t="s">
        <v>13</v>
      </c>
      <c r="D10" s="13" t="s">
        <v>25</v>
      </c>
      <c r="E10" s="13" t="s">
        <v>30</v>
      </c>
      <c r="F10" s="7">
        <v>200</v>
      </c>
      <c r="G10" s="7">
        <f t="shared" si="0"/>
        <v>55994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55994</v>
      </c>
      <c r="N10" s="7">
        <f t="shared" si="0"/>
        <v>0</v>
      </c>
    </row>
    <row r="11" spans="1:14" ht="33">
      <c r="A11" s="12" t="s">
        <v>19</v>
      </c>
      <c r="B11" s="13" t="s">
        <v>47</v>
      </c>
      <c r="C11" s="13" t="s">
        <v>13</v>
      </c>
      <c r="D11" s="13" t="s">
        <v>25</v>
      </c>
      <c r="E11" s="13" t="s">
        <v>30</v>
      </c>
      <c r="F11" s="13" t="s">
        <v>20</v>
      </c>
      <c r="G11" s="7">
        <v>55994</v>
      </c>
      <c r="H11" s="7"/>
      <c r="I11" s="7"/>
      <c r="J11" s="7"/>
      <c r="K11" s="7"/>
      <c r="L11" s="7"/>
      <c r="M11" s="7">
        <f t="shared" ref="M11" si="1">G11+I11+J11+K11+L11</f>
        <v>55994</v>
      </c>
      <c r="N11" s="7">
        <f t="shared" ref="N11" si="2">H11+L11</f>
        <v>0</v>
      </c>
    </row>
    <row r="12" spans="1:14" ht="18.75">
      <c r="A12" s="10" t="s">
        <v>48</v>
      </c>
      <c r="B12" s="11" t="s">
        <v>47</v>
      </c>
      <c r="C12" s="11" t="s">
        <v>14</v>
      </c>
      <c r="D12" s="11" t="s">
        <v>6</v>
      </c>
      <c r="E12" s="11"/>
      <c r="F12" s="11"/>
      <c r="G12" s="8">
        <f t="shared" ref="G12:N16" si="3">G13</f>
        <v>7771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7771</v>
      </c>
      <c r="N12" s="8">
        <f t="shared" si="3"/>
        <v>0</v>
      </c>
    </row>
    <row r="13" spans="1:14" ht="49.5">
      <c r="A13" s="12" t="s">
        <v>49</v>
      </c>
      <c r="B13" s="13" t="s">
        <v>47</v>
      </c>
      <c r="C13" s="13" t="s">
        <v>14</v>
      </c>
      <c r="D13" s="13" t="s">
        <v>6</v>
      </c>
      <c r="E13" s="13" t="s">
        <v>80</v>
      </c>
      <c r="F13" s="13"/>
      <c r="G13" s="7">
        <f>G14+G18+G21+G24</f>
        <v>7771</v>
      </c>
      <c r="H13" s="7">
        <f>H14</f>
        <v>0</v>
      </c>
      <c r="I13" s="7">
        <f t="shared" ref="I13" si="4">I14+I18+I21+I24</f>
        <v>0</v>
      </c>
      <c r="J13" s="7">
        <f t="shared" si="3"/>
        <v>0</v>
      </c>
      <c r="K13" s="7">
        <f t="shared" ref="K13" si="5">K14+K18+K21+K24</f>
        <v>0</v>
      </c>
      <c r="L13" s="7">
        <f t="shared" si="3"/>
        <v>0</v>
      </c>
      <c r="M13" s="7">
        <f t="shared" ref="M13" si="6">M14+M18+M21+M24</f>
        <v>7771</v>
      </c>
      <c r="N13" s="7">
        <f t="shared" si="3"/>
        <v>0</v>
      </c>
    </row>
    <row r="14" spans="1:14" ht="21.75" customHeight="1">
      <c r="A14" s="12" t="s">
        <v>11</v>
      </c>
      <c r="B14" s="13" t="s">
        <v>47</v>
      </c>
      <c r="C14" s="13" t="s">
        <v>14</v>
      </c>
      <c r="D14" s="13" t="s">
        <v>6</v>
      </c>
      <c r="E14" s="13" t="s">
        <v>81</v>
      </c>
      <c r="F14" s="13"/>
      <c r="G14" s="7">
        <f t="shared" si="3"/>
        <v>7516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7516</v>
      </c>
      <c r="N14" s="7">
        <f t="shared" si="3"/>
        <v>0</v>
      </c>
    </row>
    <row r="15" spans="1:14" ht="20.25" customHeight="1">
      <c r="A15" s="12" t="s">
        <v>50</v>
      </c>
      <c r="B15" s="13" t="s">
        <v>47</v>
      </c>
      <c r="C15" s="13" t="s">
        <v>14</v>
      </c>
      <c r="D15" s="13" t="s">
        <v>6</v>
      </c>
      <c r="E15" s="13" t="s">
        <v>82</v>
      </c>
      <c r="F15" s="13"/>
      <c r="G15" s="7">
        <f t="shared" si="3"/>
        <v>7516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7516</v>
      </c>
      <c r="N15" s="7">
        <f t="shared" si="3"/>
        <v>0</v>
      </c>
    </row>
    <row r="16" spans="1:14" ht="33">
      <c r="A16" s="12" t="s">
        <v>44</v>
      </c>
      <c r="B16" s="13" t="s">
        <v>47</v>
      </c>
      <c r="C16" s="13" t="s">
        <v>14</v>
      </c>
      <c r="D16" s="13" t="s">
        <v>6</v>
      </c>
      <c r="E16" s="13" t="s">
        <v>82</v>
      </c>
      <c r="F16" s="13" t="s">
        <v>15</v>
      </c>
      <c r="G16" s="7">
        <f t="shared" si="3"/>
        <v>7516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7516</v>
      </c>
      <c r="N16" s="7">
        <f t="shared" si="3"/>
        <v>0</v>
      </c>
    </row>
    <row r="17" spans="1:14" ht="33">
      <c r="A17" s="12" t="s">
        <v>19</v>
      </c>
      <c r="B17" s="13" t="s">
        <v>47</v>
      </c>
      <c r="C17" s="13" t="s">
        <v>14</v>
      </c>
      <c r="D17" s="13" t="s">
        <v>6</v>
      </c>
      <c r="E17" s="13" t="s">
        <v>82</v>
      </c>
      <c r="F17" s="13" t="s">
        <v>20</v>
      </c>
      <c r="G17" s="7">
        <v>7516</v>
      </c>
      <c r="H17" s="7"/>
      <c r="I17" s="7"/>
      <c r="J17" s="7"/>
      <c r="K17" s="7"/>
      <c r="L17" s="7"/>
      <c r="M17" s="7">
        <f t="shared" ref="M17" si="7">G17+I17+J17+K17+L17</f>
        <v>7516</v>
      </c>
      <c r="N17" s="7">
        <f t="shared" ref="N17" si="8">H17+L17</f>
        <v>0</v>
      </c>
    </row>
    <row r="18" spans="1:14" ht="49.5" customHeight="1">
      <c r="A18" s="12" t="s">
        <v>123</v>
      </c>
      <c r="B18" s="13" t="s">
        <v>47</v>
      </c>
      <c r="C18" s="13" t="s">
        <v>14</v>
      </c>
      <c r="D18" s="13" t="s">
        <v>6</v>
      </c>
      <c r="E18" s="13" t="s">
        <v>117</v>
      </c>
      <c r="F18" s="13"/>
      <c r="G18" s="7">
        <f>G19</f>
        <v>172</v>
      </c>
      <c r="H18" s="7"/>
      <c r="I18" s="7">
        <f t="shared" ref="I18:I19" si="9">I19</f>
        <v>0</v>
      </c>
      <c r="J18" s="7"/>
      <c r="K18" s="7">
        <f t="shared" ref="K18:K19" si="10">K19</f>
        <v>0</v>
      </c>
      <c r="L18" s="7"/>
      <c r="M18" s="7">
        <f t="shared" ref="M18:M19" si="11">M19</f>
        <v>172</v>
      </c>
      <c r="N18" s="7"/>
    </row>
    <row r="19" spans="1:14" ht="34.5" customHeight="1">
      <c r="A19" s="12" t="s">
        <v>44</v>
      </c>
      <c r="B19" s="13" t="s">
        <v>47</v>
      </c>
      <c r="C19" s="13" t="s">
        <v>14</v>
      </c>
      <c r="D19" s="13" t="s">
        <v>6</v>
      </c>
      <c r="E19" s="13" t="s">
        <v>117</v>
      </c>
      <c r="F19" s="13" t="s">
        <v>15</v>
      </c>
      <c r="G19" s="7">
        <f>G20</f>
        <v>172</v>
      </c>
      <c r="H19" s="7"/>
      <c r="I19" s="7">
        <f t="shared" si="9"/>
        <v>0</v>
      </c>
      <c r="J19" s="7"/>
      <c r="K19" s="7">
        <f t="shared" si="10"/>
        <v>0</v>
      </c>
      <c r="L19" s="7"/>
      <c r="M19" s="7">
        <f t="shared" si="11"/>
        <v>172</v>
      </c>
      <c r="N19" s="7"/>
    </row>
    <row r="20" spans="1:14" ht="33">
      <c r="A20" s="12" t="s">
        <v>19</v>
      </c>
      <c r="B20" s="13" t="s">
        <v>47</v>
      </c>
      <c r="C20" s="13" t="s">
        <v>14</v>
      </c>
      <c r="D20" s="13" t="s">
        <v>6</v>
      </c>
      <c r="E20" s="13" t="s">
        <v>117</v>
      </c>
      <c r="F20" s="13" t="s">
        <v>20</v>
      </c>
      <c r="G20" s="7">
        <v>172</v>
      </c>
      <c r="H20" s="7"/>
      <c r="I20" s="7"/>
      <c r="J20" s="7"/>
      <c r="K20" s="7"/>
      <c r="L20" s="7"/>
      <c r="M20" s="7">
        <f t="shared" ref="M20" si="12">G20+I20+J20+K20+L20</f>
        <v>172</v>
      </c>
      <c r="N20" s="7">
        <f t="shared" ref="N20" si="13">H20+L20</f>
        <v>0</v>
      </c>
    </row>
    <row r="21" spans="1:14" ht="49.5">
      <c r="A21" s="12" t="s">
        <v>121</v>
      </c>
      <c r="B21" s="13" t="s">
        <v>47</v>
      </c>
      <c r="C21" s="13" t="s">
        <v>14</v>
      </c>
      <c r="D21" s="13" t="s">
        <v>6</v>
      </c>
      <c r="E21" s="13" t="s">
        <v>118</v>
      </c>
      <c r="F21" s="13"/>
      <c r="G21" s="7">
        <f>G22</f>
        <v>67</v>
      </c>
      <c r="H21" s="7"/>
      <c r="I21" s="7">
        <f t="shared" ref="I21:I22" si="14">I22</f>
        <v>0</v>
      </c>
      <c r="J21" s="7"/>
      <c r="K21" s="7">
        <f t="shared" ref="K21:K22" si="15">K22</f>
        <v>0</v>
      </c>
      <c r="L21" s="7"/>
      <c r="M21" s="7">
        <f t="shared" ref="M21:M22" si="16">M22</f>
        <v>67</v>
      </c>
      <c r="N21" s="7"/>
    </row>
    <row r="22" spans="1:14" ht="33">
      <c r="A22" s="12" t="s">
        <v>44</v>
      </c>
      <c r="B22" s="13" t="s">
        <v>47</v>
      </c>
      <c r="C22" s="13" t="s">
        <v>14</v>
      </c>
      <c r="D22" s="13" t="s">
        <v>6</v>
      </c>
      <c r="E22" s="13" t="s">
        <v>118</v>
      </c>
      <c r="F22" s="13" t="s">
        <v>15</v>
      </c>
      <c r="G22" s="7">
        <f>G23</f>
        <v>67</v>
      </c>
      <c r="H22" s="7"/>
      <c r="I22" s="7">
        <f t="shared" si="14"/>
        <v>0</v>
      </c>
      <c r="J22" s="7"/>
      <c r="K22" s="7">
        <f t="shared" si="15"/>
        <v>0</v>
      </c>
      <c r="L22" s="7"/>
      <c r="M22" s="7">
        <f t="shared" si="16"/>
        <v>67</v>
      </c>
      <c r="N22" s="7"/>
    </row>
    <row r="23" spans="1:14" ht="33">
      <c r="A23" s="12" t="s">
        <v>19</v>
      </c>
      <c r="B23" s="13" t="s">
        <v>47</v>
      </c>
      <c r="C23" s="13" t="s">
        <v>14</v>
      </c>
      <c r="D23" s="13" t="s">
        <v>6</v>
      </c>
      <c r="E23" s="13" t="s">
        <v>118</v>
      </c>
      <c r="F23" s="13" t="s">
        <v>20</v>
      </c>
      <c r="G23" s="7">
        <v>67</v>
      </c>
      <c r="H23" s="7"/>
      <c r="I23" s="7"/>
      <c r="J23" s="7"/>
      <c r="K23" s="7"/>
      <c r="L23" s="7"/>
      <c r="M23" s="7">
        <f t="shared" ref="M23" si="17">G23+I23+J23+K23+L23</f>
        <v>67</v>
      </c>
      <c r="N23" s="7">
        <f t="shared" ref="N23" si="18">H23+L23</f>
        <v>0</v>
      </c>
    </row>
    <row r="24" spans="1:14" ht="66">
      <c r="A24" s="12" t="s">
        <v>122</v>
      </c>
      <c r="B24" s="13" t="s">
        <v>47</v>
      </c>
      <c r="C24" s="13" t="s">
        <v>14</v>
      </c>
      <c r="D24" s="13" t="s">
        <v>6</v>
      </c>
      <c r="E24" s="13" t="s">
        <v>119</v>
      </c>
      <c r="F24" s="13"/>
      <c r="G24" s="7">
        <f>G25</f>
        <v>16</v>
      </c>
      <c r="H24" s="7"/>
      <c r="I24" s="7">
        <f t="shared" ref="I24:I25" si="19">I25</f>
        <v>0</v>
      </c>
      <c r="J24" s="7"/>
      <c r="K24" s="7">
        <f t="shared" ref="K24:K25" si="20">K25</f>
        <v>0</v>
      </c>
      <c r="L24" s="7"/>
      <c r="M24" s="7">
        <f t="shared" ref="M24:M25" si="21">M25</f>
        <v>16</v>
      </c>
      <c r="N24" s="7"/>
    </row>
    <row r="25" spans="1:14" ht="33">
      <c r="A25" s="12" t="s">
        <v>44</v>
      </c>
      <c r="B25" s="13" t="s">
        <v>47</v>
      </c>
      <c r="C25" s="13" t="s">
        <v>14</v>
      </c>
      <c r="D25" s="13" t="s">
        <v>6</v>
      </c>
      <c r="E25" s="13" t="s">
        <v>119</v>
      </c>
      <c r="F25" s="13" t="s">
        <v>15</v>
      </c>
      <c r="G25" s="7">
        <f>G26</f>
        <v>16</v>
      </c>
      <c r="H25" s="7"/>
      <c r="I25" s="7">
        <f t="shared" si="19"/>
        <v>0</v>
      </c>
      <c r="J25" s="7"/>
      <c r="K25" s="7">
        <f t="shared" si="20"/>
        <v>0</v>
      </c>
      <c r="L25" s="7"/>
      <c r="M25" s="7">
        <f t="shared" si="21"/>
        <v>16</v>
      </c>
      <c r="N25" s="7"/>
    </row>
    <row r="26" spans="1:14" ht="33">
      <c r="A26" s="12" t="s">
        <v>19</v>
      </c>
      <c r="B26" s="13" t="s">
        <v>47</v>
      </c>
      <c r="C26" s="13" t="s">
        <v>14</v>
      </c>
      <c r="D26" s="13" t="s">
        <v>6</v>
      </c>
      <c r="E26" s="13" t="s">
        <v>119</v>
      </c>
      <c r="F26" s="13" t="s">
        <v>20</v>
      </c>
      <c r="G26" s="7">
        <v>16</v>
      </c>
      <c r="H26" s="7"/>
      <c r="I26" s="7"/>
      <c r="J26" s="7"/>
      <c r="K26" s="7"/>
      <c r="L26" s="7"/>
      <c r="M26" s="7">
        <f t="shared" ref="M26" si="22">G26+I26+J26+K26+L26</f>
        <v>16</v>
      </c>
      <c r="N26" s="7">
        <f t="shared" ref="N26" si="23">H26+L26</f>
        <v>0</v>
      </c>
    </row>
    <row r="27" spans="1:14" ht="18.75">
      <c r="A27" s="10" t="s">
        <v>46</v>
      </c>
      <c r="B27" s="11" t="s">
        <v>47</v>
      </c>
      <c r="C27" s="11" t="s">
        <v>14</v>
      </c>
      <c r="D27" s="11" t="s">
        <v>16</v>
      </c>
      <c r="E27" s="11"/>
      <c r="F27" s="11"/>
      <c r="G27" s="8">
        <f t="shared" ref="G27:N30" si="24">G28</f>
        <v>589</v>
      </c>
      <c r="H27" s="8">
        <f t="shared" si="24"/>
        <v>0</v>
      </c>
      <c r="I27" s="8">
        <f t="shared" si="24"/>
        <v>0</v>
      </c>
      <c r="J27" s="8">
        <f t="shared" si="24"/>
        <v>0</v>
      </c>
      <c r="K27" s="8">
        <f t="shared" si="24"/>
        <v>0</v>
      </c>
      <c r="L27" s="8">
        <f t="shared" si="24"/>
        <v>0</v>
      </c>
      <c r="M27" s="8">
        <f t="shared" si="24"/>
        <v>589</v>
      </c>
      <c r="N27" s="8">
        <f t="shared" si="24"/>
        <v>0</v>
      </c>
    </row>
    <row r="28" spans="1:14" ht="49.5">
      <c r="A28" s="14" t="s">
        <v>128</v>
      </c>
      <c r="B28" s="13" t="s">
        <v>47</v>
      </c>
      <c r="C28" s="13" t="s">
        <v>14</v>
      </c>
      <c r="D28" s="13" t="s">
        <v>16</v>
      </c>
      <c r="E28" s="13" t="s">
        <v>33</v>
      </c>
      <c r="F28" s="13"/>
      <c r="G28" s="7">
        <f t="shared" si="24"/>
        <v>589</v>
      </c>
      <c r="H28" s="7">
        <f t="shared" si="24"/>
        <v>0</v>
      </c>
      <c r="I28" s="7">
        <f t="shared" si="24"/>
        <v>0</v>
      </c>
      <c r="J28" s="7">
        <f t="shared" si="24"/>
        <v>0</v>
      </c>
      <c r="K28" s="7">
        <f t="shared" si="24"/>
        <v>0</v>
      </c>
      <c r="L28" s="7">
        <f t="shared" si="24"/>
        <v>0</v>
      </c>
      <c r="M28" s="7">
        <f t="shared" si="24"/>
        <v>589</v>
      </c>
      <c r="N28" s="7">
        <f t="shared" si="24"/>
        <v>0</v>
      </c>
    </row>
    <row r="29" spans="1:14" ht="66">
      <c r="A29" s="14" t="s">
        <v>120</v>
      </c>
      <c r="B29" s="13" t="s">
        <v>47</v>
      </c>
      <c r="C29" s="13" t="s">
        <v>14</v>
      </c>
      <c r="D29" s="13" t="s">
        <v>16</v>
      </c>
      <c r="E29" s="13" t="s">
        <v>124</v>
      </c>
      <c r="F29" s="13"/>
      <c r="G29" s="7">
        <f>G30</f>
        <v>589</v>
      </c>
      <c r="H29" s="7">
        <f>H30</f>
        <v>0</v>
      </c>
      <c r="I29" s="7">
        <f t="shared" si="24"/>
        <v>0</v>
      </c>
      <c r="J29" s="7">
        <f t="shared" si="24"/>
        <v>0</v>
      </c>
      <c r="K29" s="7">
        <f t="shared" si="24"/>
        <v>0</v>
      </c>
      <c r="L29" s="7">
        <f t="shared" si="24"/>
        <v>0</v>
      </c>
      <c r="M29" s="7">
        <f t="shared" si="24"/>
        <v>589</v>
      </c>
      <c r="N29" s="7">
        <f t="shared" si="24"/>
        <v>0</v>
      </c>
    </row>
    <row r="30" spans="1:14" ht="33">
      <c r="A30" s="12" t="s">
        <v>44</v>
      </c>
      <c r="B30" s="13" t="s">
        <v>47</v>
      </c>
      <c r="C30" s="13" t="s">
        <v>14</v>
      </c>
      <c r="D30" s="13" t="s">
        <v>16</v>
      </c>
      <c r="E30" s="13" t="s">
        <v>124</v>
      </c>
      <c r="F30" s="13" t="s">
        <v>15</v>
      </c>
      <c r="G30" s="7">
        <f t="shared" si="24"/>
        <v>589</v>
      </c>
      <c r="H30" s="7">
        <f t="shared" si="24"/>
        <v>0</v>
      </c>
      <c r="I30" s="7">
        <f t="shared" si="24"/>
        <v>0</v>
      </c>
      <c r="J30" s="7">
        <f t="shared" si="24"/>
        <v>0</v>
      </c>
      <c r="K30" s="7">
        <f t="shared" si="24"/>
        <v>0</v>
      </c>
      <c r="L30" s="7">
        <f t="shared" si="24"/>
        <v>0</v>
      </c>
      <c r="M30" s="7">
        <f t="shared" si="24"/>
        <v>589</v>
      </c>
      <c r="N30" s="7">
        <f t="shared" si="24"/>
        <v>0</v>
      </c>
    </row>
    <row r="31" spans="1:14" ht="33">
      <c r="A31" s="12" t="s">
        <v>19</v>
      </c>
      <c r="B31" s="13" t="s">
        <v>47</v>
      </c>
      <c r="C31" s="13" t="s">
        <v>14</v>
      </c>
      <c r="D31" s="13" t="s">
        <v>16</v>
      </c>
      <c r="E31" s="13" t="s">
        <v>124</v>
      </c>
      <c r="F31" s="13" t="s">
        <v>20</v>
      </c>
      <c r="G31" s="7">
        <v>589</v>
      </c>
      <c r="H31" s="7"/>
      <c r="I31" s="7"/>
      <c r="J31" s="7"/>
      <c r="K31" s="7"/>
      <c r="L31" s="7"/>
      <c r="M31" s="7">
        <f t="shared" ref="M31" si="25">G31+I31+J31+K31+L31</f>
        <v>589</v>
      </c>
      <c r="N31" s="7">
        <f t="shared" ref="N31" si="26">H31+L31</f>
        <v>0</v>
      </c>
    </row>
    <row r="32" spans="1:14" ht="18.75">
      <c r="A32" s="10" t="s">
        <v>40</v>
      </c>
      <c r="B32" s="11" t="s">
        <v>47</v>
      </c>
      <c r="C32" s="11" t="s">
        <v>38</v>
      </c>
      <c r="D32" s="11" t="s">
        <v>13</v>
      </c>
      <c r="E32" s="11" t="s">
        <v>51</v>
      </c>
      <c r="F32" s="11" t="s">
        <v>51</v>
      </c>
      <c r="G32" s="8">
        <f>G33+G38+G43+G48</f>
        <v>16203</v>
      </c>
      <c r="H32" s="8">
        <f>H33+H38+H43+H48</f>
        <v>0</v>
      </c>
      <c r="I32" s="8">
        <f t="shared" ref="I32:N32" si="27">I33+I38+I43+I48</f>
        <v>0</v>
      </c>
      <c r="J32" s="8">
        <f t="shared" si="27"/>
        <v>0</v>
      </c>
      <c r="K32" s="8">
        <f t="shared" si="27"/>
        <v>0</v>
      </c>
      <c r="L32" s="8">
        <f t="shared" si="27"/>
        <v>0</v>
      </c>
      <c r="M32" s="8">
        <f t="shared" si="27"/>
        <v>16203</v>
      </c>
      <c r="N32" s="8">
        <f t="shared" si="27"/>
        <v>0</v>
      </c>
    </row>
    <row r="33" spans="1:14" ht="68.25" customHeight="1">
      <c r="A33" s="12" t="s">
        <v>17</v>
      </c>
      <c r="B33" s="13" t="s">
        <v>47</v>
      </c>
      <c r="C33" s="13" t="s">
        <v>38</v>
      </c>
      <c r="D33" s="13" t="s">
        <v>13</v>
      </c>
      <c r="E33" s="13" t="s">
        <v>21</v>
      </c>
      <c r="F33" s="13"/>
      <c r="G33" s="7">
        <f t="shared" ref="G33:N36" si="28">G34</f>
        <v>1796</v>
      </c>
      <c r="H33" s="7">
        <f t="shared" si="28"/>
        <v>0</v>
      </c>
      <c r="I33" s="7">
        <f t="shared" si="28"/>
        <v>0</v>
      </c>
      <c r="J33" s="7">
        <f t="shared" si="28"/>
        <v>0</v>
      </c>
      <c r="K33" s="7">
        <f t="shared" si="28"/>
        <v>0</v>
      </c>
      <c r="L33" s="7">
        <f t="shared" si="28"/>
        <v>0</v>
      </c>
      <c r="M33" s="7">
        <f t="shared" si="28"/>
        <v>1796</v>
      </c>
      <c r="N33" s="7">
        <f t="shared" si="28"/>
        <v>0</v>
      </c>
    </row>
    <row r="34" spans="1:14" ht="18" customHeight="1">
      <c r="A34" s="12" t="s">
        <v>11</v>
      </c>
      <c r="B34" s="13" t="s">
        <v>47</v>
      </c>
      <c r="C34" s="13" t="s">
        <v>38</v>
      </c>
      <c r="D34" s="13" t="s">
        <v>13</v>
      </c>
      <c r="E34" s="13" t="s">
        <v>22</v>
      </c>
      <c r="F34" s="13"/>
      <c r="G34" s="7">
        <f t="shared" si="28"/>
        <v>1796</v>
      </c>
      <c r="H34" s="7">
        <f t="shared" si="28"/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1796</v>
      </c>
      <c r="N34" s="7">
        <f t="shared" si="28"/>
        <v>0</v>
      </c>
    </row>
    <row r="35" spans="1:14" ht="20.25" customHeight="1">
      <c r="A35" s="12" t="s">
        <v>41</v>
      </c>
      <c r="B35" s="13" t="s">
        <v>47</v>
      </c>
      <c r="C35" s="13" t="s">
        <v>38</v>
      </c>
      <c r="D35" s="13" t="s">
        <v>13</v>
      </c>
      <c r="E35" s="13" t="s">
        <v>64</v>
      </c>
      <c r="F35" s="13"/>
      <c r="G35" s="7">
        <f t="shared" si="28"/>
        <v>1796</v>
      </c>
      <c r="H35" s="7">
        <f t="shared" si="28"/>
        <v>0</v>
      </c>
      <c r="I35" s="7">
        <f t="shared" si="28"/>
        <v>0</v>
      </c>
      <c r="J35" s="7">
        <f t="shared" si="28"/>
        <v>0</v>
      </c>
      <c r="K35" s="7">
        <f t="shared" si="28"/>
        <v>0</v>
      </c>
      <c r="L35" s="7">
        <f t="shared" si="28"/>
        <v>0</v>
      </c>
      <c r="M35" s="7">
        <f t="shared" si="28"/>
        <v>1796</v>
      </c>
      <c r="N35" s="7">
        <f t="shared" si="28"/>
        <v>0</v>
      </c>
    </row>
    <row r="36" spans="1:14" ht="20.25" customHeight="1">
      <c r="A36" s="12" t="s">
        <v>31</v>
      </c>
      <c r="B36" s="13" t="s">
        <v>47</v>
      </c>
      <c r="C36" s="13" t="s">
        <v>38</v>
      </c>
      <c r="D36" s="13" t="s">
        <v>13</v>
      </c>
      <c r="E36" s="13" t="s">
        <v>64</v>
      </c>
      <c r="F36" s="13" t="s">
        <v>32</v>
      </c>
      <c r="G36" s="7">
        <f t="shared" si="28"/>
        <v>1796</v>
      </c>
      <c r="H36" s="7">
        <f t="shared" si="28"/>
        <v>0</v>
      </c>
      <c r="I36" s="7">
        <f t="shared" si="28"/>
        <v>0</v>
      </c>
      <c r="J36" s="7">
        <f t="shared" si="28"/>
        <v>0</v>
      </c>
      <c r="K36" s="7">
        <f t="shared" si="28"/>
        <v>0</v>
      </c>
      <c r="L36" s="7">
        <f t="shared" si="28"/>
        <v>0</v>
      </c>
      <c r="M36" s="7">
        <f t="shared" si="28"/>
        <v>1796</v>
      </c>
      <c r="N36" s="7">
        <f t="shared" si="28"/>
        <v>0</v>
      </c>
    </row>
    <row r="37" spans="1:14" ht="54.75" customHeight="1">
      <c r="A37" s="12" t="s">
        <v>102</v>
      </c>
      <c r="B37" s="13" t="s">
        <v>47</v>
      </c>
      <c r="C37" s="13" t="s">
        <v>38</v>
      </c>
      <c r="D37" s="13" t="s">
        <v>13</v>
      </c>
      <c r="E37" s="13" t="s">
        <v>64</v>
      </c>
      <c r="F37" s="13" t="s">
        <v>45</v>
      </c>
      <c r="G37" s="7">
        <v>1796</v>
      </c>
      <c r="H37" s="7"/>
      <c r="I37" s="7"/>
      <c r="J37" s="7"/>
      <c r="K37" s="7"/>
      <c r="L37" s="7"/>
      <c r="M37" s="7">
        <f t="shared" ref="M37" si="29">G37+I37+J37+K37+L37</f>
        <v>1796</v>
      </c>
      <c r="N37" s="7">
        <f t="shared" ref="N37" si="30">H37+L37</f>
        <v>0</v>
      </c>
    </row>
    <row r="38" spans="1:14" ht="49.5">
      <c r="A38" s="12" t="s">
        <v>52</v>
      </c>
      <c r="B38" s="13" t="s">
        <v>47</v>
      </c>
      <c r="C38" s="13" t="s">
        <v>38</v>
      </c>
      <c r="D38" s="13" t="s">
        <v>13</v>
      </c>
      <c r="E38" s="13" t="s">
        <v>65</v>
      </c>
      <c r="F38" s="13"/>
      <c r="G38" s="7">
        <f t="shared" ref="G38:N41" si="31">G39</f>
        <v>1643</v>
      </c>
      <c r="H38" s="7">
        <f t="shared" si="31"/>
        <v>0</v>
      </c>
      <c r="I38" s="7">
        <f t="shared" si="31"/>
        <v>0</v>
      </c>
      <c r="J38" s="7">
        <f t="shared" si="31"/>
        <v>0</v>
      </c>
      <c r="K38" s="7">
        <f t="shared" si="31"/>
        <v>0</v>
      </c>
      <c r="L38" s="7">
        <f t="shared" si="31"/>
        <v>0</v>
      </c>
      <c r="M38" s="7">
        <f t="shared" si="31"/>
        <v>1643</v>
      </c>
      <c r="N38" s="7">
        <f t="shared" si="31"/>
        <v>0</v>
      </c>
    </row>
    <row r="39" spans="1:14" ht="17.25" customHeight="1">
      <c r="A39" s="12" t="s">
        <v>11</v>
      </c>
      <c r="B39" s="13" t="s">
        <v>47</v>
      </c>
      <c r="C39" s="13" t="s">
        <v>38</v>
      </c>
      <c r="D39" s="13" t="s">
        <v>13</v>
      </c>
      <c r="E39" s="13" t="s">
        <v>66</v>
      </c>
      <c r="F39" s="13"/>
      <c r="G39" s="7">
        <f t="shared" si="31"/>
        <v>1643</v>
      </c>
      <c r="H39" s="7">
        <f t="shared" si="31"/>
        <v>0</v>
      </c>
      <c r="I39" s="7">
        <f t="shared" si="31"/>
        <v>0</v>
      </c>
      <c r="J39" s="7">
        <f t="shared" si="31"/>
        <v>0</v>
      </c>
      <c r="K39" s="7">
        <f t="shared" si="31"/>
        <v>0</v>
      </c>
      <c r="L39" s="7">
        <f t="shared" si="31"/>
        <v>0</v>
      </c>
      <c r="M39" s="7">
        <f t="shared" si="31"/>
        <v>1643</v>
      </c>
      <c r="N39" s="7">
        <f t="shared" si="31"/>
        <v>0</v>
      </c>
    </row>
    <row r="40" spans="1:14" ht="19.5" customHeight="1">
      <c r="A40" s="12" t="s">
        <v>41</v>
      </c>
      <c r="B40" s="13" t="s">
        <v>47</v>
      </c>
      <c r="C40" s="13" t="s">
        <v>38</v>
      </c>
      <c r="D40" s="13" t="s">
        <v>13</v>
      </c>
      <c r="E40" s="13" t="s">
        <v>67</v>
      </c>
      <c r="F40" s="13"/>
      <c r="G40" s="7">
        <f t="shared" si="31"/>
        <v>1643</v>
      </c>
      <c r="H40" s="7">
        <f t="shared" si="31"/>
        <v>0</v>
      </c>
      <c r="I40" s="7">
        <f t="shared" si="31"/>
        <v>0</v>
      </c>
      <c r="J40" s="7">
        <f t="shared" si="31"/>
        <v>0</v>
      </c>
      <c r="K40" s="7">
        <f t="shared" si="31"/>
        <v>0</v>
      </c>
      <c r="L40" s="7">
        <f t="shared" si="31"/>
        <v>0</v>
      </c>
      <c r="M40" s="7">
        <f t="shared" si="31"/>
        <v>1643</v>
      </c>
      <c r="N40" s="7">
        <f t="shared" si="31"/>
        <v>0</v>
      </c>
    </row>
    <row r="41" spans="1:14" ht="17.25" customHeight="1">
      <c r="A41" s="12" t="s">
        <v>31</v>
      </c>
      <c r="B41" s="13" t="s">
        <v>47</v>
      </c>
      <c r="C41" s="13" t="s">
        <v>38</v>
      </c>
      <c r="D41" s="13" t="s">
        <v>13</v>
      </c>
      <c r="E41" s="13" t="s">
        <v>67</v>
      </c>
      <c r="F41" s="13" t="s">
        <v>32</v>
      </c>
      <c r="G41" s="7">
        <f t="shared" si="31"/>
        <v>1643</v>
      </c>
      <c r="H41" s="7">
        <f t="shared" si="31"/>
        <v>0</v>
      </c>
      <c r="I41" s="7">
        <f t="shared" si="31"/>
        <v>0</v>
      </c>
      <c r="J41" s="7">
        <f t="shared" si="31"/>
        <v>0</v>
      </c>
      <c r="K41" s="7">
        <f t="shared" si="31"/>
        <v>0</v>
      </c>
      <c r="L41" s="7">
        <f t="shared" si="31"/>
        <v>0</v>
      </c>
      <c r="M41" s="7">
        <f t="shared" si="31"/>
        <v>1643</v>
      </c>
      <c r="N41" s="7">
        <f t="shared" si="31"/>
        <v>0</v>
      </c>
    </row>
    <row r="42" spans="1:14" ht="51" customHeight="1">
      <c r="A42" s="12" t="s">
        <v>102</v>
      </c>
      <c r="B42" s="13" t="s">
        <v>47</v>
      </c>
      <c r="C42" s="13" t="s">
        <v>38</v>
      </c>
      <c r="D42" s="13" t="s">
        <v>13</v>
      </c>
      <c r="E42" s="13" t="s">
        <v>67</v>
      </c>
      <c r="F42" s="13" t="s">
        <v>45</v>
      </c>
      <c r="G42" s="7">
        <v>1643</v>
      </c>
      <c r="H42" s="7"/>
      <c r="I42" s="7"/>
      <c r="J42" s="7"/>
      <c r="K42" s="7"/>
      <c r="L42" s="7"/>
      <c r="M42" s="7">
        <f t="shared" ref="M42" si="32">G42+I42+J42+K42+L42</f>
        <v>1643</v>
      </c>
      <c r="N42" s="7">
        <f t="shared" ref="N42" si="33">H42+L42</f>
        <v>0</v>
      </c>
    </row>
    <row r="43" spans="1:14" ht="49.5">
      <c r="A43" s="12" t="s">
        <v>107</v>
      </c>
      <c r="B43" s="13" t="s">
        <v>47</v>
      </c>
      <c r="C43" s="13" t="s">
        <v>38</v>
      </c>
      <c r="D43" s="13" t="s">
        <v>13</v>
      </c>
      <c r="E43" s="13" t="s">
        <v>85</v>
      </c>
      <c r="F43" s="17"/>
      <c r="G43" s="7">
        <f t="shared" ref="G43:N46" si="34">G44</f>
        <v>10817</v>
      </c>
      <c r="H43" s="7">
        <f t="shared" si="34"/>
        <v>0</v>
      </c>
      <c r="I43" s="7">
        <f t="shared" si="34"/>
        <v>0</v>
      </c>
      <c r="J43" s="7">
        <f t="shared" si="34"/>
        <v>0</v>
      </c>
      <c r="K43" s="7">
        <f t="shared" si="34"/>
        <v>0</v>
      </c>
      <c r="L43" s="7">
        <f t="shared" si="34"/>
        <v>0</v>
      </c>
      <c r="M43" s="7">
        <f t="shared" si="34"/>
        <v>10817</v>
      </c>
      <c r="N43" s="7">
        <f t="shared" si="34"/>
        <v>0</v>
      </c>
    </row>
    <row r="44" spans="1:14" ht="19.5" customHeight="1">
      <c r="A44" s="12" t="s">
        <v>11</v>
      </c>
      <c r="B44" s="13" t="s">
        <v>47</v>
      </c>
      <c r="C44" s="13" t="s">
        <v>38</v>
      </c>
      <c r="D44" s="13" t="s">
        <v>13</v>
      </c>
      <c r="E44" s="13" t="s">
        <v>86</v>
      </c>
      <c r="F44" s="17"/>
      <c r="G44" s="7">
        <f t="shared" si="34"/>
        <v>10817</v>
      </c>
      <c r="H44" s="7">
        <f t="shared" si="34"/>
        <v>0</v>
      </c>
      <c r="I44" s="7">
        <f t="shared" si="34"/>
        <v>0</v>
      </c>
      <c r="J44" s="7">
        <f t="shared" si="34"/>
        <v>0</v>
      </c>
      <c r="K44" s="7">
        <f t="shared" si="34"/>
        <v>0</v>
      </c>
      <c r="L44" s="7">
        <f t="shared" si="34"/>
        <v>0</v>
      </c>
      <c r="M44" s="7">
        <f t="shared" si="34"/>
        <v>10817</v>
      </c>
      <c r="N44" s="7">
        <f t="shared" si="34"/>
        <v>0</v>
      </c>
    </row>
    <row r="45" spans="1:14" ht="20.25" customHeight="1">
      <c r="A45" s="12" t="s">
        <v>41</v>
      </c>
      <c r="B45" s="13" t="s">
        <v>47</v>
      </c>
      <c r="C45" s="13" t="s">
        <v>38</v>
      </c>
      <c r="D45" s="13" t="s">
        <v>13</v>
      </c>
      <c r="E45" s="13" t="s">
        <v>87</v>
      </c>
      <c r="F45" s="17"/>
      <c r="G45" s="7">
        <f t="shared" si="34"/>
        <v>10817</v>
      </c>
      <c r="H45" s="7">
        <f t="shared" si="34"/>
        <v>0</v>
      </c>
      <c r="I45" s="7">
        <f t="shared" si="34"/>
        <v>0</v>
      </c>
      <c r="J45" s="7">
        <f t="shared" si="34"/>
        <v>0</v>
      </c>
      <c r="K45" s="7">
        <f t="shared" si="34"/>
        <v>0</v>
      </c>
      <c r="L45" s="7">
        <f t="shared" si="34"/>
        <v>0</v>
      </c>
      <c r="M45" s="7">
        <f t="shared" si="34"/>
        <v>10817</v>
      </c>
      <c r="N45" s="7">
        <f t="shared" si="34"/>
        <v>0</v>
      </c>
    </row>
    <row r="46" spans="1:14" ht="33">
      <c r="A46" s="12" t="s">
        <v>44</v>
      </c>
      <c r="B46" s="13" t="s">
        <v>47</v>
      </c>
      <c r="C46" s="13" t="s">
        <v>38</v>
      </c>
      <c r="D46" s="13" t="s">
        <v>13</v>
      </c>
      <c r="E46" s="13" t="s">
        <v>87</v>
      </c>
      <c r="F46" s="13" t="s">
        <v>15</v>
      </c>
      <c r="G46" s="7">
        <f t="shared" si="34"/>
        <v>10817</v>
      </c>
      <c r="H46" s="7">
        <f t="shared" si="34"/>
        <v>0</v>
      </c>
      <c r="I46" s="7">
        <f t="shared" si="34"/>
        <v>0</v>
      </c>
      <c r="J46" s="7">
        <f t="shared" si="34"/>
        <v>0</v>
      </c>
      <c r="K46" s="7">
        <f t="shared" si="34"/>
        <v>0</v>
      </c>
      <c r="L46" s="7">
        <f t="shared" si="34"/>
        <v>0</v>
      </c>
      <c r="M46" s="7">
        <f t="shared" si="34"/>
        <v>10817</v>
      </c>
      <c r="N46" s="7">
        <f t="shared" si="34"/>
        <v>0</v>
      </c>
    </row>
    <row r="47" spans="1:14" ht="33">
      <c r="A47" s="12" t="s">
        <v>19</v>
      </c>
      <c r="B47" s="13" t="s">
        <v>47</v>
      </c>
      <c r="C47" s="13" t="s">
        <v>38</v>
      </c>
      <c r="D47" s="13" t="s">
        <v>13</v>
      </c>
      <c r="E47" s="13" t="s">
        <v>87</v>
      </c>
      <c r="F47" s="13" t="s">
        <v>20</v>
      </c>
      <c r="G47" s="7">
        <f>4179+6638</f>
        <v>10817</v>
      </c>
      <c r="H47" s="7"/>
      <c r="I47" s="7"/>
      <c r="J47" s="7"/>
      <c r="K47" s="7"/>
      <c r="L47" s="7"/>
      <c r="M47" s="7">
        <f t="shared" ref="M47" si="35">G47+I47+J47+K47+L47</f>
        <v>10817</v>
      </c>
      <c r="N47" s="7">
        <f t="shared" ref="N47" si="36">H47+L47</f>
        <v>0</v>
      </c>
    </row>
    <row r="48" spans="1:14" ht="20.25" customHeight="1">
      <c r="A48" s="12" t="s">
        <v>27</v>
      </c>
      <c r="B48" s="13" t="s">
        <v>47</v>
      </c>
      <c r="C48" s="13" t="s">
        <v>38</v>
      </c>
      <c r="D48" s="13" t="s">
        <v>13</v>
      </c>
      <c r="E48" s="13" t="s">
        <v>28</v>
      </c>
      <c r="F48" s="13"/>
      <c r="G48" s="7">
        <f t="shared" ref="G48:N51" si="37">G49</f>
        <v>1947</v>
      </c>
      <c r="H48" s="7">
        <f t="shared" si="37"/>
        <v>0</v>
      </c>
      <c r="I48" s="7">
        <f t="shared" si="37"/>
        <v>0</v>
      </c>
      <c r="J48" s="7">
        <f t="shared" si="37"/>
        <v>0</v>
      </c>
      <c r="K48" s="7">
        <f t="shared" si="37"/>
        <v>0</v>
      </c>
      <c r="L48" s="7">
        <f t="shared" si="37"/>
        <v>0</v>
      </c>
      <c r="M48" s="7">
        <f t="shared" si="37"/>
        <v>1947</v>
      </c>
      <c r="N48" s="7">
        <f t="shared" si="37"/>
        <v>0</v>
      </c>
    </row>
    <row r="49" spans="1:14" ht="20.25" customHeight="1">
      <c r="A49" s="12" t="s">
        <v>11</v>
      </c>
      <c r="B49" s="13" t="s">
        <v>47</v>
      </c>
      <c r="C49" s="13" t="s">
        <v>38</v>
      </c>
      <c r="D49" s="13" t="s">
        <v>13</v>
      </c>
      <c r="E49" s="13" t="s">
        <v>29</v>
      </c>
      <c r="F49" s="13"/>
      <c r="G49" s="7">
        <f t="shared" si="37"/>
        <v>1947</v>
      </c>
      <c r="H49" s="7">
        <f t="shared" si="37"/>
        <v>0</v>
      </c>
      <c r="I49" s="7">
        <f t="shared" si="37"/>
        <v>0</v>
      </c>
      <c r="J49" s="7">
        <f t="shared" si="37"/>
        <v>0</v>
      </c>
      <c r="K49" s="7">
        <f t="shared" si="37"/>
        <v>0</v>
      </c>
      <c r="L49" s="7">
        <f t="shared" si="37"/>
        <v>0</v>
      </c>
      <c r="M49" s="7">
        <f t="shared" si="37"/>
        <v>1947</v>
      </c>
      <c r="N49" s="7">
        <f t="shared" si="37"/>
        <v>0</v>
      </c>
    </row>
    <row r="50" spans="1:14" ht="19.5" customHeight="1">
      <c r="A50" s="12" t="s">
        <v>41</v>
      </c>
      <c r="B50" s="13" t="s">
        <v>47</v>
      </c>
      <c r="C50" s="13" t="s">
        <v>38</v>
      </c>
      <c r="D50" s="13" t="s">
        <v>13</v>
      </c>
      <c r="E50" s="13" t="s">
        <v>43</v>
      </c>
      <c r="F50" s="13"/>
      <c r="G50" s="7">
        <f t="shared" si="37"/>
        <v>1947</v>
      </c>
      <c r="H50" s="7">
        <f t="shared" si="37"/>
        <v>0</v>
      </c>
      <c r="I50" s="7">
        <f t="shared" si="37"/>
        <v>0</v>
      </c>
      <c r="J50" s="7">
        <f t="shared" si="37"/>
        <v>0</v>
      </c>
      <c r="K50" s="7">
        <f t="shared" si="37"/>
        <v>0</v>
      </c>
      <c r="L50" s="7">
        <f t="shared" si="37"/>
        <v>0</v>
      </c>
      <c r="M50" s="7">
        <f t="shared" si="37"/>
        <v>1947</v>
      </c>
      <c r="N50" s="7">
        <f t="shared" si="37"/>
        <v>0</v>
      </c>
    </row>
    <row r="51" spans="1:14" ht="33">
      <c r="A51" s="12" t="s">
        <v>44</v>
      </c>
      <c r="B51" s="13" t="s">
        <v>47</v>
      </c>
      <c r="C51" s="13" t="s">
        <v>38</v>
      </c>
      <c r="D51" s="13" t="s">
        <v>13</v>
      </c>
      <c r="E51" s="13" t="s">
        <v>43</v>
      </c>
      <c r="F51" s="13" t="s">
        <v>15</v>
      </c>
      <c r="G51" s="7">
        <f t="shared" si="37"/>
        <v>1947</v>
      </c>
      <c r="H51" s="7">
        <f t="shared" si="37"/>
        <v>0</v>
      </c>
      <c r="I51" s="7">
        <f t="shared" si="37"/>
        <v>0</v>
      </c>
      <c r="J51" s="7">
        <f t="shared" si="37"/>
        <v>0</v>
      </c>
      <c r="K51" s="7">
        <f t="shared" si="37"/>
        <v>0</v>
      </c>
      <c r="L51" s="7">
        <f t="shared" si="37"/>
        <v>0</v>
      </c>
      <c r="M51" s="7">
        <f t="shared" si="37"/>
        <v>1947</v>
      </c>
      <c r="N51" s="7">
        <f t="shared" si="37"/>
        <v>0</v>
      </c>
    </row>
    <row r="52" spans="1:14" ht="33">
      <c r="A52" s="12" t="s">
        <v>19</v>
      </c>
      <c r="B52" s="13" t="s">
        <v>47</v>
      </c>
      <c r="C52" s="13" t="s">
        <v>38</v>
      </c>
      <c r="D52" s="13" t="s">
        <v>13</v>
      </c>
      <c r="E52" s="13" t="s">
        <v>43</v>
      </c>
      <c r="F52" s="13" t="s">
        <v>20</v>
      </c>
      <c r="G52" s="7">
        <v>1947</v>
      </c>
      <c r="H52" s="7"/>
      <c r="I52" s="7"/>
      <c r="J52" s="7"/>
      <c r="K52" s="7"/>
      <c r="L52" s="7"/>
      <c r="M52" s="7">
        <f t="shared" ref="M52" si="38">G52+I52+J52+K52+L52</f>
        <v>1947</v>
      </c>
      <c r="N52" s="7">
        <f t="shared" ref="N52" si="39">H52+L52</f>
        <v>0</v>
      </c>
    </row>
    <row r="53" spans="1:14" ht="18.75">
      <c r="A53" s="10" t="s">
        <v>54</v>
      </c>
      <c r="B53" s="11" t="s">
        <v>47</v>
      </c>
      <c r="C53" s="11" t="s">
        <v>38</v>
      </c>
      <c r="D53" s="11" t="s">
        <v>7</v>
      </c>
      <c r="E53" s="11" t="s">
        <v>51</v>
      </c>
      <c r="F53" s="11" t="s">
        <v>51</v>
      </c>
      <c r="G53" s="8">
        <f t="shared" ref="G53:H53" si="40">G54+G64+G69+G59</f>
        <v>20025</v>
      </c>
      <c r="H53" s="8">
        <f t="shared" si="40"/>
        <v>0</v>
      </c>
      <c r="I53" s="8">
        <f t="shared" ref="I53:N53" si="41">I54+I64+I69+I59</f>
        <v>0</v>
      </c>
      <c r="J53" s="8">
        <f t="shared" si="41"/>
        <v>0</v>
      </c>
      <c r="K53" s="8">
        <f t="shared" si="41"/>
        <v>0</v>
      </c>
      <c r="L53" s="8">
        <f t="shared" si="41"/>
        <v>0</v>
      </c>
      <c r="M53" s="8">
        <f t="shared" si="41"/>
        <v>20025</v>
      </c>
      <c r="N53" s="8">
        <f t="shared" si="41"/>
        <v>0</v>
      </c>
    </row>
    <row r="54" spans="1:14" ht="49.5">
      <c r="A54" s="12" t="s">
        <v>52</v>
      </c>
      <c r="B54" s="13" t="s">
        <v>47</v>
      </c>
      <c r="C54" s="13" t="s">
        <v>38</v>
      </c>
      <c r="D54" s="13" t="s">
        <v>7</v>
      </c>
      <c r="E54" s="13" t="s">
        <v>65</v>
      </c>
      <c r="F54" s="13"/>
      <c r="G54" s="7">
        <f t="shared" ref="G54:N57" si="42">G55</f>
        <v>357</v>
      </c>
      <c r="H54" s="7">
        <f t="shared" si="42"/>
        <v>0</v>
      </c>
      <c r="I54" s="7">
        <f t="shared" si="42"/>
        <v>0</v>
      </c>
      <c r="J54" s="7">
        <f t="shared" si="42"/>
        <v>0</v>
      </c>
      <c r="K54" s="7">
        <f t="shared" si="42"/>
        <v>0</v>
      </c>
      <c r="L54" s="7">
        <f t="shared" si="42"/>
        <v>0</v>
      </c>
      <c r="M54" s="7">
        <f t="shared" si="42"/>
        <v>357</v>
      </c>
      <c r="N54" s="7">
        <f t="shared" si="42"/>
        <v>0</v>
      </c>
    </row>
    <row r="55" spans="1:14" ht="18" customHeight="1">
      <c r="A55" s="12" t="s">
        <v>11</v>
      </c>
      <c r="B55" s="13" t="s">
        <v>47</v>
      </c>
      <c r="C55" s="13" t="s">
        <v>38</v>
      </c>
      <c r="D55" s="13" t="s">
        <v>7</v>
      </c>
      <c r="E55" s="13" t="s">
        <v>66</v>
      </c>
      <c r="F55" s="13"/>
      <c r="G55" s="7">
        <f t="shared" si="42"/>
        <v>357</v>
      </c>
      <c r="H55" s="7">
        <f t="shared" si="42"/>
        <v>0</v>
      </c>
      <c r="I55" s="7">
        <f t="shared" si="42"/>
        <v>0</v>
      </c>
      <c r="J55" s="7">
        <f t="shared" si="42"/>
        <v>0</v>
      </c>
      <c r="K55" s="7">
        <f t="shared" si="42"/>
        <v>0</v>
      </c>
      <c r="L55" s="7">
        <f t="shared" si="42"/>
        <v>0</v>
      </c>
      <c r="M55" s="7">
        <f t="shared" si="42"/>
        <v>357</v>
      </c>
      <c r="N55" s="7">
        <f t="shared" si="42"/>
        <v>0</v>
      </c>
    </row>
    <row r="56" spans="1:14" ht="21" customHeight="1">
      <c r="A56" s="12" t="s">
        <v>55</v>
      </c>
      <c r="B56" s="13" t="s">
        <v>47</v>
      </c>
      <c r="C56" s="13" t="s">
        <v>38</v>
      </c>
      <c r="D56" s="13" t="s">
        <v>7</v>
      </c>
      <c r="E56" s="13" t="s">
        <v>68</v>
      </c>
      <c r="F56" s="13"/>
      <c r="G56" s="7">
        <f t="shared" si="42"/>
        <v>357</v>
      </c>
      <c r="H56" s="7">
        <f t="shared" si="42"/>
        <v>0</v>
      </c>
      <c r="I56" s="7">
        <f t="shared" si="42"/>
        <v>0</v>
      </c>
      <c r="J56" s="7">
        <f t="shared" si="42"/>
        <v>0</v>
      </c>
      <c r="K56" s="7">
        <f t="shared" si="42"/>
        <v>0</v>
      </c>
      <c r="L56" s="7">
        <f t="shared" si="42"/>
        <v>0</v>
      </c>
      <c r="M56" s="7">
        <f t="shared" si="42"/>
        <v>357</v>
      </c>
      <c r="N56" s="7">
        <f t="shared" si="42"/>
        <v>0</v>
      </c>
    </row>
    <row r="57" spans="1:14" ht="19.5" customHeight="1">
      <c r="A57" s="12" t="s">
        <v>31</v>
      </c>
      <c r="B57" s="13" t="s">
        <v>47</v>
      </c>
      <c r="C57" s="13" t="s">
        <v>38</v>
      </c>
      <c r="D57" s="13" t="s">
        <v>7</v>
      </c>
      <c r="E57" s="13" t="s">
        <v>68</v>
      </c>
      <c r="F57" s="13" t="s">
        <v>32</v>
      </c>
      <c r="G57" s="7">
        <f t="shared" si="42"/>
        <v>357</v>
      </c>
      <c r="H57" s="7">
        <f t="shared" si="42"/>
        <v>0</v>
      </c>
      <c r="I57" s="7">
        <f t="shared" si="42"/>
        <v>0</v>
      </c>
      <c r="J57" s="7">
        <f t="shared" si="42"/>
        <v>0</v>
      </c>
      <c r="K57" s="7">
        <f t="shared" si="42"/>
        <v>0</v>
      </c>
      <c r="L57" s="7">
        <f t="shared" si="42"/>
        <v>0</v>
      </c>
      <c r="M57" s="7">
        <f t="shared" si="42"/>
        <v>357</v>
      </c>
      <c r="N57" s="7">
        <f t="shared" si="42"/>
        <v>0</v>
      </c>
    </row>
    <row r="58" spans="1:14" ht="54" customHeight="1">
      <c r="A58" s="12" t="s">
        <v>102</v>
      </c>
      <c r="B58" s="13" t="s">
        <v>47</v>
      </c>
      <c r="C58" s="13" t="s">
        <v>38</v>
      </c>
      <c r="D58" s="13" t="s">
        <v>7</v>
      </c>
      <c r="E58" s="13" t="s">
        <v>68</v>
      </c>
      <c r="F58" s="13" t="s">
        <v>45</v>
      </c>
      <c r="G58" s="7">
        <v>357</v>
      </c>
      <c r="H58" s="7"/>
      <c r="I58" s="7"/>
      <c r="J58" s="7"/>
      <c r="K58" s="7"/>
      <c r="L58" s="7"/>
      <c r="M58" s="7">
        <f t="shared" ref="M58" si="43">G58+I58+J58+K58+L58</f>
        <v>357</v>
      </c>
      <c r="N58" s="7">
        <f t="shared" ref="N58" si="44">H58+L58</f>
        <v>0</v>
      </c>
    </row>
    <row r="59" spans="1:14" ht="49.5">
      <c r="A59" s="12" t="s">
        <v>107</v>
      </c>
      <c r="B59" s="13" t="s">
        <v>47</v>
      </c>
      <c r="C59" s="13" t="s">
        <v>38</v>
      </c>
      <c r="D59" s="13" t="s">
        <v>7</v>
      </c>
      <c r="E59" s="13" t="s">
        <v>85</v>
      </c>
      <c r="F59" s="17"/>
      <c r="G59" s="7">
        <f t="shared" ref="G59:N62" si="45">G60</f>
        <v>1786</v>
      </c>
      <c r="H59" s="7">
        <f t="shared" si="45"/>
        <v>0</v>
      </c>
      <c r="I59" s="7">
        <f t="shared" si="45"/>
        <v>0</v>
      </c>
      <c r="J59" s="7">
        <f t="shared" si="45"/>
        <v>0</v>
      </c>
      <c r="K59" s="7">
        <f t="shared" si="45"/>
        <v>0</v>
      </c>
      <c r="L59" s="7">
        <f t="shared" si="45"/>
        <v>0</v>
      </c>
      <c r="M59" s="7">
        <f t="shared" si="45"/>
        <v>1786</v>
      </c>
      <c r="N59" s="7">
        <f t="shared" si="45"/>
        <v>0</v>
      </c>
    </row>
    <row r="60" spans="1:14" ht="18.75" customHeight="1">
      <c r="A60" s="12" t="s">
        <v>11</v>
      </c>
      <c r="B60" s="13" t="s">
        <v>47</v>
      </c>
      <c r="C60" s="13" t="s">
        <v>38</v>
      </c>
      <c r="D60" s="13" t="s">
        <v>7</v>
      </c>
      <c r="E60" s="13" t="s">
        <v>86</v>
      </c>
      <c r="F60" s="17"/>
      <c r="G60" s="7">
        <f t="shared" si="45"/>
        <v>1786</v>
      </c>
      <c r="H60" s="7">
        <f t="shared" si="45"/>
        <v>0</v>
      </c>
      <c r="I60" s="7">
        <f t="shared" si="45"/>
        <v>0</v>
      </c>
      <c r="J60" s="7">
        <f t="shared" si="45"/>
        <v>0</v>
      </c>
      <c r="K60" s="7">
        <f t="shared" si="45"/>
        <v>0</v>
      </c>
      <c r="L60" s="7">
        <f t="shared" si="45"/>
        <v>0</v>
      </c>
      <c r="M60" s="7">
        <f t="shared" si="45"/>
        <v>1786</v>
      </c>
      <c r="N60" s="7">
        <f t="shared" si="45"/>
        <v>0</v>
      </c>
    </row>
    <row r="61" spans="1:14" ht="21" customHeight="1">
      <c r="A61" s="12" t="s">
        <v>55</v>
      </c>
      <c r="B61" s="13" t="s">
        <v>47</v>
      </c>
      <c r="C61" s="13" t="s">
        <v>38</v>
      </c>
      <c r="D61" s="13" t="s">
        <v>7</v>
      </c>
      <c r="E61" s="13" t="s">
        <v>88</v>
      </c>
      <c r="F61" s="17"/>
      <c r="G61" s="7">
        <f t="shared" si="45"/>
        <v>1786</v>
      </c>
      <c r="H61" s="7">
        <f t="shared" si="45"/>
        <v>0</v>
      </c>
      <c r="I61" s="7">
        <f t="shared" si="45"/>
        <v>0</v>
      </c>
      <c r="J61" s="7">
        <f t="shared" si="45"/>
        <v>0</v>
      </c>
      <c r="K61" s="7">
        <f t="shared" si="45"/>
        <v>0</v>
      </c>
      <c r="L61" s="7">
        <f t="shared" si="45"/>
        <v>0</v>
      </c>
      <c r="M61" s="7">
        <f t="shared" si="45"/>
        <v>1786</v>
      </c>
      <c r="N61" s="7">
        <f t="shared" si="45"/>
        <v>0</v>
      </c>
    </row>
    <row r="62" spans="1:14" ht="33">
      <c r="A62" s="12" t="s">
        <v>44</v>
      </c>
      <c r="B62" s="13" t="s">
        <v>47</v>
      </c>
      <c r="C62" s="13" t="s">
        <v>38</v>
      </c>
      <c r="D62" s="13" t="s">
        <v>7</v>
      </c>
      <c r="E62" s="13" t="s">
        <v>88</v>
      </c>
      <c r="F62" s="13" t="s">
        <v>15</v>
      </c>
      <c r="G62" s="7">
        <f t="shared" si="45"/>
        <v>1786</v>
      </c>
      <c r="H62" s="7">
        <f t="shared" si="45"/>
        <v>0</v>
      </c>
      <c r="I62" s="7">
        <f t="shared" si="45"/>
        <v>0</v>
      </c>
      <c r="J62" s="7">
        <f t="shared" si="45"/>
        <v>0</v>
      </c>
      <c r="K62" s="7">
        <f t="shared" si="45"/>
        <v>0</v>
      </c>
      <c r="L62" s="7">
        <f t="shared" si="45"/>
        <v>0</v>
      </c>
      <c r="M62" s="7">
        <f t="shared" si="45"/>
        <v>1786</v>
      </c>
      <c r="N62" s="7">
        <f t="shared" si="45"/>
        <v>0</v>
      </c>
    </row>
    <row r="63" spans="1:14" ht="33">
      <c r="A63" s="12" t="s">
        <v>19</v>
      </c>
      <c r="B63" s="13" t="s">
        <v>47</v>
      </c>
      <c r="C63" s="13" t="s">
        <v>38</v>
      </c>
      <c r="D63" s="13" t="s">
        <v>7</v>
      </c>
      <c r="E63" s="13" t="s">
        <v>88</v>
      </c>
      <c r="F63" s="13" t="s">
        <v>20</v>
      </c>
      <c r="G63" s="7">
        <f>1113+673</f>
        <v>1786</v>
      </c>
      <c r="H63" s="7"/>
      <c r="I63" s="7"/>
      <c r="J63" s="7"/>
      <c r="K63" s="7"/>
      <c r="L63" s="7"/>
      <c r="M63" s="7">
        <f t="shared" ref="M63" si="46">G63+I63+J63+K63+L63</f>
        <v>1786</v>
      </c>
      <c r="N63" s="7">
        <f t="shared" ref="N63" si="47">H63+L63</f>
        <v>0</v>
      </c>
    </row>
    <row r="64" spans="1:14" ht="49.5">
      <c r="A64" s="18" t="s">
        <v>110</v>
      </c>
      <c r="B64" s="13" t="s">
        <v>47</v>
      </c>
      <c r="C64" s="13" t="s">
        <v>38</v>
      </c>
      <c r="D64" s="13" t="s">
        <v>7</v>
      </c>
      <c r="E64" s="13" t="s">
        <v>92</v>
      </c>
      <c r="F64" s="17"/>
      <c r="G64" s="7">
        <f t="shared" ref="G64:N67" si="48">G65</f>
        <v>11801</v>
      </c>
      <c r="H64" s="7">
        <f t="shared" si="48"/>
        <v>0</v>
      </c>
      <c r="I64" s="7">
        <f t="shared" si="48"/>
        <v>0</v>
      </c>
      <c r="J64" s="7">
        <f t="shared" si="48"/>
        <v>0</v>
      </c>
      <c r="K64" s="7">
        <f t="shared" si="48"/>
        <v>0</v>
      </c>
      <c r="L64" s="7">
        <f t="shared" si="48"/>
        <v>0</v>
      </c>
      <c r="M64" s="7">
        <f t="shared" si="48"/>
        <v>11801</v>
      </c>
      <c r="N64" s="7">
        <f t="shared" si="48"/>
        <v>0</v>
      </c>
    </row>
    <row r="65" spans="1:14" ht="20.25" customHeight="1">
      <c r="A65" s="12" t="s">
        <v>11</v>
      </c>
      <c r="B65" s="13" t="s">
        <v>47</v>
      </c>
      <c r="C65" s="13" t="s">
        <v>38</v>
      </c>
      <c r="D65" s="13" t="s">
        <v>7</v>
      </c>
      <c r="E65" s="13" t="s">
        <v>93</v>
      </c>
      <c r="F65" s="17"/>
      <c r="G65" s="7">
        <f t="shared" si="48"/>
        <v>11801</v>
      </c>
      <c r="H65" s="7">
        <f t="shared" si="48"/>
        <v>0</v>
      </c>
      <c r="I65" s="7">
        <f t="shared" si="48"/>
        <v>0</v>
      </c>
      <c r="J65" s="7">
        <f t="shared" si="48"/>
        <v>0</v>
      </c>
      <c r="K65" s="7">
        <f t="shared" si="48"/>
        <v>0</v>
      </c>
      <c r="L65" s="7">
        <f t="shared" si="48"/>
        <v>0</v>
      </c>
      <c r="M65" s="7">
        <f t="shared" si="48"/>
        <v>11801</v>
      </c>
      <c r="N65" s="7">
        <f t="shared" si="48"/>
        <v>0</v>
      </c>
    </row>
    <row r="66" spans="1:14" ht="21" customHeight="1">
      <c r="A66" s="12" t="s">
        <v>55</v>
      </c>
      <c r="B66" s="13" t="s">
        <v>47</v>
      </c>
      <c r="C66" s="13" t="s">
        <v>38</v>
      </c>
      <c r="D66" s="13" t="s">
        <v>7</v>
      </c>
      <c r="E66" s="13" t="s">
        <v>99</v>
      </c>
      <c r="F66" s="17"/>
      <c r="G66" s="7">
        <f t="shared" si="48"/>
        <v>11801</v>
      </c>
      <c r="H66" s="7">
        <f t="shared" si="48"/>
        <v>0</v>
      </c>
      <c r="I66" s="7">
        <f t="shared" si="48"/>
        <v>0</v>
      </c>
      <c r="J66" s="7">
        <f t="shared" si="48"/>
        <v>0</v>
      </c>
      <c r="K66" s="7">
        <f t="shared" si="48"/>
        <v>0</v>
      </c>
      <c r="L66" s="7">
        <f t="shared" si="48"/>
        <v>0</v>
      </c>
      <c r="M66" s="7">
        <f t="shared" si="48"/>
        <v>11801</v>
      </c>
      <c r="N66" s="7">
        <f t="shared" si="48"/>
        <v>0</v>
      </c>
    </row>
    <row r="67" spans="1:14" ht="33">
      <c r="A67" s="12" t="s">
        <v>44</v>
      </c>
      <c r="B67" s="13" t="s">
        <v>47</v>
      </c>
      <c r="C67" s="13" t="s">
        <v>38</v>
      </c>
      <c r="D67" s="13" t="s">
        <v>7</v>
      </c>
      <c r="E67" s="13" t="s">
        <v>99</v>
      </c>
      <c r="F67" s="13" t="s">
        <v>15</v>
      </c>
      <c r="G67" s="7">
        <f t="shared" si="48"/>
        <v>11801</v>
      </c>
      <c r="H67" s="7">
        <f t="shared" si="48"/>
        <v>0</v>
      </c>
      <c r="I67" s="7">
        <f t="shared" si="48"/>
        <v>0</v>
      </c>
      <c r="J67" s="7">
        <f t="shared" si="48"/>
        <v>0</v>
      </c>
      <c r="K67" s="7">
        <f t="shared" si="48"/>
        <v>0</v>
      </c>
      <c r="L67" s="7">
        <f t="shared" si="48"/>
        <v>0</v>
      </c>
      <c r="M67" s="7">
        <f t="shared" si="48"/>
        <v>11801</v>
      </c>
      <c r="N67" s="7">
        <f t="shared" si="48"/>
        <v>0</v>
      </c>
    </row>
    <row r="68" spans="1:14" ht="33">
      <c r="A68" s="12" t="s">
        <v>19</v>
      </c>
      <c r="B68" s="13" t="s">
        <v>47</v>
      </c>
      <c r="C68" s="13" t="s">
        <v>38</v>
      </c>
      <c r="D68" s="13" t="s">
        <v>7</v>
      </c>
      <c r="E68" s="13" t="s">
        <v>99</v>
      </c>
      <c r="F68" s="13" t="s">
        <v>20</v>
      </c>
      <c r="G68" s="7">
        <v>11801</v>
      </c>
      <c r="H68" s="7"/>
      <c r="I68" s="7"/>
      <c r="J68" s="7"/>
      <c r="K68" s="7"/>
      <c r="L68" s="7"/>
      <c r="M68" s="7">
        <f t="shared" ref="M68" si="49">G68+I68+J68+K68+L68</f>
        <v>11801</v>
      </c>
      <c r="N68" s="7">
        <f t="shared" ref="N68" si="50">H68+L68</f>
        <v>0</v>
      </c>
    </row>
    <row r="69" spans="1:14" ht="19.5" customHeight="1">
      <c r="A69" s="12" t="s">
        <v>27</v>
      </c>
      <c r="B69" s="13" t="s">
        <v>47</v>
      </c>
      <c r="C69" s="13" t="s">
        <v>38</v>
      </c>
      <c r="D69" s="13" t="s">
        <v>7</v>
      </c>
      <c r="E69" s="13" t="s">
        <v>28</v>
      </c>
      <c r="F69" s="13"/>
      <c r="G69" s="7">
        <f t="shared" ref="G69:N72" si="51">G70</f>
        <v>6081</v>
      </c>
      <c r="H69" s="7">
        <f t="shared" si="51"/>
        <v>0</v>
      </c>
      <c r="I69" s="7">
        <f t="shared" si="51"/>
        <v>0</v>
      </c>
      <c r="J69" s="7">
        <f t="shared" si="51"/>
        <v>0</v>
      </c>
      <c r="K69" s="7">
        <f t="shared" si="51"/>
        <v>0</v>
      </c>
      <c r="L69" s="7">
        <f t="shared" si="51"/>
        <v>0</v>
      </c>
      <c r="M69" s="7">
        <f t="shared" si="51"/>
        <v>6081</v>
      </c>
      <c r="N69" s="7">
        <f t="shared" si="51"/>
        <v>0</v>
      </c>
    </row>
    <row r="70" spans="1:14" ht="19.5" customHeight="1">
      <c r="A70" s="12" t="s">
        <v>11</v>
      </c>
      <c r="B70" s="13" t="s">
        <v>47</v>
      </c>
      <c r="C70" s="13" t="s">
        <v>38</v>
      </c>
      <c r="D70" s="13" t="s">
        <v>7</v>
      </c>
      <c r="E70" s="13" t="s">
        <v>29</v>
      </c>
      <c r="F70" s="13"/>
      <c r="G70" s="7">
        <f t="shared" si="51"/>
        <v>6081</v>
      </c>
      <c r="H70" s="7">
        <f t="shared" si="51"/>
        <v>0</v>
      </c>
      <c r="I70" s="7">
        <f t="shared" si="51"/>
        <v>0</v>
      </c>
      <c r="J70" s="7">
        <f t="shared" si="51"/>
        <v>0</v>
      </c>
      <c r="K70" s="7">
        <f t="shared" si="51"/>
        <v>0</v>
      </c>
      <c r="L70" s="7">
        <f t="shared" si="51"/>
        <v>0</v>
      </c>
      <c r="M70" s="7">
        <f t="shared" si="51"/>
        <v>6081</v>
      </c>
      <c r="N70" s="7">
        <f t="shared" si="51"/>
        <v>0</v>
      </c>
    </row>
    <row r="71" spans="1:14" ht="18" customHeight="1">
      <c r="A71" s="12" t="s">
        <v>55</v>
      </c>
      <c r="B71" s="13" t="s">
        <v>47</v>
      </c>
      <c r="C71" s="13" t="s">
        <v>38</v>
      </c>
      <c r="D71" s="13" t="s">
        <v>7</v>
      </c>
      <c r="E71" s="13" t="s">
        <v>90</v>
      </c>
      <c r="F71" s="13"/>
      <c r="G71" s="7">
        <f t="shared" si="51"/>
        <v>6081</v>
      </c>
      <c r="H71" s="7">
        <f t="shared" si="51"/>
        <v>0</v>
      </c>
      <c r="I71" s="7">
        <f t="shared" si="51"/>
        <v>0</v>
      </c>
      <c r="J71" s="7">
        <f t="shared" si="51"/>
        <v>0</v>
      </c>
      <c r="K71" s="7">
        <f t="shared" si="51"/>
        <v>0</v>
      </c>
      <c r="L71" s="7">
        <f t="shared" si="51"/>
        <v>0</v>
      </c>
      <c r="M71" s="7">
        <f t="shared" si="51"/>
        <v>6081</v>
      </c>
      <c r="N71" s="7">
        <f t="shared" si="51"/>
        <v>0</v>
      </c>
    </row>
    <row r="72" spans="1:14" ht="33">
      <c r="A72" s="12" t="s">
        <v>44</v>
      </c>
      <c r="B72" s="13" t="s">
        <v>47</v>
      </c>
      <c r="C72" s="13" t="s">
        <v>38</v>
      </c>
      <c r="D72" s="13" t="s">
        <v>7</v>
      </c>
      <c r="E72" s="13" t="s">
        <v>90</v>
      </c>
      <c r="F72" s="13" t="s">
        <v>15</v>
      </c>
      <c r="G72" s="7">
        <f t="shared" si="51"/>
        <v>6081</v>
      </c>
      <c r="H72" s="7">
        <f t="shared" si="51"/>
        <v>0</v>
      </c>
      <c r="I72" s="7">
        <f t="shared" si="51"/>
        <v>0</v>
      </c>
      <c r="J72" s="7">
        <f t="shared" si="51"/>
        <v>0</v>
      </c>
      <c r="K72" s="7">
        <f t="shared" si="51"/>
        <v>0</v>
      </c>
      <c r="L72" s="7">
        <f t="shared" si="51"/>
        <v>0</v>
      </c>
      <c r="M72" s="7">
        <f t="shared" si="51"/>
        <v>6081</v>
      </c>
      <c r="N72" s="7">
        <f t="shared" si="51"/>
        <v>0</v>
      </c>
    </row>
    <row r="73" spans="1:14" ht="33">
      <c r="A73" s="12" t="s">
        <v>19</v>
      </c>
      <c r="B73" s="13" t="s">
        <v>47</v>
      </c>
      <c r="C73" s="13" t="s">
        <v>38</v>
      </c>
      <c r="D73" s="13" t="s">
        <v>7</v>
      </c>
      <c r="E73" s="13" t="s">
        <v>90</v>
      </c>
      <c r="F73" s="13" t="s">
        <v>20</v>
      </c>
      <c r="G73" s="7">
        <v>6081</v>
      </c>
      <c r="H73" s="7"/>
      <c r="I73" s="7"/>
      <c r="J73" s="7"/>
      <c r="K73" s="7"/>
      <c r="L73" s="7"/>
      <c r="M73" s="7">
        <f t="shared" ref="M73" si="52">G73+I73+J73+K73+L73</f>
        <v>6081</v>
      </c>
      <c r="N73" s="7">
        <f t="shared" ref="N73" si="53">H73+L73</f>
        <v>0</v>
      </c>
    </row>
    <row r="74" spans="1:14" ht="18.75">
      <c r="A74" s="15" t="s">
        <v>42</v>
      </c>
      <c r="B74" s="11" t="s">
        <v>47</v>
      </c>
      <c r="C74" s="11" t="s">
        <v>38</v>
      </c>
      <c r="D74" s="11" t="s">
        <v>35</v>
      </c>
      <c r="E74" s="11"/>
      <c r="F74" s="11"/>
      <c r="G74" s="8">
        <f>G85+G80+G75+G114+G90</f>
        <v>561159</v>
      </c>
      <c r="H74" s="8">
        <f>H85+H80+H75+H114+H90</f>
        <v>0</v>
      </c>
      <c r="I74" s="8">
        <f>I85+I80+I75+I114+I108+I90</f>
        <v>0</v>
      </c>
      <c r="J74" s="8">
        <f t="shared" ref="J74:N74" si="54">J85+J80+J75+J114+J108+J90</f>
        <v>0</v>
      </c>
      <c r="K74" s="8">
        <f t="shared" si="54"/>
        <v>0</v>
      </c>
      <c r="L74" s="8">
        <f t="shared" si="54"/>
        <v>0</v>
      </c>
      <c r="M74" s="8">
        <f t="shared" si="54"/>
        <v>561159</v>
      </c>
      <c r="N74" s="8">
        <f t="shared" si="54"/>
        <v>0</v>
      </c>
    </row>
    <row r="75" spans="1:14" ht="33">
      <c r="A75" s="18" t="s">
        <v>106</v>
      </c>
      <c r="B75" s="13" t="s">
        <v>47</v>
      </c>
      <c r="C75" s="13" t="s">
        <v>38</v>
      </c>
      <c r="D75" s="13" t="s">
        <v>35</v>
      </c>
      <c r="E75" s="13" t="s">
        <v>74</v>
      </c>
      <c r="F75" s="17"/>
      <c r="G75" s="7">
        <f t="shared" ref="G75:N78" si="55">G76</f>
        <v>161555</v>
      </c>
      <c r="H75" s="7">
        <f t="shared" si="55"/>
        <v>0</v>
      </c>
      <c r="I75" s="7">
        <f t="shared" si="55"/>
        <v>0</v>
      </c>
      <c r="J75" s="7">
        <f t="shared" si="55"/>
        <v>0</v>
      </c>
      <c r="K75" s="7">
        <f t="shared" si="55"/>
        <v>0</v>
      </c>
      <c r="L75" s="7">
        <f t="shared" si="55"/>
        <v>0</v>
      </c>
      <c r="M75" s="7">
        <f t="shared" si="55"/>
        <v>161555</v>
      </c>
      <c r="N75" s="7">
        <f t="shared" si="55"/>
        <v>0</v>
      </c>
    </row>
    <row r="76" spans="1:14" ht="17.25" customHeight="1">
      <c r="A76" s="12" t="s">
        <v>11</v>
      </c>
      <c r="B76" s="13" t="s">
        <v>47</v>
      </c>
      <c r="C76" s="13" t="s">
        <v>38</v>
      </c>
      <c r="D76" s="13" t="s">
        <v>35</v>
      </c>
      <c r="E76" s="13" t="s">
        <v>75</v>
      </c>
      <c r="F76" s="17"/>
      <c r="G76" s="7">
        <f t="shared" si="55"/>
        <v>161555</v>
      </c>
      <c r="H76" s="7">
        <f t="shared" si="55"/>
        <v>0</v>
      </c>
      <c r="I76" s="7">
        <f t="shared" si="55"/>
        <v>0</v>
      </c>
      <c r="J76" s="7">
        <f t="shared" si="55"/>
        <v>0</v>
      </c>
      <c r="K76" s="7">
        <f t="shared" si="55"/>
        <v>0</v>
      </c>
      <c r="L76" s="7">
        <f t="shared" si="55"/>
        <v>0</v>
      </c>
      <c r="M76" s="7">
        <f t="shared" si="55"/>
        <v>161555</v>
      </c>
      <c r="N76" s="7">
        <f t="shared" si="55"/>
        <v>0</v>
      </c>
    </row>
    <row r="77" spans="1:14" ht="19.5" customHeight="1">
      <c r="A77" s="12" t="s">
        <v>56</v>
      </c>
      <c r="B77" s="13" t="s">
        <v>47</v>
      </c>
      <c r="C77" s="13" t="s">
        <v>38</v>
      </c>
      <c r="D77" s="13" t="s">
        <v>35</v>
      </c>
      <c r="E77" s="13" t="s">
        <v>76</v>
      </c>
      <c r="F77" s="17"/>
      <c r="G77" s="7">
        <f t="shared" si="55"/>
        <v>161555</v>
      </c>
      <c r="H77" s="7">
        <f t="shared" si="55"/>
        <v>0</v>
      </c>
      <c r="I77" s="7">
        <f t="shared" si="55"/>
        <v>0</v>
      </c>
      <c r="J77" s="7">
        <f t="shared" si="55"/>
        <v>0</v>
      </c>
      <c r="K77" s="7">
        <f t="shared" si="55"/>
        <v>0</v>
      </c>
      <c r="L77" s="7">
        <f t="shared" si="55"/>
        <v>0</v>
      </c>
      <c r="M77" s="7">
        <f t="shared" si="55"/>
        <v>161555</v>
      </c>
      <c r="N77" s="7">
        <f t="shared" si="55"/>
        <v>0</v>
      </c>
    </row>
    <row r="78" spans="1:14" ht="33">
      <c r="A78" s="12" t="s">
        <v>44</v>
      </c>
      <c r="B78" s="13" t="s">
        <v>47</v>
      </c>
      <c r="C78" s="13" t="s">
        <v>38</v>
      </c>
      <c r="D78" s="13" t="s">
        <v>35</v>
      </c>
      <c r="E78" s="13" t="s">
        <v>76</v>
      </c>
      <c r="F78" s="13" t="s">
        <v>15</v>
      </c>
      <c r="G78" s="7">
        <f t="shared" si="55"/>
        <v>161555</v>
      </c>
      <c r="H78" s="7">
        <f t="shared" si="55"/>
        <v>0</v>
      </c>
      <c r="I78" s="7">
        <f t="shared" si="55"/>
        <v>0</v>
      </c>
      <c r="J78" s="7">
        <f t="shared" si="55"/>
        <v>0</v>
      </c>
      <c r="K78" s="7">
        <f t="shared" si="55"/>
        <v>0</v>
      </c>
      <c r="L78" s="7">
        <f t="shared" si="55"/>
        <v>0</v>
      </c>
      <c r="M78" s="7">
        <f t="shared" si="55"/>
        <v>161555</v>
      </c>
      <c r="N78" s="7">
        <f t="shared" si="55"/>
        <v>0</v>
      </c>
    </row>
    <row r="79" spans="1:14" ht="33">
      <c r="A79" s="12" t="s">
        <v>19</v>
      </c>
      <c r="B79" s="13" t="s">
        <v>47</v>
      </c>
      <c r="C79" s="13" t="s">
        <v>38</v>
      </c>
      <c r="D79" s="13" t="s">
        <v>35</v>
      </c>
      <c r="E79" s="13" t="s">
        <v>76</v>
      </c>
      <c r="F79" s="13" t="s">
        <v>20</v>
      </c>
      <c r="G79" s="7">
        <v>161555</v>
      </c>
      <c r="H79" s="7"/>
      <c r="I79" s="7"/>
      <c r="J79" s="7"/>
      <c r="K79" s="7"/>
      <c r="L79" s="7"/>
      <c r="M79" s="7">
        <f t="shared" ref="M79" si="56">G79+I79+J79+K79+L79</f>
        <v>161555</v>
      </c>
      <c r="N79" s="7">
        <f t="shared" ref="N79" si="57">H79+L79</f>
        <v>0</v>
      </c>
    </row>
    <row r="80" spans="1:14" ht="36.75" customHeight="1">
      <c r="A80" s="14" t="s">
        <v>103</v>
      </c>
      <c r="B80" s="13" t="s">
        <v>47</v>
      </c>
      <c r="C80" s="13" t="s">
        <v>38</v>
      </c>
      <c r="D80" s="13" t="s">
        <v>35</v>
      </c>
      <c r="E80" s="13" t="s">
        <v>69</v>
      </c>
      <c r="F80" s="13" t="s">
        <v>51</v>
      </c>
      <c r="G80" s="7">
        <f t="shared" ref="G80:N83" si="58">G81</f>
        <v>1586</v>
      </c>
      <c r="H80" s="7">
        <f t="shared" si="58"/>
        <v>0</v>
      </c>
      <c r="I80" s="7">
        <f t="shared" si="58"/>
        <v>0</v>
      </c>
      <c r="J80" s="7">
        <f t="shared" si="58"/>
        <v>0</v>
      </c>
      <c r="K80" s="7">
        <f t="shared" si="58"/>
        <v>0</v>
      </c>
      <c r="L80" s="7">
        <f t="shared" si="58"/>
        <v>0</v>
      </c>
      <c r="M80" s="7">
        <f t="shared" si="58"/>
        <v>1586</v>
      </c>
      <c r="N80" s="7">
        <f t="shared" si="58"/>
        <v>0</v>
      </c>
    </row>
    <row r="81" spans="1:14" ht="18.75" customHeight="1">
      <c r="A81" s="12" t="s">
        <v>11</v>
      </c>
      <c r="B81" s="13" t="s">
        <v>47</v>
      </c>
      <c r="C81" s="13" t="s">
        <v>38</v>
      </c>
      <c r="D81" s="13" t="s">
        <v>35</v>
      </c>
      <c r="E81" s="13" t="s">
        <v>70</v>
      </c>
      <c r="F81" s="13"/>
      <c r="G81" s="7">
        <f t="shared" si="58"/>
        <v>1586</v>
      </c>
      <c r="H81" s="7">
        <f t="shared" si="58"/>
        <v>0</v>
      </c>
      <c r="I81" s="7">
        <f t="shared" si="58"/>
        <v>0</v>
      </c>
      <c r="J81" s="7">
        <f t="shared" si="58"/>
        <v>0</v>
      </c>
      <c r="K81" s="7">
        <f t="shared" si="58"/>
        <v>0</v>
      </c>
      <c r="L81" s="7">
        <f t="shared" si="58"/>
        <v>0</v>
      </c>
      <c r="M81" s="7">
        <f t="shared" si="58"/>
        <v>1586</v>
      </c>
      <c r="N81" s="7">
        <f t="shared" si="58"/>
        <v>0</v>
      </c>
    </row>
    <row r="82" spans="1:14" ht="21" customHeight="1">
      <c r="A82" s="12" t="s">
        <v>56</v>
      </c>
      <c r="B82" s="13" t="s">
        <v>47</v>
      </c>
      <c r="C82" s="13" t="s">
        <v>38</v>
      </c>
      <c r="D82" s="13" t="s">
        <v>35</v>
      </c>
      <c r="E82" s="13" t="s">
        <v>71</v>
      </c>
      <c r="F82" s="13"/>
      <c r="G82" s="7">
        <f t="shared" si="58"/>
        <v>1586</v>
      </c>
      <c r="H82" s="7">
        <f t="shared" si="58"/>
        <v>0</v>
      </c>
      <c r="I82" s="7">
        <f t="shared" si="58"/>
        <v>0</v>
      </c>
      <c r="J82" s="7">
        <f t="shared" si="58"/>
        <v>0</v>
      </c>
      <c r="K82" s="7">
        <f t="shared" si="58"/>
        <v>0</v>
      </c>
      <c r="L82" s="7">
        <f t="shared" si="58"/>
        <v>0</v>
      </c>
      <c r="M82" s="7">
        <f t="shared" si="58"/>
        <v>1586</v>
      </c>
      <c r="N82" s="7">
        <f t="shared" si="58"/>
        <v>0</v>
      </c>
    </row>
    <row r="83" spans="1:14" ht="33">
      <c r="A83" s="12" t="s">
        <v>44</v>
      </c>
      <c r="B83" s="13" t="s">
        <v>47</v>
      </c>
      <c r="C83" s="13" t="s">
        <v>38</v>
      </c>
      <c r="D83" s="13" t="s">
        <v>35</v>
      </c>
      <c r="E83" s="13" t="s">
        <v>71</v>
      </c>
      <c r="F83" s="13" t="s">
        <v>15</v>
      </c>
      <c r="G83" s="7">
        <f t="shared" si="58"/>
        <v>1586</v>
      </c>
      <c r="H83" s="7">
        <f t="shared" si="58"/>
        <v>0</v>
      </c>
      <c r="I83" s="7">
        <f t="shared" si="58"/>
        <v>0</v>
      </c>
      <c r="J83" s="7">
        <f t="shared" si="58"/>
        <v>0</v>
      </c>
      <c r="K83" s="7">
        <f t="shared" si="58"/>
        <v>0</v>
      </c>
      <c r="L83" s="7">
        <f t="shared" si="58"/>
        <v>0</v>
      </c>
      <c r="M83" s="7">
        <f t="shared" si="58"/>
        <v>1586</v>
      </c>
      <c r="N83" s="7">
        <f t="shared" si="58"/>
        <v>0</v>
      </c>
    </row>
    <row r="84" spans="1:14" ht="33">
      <c r="A84" s="12" t="s">
        <v>19</v>
      </c>
      <c r="B84" s="13" t="s">
        <v>47</v>
      </c>
      <c r="C84" s="13" t="s">
        <v>38</v>
      </c>
      <c r="D84" s="13" t="s">
        <v>35</v>
      </c>
      <c r="E84" s="13" t="s">
        <v>71</v>
      </c>
      <c r="F84" s="13" t="s">
        <v>20</v>
      </c>
      <c r="G84" s="7">
        <v>1586</v>
      </c>
      <c r="H84" s="7"/>
      <c r="I84" s="7"/>
      <c r="J84" s="7"/>
      <c r="K84" s="7"/>
      <c r="L84" s="7"/>
      <c r="M84" s="7">
        <f t="shared" ref="M84" si="59">G84+I84+J84+K84+L84</f>
        <v>1586</v>
      </c>
      <c r="N84" s="7">
        <f t="shared" ref="N84" si="60">H84+L84</f>
        <v>0</v>
      </c>
    </row>
    <row r="85" spans="1:14" ht="49.5">
      <c r="A85" s="18" t="s">
        <v>110</v>
      </c>
      <c r="B85" s="13" t="s">
        <v>47</v>
      </c>
      <c r="C85" s="13" t="s">
        <v>38</v>
      </c>
      <c r="D85" s="13" t="s">
        <v>35</v>
      </c>
      <c r="E85" s="13" t="s">
        <v>92</v>
      </c>
      <c r="F85" s="17"/>
      <c r="G85" s="7">
        <f t="shared" ref="G85:N88" si="61">G86</f>
        <v>284881</v>
      </c>
      <c r="H85" s="7">
        <f t="shared" si="61"/>
        <v>0</v>
      </c>
      <c r="I85" s="7">
        <f t="shared" si="61"/>
        <v>0</v>
      </c>
      <c r="J85" s="7">
        <f t="shared" si="61"/>
        <v>0</v>
      </c>
      <c r="K85" s="7">
        <f t="shared" si="61"/>
        <v>0</v>
      </c>
      <c r="L85" s="7">
        <f t="shared" si="61"/>
        <v>0</v>
      </c>
      <c r="M85" s="7">
        <f t="shared" si="61"/>
        <v>284881</v>
      </c>
      <c r="N85" s="7">
        <f t="shared" si="61"/>
        <v>0</v>
      </c>
    </row>
    <row r="86" spans="1:14" ht="18.75" customHeight="1">
      <c r="A86" s="12" t="s">
        <v>11</v>
      </c>
      <c r="B86" s="13" t="s">
        <v>47</v>
      </c>
      <c r="C86" s="13" t="s">
        <v>38</v>
      </c>
      <c r="D86" s="13" t="s">
        <v>35</v>
      </c>
      <c r="E86" s="13" t="s">
        <v>93</v>
      </c>
      <c r="F86" s="17"/>
      <c r="G86" s="7">
        <f t="shared" si="61"/>
        <v>284881</v>
      </c>
      <c r="H86" s="7">
        <f t="shared" si="61"/>
        <v>0</v>
      </c>
      <c r="I86" s="7">
        <f t="shared" si="61"/>
        <v>0</v>
      </c>
      <c r="J86" s="7">
        <f t="shared" si="61"/>
        <v>0</v>
      </c>
      <c r="K86" s="7">
        <f t="shared" si="61"/>
        <v>0</v>
      </c>
      <c r="L86" s="7">
        <f t="shared" si="61"/>
        <v>0</v>
      </c>
      <c r="M86" s="7">
        <f t="shared" si="61"/>
        <v>284881</v>
      </c>
      <c r="N86" s="7">
        <f t="shared" si="61"/>
        <v>0</v>
      </c>
    </row>
    <row r="87" spans="1:14" ht="21" customHeight="1">
      <c r="A87" s="12" t="s">
        <v>56</v>
      </c>
      <c r="B87" s="13" t="s">
        <v>47</v>
      </c>
      <c r="C87" s="13" t="s">
        <v>38</v>
      </c>
      <c r="D87" s="13" t="s">
        <v>35</v>
      </c>
      <c r="E87" s="13" t="s">
        <v>94</v>
      </c>
      <c r="F87" s="17"/>
      <c r="G87" s="7">
        <f t="shared" si="61"/>
        <v>284881</v>
      </c>
      <c r="H87" s="7">
        <f t="shared" si="61"/>
        <v>0</v>
      </c>
      <c r="I87" s="7">
        <f t="shared" si="61"/>
        <v>0</v>
      </c>
      <c r="J87" s="7">
        <f t="shared" si="61"/>
        <v>0</v>
      </c>
      <c r="K87" s="7">
        <f t="shared" si="61"/>
        <v>0</v>
      </c>
      <c r="L87" s="7">
        <f t="shared" si="61"/>
        <v>0</v>
      </c>
      <c r="M87" s="7">
        <f t="shared" si="61"/>
        <v>284881</v>
      </c>
      <c r="N87" s="7">
        <f t="shared" si="61"/>
        <v>0</v>
      </c>
    </row>
    <row r="88" spans="1:14" ht="33">
      <c r="A88" s="12" t="s">
        <v>44</v>
      </c>
      <c r="B88" s="13" t="s">
        <v>47</v>
      </c>
      <c r="C88" s="13" t="s">
        <v>38</v>
      </c>
      <c r="D88" s="13" t="s">
        <v>35</v>
      </c>
      <c r="E88" s="13" t="s">
        <v>94</v>
      </c>
      <c r="F88" s="13" t="s">
        <v>15</v>
      </c>
      <c r="G88" s="7">
        <f t="shared" si="61"/>
        <v>284881</v>
      </c>
      <c r="H88" s="7">
        <f t="shared" si="61"/>
        <v>0</v>
      </c>
      <c r="I88" s="7">
        <f t="shared" si="61"/>
        <v>0</v>
      </c>
      <c r="J88" s="7">
        <f t="shared" si="61"/>
        <v>0</v>
      </c>
      <c r="K88" s="7">
        <f t="shared" si="61"/>
        <v>0</v>
      </c>
      <c r="L88" s="7">
        <f t="shared" si="61"/>
        <v>0</v>
      </c>
      <c r="M88" s="7">
        <f t="shared" si="61"/>
        <v>284881</v>
      </c>
      <c r="N88" s="7">
        <f t="shared" si="61"/>
        <v>0</v>
      </c>
    </row>
    <row r="89" spans="1:14" ht="33">
      <c r="A89" s="12" t="s">
        <v>19</v>
      </c>
      <c r="B89" s="13" t="s">
        <v>47</v>
      </c>
      <c r="C89" s="13" t="s">
        <v>38</v>
      </c>
      <c r="D89" s="13" t="s">
        <v>35</v>
      </c>
      <c r="E89" s="13" t="s">
        <v>94</v>
      </c>
      <c r="F89" s="13" t="s">
        <v>20</v>
      </c>
      <c r="G89" s="7">
        <f>274511+10370</f>
        <v>284881</v>
      </c>
      <c r="H89" s="7"/>
      <c r="I89" s="7"/>
      <c r="J89" s="7"/>
      <c r="K89" s="7"/>
      <c r="L89" s="7"/>
      <c r="M89" s="7">
        <f t="shared" ref="M89" si="62">G89+I89+J89+K89+L89</f>
        <v>284881</v>
      </c>
      <c r="N89" s="7">
        <f t="shared" ref="N89" si="63">H89+L89</f>
        <v>0</v>
      </c>
    </row>
    <row r="90" spans="1:14" ht="33">
      <c r="A90" s="12" t="s">
        <v>53</v>
      </c>
      <c r="B90" s="13" t="s">
        <v>47</v>
      </c>
      <c r="C90" s="13" t="s">
        <v>38</v>
      </c>
      <c r="D90" s="13" t="s">
        <v>35</v>
      </c>
      <c r="E90" s="13" t="s">
        <v>95</v>
      </c>
      <c r="F90" s="13"/>
      <c r="G90" s="7">
        <f>G91+G97+G102+G105</f>
        <v>108567</v>
      </c>
      <c r="H90" s="7">
        <f>H91+H97+H102+H105</f>
        <v>0</v>
      </c>
      <c r="I90" s="7">
        <f t="shared" ref="I90:N90" si="64">I91+I97+I102+I105</f>
        <v>-28510</v>
      </c>
      <c r="J90" s="7">
        <f t="shared" si="64"/>
        <v>0</v>
      </c>
      <c r="K90" s="7">
        <f t="shared" si="64"/>
        <v>0</v>
      </c>
      <c r="L90" s="7">
        <f t="shared" si="64"/>
        <v>0</v>
      </c>
      <c r="M90" s="7">
        <f t="shared" si="64"/>
        <v>80057</v>
      </c>
      <c r="N90" s="7">
        <f t="shared" si="64"/>
        <v>0</v>
      </c>
    </row>
    <row r="91" spans="1:14" ht="21" customHeight="1">
      <c r="A91" s="12" t="s">
        <v>11</v>
      </c>
      <c r="B91" s="13" t="s">
        <v>47</v>
      </c>
      <c r="C91" s="13" t="s">
        <v>38</v>
      </c>
      <c r="D91" s="13" t="s">
        <v>35</v>
      </c>
      <c r="E91" s="13" t="s">
        <v>96</v>
      </c>
      <c r="F91" s="13"/>
      <c r="G91" s="7">
        <f>G92</f>
        <v>71940</v>
      </c>
      <c r="H91" s="7">
        <f t="shared" ref="G91:N93" si="65">H92</f>
        <v>0</v>
      </c>
      <c r="I91" s="7">
        <f t="shared" si="65"/>
        <v>0</v>
      </c>
      <c r="J91" s="7">
        <f t="shared" si="65"/>
        <v>0</v>
      </c>
      <c r="K91" s="7">
        <f t="shared" si="65"/>
        <v>0</v>
      </c>
      <c r="L91" s="7">
        <f t="shared" si="65"/>
        <v>0</v>
      </c>
      <c r="M91" s="7">
        <f t="shared" si="65"/>
        <v>71940</v>
      </c>
      <c r="N91" s="7">
        <f t="shared" si="65"/>
        <v>0</v>
      </c>
    </row>
    <row r="92" spans="1:14" ht="18" customHeight="1">
      <c r="A92" s="12" t="s">
        <v>56</v>
      </c>
      <c r="B92" s="13" t="s">
        <v>47</v>
      </c>
      <c r="C92" s="13" t="s">
        <v>38</v>
      </c>
      <c r="D92" s="13" t="s">
        <v>35</v>
      </c>
      <c r="E92" s="13" t="s">
        <v>101</v>
      </c>
      <c r="F92" s="13"/>
      <c r="G92" s="7">
        <f>G93+G95</f>
        <v>71940</v>
      </c>
      <c r="H92" s="7">
        <f t="shared" si="65"/>
        <v>0</v>
      </c>
      <c r="I92" s="7">
        <f t="shared" ref="I92" si="66">I93+I95</f>
        <v>0</v>
      </c>
      <c r="J92" s="7">
        <f t="shared" si="65"/>
        <v>0</v>
      </c>
      <c r="K92" s="7">
        <f t="shared" ref="K92" si="67">K93+K95</f>
        <v>0</v>
      </c>
      <c r="L92" s="7">
        <f t="shared" si="65"/>
        <v>0</v>
      </c>
      <c r="M92" s="7">
        <f t="shared" ref="M92" si="68">M93+M95</f>
        <v>71940</v>
      </c>
      <c r="N92" s="7">
        <f t="shared" si="65"/>
        <v>0</v>
      </c>
    </row>
    <row r="93" spans="1:14" ht="33">
      <c r="A93" s="12" t="s">
        <v>44</v>
      </c>
      <c r="B93" s="13" t="s">
        <v>47</v>
      </c>
      <c r="C93" s="13" t="s">
        <v>38</v>
      </c>
      <c r="D93" s="13" t="s">
        <v>35</v>
      </c>
      <c r="E93" s="13" t="s">
        <v>101</v>
      </c>
      <c r="F93" s="13" t="s">
        <v>15</v>
      </c>
      <c r="G93" s="7">
        <f t="shared" si="65"/>
        <v>3940</v>
      </c>
      <c r="H93" s="7">
        <f t="shared" si="65"/>
        <v>0</v>
      </c>
      <c r="I93" s="7">
        <f t="shared" si="65"/>
        <v>0</v>
      </c>
      <c r="J93" s="7">
        <f t="shared" si="65"/>
        <v>0</v>
      </c>
      <c r="K93" s="7">
        <f t="shared" si="65"/>
        <v>0</v>
      </c>
      <c r="L93" s="7">
        <f t="shared" si="65"/>
        <v>0</v>
      </c>
      <c r="M93" s="7">
        <f t="shared" si="65"/>
        <v>3940</v>
      </c>
      <c r="N93" s="7">
        <f t="shared" si="65"/>
        <v>0</v>
      </c>
    </row>
    <row r="94" spans="1:14" ht="33">
      <c r="A94" s="12" t="s">
        <v>19</v>
      </c>
      <c r="B94" s="13" t="s">
        <v>47</v>
      </c>
      <c r="C94" s="13" t="s">
        <v>38</v>
      </c>
      <c r="D94" s="13" t="s">
        <v>35</v>
      </c>
      <c r="E94" s="13" t="s">
        <v>101</v>
      </c>
      <c r="F94" s="13" t="s">
        <v>20</v>
      </c>
      <c r="G94" s="7">
        <v>3940</v>
      </c>
      <c r="H94" s="7"/>
      <c r="I94" s="7"/>
      <c r="J94" s="7"/>
      <c r="K94" s="7"/>
      <c r="L94" s="7"/>
      <c r="M94" s="7">
        <f t="shared" ref="M94" si="69">G94+I94+J94+K94+L94</f>
        <v>3940</v>
      </c>
      <c r="N94" s="7">
        <f t="shared" ref="N94" si="70">H94+L94</f>
        <v>0</v>
      </c>
    </row>
    <row r="95" spans="1:14" ht="17.25" customHeight="1">
      <c r="A95" s="12" t="s">
        <v>31</v>
      </c>
      <c r="B95" s="13" t="s">
        <v>47</v>
      </c>
      <c r="C95" s="13" t="s">
        <v>38</v>
      </c>
      <c r="D95" s="13" t="s">
        <v>35</v>
      </c>
      <c r="E95" s="13" t="s">
        <v>101</v>
      </c>
      <c r="F95" s="13" t="s">
        <v>32</v>
      </c>
      <c r="G95" s="7">
        <f>G96</f>
        <v>68000</v>
      </c>
      <c r="H95" s="7"/>
      <c r="I95" s="7">
        <f t="shared" ref="I95" si="71">I96</f>
        <v>0</v>
      </c>
      <c r="J95" s="7"/>
      <c r="K95" s="7">
        <f t="shared" ref="K95" si="72">K96</f>
        <v>0</v>
      </c>
      <c r="L95" s="7"/>
      <c r="M95" s="7">
        <f t="shared" ref="M95" si="73">M96</f>
        <v>68000</v>
      </c>
      <c r="N95" s="7"/>
    </row>
    <row r="96" spans="1:14" ht="49.5">
      <c r="A96" s="12" t="s">
        <v>102</v>
      </c>
      <c r="B96" s="13" t="s">
        <v>47</v>
      </c>
      <c r="C96" s="13" t="s">
        <v>38</v>
      </c>
      <c r="D96" s="13" t="s">
        <v>35</v>
      </c>
      <c r="E96" s="13" t="s">
        <v>101</v>
      </c>
      <c r="F96" s="13" t="s">
        <v>45</v>
      </c>
      <c r="G96" s="7">
        <v>68000</v>
      </c>
      <c r="H96" s="7"/>
      <c r="I96" s="7"/>
      <c r="J96" s="7"/>
      <c r="K96" s="7"/>
      <c r="L96" s="7"/>
      <c r="M96" s="7">
        <f t="shared" ref="M96" si="74">G96+I96+J96+K96+L96</f>
        <v>68000</v>
      </c>
      <c r="N96" s="7">
        <f t="shared" ref="N96" si="75">H96+L96</f>
        <v>0</v>
      </c>
    </row>
    <row r="97" spans="1:14" ht="49.5">
      <c r="A97" s="12" t="s">
        <v>108</v>
      </c>
      <c r="B97" s="13" t="s">
        <v>47</v>
      </c>
      <c r="C97" s="13" t="s">
        <v>38</v>
      </c>
      <c r="D97" s="13" t="s">
        <v>35</v>
      </c>
      <c r="E97" s="13" t="s">
        <v>109</v>
      </c>
      <c r="F97" s="13"/>
      <c r="G97" s="7">
        <f>G98+G100</f>
        <v>21667</v>
      </c>
      <c r="H97" s="7">
        <f>H98</f>
        <v>0</v>
      </c>
      <c r="I97" s="7">
        <f t="shared" ref="I97" si="76">I98+I100</f>
        <v>-21667</v>
      </c>
      <c r="J97" s="7">
        <f t="shared" ref="J97:J98" si="77">J98</f>
        <v>0</v>
      </c>
      <c r="K97" s="7">
        <f t="shared" ref="K97" si="78">K98+K100</f>
        <v>0</v>
      </c>
      <c r="L97" s="7">
        <f t="shared" ref="L97:L98" si="79">L98</f>
        <v>0</v>
      </c>
      <c r="M97" s="7">
        <f t="shared" ref="M97" si="80">M98+M100</f>
        <v>0</v>
      </c>
      <c r="N97" s="7">
        <f t="shared" ref="N97:N98" si="81">N98</f>
        <v>0</v>
      </c>
    </row>
    <row r="98" spans="1:14" ht="33">
      <c r="A98" s="12" t="s">
        <v>44</v>
      </c>
      <c r="B98" s="13" t="s">
        <v>47</v>
      </c>
      <c r="C98" s="13" t="s">
        <v>38</v>
      </c>
      <c r="D98" s="13" t="s">
        <v>35</v>
      </c>
      <c r="E98" s="13" t="s">
        <v>109</v>
      </c>
      <c r="F98" s="13" t="s">
        <v>15</v>
      </c>
      <c r="G98" s="7">
        <f>G99</f>
        <v>4445</v>
      </c>
      <c r="H98" s="7">
        <f>H99</f>
        <v>0</v>
      </c>
      <c r="I98" s="7">
        <f t="shared" ref="I98" si="82">I99</f>
        <v>-4445</v>
      </c>
      <c r="J98" s="7">
        <f t="shared" si="77"/>
        <v>0</v>
      </c>
      <c r="K98" s="7">
        <f t="shared" ref="K98" si="83">K99</f>
        <v>0</v>
      </c>
      <c r="L98" s="7">
        <f t="shared" si="79"/>
        <v>0</v>
      </c>
      <c r="M98" s="7">
        <f t="shared" ref="M98" si="84">M99</f>
        <v>0</v>
      </c>
      <c r="N98" s="7">
        <f t="shared" si="81"/>
        <v>0</v>
      </c>
    </row>
    <row r="99" spans="1:14" ht="33">
      <c r="A99" s="12" t="s">
        <v>19</v>
      </c>
      <c r="B99" s="13" t="s">
        <v>47</v>
      </c>
      <c r="C99" s="13" t="s">
        <v>38</v>
      </c>
      <c r="D99" s="13" t="s">
        <v>35</v>
      </c>
      <c r="E99" s="13" t="s">
        <v>109</v>
      </c>
      <c r="F99" s="13" t="s">
        <v>20</v>
      </c>
      <c r="G99" s="7">
        <v>4445</v>
      </c>
      <c r="H99" s="7"/>
      <c r="I99" s="7">
        <v>-4445</v>
      </c>
      <c r="J99" s="7"/>
      <c r="K99" s="7"/>
      <c r="L99" s="7"/>
      <c r="M99" s="7">
        <f t="shared" ref="M99" si="85">G99+I99+J99+K99+L99</f>
        <v>0</v>
      </c>
      <c r="N99" s="7">
        <f t="shared" ref="N99" si="86">H99+L99</f>
        <v>0</v>
      </c>
    </row>
    <row r="100" spans="1:14" ht="21" customHeight="1">
      <c r="A100" s="12" t="s">
        <v>31</v>
      </c>
      <c r="B100" s="13" t="s">
        <v>47</v>
      </c>
      <c r="C100" s="13" t="s">
        <v>38</v>
      </c>
      <c r="D100" s="13" t="s">
        <v>35</v>
      </c>
      <c r="E100" s="13" t="s">
        <v>109</v>
      </c>
      <c r="F100" s="13" t="s">
        <v>32</v>
      </c>
      <c r="G100" s="7">
        <f>G101</f>
        <v>17222</v>
      </c>
      <c r="H100" s="7"/>
      <c r="I100" s="7">
        <f t="shared" ref="I100" si="87">I101</f>
        <v>-17222</v>
      </c>
      <c r="J100" s="7"/>
      <c r="K100" s="7">
        <f t="shared" ref="K100" si="88">K101</f>
        <v>0</v>
      </c>
      <c r="L100" s="7"/>
      <c r="M100" s="7">
        <f t="shared" ref="M100" si="89">M101</f>
        <v>0</v>
      </c>
      <c r="N100" s="7"/>
    </row>
    <row r="101" spans="1:14" ht="49.5">
      <c r="A101" s="12" t="s">
        <v>102</v>
      </c>
      <c r="B101" s="13" t="s">
        <v>47</v>
      </c>
      <c r="C101" s="13" t="s">
        <v>38</v>
      </c>
      <c r="D101" s="13" t="s">
        <v>35</v>
      </c>
      <c r="E101" s="13" t="s">
        <v>109</v>
      </c>
      <c r="F101" s="13" t="s">
        <v>45</v>
      </c>
      <c r="G101" s="7">
        <v>17222</v>
      </c>
      <c r="H101" s="7"/>
      <c r="I101" s="7">
        <v>-17222</v>
      </c>
      <c r="J101" s="7"/>
      <c r="K101" s="7"/>
      <c r="L101" s="7"/>
      <c r="M101" s="7">
        <f t="shared" ref="M101" si="90">G101+I101+J101+K101+L101</f>
        <v>0</v>
      </c>
      <c r="N101" s="7">
        <f t="shared" ref="N101" si="91">H101+L101</f>
        <v>0</v>
      </c>
    </row>
    <row r="102" spans="1:14" ht="66">
      <c r="A102" s="12" t="s">
        <v>112</v>
      </c>
      <c r="B102" s="13" t="s">
        <v>47</v>
      </c>
      <c r="C102" s="13" t="s">
        <v>38</v>
      </c>
      <c r="D102" s="13" t="s">
        <v>35</v>
      </c>
      <c r="E102" s="13" t="s">
        <v>111</v>
      </c>
      <c r="F102" s="13"/>
      <c r="G102" s="7">
        <f>G103</f>
        <v>10120</v>
      </c>
      <c r="H102" s="7">
        <f>H103</f>
        <v>0</v>
      </c>
      <c r="I102" s="7">
        <f t="shared" ref="I102:N103" si="92">I103</f>
        <v>-6843</v>
      </c>
      <c r="J102" s="7">
        <f t="shared" si="92"/>
        <v>0</v>
      </c>
      <c r="K102" s="7">
        <f t="shared" si="92"/>
        <v>0</v>
      </c>
      <c r="L102" s="7">
        <f t="shared" si="92"/>
        <v>0</v>
      </c>
      <c r="M102" s="7">
        <f t="shared" si="92"/>
        <v>3277</v>
      </c>
      <c r="N102" s="7">
        <f t="shared" si="92"/>
        <v>0</v>
      </c>
    </row>
    <row r="103" spans="1:14" ht="33">
      <c r="A103" s="12" t="s">
        <v>44</v>
      </c>
      <c r="B103" s="13" t="s">
        <v>47</v>
      </c>
      <c r="C103" s="13" t="s">
        <v>38</v>
      </c>
      <c r="D103" s="13" t="s">
        <v>35</v>
      </c>
      <c r="E103" s="13" t="s">
        <v>111</v>
      </c>
      <c r="F103" s="13" t="s">
        <v>15</v>
      </c>
      <c r="G103" s="7">
        <f>G104</f>
        <v>10120</v>
      </c>
      <c r="H103" s="7">
        <f>H104</f>
        <v>0</v>
      </c>
      <c r="I103" s="7">
        <f t="shared" si="92"/>
        <v>-6843</v>
      </c>
      <c r="J103" s="7">
        <f t="shared" si="92"/>
        <v>0</v>
      </c>
      <c r="K103" s="7">
        <f t="shared" si="92"/>
        <v>0</v>
      </c>
      <c r="L103" s="7">
        <f t="shared" si="92"/>
        <v>0</v>
      </c>
      <c r="M103" s="7">
        <f t="shared" si="92"/>
        <v>3277</v>
      </c>
      <c r="N103" s="7">
        <f t="shared" si="92"/>
        <v>0</v>
      </c>
    </row>
    <row r="104" spans="1:14" ht="33">
      <c r="A104" s="12" t="s">
        <v>19</v>
      </c>
      <c r="B104" s="13" t="s">
        <v>47</v>
      </c>
      <c r="C104" s="13" t="s">
        <v>38</v>
      </c>
      <c r="D104" s="13" t="s">
        <v>35</v>
      </c>
      <c r="E104" s="13" t="s">
        <v>111</v>
      </c>
      <c r="F104" s="13" t="s">
        <v>20</v>
      </c>
      <c r="G104" s="7">
        <v>10120</v>
      </c>
      <c r="H104" s="7"/>
      <c r="I104" s="7">
        <v>-6843</v>
      </c>
      <c r="J104" s="7"/>
      <c r="K104" s="7"/>
      <c r="L104" s="7"/>
      <c r="M104" s="7">
        <f t="shared" ref="M104" si="93">G104+I104+J104+K104+L104</f>
        <v>3277</v>
      </c>
      <c r="N104" s="7">
        <f t="shared" ref="N104" si="94">H104+L104</f>
        <v>0</v>
      </c>
    </row>
    <row r="105" spans="1:14" ht="66">
      <c r="A105" s="12" t="s">
        <v>114</v>
      </c>
      <c r="B105" s="13" t="s">
        <v>47</v>
      </c>
      <c r="C105" s="13" t="s">
        <v>38</v>
      </c>
      <c r="D105" s="13" t="s">
        <v>35</v>
      </c>
      <c r="E105" s="13" t="s">
        <v>113</v>
      </c>
      <c r="F105" s="13"/>
      <c r="G105" s="7">
        <f>G106</f>
        <v>4840</v>
      </c>
      <c r="H105" s="7">
        <f>H106</f>
        <v>0</v>
      </c>
      <c r="I105" s="7">
        <f t="shared" ref="I105:N106" si="95">I106</f>
        <v>0</v>
      </c>
      <c r="J105" s="7">
        <f t="shared" si="95"/>
        <v>0</v>
      </c>
      <c r="K105" s="7">
        <f t="shared" si="95"/>
        <v>0</v>
      </c>
      <c r="L105" s="7">
        <f t="shared" si="95"/>
        <v>0</v>
      </c>
      <c r="M105" s="7">
        <f t="shared" si="95"/>
        <v>4840</v>
      </c>
      <c r="N105" s="7">
        <f t="shared" si="95"/>
        <v>0</v>
      </c>
    </row>
    <row r="106" spans="1:14" ht="33">
      <c r="A106" s="12" t="s">
        <v>44</v>
      </c>
      <c r="B106" s="13" t="s">
        <v>47</v>
      </c>
      <c r="C106" s="13" t="s">
        <v>38</v>
      </c>
      <c r="D106" s="13" t="s">
        <v>35</v>
      </c>
      <c r="E106" s="13" t="s">
        <v>113</v>
      </c>
      <c r="F106" s="13" t="s">
        <v>15</v>
      </c>
      <c r="G106" s="7">
        <f>G107</f>
        <v>4840</v>
      </c>
      <c r="H106" s="7">
        <f>H107</f>
        <v>0</v>
      </c>
      <c r="I106" s="7">
        <f t="shared" si="95"/>
        <v>0</v>
      </c>
      <c r="J106" s="7">
        <f t="shared" si="95"/>
        <v>0</v>
      </c>
      <c r="K106" s="7">
        <f t="shared" si="95"/>
        <v>0</v>
      </c>
      <c r="L106" s="7">
        <f t="shared" si="95"/>
        <v>0</v>
      </c>
      <c r="M106" s="7">
        <f t="shared" si="95"/>
        <v>4840</v>
      </c>
      <c r="N106" s="7">
        <f t="shared" si="95"/>
        <v>0</v>
      </c>
    </row>
    <row r="107" spans="1:14" ht="33">
      <c r="A107" s="12" t="s">
        <v>19</v>
      </c>
      <c r="B107" s="13" t="s">
        <v>47</v>
      </c>
      <c r="C107" s="13" t="s">
        <v>38</v>
      </c>
      <c r="D107" s="13" t="s">
        <v>35</v>
      </c>
      <c r="E107" s="13" t="s">
        <v>113</v>
      </c>
      <c r="F107" s="13" t="s">
        <v>20</v>
      </c>
      <c r="G107" s="7">
        <v>4840</v>
      </c>
      <c r="H107" s="7"/>
      <c r="I107" s="7"/>
      <c r="J107" s="7"/>
      <c r="K107" s="7"/>
      <c r="L107" s="7"/>
      <c r="M107" s="7">
        <f t="shared" ref="M107" si="96">G107+I107+J107+K107+L107</f>
        <v>4840</v>
      </c>
      <c r="N107" s="7">
        <f t="shared" ref="N107" si="97">H107+L107</f>
        <v>0</v>
      </c>
    </row>
    <row r="108" spans="1:14" ht="34.5">
      <c r="A108" s="12" t="s">
        <v>131</v>
      </c>
      <c r="B108" s="13" t="s">
        <v>47</v>
      </c>
      <c r="C108" s="13" t="s">
        <v>38</v>
      </c>
      <c r="D108" s="13" t="s">
        <v>35</v>
      </c>
      <c r="E108" s="13" t="s">
        <v>129</v>
      </c>
      <c r="F108" s="13"/>
      <c r="G108" s="7"/>
      <c r="H108" s="7"/>
      <c r="I108" s="7">
        <f>I109</f>
        <v>28510</v>
      </c>
      <c r="J108" s="7">
        <f t="shared" ref="J108:N108" si="98">J109</f>
        <v>0</v>
      </c>
      <c r="K108" s="7">
        <f t="shared" si="98"/>
        <v>0</v>
      </c>
      <c r="L108" s="7">
        <f t="shared" si="98"/>
        <v>0</v>
      </c>
      <c r="M108" s="7">
        <f t="shared" si="98"/>
        <v>28510</v>
      </c>
      <c r="N108" s="7">
        <f t="shared" si="98"/>
        <v>0</v>
      </c>
    </row>
    <row r="109" spans="1:14" ht="49.5">
      <c r="A109" s="12" t="s">
        <v>130</v>
      </c>
      <c r="B109" s="13" t="s">
        <v>47</v>
      </c>
      <c r="C109" s="13" t="s">
        <v>38</v>
      </c>
      <c r="D109" s="13" t="s">
        <v>35</v>
      </c>
      <c r="E109" s="13" t="s">
        <v>133</v>
      </c>
      <c r="F109" s="13"/>
      <c r="G109" s="7"/>
      <c r="H109" s="7"/>
      <c r="I109" s="7">
        <f>I110+I112</f>
        <v>28510</v>
      </c>
      <c r="J109" s="7">
        <f t="shared" ref="J109:N109" si="99">J110+J112</f>
        <v>0</v>
      </c>
      <c r="K109" s="7">
        <f t="shared" si="99"/>
        <v>0</v>
      </c>
      <c r="L109" s="7">
        <f t="shared" si="99"/>
        <v>0</v>
      </c>
      <c r="M109" s="7">
        <f t="shared" si="99"/>
        <v>28510</v>
      </c>
      <c r="N109" s="7">
        <f t="shared" si="99"/>
        <v>0</v>
      </c>
    </row>
    <row r="110" spans="1:14" ht="33">
      <c r="A110" s="12" t="s">
        <v>44</v>
      </c>
      <c r="B110" s="13" t="s">
        <v>47</v>
      </c>
      <c r="C110" s="13" t="s">
        <v>38</v>
      </c>
      <c r="D110" s="13" t="s">
        <v>35</v>
      </c>
      <c r="E110" s="13" t="s">
        <v>133</v>
      </c>
      <c r="F110" s="13" t="s">
        <v>15</v>
      </c>
      <c r="G110" s="7"/>
      <c r="H110" s="7"/>
      <c r="I110" s="7">
        <f>I111</f>
        <v>11288</v>
      </c>
      <c r="J110" s="7">
        <f t="shared" ref="J110:N110" si="100">J111</f>
        <v>0</v>
      </c>
      <c r="K110" s="7">
        <f t="shared" si="100"/>
        <v>0</v>
      </c>
      <c r="L110" s="7">
        <f t="shared" si="100"/>
        <v>0</v>
      </c>
      <c r="M110" s="7">
        <f t="shared" si="100"/>
        <v>11288</v>
      </c>
      <c r="N110" s="7">
        <f t="shared" si="100"/>
        <v>0</v>
      </c>
    </row>
    <row r="111" spans="1:14" ht="33">
      <c r="A111" s="12" t="s">
        <v>19</v>
      </c>
      <c r="B111" s="13" t="s">
        <v>47</v>
      </c>
      <c r="C111" s="13" t="s">
        <v>38</v>
      </c>
      <c r="D111" s="13" t="s">
        <v>35</v>
      </c>
      <c r="E111" s="13" t="s">
        <v>133</v>
      </c>
      <c r="F111" s="13" t="s">
        <v>20</v>
      </c>
      <c r="G111" s="7"/>
      <c r="H111" s="7"/>
      <c r="I111" s="7">
        <v>11288</v>
      </c>
      <c r="J111" s="7"/>
      <c r="K111" s="7"/>
      <c r="L111" s="7"/>
      <c r="M111" s="7">
        <f t="shared" ref="M111" si="101">G111+I111+J111+K111+L111</f>
        <v>11288</v>
      </c>
      <c r="N111" s="7">
        <f t="shared" ref="N111" si="102">H111+L111</f>
        <v>0</v>
      </c>
    </row>
    <row r="112" spans="1:14" ht="20.25" customHeight="1">
      <c r="A112" s="12" t="s">
        <v>31</v>
      </c>
      <c r="B112" s="13" t="s">
        <v>47</v>
      </c>
      <c r="C112" s="13" t="s">
        <v>38</v>
      </c>
      <c r="D112" s="13" t="s">
        <v>35</v>
      </c>
      <c r="E112" s="13" t="s">
        <v>133</v>
      </c>
      <c r="F112" s="13" t="s">
        <v>32</v>
      </c>
      <c r="G112" s="7"/>
      <c r="H112" s="7"/>
      <c r="I112" s="7">
        <f>I113</f>
        <v>17222</v>
      </c>
      <c r="J112" s="7">
        <f t="shared" ref="J112:N112" si="103">J113</f>
        <v>0</v>
      </c>
      <c r="K112" s="7">
        <f t="shared" si="103"/>
        <v>0</v>
      </c>
      <c r="L112" s="7">
        <f t="shared" si="103"/>
        <v>0</v>
      </c>
      <c r="M112" s="7">
        <f t="shared" si="103"/>
        <v>17222</v>
      </c>
      <c r="N112" s="7">
        <f t="shared" si="103"/>
        <v>0</v>
      </c>
    </row>
    <row r="113" spans="1:14" ht="51" customHeight="1">
      <c r="A113" s="12" t="s">
        <v>102</v>
      </c>
      <c r="B113" s="13" t="s">
        <v>47</v>
      </c>
      <c r="C113" s="13" t="s">
        <v>38</v>
      </c>
      <c r="D113" s="13" t="s">
        <v>35</v>
      </c>
      <c r="E113" s="13" t="s">
        <v>133</v>
      </c>
      <c r="F113" s="13" t="s">
        <v>45</v>
      </c>
      <c r="G113" s="7"/>
      <c r="H113" s="7"/>
      <c r="I113" s="7">
        <v>17222</v>
      </c>
      <c r="J113" s="7"/>
      <c r="K113" s="7"/>
      <c r="L113" s="7"/>
      <c r="M113" s="7">
        <f t="shared" ref="M113" si="104">G113+I113+J113+K113+L113</f>
        <v>17222</v>
      </c>
      <c r="N113" s="7">
        <f t="shared" ref="N113" si="105">H113+L113</f>
        <v>0</v>
      </c>
    </row>
    <row r="114" spans="1:14" ht="18.75" customHeight="1">
      <c r="A114" s="12" t="s">
        <v>27</v>
      </c>
      <c r="B114" s="13" t="s">
        <v>47</v>
      </c>
      <c r="C114" s="13" t="s">
        <v>38</v>
      </c>
      <c r="D114" s="13" t="s">
        <v>35</v>
      </c>
      <c r="E114" s="13" t="s">
        <v>28</v>
      </c>
      <c r="F114" s="13"/>
      <c r="G114" s="7">
        <f t="shared" ref="G114:N117" si="106">G115</f>
        <v>4570</v>
      </c>
      <c r="H114" s="7">
        <f t="shared" si="106"/>
        <v>0</v>
      </c>
      <c r="I114" s="7">
        <f t="shared" si="106"/>
        <v>0</v>
      </c>
      <c r="J114" s="7">
        <f t="shared" si="106"/>
        <v>0</v>
      </c>
      <c r="K114" s="7">
        <f t="shared" si="106"/>
        <v>0</v>
      </c>
      <c r="L114" s="7">
        <f t="shared" si="106"/>
        <v>0</v>
      </c>
      <c r="M114" s="7">
        <f t="shared" si="106"/>
        <v>4570</v>
      </c>
      <c r="N114" s="7">
        <f t="shared" si="106"/>
        <v>0</v>
      </c>
    </row>
    <row r="115" spans="1:14" ht="21" customHeight="1">
      <c r="A115" s="12" t="s">
        <v>11</v>
      </c>
      <c r="B115" s="13" t="s">
        <v>47</v>
      </c>
      <c r="C115" s="13" t="s">
        <v>38</v>
      </c>
      <c r="D115" s="13" t="s">
        <v>35</v>
      </c>
      <c r="E115" s="13" t="s">
        <v>29</v>
      </c>
      <c r="F115" s="13"/>
      <c r="G115" s="7">
        <f t="shared" si="106"/>
        <v>4570</v>
      </c>
      <c r="H115" s="7">
        <f t="shared" si="106"/>
        <v>0</v>
      </c>
      <c r="I115" s="7">
        <f t="shared" si="106"/>
        <v>0</v>
      </c>
      <c r="J115" s="7">
        <f t="shared" si="106"/>
        <v>0</v>
      </c>
      <c r="K115" s="7">
        <f t="shared" si="106"/>
        <v>0</v>
      </c>
      <c r="L115" s="7">
        <f t="shared" si="106"/>
        <v>0</v>
      </c>
      <c r="M115" s="7">
        <f t="shared" si="106"/>
        <v>4570</v>
      </c>
      <c r="N115" s="7">
        <f t="shared" si="106"/>
        <v>0</v>
      </c>
    </row>
    <row r="116" spans="1:14" ht="17.25" customHeight="1">
      <c r="A116" s="12" t="s">
        <v>56</v>
      </c>
      <c r="B116" s="13" t="s">
        <v>47</v>
      </c>
      <c r="C116" s="13" t="s">
        <v>38</v>
      </c>
      <c r="D116" s="13" t="s">
        <v>35</v>
      </c>
      <c r="E116" s="13" t="s">
        <v>91</v>
      </c>
      <c r="F116" s="13"/>
      <c r="G116" s="7">
        <f t="shared" si="106"/>
        <v>4570</v>
      </c>
      <c r="H116" s="7">
        <f t="shared" si="106"/>
        <v>0</v>
      </c>
      <c r="I116" s="7">
        <f t="shared" si="106"/>
        <v>0</v>
      </c>
      <c r="J116" s="7">
        <f t="shared" si="106"/>
        <v>0</v>
      </c>
      <c r="K116" s="7">
        <f t="shared" si="106"/>
        <v>0</v>
      </c>
      <c r="L116" s="7">
        <f t="shared" si="106"/>
        <v>0</v>
      </c>
      <c r="M116" s="7">
        <f t="shared" si="106"/>
        <v>4570</v>
      </c>
      <c r="N116" s="7">
        <f t="shared" si="106"/>
        <v>0</v>
      </c>
    </row>
    <row r="117" spans="1:14" ht="33">
      <c r="A117" s="12" t="s">
        <v>44</v>
      </c>
      <c r="B117" s="13" t="s">
        <v>47</v>
      </c>
      <c r="C117" s="13" t="s">
        <v>38</v>
      </c>
      <c r="D117" s="13" t="s">
        <v>35</v>
      </c>
      <c r="E117" s="13" t="s">
        <v>91</v>
      </c>
      <c r="F117" s="13" t="s">
        <v>15</v>
      </c>
      <c r="G117" s="7">
        <f t="shared" si="106"/>
        <v>4570</v>
      </c>
      <c r="H117" s="7">
        <f t="shared" si="106"/>
        <v>0</v>
      </c>
      <c r="I117" s="7">
        <f t="shared" si="106"/>
        <v>0</v>
      </c>
      <c r="J117" s="7">
        <f t="shared" si="106"/>
        <v>0</v>
      </c>
      <c r="K117" s="7">
        <f t="shared" si="106"/>
        <v>0</v>
      </c>
      <c r="L117" s="7">
        <f t="shared" si="106"/>
        <v>0</v>
      </c>
      <c r="M117" s="7">
        <f t="shared" si="106"/>
        <v>4570</v>
      </c>
      <c r="N117" s="7">
        <f t="shared" si="106"/>
        <v>0</v>
      </c>
    </row>
    <row r="118" spans="1:14" ht="33">
      <c r="A118" s="12" t="s">
        <v>19</v>
      </c>
      <c r="B118" s="13" t="s">
        <v>47</v>
      </c>
      <c r="C118" s="13" t="s">
        <v>38</v>
      </c>
      <c r="D118" s="13" t="s">
        <v>35</v>
      </c>
      <c r="E118" s="13" t="s">
        <v>91</v>
      </c>
      <c r="F118" s="13" t="s">
        <v>20</v>
      </c>
      <c r="G118" s="7">
        <f>3575+995</f>
        <v>4570</v>
      </c>
      <c r="H118" s="7"/>
      <c r="I118" s="7"/>
      <c r="J118" s="7"/>
      <c r="K118" s="7"/>
      <c r="L118" s="7"/>
      <c r="M118" s="7">
        <f t="shared" ref="M118" si="107">G118+I118+J118+K118+L118</f>
        <v>4570</v>
      </c>
      <c r="N118" s="7">
        <f t="shared" ref="N118" si="108">H118+L118</f>
        <v>0</v>
      </c>
    </row>
    <row r="119" spans="1:14" ht="38.25">
      <c r="A119" s="10" t="s">
        <v>57</v>
      </c>
      <c r="B119" s="11" t="s">
        <v>47</v>
      </c>
      <c r="C119" s="11" t="s">
        <v>38</v>
      </c>
      <c r="D119" s="11" t="s">
        <v>38</v>
      </c>
      <c r="E119" s="19"/>
      <c r="F119" s="19"/>
      <c r="G119" s="8">
        <f t="shared" ref="G119:H119" si="109">G125+G134+G120+G139</f>
        <v>118541</v>
      </c>
      <c r="H119" s="8">
        <f t="shared" si="109"/>
        <v>0</v>
      </c>
      <c r="I119" s="8">
        <f t="shared" ref="I119:N119" si="110">I125+I134+I120+I139</f>
        <v>0</v>
      </c>
      <c r="J119" s="8">
        <f t="shared" si="110"/>
        <v>3562</v>
      </c>
      <c r="K119" s="8">
        <f t="shared" si="110"/>
        <v>0</v>
      </c>
      <c r="L119" s="8">
        <f t="shared" si="110"/>
        <v>0</v>
      </c>
      <c r="M119" s="8">
        <f t="shared" si="110"/>
        <v>122103</v>
      </c>
      <c r="N119" s="8">
        <f t="shared" si="110"/>
        <v>0</v>
      </c>
    </row>
    <row r="120" spans="1:14" ht="82.5">
      <c r="A120" s="14" t="s">
        <v>36</v>
      </c>
      <c r="B120" s="13" t="s">
        <v>47</v>
      </c>
      <c r="C120" s="13" t="s">
        <v>38</v>
      </c>
      <c r="D120" s="13" t="s">
        <v>38</v>
      </c>
      <c r="E120" s="13" t="s">
        <v>37</v>
      </c>
      <c r="F120" s="16"/>
      <c r="G120" s="7">
        <f t="shared" ref="G120:N123" si="111">G121</f>
        <v>1785</v>
      </c>
      <c r="H120" s="7">
        <f t="shared" si="111"/>
        <v>0</v>
      </c>
      <c r="I120" s="7">
        <f t="shared" si="111"/>
        <v>0</v>
      </c>
      <c r="J120" s="7">
        <f t="shared" si="111"/>
        <v>0</v>
      </c>
      <c r="K120" s="7">
        <f t="shared" si="111"/>
        <v>0</v>
      </c>
      <c r="L120" s="7">
        <f t="shared" si="111"/>
        <v>0</v>
      </c>
      <c r="M120" s="7">
        <f t="shared" si="111"/>
        <v>1785</v>
      </c>
      <c r="N120" s="7">
        <f t="shared" si="111"/>
        <v>0</v>
      </c>
    </row>
    <row r="121" spans="1:14" ht="33">
      <c r="A121" s="14" t="s">
        <v>34</v>
      </c>
      <c r="B121" s="13" t="s">
        <v>47</v>
      </c>
      <c r="C121" s="13" t="s">
        <v>38</v>
      </c>
      <c r="D121" s="13" t="s">
        <v>38</v>
      </c>
      <c r="E121" s="13" t="s">
        <v>39</v>
      </c>
      <c r="F121" s="16"/>
      <c r="G121" s="7">
        <f t="shared" si="111"/>
        <v>1785</v>
      </c>
      <c r="H121" s="7">
        <f t="shared" si="111"/>
        <v>0</v>
      </c>
      <c r="I121" s="7">
        <f t="shared" si="111"/>
        <v>0</v>
      </c>
      <c r="J121" s="7">
        <f t="shared" si="111"/>
        <v>0</v>
      </c>
      <c r="K121" s="7">
        <f t="shared" si="111"/>
        <v>0</v>
      </c>
      <c r="L121" s="7">
        <f t="shared" si="111"/>
        <v>0</v>
      </c>
      <c r="M121" s="7">
        <f t="shared" si="111"/>
        <v>1785</v>
      </c>
      <c r="N121" s="7">
        <f t="shared" si="111"/>
        <v>0</v>
      </c>
    </row>
    <row r="122" spans="1:14" ht="33">
      <c r="A122" s="14" t="s">
        <v>58</v>
      </c>
      <c r="B122" s="13" t="s">
        <v>47</v>
      </c>
      <c r="C122" s="13" t="s">
        <v>38</v>
      </c>
      <c r="D122" s="13" t="s">
        <v>38</v>
      </c>
      <c r="E122" s="13" t="s">
        <v>73</v>
      </c>
      <c r="F122" s="16"/>
      <c r="G122" s="7">
        <f t="shared" si="111"/>
        <v>1785</v>
      </c>
      <c r="H122" s="7">
        <f t="shared" si="111"/>
        <v>0</v>
      </c>
      <c r="I122" s="7">
        <f t="shared" si="111"/>
        <v>0</v>
      </c>
      <c r="J122" s="7">
        <f t="shared" si="111"/>
        <v>0</v>
      </c>
      <c r="K122" s="7">
        <f t="shared" si="111"/>
        <v>0</v>
      </c>
      <c r="L122" s="7">
        <f t="shared" si="111"/>
        <v>0</v>
      </c>
      <c r="M122" s="7">
        <f t="shared" si="111"/>
        <v>1785</v>
      </c>
      <c r="N122" s="7">
        <f t="shared" si="111"/>
        <v>0</v>
      </c>
    </row>
    <row r="123" spans="1:14" ht="33">
      <c r="A123" s="12" t="s">
        <v>8</v>
      </c>
      <c r="B123" s="13" t="s">
        <v>47</v>
      </c>
      <c r="C123" s="13" t="s">
        <v>38</v>
      </c>
      <c r="D123" s="13" t="s">
        <v>38</v>
      </c>
      <c r="E123" s="13" t="s">
        <v>73</v>
      </c>
      <c r="F123" s="13">
        <v>600</v>
      </c>
      <c r="G123" s="7">
        <f t="shared" si="111"/>
        <v>1785</v>
      </c>
      <c r="H123" s="7">
        <f t="shared" si="111"/>
        <v>0</v>
      </c>
      <c r="I123" s="7">
        <f t="shared" si="111"/>
        <v>0</v>
      </c>
      <c r="J123" s="7">
        <f t="shared" si="111"/>
        <v>0</v>
      </c>
      <c r="K123" s="7">
        <f t="shared" si="111"/>
        <v>0</v>
      </c>
      <c r="L123" s="7">
        <f t="shared" si="111"/>
        <v>0</v>
      </c>
      <c r="M123" s="7">
        <f t="shared" si="111"/>
        <v>1785</v>
      </c>
      <c r="N123" s="7">
        <f t="shared" si="111"/>
        <v>0</v>
      </c>
    </row>
    <row r="124" spans="1:14" ht="18.75" customHeight="1">
      <c r="A124" s="12" t="s">
        <v>10</v>
      </c>
      <c r="B124" s="13" t="s">
        <v>47</v>
      </c>
      <c r="C124" s="13" t="s">
        <v>38</v>
      </c>
      <c r="D124" s="13" t="s">
        <v>38</v>
      </c>
      <c r="E124" s="13" t="s">
        <v>73</v>
      </c>
      <c r="F124" s="13">
        <v>610</v>
      </c>
      <c r="G124" s="7">
        <v>1785</v>
      </c>
      <c r="H124" s="7"/>
      <c r="I124" s="7"/>
      <c r="J124" s="7"/>
      <c r="K124" s="7"/>
      <c r="L124" s="7"/>
      <c r="M124" s="7">
        <f t="shared" ref="M124" si="112">G124+I124+J124+K124+L124</f>
        <v>1785</v>
      </c>
      <c r="N124" s="7">
        <f t="shared" ref="N124" si="113">H124+L124</f>
        <v>0</v>
      </c>
    </row>
    <row r="125" spans="1:14" ht="33">
      <c r="A125" s="18" t="s">
        <v>106</v>
      </c>
      <c r="B125" s="13" t="s">
        <v>47</v>
      </c>
      <c r="C125" s="13" t="s">
        <v>38</v>
      </c>
      <c r="D125" s="13" t="s">
        <v>38</v>
      </c>
      <c r="E125" s="13" t="s">
        <v>74</v>
      </c>
      <c r="F125" s="17"/>
      <c r="G125" s="7">
        <f t="shared" ref="G125:H125" si="114">G126+G130</f>
        <v>115910</v>
      </c>
      <c r="H125" s="7">
        <f t="shared" si="114"/>
        <v>0</v>
      </c>
      <c r="I125" s="7">
        <f t="shared" ref="I125:N125" si="115">I126+I130</f>
        <v>0</v>
      </c>
      <c r="J125" s="7">
        <f t="shared" si="115"/>
        <v>3562</v>
      </c>
      <c r="K125" s="7">
        <f t="shared" si="115"/>
        <v>0</v>
      </c>
      <c r="L125" s="7">
        <f t="shared" si="115"/>
        <v>0</v>
      </c>
      <c r="M125" s="7">
        <f t="shared" si="115"/>
        <v>119472</v>
      </c>
      <c r="N125" s="7">
        <f t="shared" si="115"/>
        <v>0</v>
      </c>
    </row>
    <row r="126" spans="1:14" ht="33">
      <c r="A126" s="14" t="s">
        <v>34</v>
      </c>
      <c r="B126" s="13" t="s">
        <v>47</v>
      </c>
      <c r="C126" s="13" t="s">
        <v>38</v>
      </c>
      <c r="D126" s="13" t="s">
        <v>38</v>
      </c>
      <c r="E126" s="13" t="s">
        <v>77</v>
      </c>
      <c r="F126" s="17"/>
      <c r="G126" s="7">
        <f t="shared" ref="G126:N128" si="116">G127</f>
        <v>115878</v>
      </c>
      <c r="H126" s="7">
        <f t="shared" si="116"/>
        <v>0</v>
      </c>
      <c r="I126" s="7">
        <f t="shared" si="116"/>
        <v>0</v>
      </c>
      <c r="J126" s="7">
        <f t="shared" si="116"/>
        <v>3562</v>
      </c>
      <c r="K126" s="7">
        <f t="shared" si="116"/>
        <v>0</v>
      </c>
      <c r="L126" s="7">
        <f t="shared" si="116"/>
        <v>0</v>
      </c>
      <c r="M126" s="7">
        <f t="shared" si="116"/>
        <v>119440</v>
      </c>
      <c r="N126" s="7">
        <f t="shared" si="116"/>
        <v>0</v>
      </c>
    </row>
    <row r="127" spans="1:14" ht="33">
      <c r="A127" s="12" t="s">
        <v>58</v>
      </c>
      <c r="B127" s="13" t="s">
        <v>47</v>
      </c>
      <c r="C127" s="13" t="s">
        <v>38</v>
      </c>
      <c r="D127" s="13" t="s">
        <v>38</v>
      </c>
      <c r="E127" s="13" t="s">
        <v>78</v>
      </c>
      <c r="F127" s="17"/>
      <c r="G127" s="7">
        <f t="shared" si="116"/>
        <v>115878</v>
      </c>
      <c r="H127" s="7">
        <f t="shared" si="116"/>
        <v>0</v>
      </c>
      <c r="I127" s="7">
        <f t="shared" si="116"/>
        <v>0</v>
      </c>
      <c r="J127" s="7">
        <f t="shared" si="116"/>
        <v>3562</v>
      </c>
      <c r="K127" s="7">
        <f t="shared" si="116"/>
        <v>0</v>
      </c>
      <c r="L127" s="7">
        <f t="shared" si="116"/>
        <v>0</v>
      </c>
      <c r="M127" s="7">
        <f t="shared" si="116"/>
        <v>119440</v>
      </c>
      <c r="N127" s="7">
        <f t="shared" si="116"/>
        <v>0</v>
      </c>
    </row>
    <row r="128" spans="1:14" ht="33">
      <c r="A128" s="12" t="s">
        <v>8</v>
      </c>
      <c r="B128" s="13" t="s">
        <v>47</v>
      </c>
      <c r="C128" s="13" t="s">
        <v>38</v>
      </c>
      <c r="D128" s="13" t="s">
        <v>38</v>
      </c>
      <c r="E128" s="13" t="s">
        <v>78</v>
      </c>
      <c r="F128" s="13" t="s">
        <v>9</v>
      </c>
      <c r="G128" s="7">
        <f t="shared" si="116"/>
        <v>115878</v>
      </c>
      <c r="H128" s="7">
        <f t="shared" si="116"/>
        <v>0</v>
      </c>
      <c r="I128" s="7">
        <f t="shared" si="116"/>
        <v>0</v>
      </c>
      <c r="J128" s="7">
        <f t="shared" si="116"/>
        <v>3562</v>
      </c>
      <c r="K128" s="7">
        <f t="shared" si="116"/>
        <v>0</v>
      </c>
      <c r="L128" s="7">
        <f t="shared" si="116"/>
        <v>0</v>
      </c>
      <c r="M128" s="7">
        <f t="shared" si="116"/>
        <v>119440</v>
      </c>
      <c r="N128" s="7">
        <f t="shared" si="116"/>
        <v>0</v>
      </c>
    </row>
    <row r="129" spans="1:14" ht="21" customHeight="1">
      <c r="A129" s="12" t="s">
        <v>10</v>
      </c>
      <c r="B129" s="13" t="s">
        <v>47</v>
      </c>
      <c r="C129" s="13" t="s">
        <v>38</v>
      </c>
      <c r="D129" s="13" t="s">
        <v>38</v>
      </c>
      <c r="E129" s="13" t="s">
        <v>78</v>
      </c>
      <c r="F129" s="13" t="s">
        <v>18</v>
      </c>
      <c r="G129" s="7">
        <v>115878</v>
      </c>
      <c r="H129" s="7"/>
      <c r="I129" s="7"/>
      <c r="J129" s="7">
        <v>3562</v>
      </c>
      <c r="K129" s="7"/>
      <c r="L129" s="7"/>
      <c r="M129" s="7">
        <f t="shared" ref="M129" si="117">G129+I129+J129+K129+L129</f>
        <v>119440</v>
      </c>
      <c r="N129" s="7">
        <f t="shared" ref="N129" si="118">H129+L129</f>
        <v>0</v>
      </c>
    </row>
    <row r="130" spans="1:14" ht="19.5" customHeight="1">
      <c r="A130" s="12" t="s">
        <v>11</v>
      </c>
      <c r="B130" s="13" t="s">
        <v>47</v>
      </c>
      <c r="C130" s="13" t="s">
        <v>38</v>
      </c>
      <c r="D130" s="13" t="s">
        <v>38</v>
      </c>
      <c r="E130" s="13" t="s">
        <v>75</v>
      </c>
      <c r="F130" s="13"/>
      <c r="G130" s="7">
        <f t="shared" ref="G130:N132" si="119">G131</f>
        <v>32</v>
      </c>
      <c r="H130" s="7">
        <f t="shared" si="119"/>
        <v>0</v>
      </c>
      <c r="I130" s="7">
        <f t="shared" si="119"/>
        <v>0</v>
      </c>
      <c r="J130" s="7">
        <f t="shared" si="119"/>
        <v>0</v>
      </c>
      <c r="K130" s="7">
        <f t="shared" si="119"/>
        <v>0</v>
      </c>
      <c r="L130" s="7">
        <f t="shared" si="119"/>
        <v>0</v>
      </c>
      <c r="M130" s="7">
        <f t="shared" si="119"/>
        <v>32</v>
      </c>
      <c r="N130" s="7">
        <f t="shared" si="119"/>
        <v>0</v>
      </c>
    </row>
    <row r="131" spans="1:14" ht="34.5" customHeight="1">
      <c r="A131" s="12" t="s">
        <v>59</v>
      </c>
      <c r="B131" s="13" t="s">
        <v>47</v>
      </c>
      <c r="C131" s="13" t="s">
        <v>38</v>
      </c>
      <c r="D131" s="13" t="s">
        <v>38</v>
      </c>
      <c r="E131" s="13" t="s">
        <v>79</v>
      </c>
      <c r="F131" s="13"/>
      <c r="G131" s="7">
        <f t="shared" si="119"/>
        <v>32</v>
      </c>
      <c r="H131" s="7">
        <f t="shared" si="119"/>
        <v>0</v>
      </c>
      <c r="I131" s="7">
        <f t="shared" si="119"/>
        <v>0</v>
      </c>
      <c r="J131" s="7">
        <f t="shared" si="119"/>
        <v>0</v>
      </c>
      <c r="K131" s="7">
        <f t="shared" si="119"/>
        <v>0</v>
      </c>
      <c r="L131" s="7">
        <f t="shared" si="119"/>
        <v>0</v>
      </c>
      <c r="M131" s="7">
        <f t="shared" si="119"/>
        <v>32</v>
      </c>
      <c r="N131" s="7">
        <f t="shared" si="119"/>
        <v>0</v>
      </c>
    </row>
    <row r="132" spans="1:14" ht="33">
      <c r="A132" s="12" t="s">
        <v>8</v>
      </c>
      <c r="B132" s="13" t="s">
        <v>47</v>
      </c>
      <c r="C132" s="13" t="s">
        <v>38</v>
      </c>
      <c r="D132" s="13" t="s">
        <v>38</v>
      </c>
      <c r="E132" s="13" t="s">
        <v>79</v>
      </c>
      <c r="F132" s="13" t="s">
        <v>9</v>
      </c>
      <c r="G132" s="7">
        <f t="shared" si="119"/>
        <v>32</v>
      </c>
      <c r="H132" s="7">
        <f t="shared" si="119"/>
        <v>0</v>
      </c>
      <c r="I132" s="7">
        <f t="shared" si="119"/>
        <v>0</v>
      </c>
      <c r="J132" s="7">
        <f t="shared" si="119"/>
        <v>0</v>
      </c>
      <c r="K132" s="7">
        <f t="shared" si="119"/>
        <v>0</v>
      </c>
      <c r="L132" s="7">
        <f t="shared" si="119"/>
        <v>0</v>
      </c>
      <c r="M132" s="7">
        <f t="shared" si="119"/>
        <v>32</v>
      </c>
      <c r="N132" s="7">
        <f t="shared" si="119"/>
        <v>0</v>
      </c>
    </row>
    <row r="133" spans="1:14" ht="20.25" customHeight="1">
      <c r="A133" s="12" t="s">
        <v>10</v>
      </c>
      <c r="B133" s="13" t="s">
        <v>47</v>
      </c>
      <c r="C133" s="13" t="s">
        <v>38</v>
      </c>
      <c r="D133" s="13" t="s">
        <v>38</v>
      </c>
      <c r="E133" s="13" t="s">
        <v>79</v>
      </c>
      <c r="F133" s="13" t="s">
        <v>18</v>
      </c>
      <c r="G133" s="7">
        <v>32</v>
      </c>
      <c r="H133" s="7"/>
      <c r="I133" s="7"/>
      <c r="J133" s="7"/>
      <c r="K133" s="7"/>
      <c r="L133" s="7"/>
      <c r="M133" s="7">
        <f t="shared" ref="M133" si="120">G133+I133+J133+K133+L133</f>
        <v>32</v>
      </c>
      <c r="N133" s="7">
        <f t="shared" ref="N133" si="121">H133+L133</f>
        <v>0</v>
      </c>
    </row>
    <row r="134" spans="1:14" ht="49.5">
      <c r="A134" s="12" t="s">
        <v>49</v>
      </c>
      <c r="B134" s="13" t="s">
        <v>47</v>
      </c>
      <c r="C134" s="13" t="s">
        <v>38</v>
      </c>
      <c r="D134" s="13" t="s">
        <v>38</v>
      </c>
      <c r="E134" s="13" t="s">
        <v>80</v>
      </c>
      <c r="F134" s="13"/>
      <c r="G134" s="7">
        <f>G135</f>
        <v>166</v>
      </c>
      <c r="H134" s="7">
        <f>H135</f>
        <v>0</v>
      </c>
      <c r="I134" s="7">
        <f t="shared" ref="I134:N134" si="122">I135</f>
        <v>0</v>
      </c>
      <c r="J134" s="7">
        <f t="shared" si="122"/>
        <v>0</v>
      </c>
      <c r="K134" s="7">
        <f t="shared" si="122"/>
        <v>0</v>
      </c>
      <c r="L134" s="7">
        <f t="shared" si="122"/>
        <v>0</v>
      </c>
      <c r="M134" s="7">
        <f t="shared" si="122"/>
        <v>166</v>
      </c>
      <c r="N134" s="7">
        <f t="shared" si="122"/>
        <v>0</v>
      </c>
    </row>
    <row r="135" spans="1:14" ht="33">
      <c r="A135" s="12" t="s">
        <v>34</v>
      </c>
      <c r="B135" s="13" t="s">
        <v>47</v>
      </c>
      <c r="C135" s="13" t="s">
        <v>38</v>
      </c>
      <c r="D135" s="13" t="s">
        <v>38</v>
      </c>
      <c r="E135" s="13" t="s">
        <v>84</v>
      </c>
      <c r="F135" s="13"/>
      <c r="G135" s="7">
        <f t="shared" ref="G135:N142" si="123">G136</f>
        <v>166</v>
      </c>
      <c r="H135" s="7">
        <f t="shared" si="123"/>
        <v>0</v>
      </c>
      <c r="I135" s="7">
        <f t="shared" si="123"/>
        <v>0</v>
      </c>
      <c r="J135" s="7">
        <f t="shared" si="123"/>
        <v>0</v>
      </c>
      <c r="K135" s="7">
        <f t="shared" si="123"/>
        <v>0</v>
      </c>
      <c r="L135" s="7">
        <f t="shared" si="123"/>
        <v>0</v>
      </c>
      <c r="M135" s="7">
        <f t="shared" si="123"/>
        <v>166</v>
      </c>
      <c r="N135" s="7">
        <f t="shared" si="123"/>
        <v>0</v>
      </c>
    </row>
    <row r="136" spans="1:14" ht="33">
      <c r="A136" s="12" t="s">
        <v>58</v>
      </c>
      <c r="B136" s="13" t="s">
        <v>47</v>
      </c>
      <c r="C136" s="13" t="s">
        <v>38</v>
      </c>
      <c r="D136" s="13" t="s">
        <v>38</v>
      </c>
      <c r="E136" s="13" t="s">
        <v>83</v>
      </c>
      <c r="F136" s="13"/>
      <c r="G136" s="7">
        <f t="shared" si="123"/>
        <v>166</v>
      </c>
      <c r="H136" s="7">
        <f t="shared" si="123"/>
        <v>0</v>
      </c>
      <c r="I136" s="7">
        <f t="shared" si="123"/>
        <v>0</v>
      </c>
      <c r="J136" s="7">
        <f t="shared" si="123"/>
        <v>0</v>
      </c>
      <c r="K136" s="7">
        <f t="shared" si="123"/>
        <v>0</v>
      </c>
      <c r="L136" s="7">
        <f t="shared" si="123"/>
        <v>0</v>
      </c>
      <c r="M136" s="7">
        <f t="shared" si="123"/>
        <v>166</v>
      </c>
      <c r="N136" s="7">
        <f t="shared" si="123"/>
        <v>0</v>
      </c>
    </row>
    <row r="137" spans="1:14" ht="33">
      <c r="A137" s="12" t="s">
        <v>8</v>
      </c>
      <c r="B137" s="13" t="s">
        <v>47</v>
      </c>
      <c r="C137" s="13" t="s">
        <v>38</v>
      </c>
      <c r="D137" s="13" t="s">
        <v>38</v>
      </c>
      <c r="E137" s="13" t="s">
        <v>83</v>
      </c>
      <c r="F137" s="13" t="s">
        <v>9</v>
      </c>
      <c r="G137" s="7">
        <f t="shared" si="123"/>
        <v>166</v>
      </c>
      <c r="H137" s="7">
        <f t="shared" si="123"/>
        <v>0</v>
      </c>
      <c r="I137" s="7">
        <f t="shared" si="123"/>
        <v>0</v>
      </c>
      <c r="J137" s="7">
        <f t="shared" si="123"/>
        <v>0</v>
      </c>
      <c r="K137" s="7">
        <f t="shared" si="123"/>
        <v>0</v>
      </c>
      <c r="L137" s="7">
        <f t="shared" si="123"/>
        <v>0</v>
      </c>
      <c r="M137" s="7">
        <f t="shared" si="123"/>
        <v>166</v>
      </c>
      <c r="N137" s="7">
        <f t="shared" si="123"/>
        <v>0</v>
      </c>
    </row>
    <row r="138" spans="1:14" ht="17.25" customHeight="1">
      <c r="A138" s="12" t="s">
        <v>10</v>
      </c>
      <c r="B138" s="13" t="s">
        <v>47</v>
      </c>
      <c r="C138" s="13" t="s">
        <v>38</v>
      </c>
      <c r="D138" s="13" t="s">
        <v>38</v>
      </c>
      <c r="E138" s="13" t="s">
        <v>83</v>
      </c>
      <c r="F138" s="13" t="s">
        <v>18</v>
      </c>
      <c r="G138" s="7">
        <v>166</v>
      </c>
      <c r="H138" s="7"/>
      <c r="I138" s="7"/>
      <c r="J138" s="7"/>
      <c r="K138" s="7"/>
      <c r="L138" s="7"/>
      <c r="M138" s="7">
        <f t="shared" ref="M138" si="124">G138+I138+J138+K138+L138</f>
        <v>166</v>
      </c>
      <c r="N138" s="7">
        <f t="shared" ref="N138" si="125">H138+L138</f>
        <v>0</v>
      </c>
    </row>
    <row r="139" spans="1:14" ht="49.5">
      <c r="A139" s="18" t="s">
        <v>110</v>
      </c>
      <c r="B139" s="13" t="s">
        <v>47</v>
      </c>
      <c r="C139" s="13" t="s">
        <v>38</v>
      </c>
      <c r="D139" s="13" t="s">
        <v>38</v>
      </c>
      <c r="E139" s="13" t="s">
        <v>92</v>
      </c>
      <c r="F139" s="13"/>
      <c r="G139" s="7">
        <f t="shared" si="123"/>
        <v>680</v>
      </c>
      <c r="H139" s="7">
        <f t="shared" si="123"/>
        <v>0</v>
      </c>
      <c r="I139" s="7">
        <f t="shared" si="123"/>
        <v>0</v>
      </c>
      <c r="J139" s="7">
        <f t="shared" si="123"/>
        <v>0</v>
      </c>
      <c r="K139" s="7">
        <f t="shared" si="123"/>
        <v>0</v>
      </c>
      <c r="L139" s="7">
        <f t="shared" si="123"/>
        <v>0</v>
      </c>
      <c r="M139" s="7">
        <f t="shared" si="123"/>
        <v>680</v>
      </c>
      <c r="N139" s="7">
        <f t="shared" si="123"/>
        <v>0</v>
      </c>
    </row>
    <row r="140" spans="1:14" ht="33">
      <c r="A140" s="12" t="s">
        <v>34</v>
      </c>
      <c r="B140" s="13" t="s">
        <v>47</v>
      </c>
      <c r="C140" s="13" t="s">
        <v>38</v>
      </c>
      <c r="D140" s="13" t="s">
        <v>38</v>
      </c>
      <c r="E140" s="13" t="s">
        <v>97</v>
      </c>
      <c r="F140" s="13"/>
      <c r="G140" s="7">
        <f t="shared" si="123"/>
        <v>680</v>
      </c>
      <c r="H140" s="7">
        <f t="shared" si="123"/>
        <v>0</v>
      </c>
      <c r="I140" s="7">
        <f t="shared" si="123"/>
        <v>0</v>
      </c>
      <c r="J140" s="7">
        <f t="shared" si="123"/>
        <v>0</v>
      </c>
      <c r="K140" s="7">
        <f t="shared" si="123"/>
        <v>0</v>
      </c>
      <c r="L140" s="7">
        <f t="shared" si="123"/>
        <v>0</v>
      </c>
      <c r="M140" s="7">
        <f t="shared" si="123"/>
        <v>680</v>
      </c>
      <c r="N140" s="7">
        <f t="shared" si="123"/>
        <v>0</v>
      </c>
    </row>
    <row r="141" spans="1:14" ht="33">
      <c r="A141" s="12" t="s">
        <v>58</v>
      </c>
      <c r="B141" s="13" t="s">
        <v>47</v>
      </c>
      <c r="C141" s="13" t="s">
        <v>38</v>
      </c>
      <c r="D141" s="13" t="s">
        <v>38</v>
      </c>
      <c r="E141" s="13" t="s">
        <v>98</v>
      </c>
      <c r="F141" s="13"/>
      <c r="G141" s="7">
        <f t="shared" si="123"/>
        <v>680</v>
      </c>
      <c r="H141" s="7">
        <f t="shared" si="123"/>
        <v>0</v>
      </c>
      <c r="I141" s="7">
        <f t="shared" si="123"/>
        <v>0</v>
      </c>
      <c r="J141" s="7">
        <f t="shared" si="123"/>
        <v>0</v>
      </c>
      <c r="K141" s="7">
        <f t="shared" si="123"/>
        <v>0</v>
      </c>
      <c r="L141" s="7">
        <f t="shared" si="123"/>
        <v>0</v>
      </c>
      <c r="M141" s="7">
        <f t="shared" si="123"/>
        <v>680</v>
      </c>
      <c r="N141" s="7">
        <f t="shared" si="123"/>
        <v>0</v>
      </c>
    </row>
    <row r="142" spans="1:14" ht="33">
      <c r="A142" s="12" t="s">
        <v>8</v>
      </c>
      <c r="B142" s="13" t="s">
        <v>47</v>
      </c>
      <c r="C142" s="13" t="s">
        <v>38</v>
      </c>
      <c r="D142" s="13" t="s">
        <v>38</v>
      </c>
      <c r="E142" s="13" t="s">
        <v>98</v>
      </c>
      <c r="F142" s="13" t="s">
        <v>9</v>
      </c>
      <c r="G142" s="7">
        <f t="shared" si="123"/>
        <v>680</v>
      </c>
      <c r="H142" s="7">
        <f t="shared" si="123"/>
        <v>0</v>
      </c>
      <c r="I142" s="7">
        <f t="shared" si="123"/>
        <v>0</v>
      </c>
      <c r="J142" s="7">
        <f t="shared" si="123"/>
        <v>0</v>
      </c>
      <c r="K142" s="7">
        <f t="shared" si="123"/>
        <v>0</v>
      </c>
      <c r="L142" s="7">
        <f t="shared" si="123"/>
        <v>0</v>
      </c>
      <c r="M142" s="7">
        <f t="shared" si="123"/>
        <v>680</v>
      </c>
      <c r="N142" s="7">
        <f t="shared" si="123"/>
        <v>0</v>
      </c>
    </row>
    <row r="143" spans="1:14" ht="20.25" customHeight="1">
      <c r="A143" s="12" t="s">
        <v>10</v>
      </c>
      <c r="B143" s="13" t="s">
        <v>47</v>
      </c>
      <c r="C143" s="13" t="s">
        <v>38</v>
      </c>
      <c r="D143" s="13" t="s">
        <v>38</v>
      </c>
      <c r="E143" s="13" t="s">
        <v>98</v>
      </c>
      <c r="F143" s="13" t="s">
        <v>18</v>
      </c>
      <c r="G143" s="7">
        <v>680</v>
      </c>
      <c r="H143" s="7"/>
      <c r="I143" s="7"/>
      <c r="J143" s="7"/>
      <c r="K143" s="7"/>
      <c r="L143" s="7"/>
      <c r="M143" s="7">
        <f t="shared" ref="M143" si="126">G143+I143+J143+K143+L143</f>
        <v>680</v>
      </c>
      <c r="N143" s="7">
        <f t="shared" ref="N143" si="127">H143+L143</f>
        <v>0</v>
      </c>
    </row>
    <row r="144" spans="1:14" ht="18.75">
      <c r="A144" s="15" t="s">
        <v>60</v>
      </c>
      <c r="B144" s="11" t="s">
        <v>47</v>
      </c>
      <c r="C144" s="11" t="s">
        <v>12</v>
      </c>
      <c r="D144" s="11" t="s">
        <v>7</v>
      </c>
      <c r="E144" s="11"/>
      <c r="F144" s="11"/>
      <c r="G144" s="8">
        <f t="shared" ref="G144:N148" si="128">G145</f>
        <v>50</v>
      </c>
      <c r="H144" s="8">
        <f t="shared" si="128"/>
        <v>0</v>
      </c>
      <c r="I144" s="8">
        <f t="shared" si="128"/>
        <v>0</v>
      </c>
      <c r="J144" s="8">
        <f t="shared" si="128"/>
        <v>0</v>
      </c>
      <c r="K144" s="8">
        <f t="shared" si="128"/>
        <v>0</v>
      </c>
      <c r="L144" s="8">
        <f t="shared" si="128"/>
        <v>0</v>
      </c>
      <c r="M144" s="8">
        <f t="shared" si="128"/>
        <v>50</v>
      </c>
      <c r="N144" s="8">
        <f t="shared" si="128"/>
        <v>0</v>
      </c>
    </row>
    <row r="145" spans="1:14" ht="33">
      <c r="A145" s="14" t="s">
        <v>103</v>
      </c>
      <c r="B145" s="13" t="s">
        <v>47</v>
      </c>
      <c r="C145" s="13" t="s">
        <v>12</v>
      </c>
      <c r="D145" s="13" t="s">
        <v>7</v>
      </c>
      <c r="E145" s="13" t="s">
        <v>69</v>
      </c>
      <c r="F145" s="13" t="s">
        <v>51</v>
      </c>
      <c r="G145" s="7">
        <f t="shared" si="128"/>
        <v>50</v>
      </c>
      <c r="H145" s="7">
        <f t="shared" si="128"/>
        <v>0</v>
      </c>
      <c r="I145" s="7">
        <f t="shared" si="128"/>
        <v>0</v>
      </c>
      <c r="J145" s="7">
        <f t="shared" si="128"/>
        <v>0</v>
      </c>
      <c r="K145" s="7">
        <f t="shared" si="128"/>
        <v>0</v>
      </c>
      <c r="L145" s="7">
        <f t="shared" si="128"/>
        <v>0</v>
      </c>
      <c r="M145" s="7">
        <f t="shared" si="128"/>
        <v>50</v>
      </c>
      <c r="N145" s="7">
        <f t="shared" si="128"/>
        <v>0</v>
      </c>
    </row>
    <row r="146" spans="1:14" ht="17.25" customHeight="1">
      <c r="A146" s="12" t="s">
        <v>11</v>
      </c>
      <c r="B146" s="13" t="s">
        <v>47</v>
      </c>
      <c r="C146" s="13" t="s">
        <v>12</v>
      </c>
      <c r="D146" s="13" t="s">
        <v>7</v>
      </c>
      <c r="E146" s="13" t="s">
        <v>70</v>
      </c>
      <c r="F146" s="13"/>
      <c r="G146" s="7">
        <f t="shared" si="128"/>
        <v>50</v>
      </c>
      <c r="H146" s="7">
        <f t="shared" si="128"/>
        <v>0</v>
      </c>
      <c r="I146" s="7">
        <f t="shared" si="128"/>
        <v>0</v>
      </c>
      <c r="J146" s="7">
        <f t="shared" si="128"/>
        <v>0</v>
      </c>
      <c r="K146" s="7">
        <f t="shared" si="128"/>
        <v>0</v>
      </c>
      <c r="L146" s="7">
        <f t="shared" si="128"/>
        <v>0</v>
      </c>
      <c r="M146" s="7">
        <f t="shared" si="128"/>
        <v>50</v>
      </c>
      <c r="N146" s="7">
        <f t="shared" si="128"/>
        <v>0</v>
      </c>
    </row>
    <row r="147" spans="1:14" ht="33">
      <c r="A147" s="12" t="s">
        <v>61</v>
      </c>
      <c r="B147" s="13" t="s">
        <v>47</v>
      </c>
      <c r="C147" s="13" t="s">
        <v>12</v>
      </c>
      <c r="D147" s="13" t="s">
        <v>7</v>
      </c>
      <c r="E147" s="13" t="s">
        <v>72</v>
      </c>
      <c r="F147" s="13"/>
      <c r="G147" s="7">
        <f t="shared" si="128"/>
        <v>50</v>
      </c>
      <c r="H147" s="7">
        <f t="shared" si="128"/>
        <v>0</v>
      </c>
      <c r="I147" s="7">
        <f t="shared" si="128"/>
        <v>0</v>
      </c>
      <c r="J147" s="7">
        <f t="shared" si="128"/>
        <v>0</v>
      </c>
      <c r="K147" s="7">
        <f t="shared" si="128"/>
        <v>0</v>
      </c>
      <c r="L147" s="7">
        <f t="shared" si="128"/>
        <v>0</v>
      </c>
      <c r="M147" s="7">
        <f t="shared" si="128"/>
        <v>50</v>
      </c>
      <c r="N147" s="7">
        <f t="shared" si="128"/>
        <v>0</v>
      </c>
    </row>
    <row r="148" spans="1:14" ht="33">
      <c r="A148" s="12" t="s">
        <v>44</v>
      </c>
      <c r="B148" s="13" t="s">
        <v>47</v>
      </c>
      <c r="C148" s="13" t="s">
        <v>12</v>
      </c>
      <c r="D148" s="13" t="s">
        <v>7</v>
      </c>
      <c r="E148" s="13" t="s">
        <v>72</v>
      </c>
      <c r="F148" s="13" t="s">
        <v>15</v>
      </c>
      <c r="G148" s="7">
        <f t="shared" si="128"/>
        <v>50</v>
      </c>
      <c r="H148" s="7">
        <f t="shared" si="128"/>
        <v>0</v>
      </c>
      <c r="I148" s="7">
        <f t="shared" si="128"/>
        <v>0</v>
      </c>
      <c r="J148" s="7">
        <f t="shared" si="128"/>
        <v>0</v>
      </c>
      <c r="K148" s="7">
        <f t="shared" si="128"/>
        <v>0</v>
      </c>
      <c r="L148" s="7">
        <f t="shared" si="128"/>
        <v>0</v>
      </c>
      <c r="M148" s="7">
        <f t="shared" si="128"/>
        <v>50</v>
      </c>
      <c r="N148" s="7">
        <f t="shared" si="128"/>
        <v>0</v>
      </c>
    </row>
    <row r="149" spans="1:14" ht="33">
      <c r="A149" s="12" t="s">
        <v>19</v>
      </c>
      <c r="B149" s="13" t="s">
        <v>47</v>
      </c>
      <c r="C149" s="13" t="s">
        <v>12</v>
      </c>
      <c r="D149" s="13" t="s">
        <v>7</v>
      </c>
      <c r="E149" s="13" t="s">
        <v>72</v>
      </c>
      <c r="F149" s="13" t="s">
        <v>20</v>
      </c>
      <c r="G149" s="7">
        <v>50</v>
      </c>
      <c r="H149" s="7"/>
      <c r="I149" s="7"/>
      <c r="J149" s="7"/>
      <c r="K149" s="7"/>
      <c r="L149" s="7"/>
      <c r="M149" s="7">
        <f t="shared" ref="M149" si="129">G149+I149+J149+K149+L149</f>
        <v>50</v>
      </c>
      <c r="N149" s="7">
        <f t="shared" ref="N149" si="130">H149+L149</f>
        <v>0</v>
      </c>
    </row>
    <row r="150" spans="1:14" ht="37.5">
      <c r="A150" s="10" t="s">
        <v>62</v>
      </c>
      <c r="B150" s="11" t="s">
        <v>47</v>
      </c>
      <c r="C150" s="11" t="s">
        <v>12</v>
      </c>
      <c r="D150" s="11" t="s">
        <v>38</v>
      </c>
      <c r="E150" s="11" t="s">
        <v>51</v>
      </c>
      <c r="F150" s="11" t="s">
        <v>51</v>
      </c>
      <c r="G150" s="8">
        <f>G151</f>
        <v>4493</v>
      </c>
      <c r="H150" s="8">
        <f>H151</f>
        <v>0</v>
      </c>
      <c r="I150" s="8">
        <f t="shared" ref="I150:N151" si="131">I151</f>
        <v>0</v>
      </c>
      <c r="J150" s="8">
        <f t="shared" si="131"/>
        <v>0</v>
      </c>
      <c r="K150" s="8">
        <f t="shared" si="131"/>
        <v>0</v>
      </c>
      <c r="L150" s="8">
        <f t="shared" si="131"/>
        <v>0</v>
      </c>
      <c r="M150" s="8">
        <f t="shared" si="131"/>
        <v>4493</v>
      </c>
      <c r="N150" s="8">
        <f t="shared" si="131"/>
        <v>0</v>
      </c>
    </row>
    <row r="151" spans="1:14" ht="33">
      <c r="A151" s="14" t="s">
        <v>103</v>
      </c>
      <c r="B151" s="13" t="s">
        <v>47</v>
      </c>
      <c r="C151" s="13" t="s">
        <v>12</v>
      </c>
      <c r="D151" s="13" t="s">
        <v>38</v>
      </c>
      <c r="E151" s="13" t="s">
        <v>69</v>
      </c>
      <c r="F151" s="13" t="s">
        <v>51</v>
      </c>
      <c r="G151" s="7">
        <f>G152</f>
        <v>4493</v>
      </c>
      <c r="H151" s="7">
        <f>H152</f>
        <v>0</v>
      </c>
      <c r="I151" s="7">
        <f t="shared" si="131"/>
        <v>0</v>
      </c>
      <c r="J151" s="7">
        <f t="shared" si="131"/>
        <v>0</v>
      </c>
      <c r="K151" s="7">
        <f t="shared" si="131"/>
        <v>0</v>
      </c>
      <c r="L151" s="7">
        <f t="shared" si="131"/>
        <v>0</v>
      </c>
      <c r="M151" s="7">
        <f t="shared" si="131"/>
        <v>4493</v>
      </c>
      <c r="N151" s="7">
        <f t="shared" si="131"/>
        <v>0</v>
      </c>
    </row>
    <row r="152" spans="1:14" ht="22.5" customHeight="1">
      <c r="A152" s="12" t="s">
        <v>11</v>
      </c>
      <c r="B152" s="13" t="s">
        <v>47</v>
      </c>
      <c r="C152" s="13" t="s">
        <v>12</v>
      </c>
      <c r="D152" s="13" t="s">
        <v>38</v>
      </c>
      <c r="E152" s="13" t="s">
        <v>70</v>
      </c>
      <c r="F152" s="13"/>
      <c r="G152" s="7">
        <f t="shared" ref="G152:N154" si="132">G153</f>
        <v>4493</v>
      </c>
      <c r="H152" s="7">
        <f t="shared" si="132"/>
        <v>0</v>
      </c>
      <c r="I152" s="7">
        <f t="shared" si="132"/>
        <v>0</v>
      </c>
      <c r="J152" s="7">
        <f t="shared" si="132"/>
        <v>0</v>
      </c>
      <c r="K152" s="7">
        <f t="shared" si="132"/>
        <v>0</v>
      </c>
      <c r="L152" s="7">
        <f t="shared" si="132"/>
        <v>0</v>
      </c>
      <c r="M152" s="7">
        <f t="shared" si="132"/>
        <v>4493</v>
      </c>
      <c r="N152" s="7">
        <f t="shared" si="132"/>
        <v>0</v>
      </c>
    </row>
    <row r="153" spans="1:14" ht="33">
      <c r="A153" s="12" t="s">
        <v>63</v>
      </c>
      <c r="B153" s="13" t="s">
        <v>47</v>
      </c>
      <c r="C153" s="13" t="s">
        <v>12</v>
      </c>
      <c r="D153" s="13" t="s">
        <v>38</v>
      </c>
      <c r="E153" s="13" t="s">
        <v>115</v>
      </c>
      <c r="F153" s="13"/>
      <c r="G153" s="7">
        <f t="shared" si="132"/>
        <v>4493</v>
      </c>
      <c r="H153" s="7">
        <f t="shared" si="132"/>
        <v>0</v>
      </c>
      <c r="I153" s="7">
        <f t="shared" si="132"/>
        <v>0</v>
      </c>
      <c r="J153" s="7">
        <f t="shared" si="132"/>
        <v>0</v>
      </c>
      <c r="K153" s="7">
        <f t="shared" si="132"/>
        <v>0</v>
      </c>
      <c r="L153" s="7">
        <f t="shared" si="132"/>
        <v>0</v>
      </c>
      <c r="M153" s="7">
        <f t="shared" si="132"/>
        <v>4493</v>
      </c>
      <c r="N153" s="7">
        <f t="shared" si="132"/>
        <v>0</v>
      </c>
    </row>
    <row r="154" spans="1:14" ht="33">
      <c r="A154" s="12" t="s">
        <v>44</v>
      </c>
      <c r="B154" s="13" t="s">
        <v>47</v>
      </c>
      <c r="C154" s="13" t="s">
        <v>12</v>
      </c>
      <c r="D154" s="13" t="s">
        <v>38</v>
      </c>
      <c r="E154" s="13" t="s">
        <v>115</v>
      </c>
      <c r="F154" s="13" t="s">
        <v>15</v>
      </c>
      <c r="G154" s="7">
        <f t="shared" si="132"/>
        <v>4493</v>
      </c>
      <c r="H154" s="7">
        <f t="shared" si="132"/>
        <v>0</v>
      </c>
      <c r="I154" s="7">
        <f t="shared" si="132"/>
        <v>0</v>
      </c>
      <c r="J154" s="7">
        <f t="shared" si="132"/>
        <v>0</v>
      </c>
      <c r="K154" s="7">
        <f t="shared" si="132"/>
        <v>0</v>
      </c>
      <c r="L154" s="7">
        <f t="shared" si="132"/>
        <v>0</v>
      </c>
      <c r="M154" s="7">
        <f t="shared" si="132"/>
        <v>4493</v>
      </c>
      <c r="N154" s="7">
        <f t="shared" si="132"/>
        <v>0</v>
      </c>
    </row>
    <row r="155" spans="1:14" ht="33">
      <c r="A155" s="12" t="s">
        <v>19</v>
      </c>
      <c r="B155" s="13" t="s">
        <v>47</v>
      </c>
      <c r="C155" s="13" t="s">
        <v>12</v>
      </c>
      <c r="D155" s="13" t="s">
        <v>38</v>
      </c>
      <c r="E155" s="13" t="s">
        <v>115</v>
      </c>
      <c r="F155" s="13" t="s">
        <v>20</v>
      </c>
      <c r="G155" s="7">
        <v>4493</v>
      </c>
      <c r="H155" s="7"/>
      <c r="I155" s="7"/>
      <c r="J155" s="7"/>
      <c r="K155" s="7"/>
      <c r="L155" s="7"/>
      <c r="M155" s="7">
        <f t="shared" ref="M155" si="133">G155+I155+J155+K155+L155</f>
        <v>4493</v>
      </c>
      <c r="N155" s="7">
        <f t="shared" ref="N155" si="134">H155+L155</f>
        <v>0</v>
      </c>
    </row>
    <row r="156" spans="1:14">
      <c r="H156" s="2"/>
    </row>
    <row r="157" spans="1:14">
      <c r="E157" s="5"/>
      <c r="G157" s="2"/>
      <c r="J157" s="20"/>
      <c r="K157" s="2"/>
    </row>
    <row r="158" spans="1:14">
      <c r="G158" s="2"/>
    </row>
    <row r="159" spans="1:14">
      <c r="G159" s="2">
        <f>G157-G158</f>
        <v>0</v>
      </c>
    </row>
    <row r="161" spans="7:7">
      <c r="G161" s="2"/>
    </row>
  </sheetData>
  <autoFilter ref="A2:F157"/>
  <mergeCells count="17">
    <mergeCell ref="L2:L4"/>
    <mergeCell ref="M2:N2"/>
    <mergeCell ref="M3:M4"/>
    <mergeCell ref="N3:N4"/>
    <mergeCell ref="I2:I4"/>
    <mergeCell ref="J2:J4"/>
    <mergeCell ref="K2:K4"/>
    <mergeCell ref="A2:A4"/>
    <mergeCell ref="G2:H2"/>
    <mergeCell ref="A1:N1"/>
    <mergeCell ref="G3:G4"/>
    <mergeCell ref="H3:H4"/>
    <mergeCell ref="B2:B4"/>
    <mergeCell ref="C2:C4"/>
    <mergeCell ref="D2:D4"/>
    <mergeCell ref="E2:E4"/>
    <mergeCell ref="F2:F4"/>
  </mergeCells>
  <phoneticPr fontId="3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2017-12-21T06:05:33Z</cp:lastPrinted>
  <dcterms:created xsi:type="dcterms:W3CDTF">2015-05-28T09:44:52Z</dcterms:created>
  <dcterms:modified xsi:type="dcterms:W3CDTF">2018-02-01T06:56:32Z</dcterms:modified>
</cp:coreProperties>
</file>